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95" windowWidth="20115" windowHeight="7875" activeTab="1"/>
  </bookViews>
  <sheets>
    <sheet name="Portada" sheetId="1" r:id="rId1"/>
    <sheet name="Seguimiento PAO" sheetId="14" r:id="rId2"/>
  </sheets>
  <definedNames>
    <definedName name="_xlnm.Print_Area" localSheetId="0">Portada!$A$1:$K$31</definedName>
    <definedName name="_xlnm.Print_Area" localSheetId="1">'Seguimiento PAO'!$A$1:$AR$553</definedName>
    <definedName name="_xlnm.Print_Titles" localSheetId="1">'Seguimiento PAO'!$2:$3</definedName>
  </definedNames>
  <calcPr calcId="145621"/>
</workbook>
</file>

<file path=xl/calcChain.xml><?xml version="1.0" encoding="utf-8"?>
<calcChain xmlns="http://schemas.openxmlformats.org/spreadsheetml/2006/main">
  <c r="AO257" i="14" l="1"/>
  <c r="AO258" i="14"/>
  <c r="AO259" i="14"/>
  <c r="AO260" i="14"/>
  <c r="AO261" i="14"/>
  <c r="AO262" i="14"/>
  <c r="AO263" i="14"/>
  <c r="AO264" i="14"/>
  <c r="AO265" i="14"/>
  <c r="AO266" i="14"/>
  <c r="AO267" i="14"/>
  <c r="AO268" i="14"/>
  <c r="AO269" i="14"/>
  <c r="AO270" i="14"/>
  <c r="AO271" i="14"/>
  <c r="AO272" i="14"/>
  <c r="AO273" i="14"/>
  <c r="AO274" i="14"/>
  <c r="AO275" i="14"/>
  <c r="AO276" i="14"/>
  <c r="AO277" i="14"/>
  <c r="AO278" i="14"/>
  <c r="AO279" i="14"/>
  <c r="AO280" i="14"/>
  <c r="AO281" i="14"/>
  <c r="AO282" i="14"/>
  <c r="AO283" i="14"/>
  <c r="AO284" i="14"/>
  <c r="AO285" i="14"/>
  <c r="AO286" i="14"/>
  <c r="AO287" i="14"/>
  <c r="AO288" i="14"/>
  <c r="AO289" i="14"/>
  <c r="AO290" i="14"/>
  <c r="AO291" i="14"/>
  <c r="AO292" i="14"/>
  <c r="AO293" i="14"/>
  <c r="AO294" i="14"/>
  <c r="AO295" i="14"/>
  <c r="AO296" i="14"/>
  <c r="AO297" i="14"/>
  <c r="AO298" i="14"/>
  <c r="AO299" i="14"/>
  <c r="AO300" i="14"/>
  <c r="AO301" i="14"/>
  <c r="AO302" i="14"/>
  <c r="AO303" i="14"/>
  <c r="AO304" i="14"/>
  <c r="AO305" i="14"/>
  <c r="AO306" i="14"/>
  <c r="AO307" i="14"/>
  <c r="AO308" i="14"/>
  <c r="AO252" i="14" l="1"/>
  <c r="AP252" i="14" s="1"/>
  <c r="AN252" i="14"/>
  <c r="AM252" i="14"/>
  <c r="AJ252" i="14"/>
  <c r="AG252" i="14"/>
  <c r="AD252" i="14"/>
  <c r="AA252" i="14"/>
  <c r="X252" i="14"/>
  <c r="U252" i="14"/>
  <c r="R252" i="14"/>
  <c r="O252" i="14"/>
  <c r="L252" i="14"/>
  <c r="I252" i="14"/>
  <c r="F252" i="14"/>
  <c r="L314" i="14" l="1"/>
  <c r="I314" i="14"/>
  <c r="F314" i="14"/>
  <c r="L313" i="14"/>
  <c r="L312" i="14"/>
  <c r="I313" i="14"/>
  <c r="I312" i="14"/>
  <c r="F313" i="14"/>
  <c r="F312" i="14"/>
  <c r="L308" i="14"/>
  <c r="I308" i="14"/>
  <c r="F308" i="14"/>
  <c r="L302" i="14"/>
  <c r="I302" i="14"/>
  <c r="F302" i="14"/>
  <c r="L299" i="14"/>
  <c r="I299" i="14"/>
  <c r="F299" i="14"/>
  <c r="L298" i="14"/>
  <c r="I298" i="14"/>
  <c r="F298" i="14"/>
  <c r="L297" i="14"/>
  <c r="I297" i="14"/>
  <c r="F297" i="14"/>
  <c r="L296" i="14"/>
  <c r="I296" i="14"/>
  <c r="F296" i="14"/>
  <c r="L295" i="14"/>
  <c r="I295" i="14"/>
  <c r="F295" i="14"/>
  <c r="L294" i="14"/>
  <c r="I294" i="14"/>
  <c r="F294" i="14"/>
  <c r="L293" i="14"/>
  <c r="I293" i="14"/>
  <c r="F293" i="14"/>
  <c r="L283" i="14"/>
  <c r="I283" i="14"/>
  <c r="F283" i="14"/>
  <c r="L282" i="14"/>
  <c r="I282" i="14"/>
  <c r="F282" i="14"/>
  <c r="L281" i="14"/>
  <c r="I281" i="14"/>
  <c r="F281" i="14"/>
  <c r="L280" i="14"/>
  <c r="I280" i="14"/>
  <c r="F280" i="14"/>
  <c r="L263" i="14"/>
  <c r="I263" i="14"/>
  <c r="F263" i="14"/>
  <c r="L262" i="14"/>
  <c r="I262" i="14"/>
  <c r="F262" i="14"/>
  <c r="L261" i="14"/>
  <c r="I261" i="14"/>
  <c r="F261" i="14"/>
  <c r="L257" i="14"/>
  <c r="I257" i="14"/>
  <c r="F257" i="14"/>
  <c r="I212" i="14"/>
  <c r="F212" i="14"/>
  <c r="F203" i="14"/>
  <c r="F202" i="14"/>
  <c r="F43" i="14"/>
  <c r="F42" i="14"/>
  <c r="AO555" i="14" l="1"/>
  <c r="AP555" i="14" s="1"/>
  <c r="AO550" i="14"/>
  <c r="AO547" i="14"/>
  <c r="AO531" i="14"/>
  <c r="AP531" i="14" s="1"/>
  <c r="AP554" i="14"/>
  <c r="AP553" i="14"/>
  <c r="AP552" i="14"/>
  <c r="AP551" i="14"/>
  <c r="AP550" i="14"/>
  <c r="AP549" i="14"/>
  <c r="AP548" i="14"/>
  <c r="AP547" i="14"/>
  <c r="AP546" i="14"/>
  <c r="AP545" i="14"/>
  <c r="AP544" i="14"/>
  <c r="AP543" i="14"/>
  <c r="AP542" i="14"/>
  <c r="AP541" i="14"/>
  <c r="AP540" i="14"/>
  <c r="AP539" i="14"/>
  <c r="AP538" i="14"/>
  <c r="AP537" i="14"/>
  <c r="AP536" i="14"/>
  <c r="AP535" i="14"/>
  <c r="AP533" i="14"/>
  <c r="AP532" i="14"/>
  <c r="AP530" i="14"/>
  <c r="AM555" i="14"/>
  <c r="AM554" i="14"/>
  <c r="AM553" i="14"/>
  <c r="AM552" i="14"/>
  <c r="AM551" i="14"/>
  <c r="AM550" i="14"/>
  <c r="AM549" i="14"/>
  <c r="AM548" i="14"/>
  <c r="AM547" i="14"/>
  <c r="AM546" i="14"/>
  <c r="AM545" i="14"/>
  <c r="AM544" i="14"/>
  <c r="AM543" i="14"/>
  <c r="AM542" i="14"/>
  <c r="AM541" i="14"/>
  <c r="AM540" i="14"/>
  <c r="AM539" i="14"/>
  <c r="AM538" i="14"/>
  <c r="AM537" i="14"/>
  <c r="AM536" i="14"/>
  <c r="AM535" i="14"/>
  <c r="AM534" i="14"/>
  <c r="AM533" i="14"/>
  <c r="AM532" i="14"/>
  <c r="AM531" i="14"/>
  <c r="AM530" i="14"/>
  <c r="AJ555" i="14"/>
  <c r="AJ554" i="14"/>
  <c r="AJ553" i="14"/>
  <c r="AJ552" i="14"/>
  <c r="AJ551" i="14"/>
  <c r="AJ550" i="14"/>
  <c r="AJ549" i="14"/>
  <c r="AJ548" i="14"/>
  <c r="AJ547" i="14"/>
  <c r="AJ546" i="14"/>
  <c r="AJ545" i="14"/>
  <c r="AJ544" i="14"/>
  <c r="AJ543" i="14"/>
  <c r="AJ542" i="14"/>
  <c r="AJ541" i="14"/>
  <c r="AJ540" i="14"/>
  <c r="AJ539" i="14"/>
  <c r="AJ538" i="14"/>
  <c r="AJ537" i="14"/>
  <c r="AJ536" i="14"/>
  <c r="AJ535" i="14"/>
  <c r="AJ534" i="14"/>
  <c r="AJ533" i="14"/>
  <c r="AJ532" i="14"/>
  <c r="AJ531" i="14"/>
  <c r="AJ530" i="14"/>
  <c r="AG555" i="14"/>
  <c r="AG554" i="14"/>
  <c r="AG553" i="14"/>
  <c r="AG552" i="14"/>
  <c r="AG551" i="14"/>
  <c r="AG550" i="14"/>
  <c r="AG549" i="14"/>
  <c r="AG548" i="14"/>
  <c r="AG547" i="14"/>
  <c r="AG546" i="14"/>
  <c r="AG545" i="14"/>
  <c r="AG544" i="14"/>
  <c r="AG543" i="14"/>
  <c r="AG542" i="14"/>
  <c r="AG541" i="14"/>
  <c r="AG540" i="14"/>
  <c r="AG539" i="14"/>
  <c r="AG538" i="14"/>
  <c r="AG537" i="14"/>
  <c r="AG536" i="14"/>
  <c r="AG535" i="14"/>
  <c r="AG534" i="14"/>
  <c r="AG533" i="14"/>
  <c r="AG532" i="14"/>
  <c r="AG531" i="14"/>
  <c r="AG530" i="14"/>
  <c r="AD555" i="14"/>
  <c r="AD554" i="14"/>
  <c r="AD553" i="14"/>
  <c r="AD552" i="14"/>
  <c r="AD551" i="14"/>
  <c r="AD550" i="14"/>
  <c r="AD549" i="14"/>
  <c r="AD548" i="14"/>
  <c r="AD547" i="14"/>
  <c r="AD546" i="14"/>
  <c r="AD545" i="14"/>
  <c r="AD544" i="14"/>
  <c r="AD543" i="14"/>
  <c r="AD542" i="14"/>
  <c r="AD541" i="14"/>
  <c r="AD540" i="14"/>
  <c r="AD539" i="14"/>
  <c r="AD538" i="14"/>
  <c r="AD537" i="14"/>
  <c r="AD536" i="14"/>
  <c r="AD535" i="14"/>
  <c r="AD534" i="14"/>
  <c r="AD533" i="14"/>
  <c r="AD532" i="14"/>
  <c r="AD531" i="14"/>
  <c r="AD530" i="14"/>
  <c r="AA555" i="14"/>
  <c r="AA554" i="14"/>
  <c r="AA553" i="14"/>
  <c r="AA552" i="14"/>
  <c r="AA551" i="14"/>
  <c r="AA550" i="14"/>
  <c r="AA549" i="14"/>
  <c r="AA548" i="14"/>
  <c r="AA547" i="14"/>
  <c r="AA546" i="14"/>
  <c r="AA545" i="14"/>
  <c r="AA544" i="14"/>
  <c r="AA543" i="14"/>
  <c r="AA542" i="14"/>
  <c r="AA541" i="14"/>
  <c r="AA540" i="14"/>
  <c r="AA539" i="14"/>
  <c r="AA538" i="14"/>
  <c r="AA537" i="14"/>
  <c r="AA536" i="14"/>
  <c r="AA535" i="14"/>
  <c r="AA534" i="14"/>
  <c r="AA533" i="14"/>
  <c r="AA532" i="14"/>
  <c r="AA531" i="14"/>
  <c r="AA530" i="14"/>
  <c r="X555" i="14"/>
  <c r="X554" i="14"/>
  <c r="X553" i="14"/>
  <c r="X552" i="14"/>
  <c r="X551" i="14"/>
  <c r="X550" i="14"/>
  <c r="X549" i="14"/>
  <c r="X548" i="14"/>
  <c r="X547" i="14"/>
  <c r="X546" i="14"/>
  <c r="X545" i="14"/>
  <c r="X544" i="14"/>
  <c r="X543" i="14"/>
  <c r="X542" i="14"/>
  <c r="X541" i="14"/>
  <c r="X540" i="14"/>
  <c r="X539" i="14"/>
  <c r="X538" i="14"/>
  <c r="X537" i="14"/>
  <c r="X536" i="14"/>
  <c r="X535" i="14"/>
  <c r="X534" i="14"/>
  <c r="X533" i="14"/>
  <c r="X532" i="14"/>
  <c r="X531" i="14"/>
  <c r="X530" i="14"/>
  <c r="U555" i="14"/>
  <c r="U554" i="14"/>
  <c r="U553" i="14"/>
  <c r="U552" i="14"/>
  <c r="U551" i="14"/>
  <c r="U550" i="14"/>
  <c r="U549" i="14"/>
  <c r="U548" i="14"/>
  <c r="U547" i="14"/>
  <c r="U546" i="14"/>
  <c r="U545" i="14"/>
  <c r="U544" i="14"/>
  <c r="U543" i="14"/>
  <c r="U542" i="14"/>
  <c r="U541" i="14"/>
  <c r="U540" i="14"/>
  <c r="U539" i="14"/>
  <c r="U538" i="14"/>
  <c r="U537" i="14"/>
  <c r="U536" i="14"/>
  <c r="U535" i="14"/>
  <c r="U534" i="14"/>
  <c r="U533" i="14"/>
  <c r="U532" i="14"/>
  <c r="U531" i="14"/>
  <c r="U530" i="14"/>
  <c r="R555" i="14"/>
  <c r="R554" i="14"/>
  <c r="R553" i="14"/>
  <c r="R552" i="14"/>
  <c r="R551" i="14"/>
  <c r="R550" i="14"/>
  <c r="R549" i="14"/>
  <c r="R548" i="14"/>
  <c r="R547" i="14"/>
  <c r="R546" i="14"/>
  <c r="R545" i="14"/>
  <c r="R544" i="14"/>
  <c r="R543" i="14"/>
  <c r="R542" i="14"/>
  <c r="R541" i="14"/>
  <c r="R540" i="14"/>
  <c r="R539" i="14"/>
  <c r="R538" i="14"/>
  <c r="R537" i="14"/>
  <c r="R536" i="14"/>
  <c r="R535" i="14"/>
  <c r="R534" i="14"/>
  <c r="R533" i="14"/>
  <c r="R532" i="14"/>
  <c r="R531" i="14"/>
  <c r="R530" i="14"/>
  <c r="O555" i="14"/>
  <c r="O554" i="14"/>
  <c r="O553" i="14"/>
  <c r="O552" i="14"/>
  <c r="O551" i="14"/>
  <c r="O550" i="14"/>
  <c r="O549" i="14"/>
  <c r="O548" i="14"/>
  <c r="O547" i="14"/>
  <c r="O546" i="14"/>
  <c r="O545" i="14"/>
  <c r="O544" i="14"/>
  <c r="O543" i="14"/>
  <c r="O542" i="14"/>
  <c r="O541" i="14"/>
  <c r="O540" i="14"/>
  <c r="O539" i="14"/>
  <c r="O538" i="14"/>
  <c r="O537" i="14"/>
  <c r="O536" i="14"/>
  <c r="O535" i="14"/>
  <c r="O534" i="14"/>
  <c r="O533" i="14"/>
  <c r="O532" i="14"/>
  <c r="O531" i="14"/>
  <c r="O530" i="14"/>
  <c r="L555" i="14"/>
  <c r="L554" i="14"/>
  <c r="L553" i="14"/>
  <c r="L552" i="14"/>
  <c r="L551" i="14"/>
  <c r="L550" i="14"/>
  <c r="L549" i="14"/>
  <c r="L548" i="14"/>
  <c r="L547" i="14"/>
  <c r="L546" i="14"/>
  <c r="L545" i="14"/>
  <c r="L544" i="14"/>
  <c r="L543" i="14"/>
  <c r="L542" i="14"/>
  <c r="L541" i="14"/>
  <c r="L540" i="14"/>
  <c r="L539" i="14"/>
  <c r="L538" i="14"/>
  <c r="L537" i="14"/>
  <c r="L536" i="14"/>
  <c r="L535" i="14"/>
  <c r="L534" i="14"/>
  <c r="L533" i="14"/>
  <c r="L532" i="14"/>
  <c r="L531" i="14"/>
  <c r="L530" i="14"/>
  <c r="I555" i="14"/>
  <c r="I554" i="14"/>
  <c r="I553" i="14"/>
  <c r="I552" i="14"/>
  <c r="I551" i="14"/>
  <c r="I550" i="14"/>
  <c r="I549" i="14"/>
  <c r="I548" i="14"/>
  <c r="I547" i="14"/>
  <c r="I546" i="14"/>
  <c r="I545" i="14"/>
  <c r="I544" i="14"/>
  <c r="I543" i="14"/>
  <c r="I542" i="14"/>
  <c r="I541" i="14"/>
  <c r="I540" i="14"/>
  <c r="I539" i="14"/>
  <c r="I538" i="14"/>
  <c r="I537" i="14"/>
  <c r="I536" i="14"/>
  <c r="I535" i="14"/>
  <c r="I534" i="14"/>
  <c r="I533" i="14"/>
  <c r="I532" i="14"/>
  <c r="I531" i="14"/>
  <c r="I530" i="14"/>
  <c r="F555" i="14"/>
  <c r="F550" i="14"/>
  <c r="F547" i="14"/>
  <c r="F531" i="14"/>
  <c r="AN362" i="14" l="1"/>
  <c r="AO476" i="14" l="1"/>
  <c r="AO475" i="14"/>
  <c r="AO463" i="14"/>
  <c r="AO462" i="14"/>
  <c r="AO461" i="14"/>
  <c r="AO460" i="14"/>
  <c r="AO459" i="14"/>
  <c r="AO458" i="14"/>
  <c r="AO454" i="14"/>
  <c r="AO453" i="14"/>
  <c r="AO452" i="14"/>
  <c r="AO451" i="14"/>
  <c r="AO450" i="14"/>
  <c r="AO449" i="14"/>
  <c r="AO448" i="14"/>
  <c r="AO436" i="14"/>
  <c r="AO429" i="14"/>
  <c r="AO422" i="14"/>
  <c r="AO421" i="14"/>
  <c r="AO417" i="14"/>
  <c r="AO415" i="14"/>
  <c r="AO406" i="14"/>
  <c r="AO405" i="14"/>
  <c r="AO403" i="14"/>
  <c r="AO402" i="14"/>
  <c r="AO401" i="14"/>
  <c r="AO400" i="14"/>
  <c r="AO399" i="14"/>
  <c r="AO398" i="14"/>
  <c r="AO397" i="14"/>
  <c r="AO396" i="14"/>
  <c r="AO395" i="14"/>
  <c r="AO394" i="14"/>
  <c r="AO393" i="14"/>
  <c r="AO392" i="14"/>
  <c r="AO391" i="14"/>
  <c r="AO390" i="14"/>
  <c r="AO389" i="14"/>
  <c r="AO388" i="14"/>
  <c r="AO387" i="14"/>
  <c r="AO386" i="14"/>
  <c r="AO381" i="14"/>
  <c r="AN378" i="14"/>
  <c r="AO378" i="14"/>
  <c r="AO377" i="14"/>
  <c r="AO376" i="14"/>
  <c r="AO375" i="14"/>
  <c r="AO374" i="14"/>
  <c r="AO373" i="14"/>
  <c r="AO372" i="14"/>
  <c r="AO371" i="14"/>
  <c r="AO370" i="14"/>
  <c r="AO358" i="14"/>
  <c r="AO357" i="14"/>
  <c r="AO356" i="14"/>
  <c r="AO355" i="14"/>
  <c r="AO354" i="14"/>
  <c r="AO353" i="14"/>
  <c r="AO351" i="14"/>
  <c r="AO349" i="14"/>
  <c r="AO347" i="14"/>
  <c r="AO345" i="14"/>
  <c r="AO339" i="14"/>
  <c r="AO334" i="14"/>
  <c r="AO333" i="14"/>
  <c r="AO326" i="14"/>
  <c r="AO325" i="14"/>
  <c r="AO324" i="14"/>
  <c r="AO323" i="14"/>
  <c r="AO322" i="14"/>
  <c r="AO321" i="14"/>
  <c r="AO320" i="14"/>
  <c r="AO319" i="14"/>
  <c r="AO316" i="14"/>
  <c r="AO315" i="14"/>
  <c r="AO311" i="14"/>
  <c r="AP311" i="14" s="1"/>
  <c r="AO310" i="14"/>
  <c r="AP329" i="14"/>
  <c r="AM528" i="14"/>
  <c r="AM527" i="14"/>
  <c r="AM526" i="14"/>
  <c r="AM524" i="14"/>
  <c r="AM523" i="14"/>
  <c r="AM521" i="14"/>
  <c r="AM519" i="14"/>
  <c r="AM517" i="14"/>
  <c r="AM516" i="14"/>
  <c r="AM515" i="14"/>
  <c r="AM513" i="14"/>
  <c r="AM511" i="14"/>
  <c r="AM510" i="14"/>
  <c r="AM508" i="14"/>
  <c r="AM507" i="14"/>
  <c r="AM506" i="14"/>
  <c r="AM504" i="14"/>
  <c r="AM502" i="14"/>
  <c r="AM501" i="14"/>
  <c r="AM500" i="14"/>
  <c r="AM499" i="14"/>
  <c r="AM498" i="14"/>
  <c r="AM497" i="14"/>
  <c r="AM495" i="14"/>
  <c r="AM493" i="14"/>
  <c r="AM490" i="14"/>
  <c r="AM489" i="14"/>
  <c r="AM488" i="14"/>
  <c r="AM487" i="14"/>
  <c r="AM486" i="14"/>
  <c r="AM485" i="14"/>
  <c r="AM484" i="14"/>
  <c r="AM482" i="14"/>
  <c r="AM481" i="14"/>
  <c r="AM480" i="14"/>
  <c r="AM479" i="14"/>
  <c r="AM478" i="14"/>
  <c r="AM477" i="14"/>
  <c r="AM476" i="14"/>
  <c r="AM475" i="14"/>
  <c r="AM473" i="14"/>
  <c r="AM470" i="14"/>
  <c r="AM469" i="14"/>
  <c r="AM468" i="14"/>
  <c r="AM467" i="14"/>
  <c r="AM466" i="14"/>
  <c r="AM465" i="14"/>
  <c r="AM463" i="14"/>
  <c r="AM462" i="14"/>
  <c r="AM461" i="14"/>
  <c r="AM460" i="14"/>
  <c r="AM459" i="14"/>
  <c r="AM458" i="14"/>
  <c r="AM456" i="14"/>
  <c r="AM455" i="14"/>
  <c r="AM454" i="14"/>
  <c r="AM453" i="14"/>
  <c r="AM452" i="14"/>
  <c r="AM451" i="14"/>
  <c r="AM450" i="14"/>
  <c r="AM449" i="14"/>
  <c r="AM448" i="14"/>
  <c r="AM446" i="14"/>
  <c r="AM445" i="14"/>
  <c r="AM444" i="14"/>
  <c r="AM443" i="14"/>
  <c r="AM442" i="14"/>
  <c r="AM441" i="14"/>
  <c r="AM440" i="14"/>
  <c r="AM439" i="14"/>
  <c r="AM438" i="14"/>
  <c r="AM437" i="14"/>
  <c r="AM436" i="14"/>
  <c r="AM435" i="14"/>
  <c r="AM434" i="14"/>
  <c r="AM433" i="14"/>
  <c r="AM431" i="14"/>
  <c r="AM430" i="14"/>
  <c r="AM429" i="14"/>
  <c r="AM428" i="14"/>
  <c r="AM427" i="14"/>
  <c r="AM426" i="14"/>
  <c r="AM425" i="14"/>
  <c r="AM424" i="14"/>
  <c r="AM423" i="14"/>
  <c r="AM422" i="14"/>
  <c r="AM421" i="14"/>
  <c r="AM418" i="14"/>
  <c r="AM417" i="14"/>
  <c r="AM416" i="14"/>
  <c r="AM415" i="14"/>
  <c r="AM414" i="14"/>
  <c r="AM413" i="14"/>
  <c r="AM411" i="14"/>
  <c r="AM410" i="14"/>
  <c r="AM409" i="14"/>
  <c r="AM408" i="14"/>
  <c r="AM407" i="14"/>
  <c r="AM406" i="14"/>
  <c r="AM405" i="14"/>
  <c r="AM404" i="14"/>
  <c r="AM403" i="14"/>
  <c r="AM402" i="14"/>
  <c r="AM401" i="14"/>
  <c r="AM400" i="14"/>
  <c r="AM399" i="14"/>
  <c r="AM398" i="14"/>
  <c r="AM397" i="14"/>
  <c r="AM396" i="14"/>
  <c r="AM395" i="14"/>
  <c r="AM394" i="14"/>
  <c r="AM393" i="14"/>
  <c r="AM392" i="14"/>
  <c r="AM391" i="14"/>
  <c r="AM390" i="14"/>
  <c r="AM389" i="14"/>
  <c r="AM388" i="14"/>
  <c r="AM387" i="14"/>
  <c r="AM386" i="14"/>
  <c r="AM385" i="14"/>
  <c r="AM384" i="14"/>
  <c r="AM383" i="14"/>
  <c r="AM382" i="14"/>
  <c r="AM381" i="14"/>
  <c r="AM380" i="14"/>
  <c r="AM379" i="14"/>
  <c r="AM378" i="14"/>
  <c r="AM377" i="14"/>
  <c r="AM376" i="14"/>
  <c r="AM375" i="14"/>
  <c r="AM374" i="14"/>
  <c r="AM373" i="14"/>
  <c r="AM372" i="14"/>
  <c r="AM371" i="14"/>
  <c r="AM370" i="14"/>
  <c r="AM369" i="14"/>
  <c r="AM367" i="14"/>
  <c r="AM366" i="14"/>
  <c r="AM365" i="14"/>
  <c r="AM364" i="14"/>
  <c r="AM363" i="14"/>
  <c r="AM362" i="14"/>
  <c r="AM361" i="14"/>
  <c r="AM360" i="14"/>
  <c r="AM359" i="14"/>
  <c r="AM358" i="14"/>
  <c r="AM357" i="14"/>
  <c r="AM356" i="14"/>
  <c r="AM355" i="14"/>
  <c r="AM354" i="14"/>
  <c r="AM353" i="14"/>
  <c r="AM352" i="14"/>
  <c r="AM351" i="14"/>
  <c r="AM350" i="14"/>
  <c r="AM349" i="14"/>
  <c r="AM348" i="14"/>
  <c r="AM347" i="14"/>
  <c r="AM346" i="14"/>
  <c r="AM345" i="14"/>
  <c r="AM344" i="14"/>
  <c r="AM343" i="14"/>
  <c r="AM342" i="14"/>
  <c r="AM339" i="14"/>
  <c r="AM338" i="14"/>
  <c r="AM337" i="14"/>
  <c r="AM336" i="14"/>
  <c r="AM335" i="14"/>
  <c r="AM334" i="14"/>
  <c r="AM333" i="14"/>
  <c r="AM332" i="14"/>
  <c r="AM331" i="14"/>
  <c r="AM330" i="14"/>
  <c r="AM329" i="14"/>
  <c r="AM328" i="14"/>
  <c r="AM327" i="14"/>
  <c r="AM326" i="14"/>
  <c r="AM325" i="14"/>
  <c r="AM324" i="14"/>
  <c r="AM323" i="14"/>
  <c r="AM322" i="14"/>
  <c r="AM321" i="14"/>
  <c r="AM320" i="14"/>
  <c r="AM319" i="14"/>
  <c r="AM318" i="14"/>
  <c r="AM317" i="14"/>
  <c r="AM316" i="14"/>
  <c r="AM315" i="14"/>
  <c r="AM314" i="14"/>
  <c r="AM313" i="14"/>
  <c r="AM312" i="14"/>
  <c r="AM311" i="14"/>
  <c r="AM310" i="14"/>
  <c r="AM308" i="14"/>
  <c r="AM307" i="14"/>
  <c r="AM306" i="14"/>
  <c r="AM305" i="14"/>
  <c r="AM304" i="14"/>
  <c r="AM303" i="14"/>
  <c r="AM302" i="14"/>
  <c r="AM301" i="14"/>
  <c r="AM300" i="14"/>
  <c r="AM299" i="14"/>
  <c r="AM298" i="14"/>
  <c r="AM297" i="14"/>
  <c r="AM296" i="14"/>
  <c r="AM295" i="14"/>
  <c r="AM294" i="14"/>
  <c r="AM293" i="14"/>
  <c r="AM292" i="14"/>
  <c r="AM291" i="14"/>
  <c r="AM290" i="14"/>
  <c r="AM289" i="14"/>
  <c r="AM288" i="14"/>
  <c r="AM287" i="14"/>
  <c r="AM286" i="14"/>
  <c r="AM285" i="14"/>
  <c r="AM284" i="14"/>
  <c r="AM283" i="14"/>
  <c r="AM282" i="14"/>
  <c r="AM281" i="14"/>
  <c r="AM280" i="14"/>
  <c r="AM279" i="14"/>
  <c r="AM278" i="14"/>
  <c r="AM277" i="14"/>
  <c r="AM276" i="14"/>
  <c r="AM275" i="14"/>
  <c r="AM274" i="14"/>
  <c r="AM273" i="14"/>
  <c r="AM272" i="14"/>
  <c r="AM271" i="14"/>
  <c r="AM270" i="14"/>
  <c r="AM269" i="14"/>
  <c r="AM268" i="14"/>
  <c r="AM267" i="14"/>
  <c r="AM266" i="14"/>
  <c r="AM265" i="14"/>
  <c r="AM264" i="14"/>
  <c r="AM263" i="14"/>
  <c r="AM262" i="14"/>
  <c r="AM261" i="14"/>
  <c r="AM260" i="14"/>
  <c r="AM259" i="14"/>
  <c r="AM258" i="14"/>
  <c r="AM257" i="14"/>
  <c r="AJ528" i="14"/>
  <c r="AJ527" i="14"/>
  <c r="AJ526" i="14"/>
  <c r="AJ524" i="14"/>
  <c r="AJ523" i="14"/>
  <c r="AJ521" i="14"/>
  <c r="AJ519" i="14"/>
  <c r="AJ517" i="14"/>
  <c r="AJ516" i="14"/>
  <c r="AJ515" i="14"/>
  <c r="AJ513" i="14"/>
  <c r="AJ511" i="14"/>
  <c r="AJ510" i="14"/>
  <c r="AJ508" i="14"/>
  <c r="AJ507" i="14"/>
  <c r="AJ506" i="14"/>
  <c r="AJ504" i="14"/>
  <c r="AJ502" i="14"/>
  <c r="AJ501" i="14"/>
  <c r="AJ500" i="14"/>
  <c r="AJ499" i="14"/>
  <c r="AJ498" i="14"/>
  <c r="AJ497" i="14"/>
  <c r="AJ495" i="14"/>
  <c r="AJ493" i="14"/>
  <c r="AJ490" i="14"/>
  <c r="AJ489" i="14"/>
  <c r="AJ488" i="14"/>
  <c r="AJ487" i="14"/>
  <c r="AJ486" i="14"/>
  <c r="AJ485" i="14"/>
  <c r="AJ484" i="14"/>
  <c r="AJ482" i="14"/>
  <c r="AJ481" i="14"/>
  <c r="AJ480" i="14"/>
  <c r="AJ479" i="14"/>
  <c r="AJ478" i="14"/>
  <c r="AJ477" i="14"/>
  <c r="AJ476" i="14"/>
  <c r="AJ475" i="14"/>
  <c r="AJ473" i="14"/>
  <c r="AJ470" i="14"/>
  <c r="AJ469" i="14"/>
  <c r="AJ468" i="14"/>
  <c r="AJ467" i="14"/>
  <c r="AJ466" i="14"/>
  <c r="AJ465" i="14"/>
  <c r="AJ463" i="14"/>
  <c r="AJ462" i="14"/>
  <c r="AJ461" i="14"/>
  <c r="AJ460" i="14"/>
  <c r="AJ459" i="14"/>
  <c r="AJ458" i="14"/>
  <c r="AJ456" i="14"/>
  <c r="AJ455" i="14"/>
  <c r="AJ454" i="14"/>
  <c r="AJ453" i="14"/>
  <c r="AJ452" i="14"/>
  <c r="AJ451" i="14"/>
  <c r="AJ450" i="14"/>
  <c r="AJ449" i="14"/>
  <c r="AJ448" i="14"/>
  <c r="AJ446" i="14"/>
  <c r="AJ445" i="14"/>
  <c r="AJ444" i="14"/>
  <c r="AJ443" i="14"/>
  <c r="AJ442" i="14"/>
  <c r="AJ441" i="14"/>
  <c r="AJ440" i="14"/>
  <c r="AJ439" i="14"/>
  <c r="AJ438" i="14"/>
  <c r="AJ437" i="14"/>
  <c r="AJ436" i="14"/>
  <c r="AJ435" i="14"/>
  <c r="AJ434" i="14"/>
  <c r="AJ433" i="14"/>
  <c r="AJ431" i="14"/>
  <c r="AJ430" i="14"/>
  <c r="AJ429" i="14"/>
  <c r="AJ428" i="14"/>
  <c r="AJ427" i="14"/>
  <c r="AJ426" i="14"/>
  <c r="AJ425" i="14"/>
  <c r="AJ424" i="14"/>
  <c r="AJ423" i="14"/>
  <c r="AJ422" i="14"/>
  <c r="AJ421" i="14"/>
  <c r="AJ418" i="14"/>
  <c r="AJ417" i="14"/>
  <c r="AJ416" i="14"/>
  <c r="AJ415" i="14"/>
  <c r="AJ414" i="14"/>
  <c r="AJ413" i="14"/>
  <c r="AJ411" i="14"/>
  <c r="AJ410" i="14"/>
  <c r="AJ409" i="14"/>
  <c r="AJ408" i="14"/>
  <c r="AJ407" i="14"/>
  <c r="AJ406" i="14"/>
  <c r="AJ405" i="14"/>
  <c r="AJ404" i="14"/>
  <c r="AJ403" i="14"/>
  <c r="AJ402" i="14"/>
  <c r="AJ401" i="14"/>
  <c r="AJ400" i="14"/>
  <c r="AJ399" i="14"/>
  <c r="AJ398" i="14"/>
  <c r="AJ397" i="14"/>
  <c r="AJ396" i="14"/>
  <c r="AJ395" i="14"/>
  <c r="AJ394" i="14"/>
  <c r="AJ393" i="14"/>
  <c r="AJ392" i="14"/>
  <c r="AJ391" i="14"/>
  <c r="AJ390" i="14"/>
  <c r="AJ389" i="14"/>
  <c r="AJ388" i="14"/>
  <c r="AJ387" i="14"/>
  <c r="AJ386" i="14"/>
  <c r="AJ385" i="14"/>
  <c r="AJ384" i="14"/>
  <c r="AJ383" i="14"/>
  <c r="AJ382" i="14"/>
  <c r="AJ381" i="14"/>
  <c r="AJ380" i="14"/>
  <c r="AJ379" i="14"/>
  <c r="AJ378" i="14"/>
  <c r="AJ377" i="14"/>
  <c r="AJ376" i="14"/>
  <c r="AJ375" i="14"/>
  <c r="AJ374" i="14"/>
  <c r="AJ373" i="14"/>
  <c r="AJ372" i="14"/>
  <c r="AJ371" i="14"/>
  <c r="AJ370" i="14"/>
  <c r="AJ369" i="14"/>
  <c r="AJ367" i="14"/>
  <c r="AJ366" i="14"/>
  <c r="AJ365" i="14"/>
  <c r="AJ364" i="14"/>
  <c r="AJ363" i="14"/>
  <c r="AJ362" i="14"/>
  <c r="AJ361" i="14"/>
  <c r="AJ360" i="14"/>
  <c r="AJ359" i="14"/>
  <c r="AJ358" i="14"/>
  <c r="AJ357" i="14"/>
  <c r="AJ356" i="14"/>
  <c r="AJ355" i="14"/>
  <c r="AJ354" i="14"/>
  <c r="AJ353" i="14"/>
  <c r="AJ352" i="14"/>
  <c r="AJ351" i="14"/>
  <c r="AJ350" i="14"/>
  <c r="AJ349" i="14"/>
  <c r="AJ348" i="14"/>
  <c r="AJ347" i="14"/>
  <c r="AJ346" i="14"/>
  <c r="AJ345" i="14"/>
  <c r="AJ344" i="14"/>
  <c r="AJ343" i="14"/>
  <c r="AJ342" i="14"/>
  <c r="AJ339" i="14"/>
  <c r="AJ338" i="14"/>
  <c r="AJ337" i="14"/>
  <c r="AJ336" i="14"/>
  <c r="AJ335" i="14"/>
  <c r="AJ334" i="14"/>
  <c r="AJ333" i="14"/>
  <c r="AJ332" i="14"/>
  <c r="AJ331" i="14"/>
  <c r="AJ330" i="14"/>
  <c r="AJ329" i="14"/>
  <c r="AJ328" i="14"/>
  <c r="AJ327" i="14"/>
  <c r="AJ326" i="14"/>
  <c r="AJ325" i="14"/>
  <c r="AJ324" i="14"/>
  <c r="AJ323" i="14"/>
  <c r="AJ322" i="14"/>
  <c r="AJ321" i="14"/>
  <c r="AJ320" i="14"/>
  <c r="AJ319" i="14"/>
  <c r="AJ318" i="14"/>
  <c r="AJ317" i="14"/>
  <c r="AJ316" i="14"/>
  <c r="AJ315" i="14"/>
  <c r="AJ314" i="14"/>
  <c r="AJ313" i="14"/>
  <c r="AJ312" i="14"/>
  <c r="AJ311" i="14"/>
  <c r="AJ310" i="14"/>
  <c r="AJ308" i="14"/>
  <c r="AJ307" i="14"/>
  <c r="AJ306" i="14"/>
  <c r="AJ305" i="14"/>
  <c r="AJ304" i="14"/>
  <c r="AJ303" i="14"/>
  <c r="AJ302" i="14"/>
  <c r="AJ301" i="14"/>
  <c r="AJ300" i="14"/>
  <c r="AJ299" i="14"/>
  <c r="AJ298" i="14"/>
  <c r="AJ297" i="14"/>
  <c r="AJ296" i="14"/>
  <c r="AJ295" i="14"/>
  <c r="AJ294" i="14"/>
  <c r="AJ293" i="14"/>
  <c r="AJ292" i="14"/>
  <c r="AJ291" i="14"/>
  <c r="AJ290" i="14"/>
  <c r="AJ289" i="14"/>
  <c r="AJ288" i="14"/>
  <c r="AJ287" i="14"/>
  <c r="AJ286" i="14"/>
  <c r="AJ285" i="14"/>
  <c r="AJ284" i="14"/>
  <c r="AJ283" i="14"/>
  <c r="AJ282" i="14"/>
  <c r="AJ281" i="14"/>
  <c r="AJ280" i="14"/>
  <c r="AJ279" i="14"/>
  <c r="AJ278" i="14"/>
  <c r="AJ277" i="14"/>
  <c r="AJ276" i="14"/>
  <c r="AJ275" i="14"/>
  <c r="AJ274" i="14"/>
  <c r="AJ273" i="14"/>
  <c r="AJ272" i="14"/>
  <c r="AJ271" i="14"/>
  <c r="AJ270" i="14"/>
  <c r="AJ269" i="14"/>
  <c r="AJ268" i="14"/>
  <c r="AJ267" i="14"/>
  <c r="AJ266" i="14"/>
  <c r="AJ265" i="14"/>
  <c r="AJ264" i="14"/>
  <c r="AJ263" i="14"/>
  <c r="AJ262" i="14"/>
  <c r="AJ261" i="14"/>
  <c r="AJ260" i="14"/>
  <c r="AJ259" i="14"/>
  <c r="AJ258" i="14"/>
  <c r="AJ257" i="14"/>
  <c r="AG528" i="14"/>
  <c r="AG527" i="14"/>
  <c r="AG526" i="14"/>
  <c r="AG524" i="14"/>
  <c r="AG523" i="14"/>
  <c r="AG521" i="14"/>
  <c r="AG519" i="14"/>
  <c r="AG517" i="14"/>
  <c r="AG516" i="14"/>
  <c r="AG515" i="14"/>
  <c r="AG513" i="14"/>
  <c r="AG511" i="14"/>
  <c r="AG510" i="14"/>
  <c r="AG508" i="14"/>
  <c r="AG507" i="14"/>
  <c r="AG506" i="14"/>
  <c r="AG504" i="14"/>
  <c r="AG502" i="14"/>
  <c r="AG501" i="14"/>
  <c r="AG500" i="14"/>
  <c r="AG499" i="14"/>
  <c r="AG498" i="14"/>
  <c r="AG497" i="14"/>
  <c r="AG495" i="14"/>
  <c r="AG493" i="14"/>
  <c r="AG490" i="14"/>
  <c r="AG489" i="14"/>
  <c r="AG488" i="14"/>
  <c r="AG487" i="14"/>
  <c r="AG486" i="14"/>
  <c r="AG485" i="14"/>
  <c r="AG484" i="14"/>
  <c r="AG482" i="14"/>
  <c r="AG481" i="14"/>
  <c r="AG480" i="14"/>
  <c r="AG479" i="14"/>
  <c r="AG478" i="14"/>
  <c r="AG477" i="14"/>
  <c r="AG476" i="14"/>
  <c r="AG475" i="14"/>
  <c r="AG473" i="14"/>
  <c r="AG470" i="14"/>
  <c r="AG469" i="14"/>
  <c r="AG468" i="14"/>
  <c r="AG467" i="14"/>
  <c r="AG466" i="14"/>
  <c r="AG465" i="14"/>
  <c r="AG463" i="14"/>
  <c r="AG462" i="14"/>
  <c r="AG461" i="14"/>
  <c r="AG460" i="14"/>
  <c r="AG459" i="14"/>
  <c r="AG458" i="14"/>
  <c r="AG456" i="14"/>
  <c r="AG455" i="14"/>
  <c r="AG454" i="14"/>
  <c r="AG453" i="14"/>
  <c r="AG452" i="14"/>
  <c r="AG451" i="14"/>
  <c r="AG450" i="14"/>
  <c r="AG449" i="14"/>
  <c r="AG448" i="14"/>
  <c r="AG446" i="14"/>
  <c r="AG445" i="14"/>
  <c r="AG444" i="14"/>
  <c r="AG443" i="14"/>
  <c r="AG442" i="14"/>
  <c r="AG441" i="14"/>
  <c r="AG440" i="14"/>
  <c r="AG439" i="14"/>
  <c r="AG438" i="14"/>
  <c r="AG437" i="14"/>
  <c r="AG436" i="14"/>
  <c r="AG435" i="14"/>
  <c r="AG434" i="14"/>
  <c r="AG433" i="14"/>
  <c r="AG431" i="14"/>
  <c r="AG430" i="14"/>
  <c r="AG429" i="14"/>
  <c r="AG428" i="14"/>
  <c r="AG427" i="14"/>
  <c r="AG426" i="14"/>
  <c r="AG425" i="14"/>
  <c r="AG424" i="14"/>
  <c r="AG423" i="14"/>
  <c r="AG422" i="14"/>
  <c r="AG421" i="14"/>
  <c r="AG418" i="14"/>
  <c r="AG417" i="14"/>
  <c r="AG416" i="14"/>
  <c r="AG415" i="14"/>
  <c r="AG414" i="14"/>
  <c r="AG413" i="14"/>
  <c r="AG411" i="14"/>
  <c r="AG410" i="14"/>
  <c r="AG409" i="14"/>
  <c r="AG408" i="14"/>
  <c r="AG407" i="14"/>
  <c r="AG406" i="14"/>
  <c r="AG405" i="14"/>
  <c r="AG404" i="14"/>
  <c r="AG403" i="14"/>
  <c r="AG402" i="14"/>
  <c r="AG401" i="14"/>
  <c r="AG400" i="14"/>
  <c r="AG399" i="14"/>
  <c r="AG398" i="14"/>
  <c r="AG397" i="14"/>
  <c r="AG396" i="14"/>
  <c r="AG395" i="14"/>
  <c r="AG394" i="14"/>
  <c r="AG393" i="14"/>
  <c r="AG392" i="14"/>
  <c r="AG391" i="14"/>
  <c r="AG390" i="14"/>
  <c r="AG389" i="14"/>
  <c r="AG388" i="14"/>
  <c r="AG387" i="14"/>
  <c r="AG386" i="14"/>
  <c r="AG385" i="14"/>
  <c r="AG384" i="14"/>
  <c r="AG383" i="14"/>
  <c r="AG382" i="14"/>
  <c r="AG381" i="14"/>
  <c r="AG380" i="14"/>
  <c r="AG379" i="14"/>
  <c r="AG378" i="14"/>
  <c r="AG377" i="14"/>
  <c r="AG376" i="14"/>
  <c r="AG375" i="14"/>
  <c r="AG374" i="14"/>
  <c r="AG373" i="14"/>
  <c r="AG372" i="14"/>
  <c r="AG371" i="14"/>
  <c r="AG370" i="14"/>
  <c r="AG369" i="14"/>
  <c r="AG367" i="14"/>
  <c r="AG366" i="14"/>
  <c r="AG365" i="14"/>
  <c r="AG364" i="14"/>
  <c r="AG363" i="14"/>
  <c r="AG362" i="14"/>
  <c r="AG361" i="14"/>
  <c r="AG360" i="14"/>
  <c r="AG359" i="14"/>
  <c r="AG358" i="14"/>
  <c r="AG357" i="14"/>
  <c r="AG356" i="14"/>
  <c r="AG355" i="14"/>
  <c r="AG354" i="14"/>
  <c r="AG353" i="14"/>
  <c r="AG352" i="14"/>
  <c r="AG351" i="14"/>
  <c r="AG350" i="14"/>
  <c r="AG349" i="14"/>
  <c r="AG348" i="14"/>
  <c r="AG347" i="14"/>
  <c r="AG346" i="14"/>
  <c r="AG345" i="14"/>
  <c r="AG344" i="14"/>
  <c r="AG343" i="14"/>
  <c r="AG342" i="14"/>
  <c r="AG339" i="14"/>
  <c r="AG338" i="14"/>
  <c r="AG337" i="14"/>
  <c r="AG336" i="14"/>
  <c r="AG335" i="14"/>
  <c r="AG334" i="14"/>
  <c r="AG333" i="14"/>
  <c r="AG332" i="14"/>
  <c r="AG331" i="14"/>
  <c r="AG330" i="14"/>
  <c r="AG329" i="14"/>
  <c r="AG328" i="14"/>
  <c r="AG327" i="14"/>
  <c r="AG326" i="14"/>
  <c r="AG325" i="14"/>
  <c r="AG324" i="14"/>
  <c r="AG323" i="14"/>
  <c r="AG322" i="14"/>
  <c r="AG321" i="14"/>
  <c r="AG320" i="14"/>
  <c r="AG319" i="14"/>
  <c r="AG318" i="14"/>
  <c r="AG317" i="14"/>
  <c r="AG316" i="14"/>
  <c r="AG315" i="14"/>
  <c r="AG314" i="14"/>
  <c r="AG313" i="14"/>
  <c r="AG312" i="14"/>
  <c r="AG311" i="14"/>
  <c r="AG310" i="14"/>
  <c r="AG308" i="14"/>
  <c r="AG307" i="14"/>
  <c r="AG306" i="14"/>
  <c r="AG305" i="14"/>
  <c r="AG304" i="14"/>
  <c r="AG303" i="14"/>
  <c r="AG302" i="14"/>
  <c r="AG301" i="14"/>
  <c r="AG300" i="14"/>
  <c r="AG299" i="14"/>
  <c r="AG298" i="14"/>
  <c r="AG297" i="14"/>
  <c r="AG296" i="14"/>
  <c r="AG295" i="14"/>
  <c r="AG294" i="14"/>
  <c r="AG293" i="14"/>
  <c r="AG292" i="14"/>
  <c r="AG291" i="14"/>
  <c r="AG290" i="14"/>
  <c r="AG289" i="14"/>
  <c r="AG288" i="14"/>
  <c r="AG287" i="14"/>
  <c r="AG286" i="14"/>
  <c r="AG285" i="14"/>
  <c r="AG284" i="14"/>
  <c r="AG283" i="14"/>
  <c r="AG282" i="14"/>
  <c r="AG281" i="14"/>
  <c r="AG280" i="14"/>
  <c r="AG279" i="14"/>
  <c r="AG278" i="14"/>
  <c r="AG277" i="14"/>
  <c r="AG276" i="14"/>
  <c r="AG275" i="14"/>
  <c r="AG274" i="14"/>
  <c r="AG273" i="14"/>
  <c r="AG272" i="14"/>
  <c r="AG271" i="14"/>
  <c r="AG270" i="14"/>
  <c r="AG269" i="14"/>
  <c r="AG268" i="14"/>
  <c r="AG267" i="14"/>
  <c r="AG266" i="14"/>
  <c r="AG265" i="14"/>
  <c r="AG264" i="14"/>
  <c r="AG263" i="14"/>
  <c r="AG262" i="14"/>
  <c r="AG261" i="14"/>
  <c r="AG260" i="14"/>
  <c r="AG259" i="14"/>
  <c r="AG258" i="14"/>
  <c r="AG257" i="14"/>
  <c r="AD528" i="14"/>
  <c r="AD527" i="14"/>
  <c r="AD526" i="14"/>
  <c r="AD524" i="14"/>
  <c r="AD523" i="14"/>
  <c r="AD521" i="14"/>
  <c r="AD519" i="14"/>
  <c r="AD517" i="14"/>
  <c r="AD516" i="14"/>
  <c r="AD515" i="14"/>
  <c r="AD513" i="14"/>
  <c r="AD511" i="14"/>
  <c r="AD510" i="14"/>
  <c r="AD508" i="14"/>
  <c r="AD507" i="14"/>
  <c r="AD506" i="14"/>
  <c r="AD504" i="14"/>
  <c r="AD502" i="14"/>
  <c r="AD501" i="14"/>
  <c r="AD500" i="14"/>
  <c r="AD499" i="14"/>
  <c r="AD498" i="14"/>
  <c r="AD497" i="14"/>
  <c r="AD495" i="14"/>
  <c r="AD493" i="14"/>
  <c r="AD490" i="14"/>
  <c r="AD489" i="14"/>
  <c r="AD488" i="14"/>
  <c r="AD487" i="14"/>
  <c r="AD486" i="14"/>
  <c r="AD485" i="14"/>
  <c r="AD484" i="14"/>
  <c r="AD482" i="14"/>
  <c r="AD481" i="14"/>
  <c r="AD480" i="14"/>
  <c r="AD479" i="14"/>
  <c r="AD478" i="14"/>
  <c r="AD477" i="14"/>
  <c r="AD476" i="14"/>
  <c r="AD475" i="14"/>
  <c r="AD473" i="14"/>
  <c r="AD470" i="14"/>
  <c r="AD469" i="14"/>
  <c r="AD468" i="14"/>
  <c r="AD467" i="14"/>
  <c r="AD466" i="14"/>
  <c r="AD465" i="14"/>
  <c r="AD463" i="14"/>
  <c r="AD462" i="14"/>
  <c r="AD461" i="14"/>
  <c r="AD460" i="14"/>
  <c r="AD459" i="14"/>
  <c r="AD458" i="14"/>
  <c r="AD456" i="14"/>
  <c r="AD455" i="14"/>
  <c r="AD454" i="14"/>
  <c r="AD453" i="14"/>
  <c r="AD452" i="14"/>
  <c r="AD451" i="14"/>
  <c r="AD450" i="14"/>
  <c r="AD449" i="14"/>
  <c r="AD448" i="14"/>
  <c r="AD446" i="14"/>
  <c r="AD445" i="14"/>
  <c r="AD444" i="14"/>
  <c r="AD443" i="14"/>
  <c r="AD442" i="14"/>
  <c r="AD441" i="14"/>
  <c r="AD440" i="14"/>
  <c r="AD439" i="14"/>
  <c r="AD438" i="14"/>
  <c r="AD437" i="14"/>
  <c r="AD436" i="14"/>
  <c r="AD435" i="14"/>
  <c r="AD434" i="14"/>
  <c r="AD433" i="14"/>
  <c r="AD431" i="14"/>
  <c r="AD430" i="14"/>
  <c r="AD429" i="14"/>
  <c r="AD428" i="14"/>
  <c r="AD427" i="14"/>
  <c r="AD426" i="14"/>
  <c r="AD425" i="14"/>
  <c r="AD424" i="14"/>
  <c r="AD423" i="14"/>
  <c r="AD422" i="14"/>
  <c r="AD421" i="14"/>
  <c r="AD418" i="14"/>
  <c r="AD417" i="14"/>
  <c r="AD416" i="14"/>
  <c r="AD415" i="14"/>
  <c r="AD414" i="14"/>
  <c r="AD413" i="14"/>
  <c r="AD411" i="14"/>
  <c r="AD410" i="14"/>
  <c r="AD409" i="14"/>
  <c r="AD408" i="14"/>
  <c r="AD407" i="14"/>
  <c r="AD406" i="14"/>
  <c r="AD405" i="14"/>
  <c r="AD404" i="14"/>
  <c r="AD403" i="14"/>
  <c r="AD402" i="14"/>
  <c r="AD401" i="14"/>
  <c r="AD400" i="14"/>
  <c r="AD399" i="14"/>
  <c r="AD398" i="14"/>
  <c r="AD397" i="14"/>
  <c r="AD396" i="14"/>
  <c r="AD395" i="14"/>
  <c r="AD394" i="14"/>
  <c r="AD393" i="14"/>
  <c r="AD392" i="14"/>
  <c r="AD391" i="14"/>
  <c r="AD390" i="14"/>
  <c r="AD389" i="14"/>
  <c r="AD388" i="14"/>
  <c r="AD387" i="14"/>
  <c r="AD386" i="14"/>
  <c r="AD385" i="14"/>
  <c r="AD384" i="14"/>
  <c r="AD383" i="14"/>
  <c r="AD382" i="14"/>
  <c r="AD381" i="14"/>
  <c r="AD380" i="14"/>
  <c r="AD379" i="14"/>
  <c r="AD378" i="14"/>
  <c r="AD377" i="14"/>
  <c r="AD376" i="14"/>
  <c r="AD375" i="14"/>
  <c r="AD374" i="14"/>
  <c r="AD373" i="14"/>
  <c r="AD372" i="14"/>
  <c r="AD371" i="14"/>
  <c r="AD370" i="14"/>
  <c r="AD369" i="14"/>
  <c r="AD367" i="14"/>
  <c r="AD366" i="14"/>
  <c r="AD365" i="14"/>
  <c r="AD364" i="14"/>
  <c r="AD363" i="14"/>
  <c r="AD362" i="14"/>
  <c r="AD361" i="14"/>
  <c r="AD360" i="14"/>
  <c r="AD359" i="14"/>
  <c r="AD358" i="14"/>
  <c r="AD357" i="14"/>
  <c r="AD356" i="14"/>
  <c r="AD355" i="14"/>
  <c r="AD354" i="14"/>
  <c r="AD353" i="14"/>
  <c r="AD352" i="14"/>
  <c r="AD351" i="14"/>
  <c r="AD350" i="14"/>
  <c r="AD349" i="14"/>
  <c r="AD348" i="14"/>
  <c r="AD347" i="14"/>
  <c r="AD346" i="14"/>
  <c r="AD345" i="14"/>
  <c r="AD344" i="14"/>
  <c r="AD343" i="14"/>
  <c r="AD342" i="14"/>
  <c r="AD339" i="14"/>
  <c r="AD338" i="14"/>
  <c r="AD337" i="14"/>
  <c r="AD336" i="14"/>
  <c r="AD335" i="14"/>
  <c r="AD334" i="14"/>
  <c r="AD333" i="14"/>
  <c r="AD332" i="14"/>
  <c r="AD331" i="14"/>
  <c r="AD330" i="14"/>
  <c r="AD329" i="14"/>
  <c r="AD328" i="14"/>
  <c r="AD327" i="14"/>
  <c r="AD326" i="14"/>
  <c r="AD325" i="14"/>
  <c r="AD324" i="14"/>
  <c r="AD323" i="14"/>
  <c r="AD322" i="14"/>
  <c r="AD321" i="14"/>
  <c r="AD320" i="14"/>
  <c r="AD319" i="14"/>
  <c r="AD318" i="14"/>
  <c r="AD317" i="14"/>
  <c r="AD316" i="14"/>
  <c r="AD315" i="14"/>
  <c r="AD314" i="14"/>
  <c r="AD313" i="14"/>
  <c r="AD312" i="14"/>
  <c r="AD311" i="14"/>
  <c r="AD310" i="14"/>
  <c r="AD308" i="14"/>
  <c r="AD307" i="14"/>
  <c r="AD306" i="14"/>
  <c r="AD305" i="14"/>
  <c r="AD304" i="14"/>
  <c r="AD303" i="14"/>
  <c r="AD302" i="14"/>
  <c r="AD301" i="14"/>
  <c r="AD300" i="14"/>
  <c r="AD299" i="14"/>
  <c r="AD298" i="14"/>
  <c r="AD297" i="14"/>
  <c r="AD296" i="14"/>
  <c r="AD295" i="14"/>
  <c r="AD294" i="14"/>
  <c r="AD293" i="14"/>
  <c r="AD292" i="14"/>
  <c r="AD291" i="14"/>
  <c r="AD290" i="14"/>
  <c r="AD289" i="14"/>
  <c r="AD288" i="14"/>
  <c r="AD287" i="14"/>
  <c r="AD286" i="14"/>
  <c r="AD285" i="14"/>
  <c r="AD284" i="14"/>
  <c r="AD283" i="14"/>
  <c r="AD282" i="14"/>
  <c r="AD281" i="14"/>
  <c r="AD280" i="14"/>
  <c r="AD279" i="14"/>
  <c r="AD278" i="14"/>
  <c r="AD277" i="14"/>
  <c r="AD276" i="14"/>
  <c r="AD275" i="14"/>
  <c r="AD274" i="14"/>
  <c r="AD273" i="14"/>
  <c r="AD272" i="14"/>
  <c r="AD271" i="14"/>
  <c r="AD270" i="14"/>
  <c r="AD269" i="14"/>
  <c r="AD268" i="14"/>
  <c r="AD267" i="14"/>
  <c r="AD266" i="14"/>
  <c r="AD265" i="14"/>
  <c r="AD264" i="14"/>
  <c r="AD263" i="14"/>
  <c r="AD262" i="14"/>
  <c r="AD261" i="14"/>
  <c r="AD260" i="14"/>
  <c r="AD259" i="14"/>
  <c r="AD258" i="14"/>
  <c r="AD257" i="14"/>
  <c r="AA528" i="14"/>
  <c r="AA527" i="14"/>
  <c r="AA526" i="14"/>
  <c r="AA524" i="14"/>
  <c r="AA523" i="14"/>
  <c r="AA521" i="14"/>
  <c r="AA519" i="14"/>
  <c r="AA517" i="14"/>
  <c r="AA516" i="14"/>
  <c r="AA515" i="14"/>
  <c r="AA513" i="14"/>
  <c r="AA511" i="14"/>
  <c r="AA510" i="14"/>
  <c r="AA508" i="14"/>
  <c r="AA507" i="14"/>
  <c r="AA506" i="14"/>
  <c r="AA504" i="14"/>
  <c r="AA502" i="14"/>
  <c r="AA501" i="14"/>
  <c r="AA500" i="14"/>
  <c r="AA499" i="14"/>
  <c r="AA498" i="14"/>
  <c r="AA497" i="14"/>
  <c r="AA495" i="14"/>
  <c r="AA493" i="14"/>
  <c r="AA490" i="14"/>
  <c r="AA489" i="14"/>
  <c r="AA488" i="14"/>
  <c r="AA487" i="14"/>
  <c r="AA486" i="14"/>
  <c r="AA485" i="14"/>
  <c r="AA484" i="14"/>
  <c r="AA482" i="14"/>
  <c r="AA481" i="14"/>
  <c r="AA480" i="14"/>
  <c r="AA479" i="14"/>
  <c r="AA478" i="14"/>
  <c r="AA477" i="14"/>
  <c r="AA476" i="14"/>
  <c r="AA475" i="14"/>
  <c r="AA473" i="14"/>
  <c r="AA470" i="14"/>
  <c r="AA469" i="14"/>
  <c r="AA468" i="14"/>
  <c r="AA467" i="14"/>
  <c r="AA466" i="14"/>
  <c r="AA465" i="14"/>
  <c r="AA463" i="14"/>
  <c r="AA462" i="14"/>
  <c r="AA461" i="14"/>
  <c r="AA460" i="14"/>
  <c r="AA459" i="14"/>
  <c r="AA458" i="14"/>
  <c r="AA456" i="14"/>
  <c r="AA455" i="14"/>
  <c r="AA454" i="14"/>
  <c r="AA453" i="14"/>
  <c r="AA452" i="14"/>
  <c r="AA451" i="14"/>
  <c r="AA450" i="14"/>
  <c r="AA449" i="14"/>
  <c r="AA448" i="14"/>
  <c r="AA446" i="14"/>
  <c r="AA445" i="14"/>
  <c r="AA444" i="14"/>
  <c r="AA443" i="14"/>
  <c r="AA442" i="14"/>
  <c r="AA441" i="14"/>
  <c r="AA440" i="14"/>
  <c r="AA439" i="14"/>
  <c r="AA438" i="14"/>
  <c r="AA437" i="14"/>
  <c r="AA436" i="14"/>
  <c r="AA435" i="14"/>
  <c r="AA434" i="14"/>
  <c r="AA433" i="14"/>
  <c r="AA431" i="14"/>
  <c r="AA430" i="14"/>
  <c r="AA429" i="14"/>
  <c r="AA428" i="14"/>
  <c r="AA427" i="14"/>
  <c r="AA426" i="14"/>
  <c r="AA425" i="14"/>
  <c r="AA424" i="14"/>
  <c r="AA423" i="14"/>
  <c r="AA422" i="14"/>
  <c r="AA421" i="14"/>
  <c r="AA418" i="14"/>
  <c r="AA417" i="14"/>
  <c r="AA416" i="14"/>
  <c r="AA415" i="14"/>
  <c r="AA414" i="14"/>
  <c r="AA413" i="14"/>
  <c r="AA411" i="14"/>
  <c r="AA410" i="14"/>
  <c r="AA409" i="14"/>
  <c r="AA408" i="14"/>
  <c r="AA407" i="14"/>
  <c r="AA406" i="14"/>
  <c r="AA405" i="14"/>
  <c r="AA404" i="14"/>
  <c r="AA403" i="14"/>
  <c r="AA402" i="14"/>
  <c r="AA401" i="14"/>
  <c r="AA400" i="14"/>
  <c r="AA399" i="14"/>
  <c r="AA398" i="14"/>
  <c r="AA397" i="14"/>
  <c r="AA396" i="14"/>
  <c r="AA395" i="14"/>
  <c r="AA394" i="14"/>
  <c r="AA393" i="14"/>
  <c r="AA392" i="14"/>
  <c r="AA391" i="14"/>
  <c r="AA390" i="14"/>
  <c r="AA389" i="14"/>
  <c r="AA388" i="14"/>
  <c r="AA387" i="14"/>
  <c r="AA386" i="14"/>
  <c r="AA385" i="14"/>
  <c r="AA384" i="14"/>
  <c r="AA383" i="14"/>
  <c r="AA382" i="14"/>
  <c r="AA381" i="14"/>
  <c r="AA380" i="14"/>
  <c r="AA379" i="14"/>
  <c r="AA378" i="14"/>
  <c r="AA377" i="14"/>
  <c r="AA376" i="14"/>
  <c r="AA375" i="14"/>
  <c r="AA374" i="14"/>
  <c r="AA373" i="14"/>
  <c r="AA372" i="14"/>
  <c r="AA371" i="14"/>
  <c r="AA370" i="14"/>
  <c r="AA369" i="14"/>
  <c r="AA367" i="14"/>
  <c r="AA366" i="14"/>
  <c r="AA365" i="14"/>
  <c r="AA364" i="14"/>
  <c r="AA363" i="14"/>
  <c r="AA362" i="14"/>
  <c r="AA361" i="14"/>
  <c r="AA360" i="14"/>
  <c r="AA359" i="14"/>
  <c r="AA358" i="14"/>
  <c r="AA357" i="14"/>
  <c r="AA356" i="14"/>
  <c r="AA355" i="14"/>
  <c r="AA354" i="14"/>
  <c r="AA353" i="14"/>
  <c r="AA352" i="14"/>
  <c r="AA351" i="14"/>
  <c r="AA350" i="14"/>
  <c r="AA349" i="14"/>
  <c r="AA348" i="14"/>
  <c r="AA347" i="14"/>
  <c r="AA346" i="14"/>
  <c r="AA345" i="14"/>
  <c r="AA344" i="14"/>
  <c r="AA343" i="14"/>
  <c r="AA342" i="14"/>
  <c r="AA339" i="14"/>
  <c r="AA338" i="14"/>
  <c r="AA337" i="14"/>
  <c r="AA336" i="14"/>
  <c r="AA335" i="14"/>
  <c r="AA334" i="14"/>
  <c r="AA333" i="14"/>
  <c r="AA332" i="14"/>
  <c r="AA331" i="14"/>
  <c r="AA330" i="14"/>
  <c r="AA329" i="14"/>
  <c r="AA328" i="14"/>
  <c r="AA327" i="14"/>
  <c r="AA326" i="14"/>
  <c r="AA325" i="14"/>
  <c r="AA324" i="14"/>
  <c r="AA323" i="14"/>
  <c r="AA322" i="14"/>
  <c r="AA321" i="14"/>
  <c r="AA320" i="14"/>
  <c r="AA319" i="14"/>
  <c r="AA318" i="14"/>
  <c r="AA317" i="14"/>
  <c r="AA316" i="14"/>
  <c r="AA315" i="14"/>
  <c r="AA314" i="14"/>
  <c r="AA313" i="14"/>
  <c r="AA312" i="14"/>
  <c r="AA311" i="14"/>
  <c r="AA310" i="14"/>
  <c r="AA308" i="14"/>
  <c r="AA307" i="14"/>
  <c r="AA306" i="14"/>
  <c r="AA305" i="14"/>
  <c r="AA304" i="14"/>
  <c r="AA303" i="14"/>
  <c r="AA302" i="14"/>
  <c r="AA301" i="14"/>
  <c r="AA300" i="14"/>
  <c r="AA299" i="14"/>
  <c r="AA298" i="14"/>
  <c r="AA297" i="14"/>
  <c r="AA296" i="14"/>
  <c r="AA295" i="14"/>
  <c r="AA294" i="14"/>
  <c r="AA293" i="14"/>
  <c r="AA292" i="14"/>
  <c r="AA291" i="14"/>
  <c r="AA290" i="14"/>
  <c r="AA289" i="14"/>
  <c r="AA288" i="14"/>
  <c r="AA287" i="14"/>
  <c r="AA286" i="14"/>
  <c r="AA285" i="14"/>
  <c r="AA284" i="14"/>
  <c r="AA283" i="14"/>
  <c r="AA282" i="14"/>
  <c r="AA281" i="14"/>
  <c r="AA280" i="14"/>
  <c r="AA279" i="14"/>
  <c r="AA278" i="14"/>
  <c r="AA277" i="14"/>
  <c r="AA276" i="14"/>
  <c r="AA275" i="14"/>
  <c r="AA274" i="14"/>
  <c r="AA273" i="14"/>
  <c r="AA272" i="14"/>
  <c r="AA271" i="14"/>
  <c r="AA270" i="14"/>
  <c r="AA269" i="14"/>
  <c r="AA268" i="14"/>
  <c r="AA267" i="14"/>
  <c r="AA266" i="14"/>
  <c r="AA265" i="14"/>
  <c r="AA264" i="14"/>
  <c r="AA263" i="14"/>
  <c r="AA262" i="14"/>
  <c r="AA261" i="14"/>
  <c r="AA260" i="14"/>
  <c r="AA259" i="14"/>
  <c r="AA258" i="14"/>
  <c r="AA257" i="14"/>
  <c r="X528" i="14"/>
  <c r="X527" i="14"/>
  <c r="X526" i="14"/>
  <c r="X524" i="14"/>
  <c r="X523" i="14"/>
  <c r="X521" i="14"/>
  <c r="X519" i="14"/>
  <c r="X517" i="14"/>
  <c r="X516" i="14"/>
  <c r="X515" i="14"/>
  <c r="X513" i="14"/>
  <c r="X511" i="14"/>
  <c r="X510" i="14"/>
  <c r="X508" i="14"/>
  <c r="X507" i="14"/>
  <c r="X506" i="14"/>
  <c r="X504" i="14"/>
  <c r="X502" i="14"/>
  <c r="X501" i="14"/>
  <c r="X500" i="14"/>
  <c r="X499" i="14"/>
  <c r="X498" i="14"/>
  <c r="X497" i="14"/>
  <c r="X495" i="14"/>
  <c r="X493" i="14"/>
  <c r="X490" i="14"/>
  <c r="X489" i="14"/>
  <c r="X488" i="14"/>
  <c r="X487" i="14"/>
  <c r="X486" i="14"/>
  <c r="X485" i="14"/>
  <c r="X484" i="14"/>
  <c r="X482" i="14"/>
  <c r="X481" i="14"/>
  <c r="X480" i="14"/>
  <c r="X479" i="14"/>
  <c r="X478" i="14"/>
  <c r="X477" i="14"/>
  <c r="X476" i="14"/>
  <c r="X475" i="14"/>
  <c r="X473" i="14"/>
  <c r="X470" i="14"/>
  <c r="X469" i="14"/>
  <c r="X468" i="14"/>
  <c r="X467" i="14"/>
  <c r="X466" i="14"/>
  <c r="X465" i="14"/>
  <c r="X463" i="14"/>
  <c r="X462" i="14"/>
  <c r="X461" i="14"/>
  <c r="X460" i="14"/>
  <c r="X459" i="14"/>
  <c r="X458" i="14"/>
  <c r="X456" i="14"/>
  <c r="X455" i="14"/>
  <c r="X454" i="14"/>
  <c r="X453" i="14"/>
  <c r="X452" i="14"/>
  <c r="X451" i="14"/>
  <c r="X450" i="14"/>
  <c r="X449" i="14"/>
  <c r="X448" i="14"/>
  <c r="X446" i="14"/>
  <c r="X445" i="14"/>
  <c r="X444" i="14"/>
  <c r="X443" i="14"/>
  <c r="X442" i="14"/>
  <c r="X441" i="14"/>
  <c r="X440" i="14"/>
  <c r="X439" i="14"/>
  <c r="X438" i="14"/>
  <c r="X437" i="14"/>
  <c r="X436" i="14"/>
  <c r="X435" i="14"/>
  <c r="X434" i="14"/>
  <c r="X433" i="14"/>
  <c r="X431" i="14"/>
  <c r="X430" i="14"/>
  <c r="X429" i="14"/>
  <c r="X428" i="14"/>
  <c r="X427" i="14"/>
  <c r="X426" i="14"/>
  <c r="X425" i="14"/>
  <c r="X424" i="14"/>
  <c r="X423" i="14"/>
  <c r="X422" i="14"/>
  <c r="X421" i="14"/>
  <c r="X418" i="14"/>
  <c r="X417" i="14"/>
  <c r="X416" i="14"/>
  <c r="X415" i="14"/>
  <c r="X414" i="14"/>
  <c r="X413" i="14"/>
  <c r="X411" i="14"/>
  <c r="X410" i="14"/>
  <c r="X409" i="14"/>
  <c r="X408" i="14"/>
  <c r="X407" i="14"/>
  <c r="X406" i="14"/>
  <c r="X405" i="14"/>
  <c r="X404" i="14"/>
  <c r="X403" i="14"/>
  <c r="X402" i="14"/>
  <c r="X401" i="14"/>
  <c r="X400" i="14"/>
  <c r="X399" i="14"/>
  <c r="X398" i="14"/>
  <c r="X397" i="14"/>
  <c r="X396" i="14"/>
  <c r="X395" i="14"/>
  <c r="X394" i="14"/>
  <c r="X393" i="14"/>
  <c r="X392" i="14"/>
  <c r="X391" i="14"/>
  <c r="X390" i="14"/>
  <c r="X389" i="14"/>
  <c r="X388" i="14"/>
  <c r="X387" i="14"/>
  <c r="X386" i="14"/>
  <c r="X385" i="14"/>
  <c r="X384" i="14"/>
  <c r="X383" i="14"/>
  <c r="X382" i="14"/>
  <c r="X381" i="14"/>
  <c r="X380" i="14"/>
  <c r="X379" i="14"/>
  <c r="X378" i="14"/>
  <c r="X377" i="14"/>
  <c r="X376" i="14"/>
  <c r="X375" i="14"/>
  <c r="X374" i="14"/>
  <c r="X373" i="14"/>
  <c r="X372" i="14"/>
  <c r="X371" i="14"/>
  <c r="X370" i="14"/>
  <c r="X369" i="14"/>
  <c r="X367" i="14"/>
  <c r="X366" i="14"/>
  <c r="X365" i="14"/>
  <c r="X364" i="14"/>
  <c r="X363" i="14"/>
  <c r="X362" i="14"/>
  <c r="X361" i="14"/>
  <c r="X360" i="14"/>
  <c r="X359" i="14"/>
  <c r="X358" i="14"/>
  <c r="X357" i="14"/>
  <c r="X356" i="14"/>
  <c r="X355" i="14"/>
  <c r="X354" i="14"/>
  <c r="X353" i="14"/>
  <c r="X352" i="14"/>
  <c r="X351" i="14"/>
  <c r="X350" i="14"/>
  <c r="X349" i="14"/>
  <c r="X348" i="14"/>
  <c r="X347" i="14"/>
  <c r="X346" i="14"/>
  <c r="X345" i="14"/>
  <c r="X344" i="14"/>
  <c r="X343" i="14"/>
  <c r="X342" i="14"/>
  <c r="X339" i="14"/>
  <c r="X338" i="14"/>
  <c r="X337" i="14"/>
  <c r="X336" i="14"/>
  <c r="X335" i="14"/>
  <c r="X334" i="14"/>
  <c r="X333" i="14"/>
  <c r="X332" i="14"/>
  <c r="X331" i="14"/>
  <c r="X330" i="14"/>
  <c r="X329" i="14"/>
  <c r="X328" i="14"/>
  <c r="X327" i="14"/>
  <c r="X326" i="14"/>
  <c r="X325" i="14"/>
  <c r="X324" i="14"/>
  <c r="X323" i="14"/>
  <c r="X322" i="14"/>
  <c r="X321" i="14"/>
  <c r="X320" i="14"/>
  <c r="X319" i="14"/>
  <c r="X318" i="14"/>
  <c r="X317" i="14"/>
  <c r="X316" i="14"/>
  <c r="X315" i="14"/>
  <c r="X314" i="14"/>
  <c r="X313" i="14"/>
  <c r="X312" i="14"/>
  <c r="X311" i="14"/>
  <c r="X310" i="14"/>
  <c r="X308" i="14"/>
  <c r="X307" i="14"/>
  <c r="X306" i="14"/>
  <c r="X305" i="14"/>
  <c r="X304" i="14"/>
  <c r="X303" i="14"/>
  <c r="X302" i="14"/>
  <c r="X301" i="14"/>
  <c r="X300" i="14"/>
  <c r="X299" i="14"/>
  <c r="X298" i="14"/>
  <c r="X297" i="14"/>
  <c r="X296" i="14"/>
  <c r="X295" i="14"/>
  <c r="X294" i="14"/>
  <c r="X293" i="14"/>
  <c r="X292" i="14"/>
  <c r="X291" i="14"/>
  <c r="X290" i="14"/>
  <c r="X289" i="14"/>
  <c r="X288" i="14"/>
  <c r="X287" i="14"/>
  <c r="X286" i="14"/>
  <c r="X285" i="14"/>
  <c r="X284" i="14"/>
  <c r="X283" i="14"/>
  <c r="X282" i="14"/>
  <c r="X281" i="14"/>
  <c r="X280" i="14"/>
  <c r="X279" i="14"/>
  <c r="X278" i="14"/>
  <c r="X277" i="14"/>
  <c r="X276" i="14"/>
  <c r="X275" i="14"/>
  <c r="X274" i="14"/>
  <c r="X273" i="14"/>
  <c r="X272" i="14"/>
  <c r="X271" i="14"/>
  <c r="X270" i="14"/>
  <c r="X269" i="14"/>
  <c r="X268" i="14"/>
  <c r="X267" i="14"/>
  <c r="X266" i="14"/>
  <c r="X265" i="14"/>
  <c r="X264" i="14"/>
  <c r="X263" i="14"/>
  <c r="X262" i="14"/>
  <c r="X261" i="14"/>
  <c r="X260" i="14"/>
  <c r="X259" i="14"/>
  <c r="X258" i="14"/>
  <c r="X257" i="14"/>
  <c r="U528" i="14"/>
  <c r="U527" i="14"/>
  <c r="U526" i="14"/>
  <c r="U524" i="14"/>
  <c r="U523" i="14"/>
  <c r="U521" i="14"/>
  <c r="U519" i="14"/>
  <c r="U517" i="14"/>
  <c r="U516" i="14"/>
  <c r="U515" i="14"/>
  <c r="U513" i="14"/>
  <c r="U511" i="14"/>
  <c r="U510" i="14"/>
  <c r="U508" i="14"/>
  <c r="U507" i="14"/>
  <c r="U506" i="14"/>
  <c r="U504" i="14"/>
  <c r="U502" i="14"/>
  <c r="U501" i="14"/>
  <c r="U500" i="14"/>
  <c r="U499" i="14"/>
  <c r="U498" i="14"/>
  <c r="U497" i="14"/>
  <c r="U495" i="14"/>
  <c r="U493" i="14"/>
  <c r="U490" i="14"/>
  <c r="U489" i="14"/>
  <c r="U488" i="14"/>
  <c r="U487" i="14"/>
  <c r="U486" i="14"/>
  <c r="U485" i="14"/>
  <c r="U484" i="14"/>
  <c r="U482" i="14"/>
  <c r="U481" i="14"/>
  <c r="U480" i="14"/>
  <c r="U479" i="14"/>
  <c r="U478" i="14"/>
  <c r="U477" i="14"/>
  <c r="U476" i="14"/>
  <c r="U475" i="14"/>
  <c r="U473" i="14"/>
  <c r="U470" i="14"/>
  <c r="U469" i="14"/>
  <c r="U468" i="14"/>
  <c r="U467" i="14"/>
  <c r="U466" i="14"/>
  <c r="U465" i="14"/>
  <c r="U463" i="14"/>
  <c r="U462" i="14"/>
  <c r="U461" i="14"/>
  <c r="U460" i="14"/>
  <c r="U459" i="14"/>
  <c r="U458" i="14"/>
  <c r="U456" i="14"/>
  <c r="U455" i="14"/>
  <c r="U454" i="14"/>
  <c r="U453" i="14"/>
  <c r="U452" i="14"/>
  <c r="U451" i="14"/>
  <c r="U450" i="14"/>
  <c r="U449" i="14"/>
  <c r="U448" i="14"/>
  <c r="U446" i="14"/>
  <c r="U445" i="14"/>
  <c r="U444" i="14"/>
  <c r="U443" i="14"/>
  <c r="U442" i="14"/>
  <c r="U441" i="14"/>
  <c r="U440" i="14"/>
  <c r="U439" i="14"/>
  <c r="U438" i="14"/>
  <c r="U437" i="14"/>
  <c r="U436" i="14"/>
  <c r="U435" i="14"/>
  <c r="U434" i="14"/>
  <c r="U433" i="14"/>
  <c r="U431" i="14"/>
  <c r="U430" i="14"/>
  <c r="U429" i="14"/>
  <c r="U428" i="14"/>
  <c r="U427" i="14"/>
  <c r="U426" i="14"/>
  <c r="U425" i="14"/>
  <c r="U424" i="14"/>
  <c r="U423" i="14"/>
  <c r="U422" i="14"/>
  <c r="U421" i="14"/>
  <c r="U418" i="14"/>
  <c r="U417" i="14"/>
  <c r="U416" i="14"/>
  <c r="U415" i="14"/>
  <c r="U414" i="14"/>
  <c r="U413" i="14"/>
  <c r="U411" i="14"/>
  <c r="U410" i="14"/>
  <c r="U409" i="14"/>
  <c r="U408" i="14"/>
  <c r="U407" i="14"/>
  <c r="U406" i="14"/>
  <c r="U405" i="14"/>
  <c r="U404" i="14"/>
  <c r="U403" i="14"/>
  <c r="U402" i="14"/>
  <c r="U401" i="14"/>
  <c r="U400" i="14"/>
  <c r="U399" i="14"/>
  <c r="U398" i="14"/>
  <c r="U397" i="14"/>
  <c r="U396" i="14"/>
  <c r="U395" i="14"/>
  <c r="U394" i="14"/>
  <c r="U393" i="14"/>
  <c r="U392" i="14"/>
  <c r="U391" i="14"/>
  <c r="U390" i="14"/>
  <c r="U389" i="14"/>
  <c r="U388" i="14"/>
  <c r="U387" i="14"/>
  <c r="U386" i="14"/>
  <c r="U385" i="14"/>
  <c r="U384" i="14"/>
  <c r="U383" i="14"/>
  <c r="U382" i="14"/>
  <c r="U381" i="14"/>
  <c r="U380" i="14"/>
  <c r="U379" i="14"/>
  <c r="U378" i="14"/>
  <c r="U377" i="14"/>
  <c r="U376" i="14"/>
  <c r="U375" i="14"/>
  <c r="U374" i="14"/>
  <c r="U373" i="14"/>
  <c r="U372" i="14"/>
  <c r="U371" i="14"/>
  <c r="U370" i="14"/>
  <c r="U369" i="14"/>
  <c r="U367" i="14"/>
  <c r="U366" i="14"/>
  <c r="U365" i="14"/>
  <c r="U364" i="14"/>
  <c r="U363" i="14"/>
  <c r="U362" i="14"/>
  <c r="U361" i="14"/>
  <c r="U360" i="14"/>
  <c r="U359" i="14"/>
  <c r="U358" i="14"/>
  <c r="U357" i="14"/>
  <c r="U356" i="14"/>
  <c r="U355" i="14"/>
  <c r="U354" i="14"/>
  <c r="U353" i="14"/>
  <c r="U352" i="14"/>
  <c r="U351" i="14"/>
  <c r="U350" i="14"/>
  <c r="U349" i="14"/>
  <c r="U348" i="14"/>
  <c r="U347" i="14"/>
  <c r="U346" i="14"/>
  <c r="U345" i="14"/>
  <c r="U344" i="14"/>
  <c r="U343" i="14"/>
  <c r="U342" i="14"/>
  <c r="U339" i="14"/>
  <c r="U338" i="14"/>
  <c r="U337" i="14"/>
  <c r="U336" i="14"/>
  <c r="U335" i="14"/>
  <c r="U334" i="14"/>
  <c r="U333" i="14"/>
  <c r="U332" i="14"/>
  <c r="U331" i="14"/>
  <c r="U330" i="14"/>
  <c r="U329" i="14"/>
  <c r="U328" i="14"/>
  <c r="U327" i="14"/>
  <c r="U326" i="14"/>
  <c r="U325" i="14"/>
  <c r="U324" i="14"/>
  <c r="U323" i="14"/>
  <c r="U322" i="14"/>
  <c r="U321" i="14"/>
  <c r="U320" i="14"/>
  <c r="U319" i="14"/>
  <c r="U318" i="14"/>
  <c r="U317" i="14"/>
  <c r="U316" i="14"/>
  <c r="U315" i="14"/>
  <c r="U314" i="14"/>
  <c r="U313" i="14"/>
  <c r="U312" i="14"/>
  <c r="U311" i="14"/>
  <c r="U310" i="14"/>
  <c r="U308" i="14"/>
  <c r="U307" i="14"/>
  <c r="U306" i="14"/>
  <c r="U305" i="14"/>
  <c r="U304" i="14"/>
  <c r="U303" i="14"/>
  <c r="U302" i="14"/>
  <c r="U301" i="14"/>
  <c r="U300" i="14"/>
  <c r="U299" i="14"/>
  <c r="U298" i="14"/>
  <c r="U297" i="14"/>
  <c r="U296" i="14"/>
  <c r="U295" i="14"/>
  <c r="U294" i="14"/>
  <c r="U293" i="14"/>
  <c r="U292" i="14"/>
  <c r="U291" i="14"/>
  <c r="U290" i="14"/>
  <c r="U289" i="14"/>
  <c r="U288" i="14"/>
  <c r="U287" i="14"/>
  <c r="U286" i="14"/>
  <c r="U285" i="14"/>
  <c r="U284" i="14"/>
  <c r="U283" i="14"/>
  <c r="U282" i="14"/>
  <c r="U281" i="14"/>
  <c r="U280" i="14"/>
  <c r="U279" i="14"/>
  <c r="U278" i="14"/>
  <c r="U277" i="14"/>
  <c r="U276" i="14"/>
  <c r="U275" i="14"/>
  <c r="U274" i="14"/>
  <c r="U273" i="14"/>
  <c r="U272" i="14"/>
  <c r="U271" i="14"/>
  <c r="U270" i="14"/>
  <c r="U269" i="14"/>
  <c r="U268" i="14"/>
  <c r="U267" i="14"/>
  <c r="U266" i="14"/>
  <c r="U265" i="14"/>
  <c r="U264" i="14"/>
  <c r="U263" i="14"/>
  <c r="U262" i="14"/>
  <c r="U261" i="14"/>
  <c r="U260" i="14"/>
  <c r="U259" i="14"/>
  <c r="U258" i="14"/>
  <c r="U257" i="14"/>
  <c r="R528" i="14"/>
  <c r="R527" i="14"/>
  <c r="R526" i="14"/>
  <c r="R524" i="14"/>
  <c r="R523" i="14"/>
  <c r="R521" i="14"/>
  <c r="R519" i="14"/>
  <c r="R517" i="14"/>
  <c r="R516" i="14"/>
  <c r="R515" i="14"/>
  <c r="R513" i="14"/>
  <c r="R511" i="14"/>
  <c r="R510" i="14"/>
  <c r="R508" i="14"/>
  <c r="R507" i="14"/>
  <c r="R506" i="14"/>
  <c r="R504" i="14"/>
  <c r="R502" i="14"/>
  <c r="R501" i="14"/>
  <c r="R500" i="14"/>
  <c r="R499" i="14"/>
  <c r="R498" i="14"/>
  <c r="R497" i="14"/>
  <c r="R495" i="14"/>
  <c r="R493" i="14"/>
  <c r="R490" i="14"/>
  <c r="R489" i="14"/>
  <c r="R488" i="14"/>
  <c r="R487" i="14"/>
  <c r="R486" i="14"/>
  <c r="R485" i="14"/>
  <c r="R484" i="14"/>
  <c r="R482" i="14"/>
  <c r="R481" i="14"/>
  <c r="R480" i="14"/>
  <c r="R479" i="14"/>
  <c r="R478" i="14"/>
  <c r="R477" i="14"/>
  <c r="R476" i="14"/>
  <c r="R475" i="14"/>
  <c r="R473" i="14"/>
  <c r="R470" i="14"/>
  <c r="R469" i="14"/>
  <c r="R468" i="14"/>
  <c r="R467" i="14"/>
  <c r="R466" i="14"/>
  <c r="R465" i="14"/>
  <c r="R463" i="14"/>
  <c r="R462" i="14"/>
  <c r="R461" i="14"/>
  <c r="R460" i="14"/>
  <c r="R459" i="14"/>
  <c r="R458" i="14"/>
  <c r="R456" i="14"/>
  <c r="R455" i="14"/>
  <c r="R454" i="14"/>
  <c r="R453" i="14"/>
  <c r="R452" i="14"/>
  <c r="R451" i="14"/>
  <c r="R450" i="14"/>
  <c r="R449" i="14"/>
  <c r="R448" i="14"/>
  <c r="R446" i="14"/>
  <c r="R445" i="14"/>
  <c r="R444" i="14"/>
  <c r="R443" i="14"/>
  <c r="R442" i="14"/>
  <c r="R441" i="14"/>
  <c r="R440" i="14"/>
  <c r="R439" i="14"/>
  <c r="R438" i="14"/>
  <c r="R437" i="14"/>
  <c r="R436" i="14"/>
  <c r="R435" i="14"/>
  <c r="R434" i="14"/>
  <c r="R433" i="14"/>
  <c r="R431" i="14"/>
  <c r="R430" i="14"/>
  <c r="R429" i="14"/>
  <c r="R428" i="14"/>
  <c r="R427" i="14"/>
  <c r="R426" i="14"/>
  <c r="R425" i="14"/>
  <c r="R424" i="14"/>
  <c r="R423" i="14"/>
  <c r="R422" i="14"/>
  <c r="R421" i="14"/>
  <c r="R418" i="14"/>
  <c r="R417" i="14"/>
  <c r="R416" i="14"/>
  <c r="R415" i="14"/>
  <c r="R414" i="14"/>
  <c r="R413" i="14"/>
  <c r="R411" i="14"/>
  <c r="R410" i="14"/>
  <c r="R409" i="14"/>
  <c r="R408" i="14"/>
  <c r="R407" i="14"/>
  <c r="R406" i="14"/>
  <c r="R405" i="14"/>
  <c r="R404" i="14"/>
  <c r="R403" i="14"/>
  <c r="R402" i="14"/>
  <c r="R401" i="14"/>
  <c r="R400" i="14"/>
  <c r="R399" i="14"/>
  <c r="R398" i="14"/>
  <c r="R397" i="14"/>
  <c r="R396" i="14"/>
  <c r="R395" i="14"/>
  <c r="R394" i="14"/>
  <c r="R393" i="14"/>
  <c r="R392" i="14"/>
  <c r="R391" i="14"/>
  <c r="R390" i="14"/>
  <c r="R389" i="14"/>
  <c r="R388" i="14"/>
  <c r="R387" i="14"/>
  <c r="R386" i="14"/>
  <c r="R385" i="14"/>
  <c r="R384" i="14"/>
  <c r="R383" i="14"/>
  <c r="R382" i="14"/>
  <c r="R381" i="14"/>
  <c r="R380" i="14"/>
  <c r="R379" i="14"/>
  <c r="R378" i="14"/>
  <c r="R377" i="14"/>
  <c r="R376" i="14"/>
  <c r="R375" i="14"/>
  <c r="R374" i="14"/>
  <c r="R373" i="14"/>
  <c r="R372" i="14"/>
  <c r="R371" i="14"/>
  <c r="R370" i="14"/>
  <c r="R369" i="14"/>
  <c r="R367" i="14"/>
  <c r="R366" i="14"/>
  <c r="R365" i="14"/>
  <c r="R364" i="14"/>
  <c r="R363" i="14"/>
  <c r="R362" i="14"/>
  <c r="R361" i="14"/>
  <c r="R360" i="14"/>
  <c r="R359" i="14"/>
  <c r="R358" i="14"/>
  <c r="R357" i="14"/>
  <c r="R356" i="14"/>
  <c r="R355" i="14"/>
  <c r="R354" i="14"/>
  <c r="R353" i="14"/>
  <c r="R352" i="14"/>
  <c r="R351" i="14"/>
  <c r="R350" i="14"/>
  <c r="R349" i="14"/>
  <c r="R348" i="14"/>
  <c r="R347" i="14"/>
  <c r="R346" i="14"/>
  <c r="R345" i="14"/>
  <c r="R344" i="14"/>
  <c r="R343" i="14"/>
  <c r="R342" i="14"/>
  <c r="R339" i="14"/>
  <c r="R338" i="14"/>
  <c r="R337" i="14"/>
  <c r="R336" i="14"/>
  <c r="R335" i="14"/>
  <c r="R334" i="14"/>
  <c r="R333" i="14"/>
  <c r="R332" i="14"/>
  <c r="R331" i="14"/>
  <c r="R330" i="14"/>
  <c r="R329" i="14"/>
  <c r="R328" i="14"/>
  <c r="R327" i="14"/>
  <c r="R326" i="14"/>
  <c r="R325" i="14"/>
  <c r="R324" i="14"/>
  <c r="R323" i="14"/>
  <c r="R322" i="14"/>
  <c r="R321" i="14"/>
  <c r="R320" i="14"/>
  <c r="R319" i="14"/>
  <c r="R318" i="14"/>
  <c r="R317" i="14"/>
  <c r="R316" i="14"/>
  <c r="R315" i="14"/>
  <c r="R314" i="14"/>
  <c r="R313" i="14"/>
  <c r="R312" i="14"/>
  <c r="R311" i="14"/>
  <c r="R310" i="14"/>
  <c r="R308" i="14"/>
  <c r="R307" i="14"/>
  <c r="R306" i="14"/>
  <c r="R305" i="14"/>
  <c r="R304" i="14"/>
  <c r="R303" i="14"/>
  <c r="R302" i="14"/>
  <c r="R301" i="14"/>
  <c r="R300" i="14"/>
  <c r="R299" i="14"/>
  <c r="R298" i="14"/>
  <c r="R297" i="14"/>
  <c r="R296" i="14"/>
  <c r="R295" i="14"/>
  <c r="R294" i="14"/>
  <c r="R293" i="14"/>
  <c r="R292" i="14"/>
  <c r="R291" i="14"/>
  <c r="R290" i="14"/>
  <c r="R289" i="14"/>
  <c r="R288" i="14"/>
  <c r="R287" i="14"/>
  <c r="R286" i="14"/>
  <c r="R285" i="14"/>
  <c r="R284" i="14"/>
  <c r="R283" i="14"/>
  <c r="R282" i="14"/>
  <c r="R281" i="14"/>
  <c r="R280" i="14"/>
  <c r="R279" i="14"/>
  <c r="R278" i="14"/>
  <c r="R277" i="14"/>
  <c r="R276" i="14"/>
  <c r="R275" i="14"/>
  <c r="R274" i="14"/>
  <c r="R273" i="14"/>
  <c r="R272" i="14"/>
  <c r="R271" i="14"/>
  <c r="R270" i="14"/>
  <c r="R269" i="14"/>
  <c r="R268" i="14"/>
  <c r="R267" i="14"/>
  <c r="R266" i="14"/>
  <c r="R265" i="14"/>
  <c r="R264" i="14"/>
  <c r="R263" i="14"/>
  <c r="R262" i="14"/>
  <c r="R261" i="14"/>
  <c r="R260" i="14"/>
  <c r="R259" i="14"/>
  <c r="R258" i="14"/>
  <c r="R257" i="14"/>
  <c r="O528" i="14"/>
  <c r="O527" i="14"/>
  <c r="O526" i="14"/>
  <c r="O524" i="14"/>
  <c r="O523" i="14"/>
  <c r="O521" i="14"/>
  <c r="O519" i="14"/>
  <c r="O517" i="14"/>
  <c r="O516" i="14"/>
  <c r="O515" i="14"/>
  <c r="O513" i="14"/>
  <c r="O511" i="14"/>
  <c r="O510" i="14"/>
  <c r="O508" i="14"/>
  <c r="O507" i="14"/>
  <c r="O506" i="14"/>
  <c r="O504" i="14"/>
  <c r="O502" i="14"/>
  <c r="O501" i="14"/>
  <c r="O500" i="14"/>
  <c r="O499" i="14"/>
  <c r="O498" i="14"/>
  <c r="O497" i="14"/>
  <c r="O495" i="14"/>
  <c r="O493" i="14"/>
  <c r="O490" i="14"/>
  <c r="O489" i="14"/>
  <c r="O488" i="14"/>
  <c r="O487" i="14"/>
  <c r="O486" i="14"/>
  <c r="O485" i="14"/>
  <c r="O484" i="14"/>
  <c r="O482" i="14"/>
  <c r="O481" i="14"/>
  <c r="O480" i="14"/>
  <c r="O479" i="14"/>
  <c r="O478" i="14"/>
  <c r="O477" i="14"/>
  <c r="O476" i="14"/>
  <c r="O475" i="14"/>
  <c r="O473" i="14"/>
  <c r="O470" i="14"/>
  <c r="O469" i="14"/>
  <c r="O468" i="14"/>
  <c r="O467" i="14"/>
  <c r="O466" i="14"/>
  <c r="O465" i="14"/>
  <c r="O463" i="14"/>
  <c r="O462" i="14"/>
  <c r="O461" i="14"/>
  <c r="O460" i="14"/>
  <c r="O459" i="14"/>
  <c r="O458" i="14"/>
  <c r="O456" i="14"/>
  <c r="O455" i="14"/>
  <c r="O454" i="14"/>
  <c r="O453" i="14"/>
  <c r="O452" i="14"/>
  <c r="O451" i="14"/>
  <c r="O450" i="14"/>
  <c r="O449" i="14"/>
  <c r="O448" i="14"/>
  <c r="O446" i="14"/>
  <c r="O445" i="14"/>
  <c r="O444" i="14"/>
  <c r="O443" i="14"/>
  <c r="O442" i="14"/>
  <c r="O441" i="14"/>
  <c r="O440" i="14"/>
  <c r="O439" i="14"/>
  <c r="O438" i="14"/>
  <c r="O437" i="14"/>
  <c r="O436" i="14"/>
  <c r="O435" i="14"/>
  <c r="O434" i="14"/>
  <c r="O433" i="14"/>
  <c r="O431" i="14"/>
  <c r="O430" i="14"/>
  <c r="O429" i="14"/>
  <c r="O428" i="14"/>
  <c r="O427" i="14"/>
  <c r="O426" i="14"/>
  <c r="O425" i="14"/>
  <c r="O424" i="14"/>
  <c r="O423" i="14"/>
  <c r="O422" i="14"/>
  <c r="O421" i="14"/>
  <c r="O418" i="14"/>
  <c r="O417" i="14"/>
  <c r="O416" i="14"/>
  <c r="O415" i="14"/>
  <c r="O414" i="14"/>
  <c r="O413" i="14"/>
  <c r="O411" i="14"/>
  <c r="O410" i="14"/>
  <c r="O409" i="14"/>
  <c r="O408" i="14"/>
  <c r="O407" i="14"/>
  <c r="O406" i="14"/>
  <c r="O405" i="14"/>
  <c r="O404" i="14"/>
  <c r="O403" i="14"/>
  <c r="O402" i="14"/>
  <c r="O401" i="14"/>
  <c r="O400" i="14"/>
  <c r="O399" i="14"/>
  <c r="O398" i="14"/>
  <c r="O397" i="14"/>
  <c r="O396" i="14"/>
  <c r="O395" i="14"/>
  <c r="O394" i="14"/>
  <c r="O393" i="14"/>
  <c r="O392" i="14"/>
  <c r="O391" i="14"/>
  <c r="O390" i="14"/>
  <c r="O389" i="14"/>
  <c r="O388" i="14"/>
  <c r="O387" i="14"/>
  <c r="O386" i="14"/>
  <c r="O385" i="14"/>
  <c r="O384" i="14"/>
  <c r="O383" i="14"/>
  <c r="O382" i="14"/>
  <c r="O381" i="14"/>
  <c r="O380" i="14"/>
  <c r="O379" i="14"/>
  <c r="O378" i="14"/>
  <c r="O377" i="14"/>
  <c r="O376" i="14"/>
  <c r="O375" i="14"/>
  <c r="O374" i="14"/>
  <c r="O373" i="14"/>
  <c r="O372" i="14"/>
  <c r="O371" i="14"/>
  <c r="O370" i="14"/>
  <c r="O369" i="14"/>
  <c r="O367" i="14"/>
  <c r="O366" i="14"/>
  <c r="O365" i="14"/>
  <c r="O364" i="14"/>
  <c r="O363" i="14"/>
  <c r="O362" i="14"/>
  <c r="O361" i="14"/>
  <c r="O360" i="14"/>
  <c r="O359" i="14"/>
  <c r="O358" i="14"/>
  <c r="O357" i="14"/>
  <c r="O356" i="14"/>
  <c r="O355" i="14"/>
  <c r="O354" i="14"/>
  <c r="O353" i="14"/>
  <c r="O352" i="14"/>
  <c r="O351" i="14"/>
  <c r="O350" i="14"/>
  <c r="O349" i="14"/>
  <c r="O348" i="14"/>
  <c r="O347" i="14"/>
  <c r="O346" i="14"/>
  <c r="O345" i="14"/>
  <c r="O344" i="14"/>
  <c r="O343" i="14"/>
  <c r="O342" i="14"/>
  <c r="O339" i="14"/>
  <c r="O338" i="14"/>
  <c r="O337" i="14"/>
  <c r="O336" i="14"/>
  <c r="O335" i="14"/>
  <c r="O334" i="14"/>
  <c r="O333" i="14"/>
  <c r="O332" i="14"/>
  <c r="O331" i="14"/>
  <c r="O330" i="14"/>
  <c r="O329" i="14"/>
  <c r="O328" i="14"/>
  <c r="O327" i="14"/>
  <c r="O326" i="14"/>
  <c r="O325" i="14"/>
  <c r="O324" i="14"/>
  <c r="O323" i="14"/>
  <c r="O322" i="14"/>
  <c r="O321" i="14"/>
  <c r="O320" i="14"/>
  <c r="O319" i="14"/>
  <c r="O318" i="14"/>
  <c r="O317" i="14"/>
  <c r="O316" i="14"/>
  <c r="O315" i="14"/>
  <c r="O314" i="14"/>
  <c r="O313" i="14"/>
  <c r="O312" i="14"/>
  <c r="O311" i="14"/>
  <c r="O310" i="14"/>
  <c r="O308" i="14"/>
  <c r="O307" i="14"/>
  <c r="O306" i="14"/>
  <c r="O305" i="14"/>
  <c r="O304" i="14"/>
  <c r="O303" i="14"/>
  <c r="O302" i="14"/>
  <c r="O301" i="14"/>
  <c r="O300" i="14"/>
  <c r="O299" i="14"/>
  <c r="O298" i="14"/>
  <c r="O297" i="14"/>
  <c r="O296" i="14"/>
  <c r="O295" i="14"/>
  <c r="O294" i="14"/>
  <c r="O293" i="14"/>
  <c r="O292" i="14"/>
  <c r="O291" i="14"/>
  <c r="O290" i="14"/>
  <c r="O289" i="14"/>
  <c r="O288" i="14"/>
  <c r="O287" i="14"/>
  <c r="O286" i="14"/>
  <c r="O285" i="14"/>
  <c r="O284" i="14"/>
  <c r="O283" i="14"/>
  <c r="O282" i="14"/>
  <c r="O281" i="14"/>
  <c r="O280" i="14"/>
  <c r="O279" i="14"/>
  <c r="O278" i="14"/>
  <c r="O277" i="14"/>
  <c r="O276" i="14"/>
  <c r="O275" i="14"/>
  <c r="O274" i="14"/>
  <c r="O273" i="14"/>
  <c r="O272" i="14"/>
  <c r="O271" i="14"/>
  <c r="O270" i="14"/>
  <c r="O269" i="14"/>
  <c r="O268" i="14"/>
  <c r="O267" i="14"/>
  <c r="O266" i="14"/>
  <c r="O265" i="14"/>
  <c r="O264" i="14"/>
  <c r="O263" i="14"/>
  <c r="O262" i="14"/>
  <c r="O261" i="14"/>
  <c r="O260" i="14"/>
  <c r="O259" i="14"/>
  <c r="O258" i="14"/>
  <c r="O257" i="14"/>
  <c r="L528" i="14"/>
  <c r="L527" i="14"/>
  <c r="L526" i="14"/>
  <c r="L524" i="14"/>
  <c r="L523" i="14"/>
  <c r="L521" i="14"/>
  <c r="L519" i="14"/>
  <c r="L517" i="14"/>
  <c r="L516" i="14"/>
  <c r="L515" i="14"/>
  <c r="L513" i="14"/>
  <c r="L511" i="14"/>
  <c r="L510" i="14"/>
  <c r="L508" i="14"/>
  <c r="L507" i="14"/>
  <c r="L506" i="14"/>
  <c r="L504" i="14"/>
  <c r="L502" i="14"/>
  <c r="L501" i="14"/>
  <c r="L500" i="14"/>
  <c r="L499" i="14"/>
  <c r="L498" i="14"/>
  <c r="L497" i="14"/>
  <c r="L495" i="14"/>
  <c r="L493" i="14"/>
  <c r="L490" i="14"/>
  <c r="L489" i="14"/>
  <c r="L488" i="14"/>
  <c r="L487" i="14"/>
  <c r="L486" i="14"/>
  <c r="L485" i="14"/>
  <c r="L484" i="14"/>
  <c r="L482" i="14"/>
  <c r="L481" i="14"/>
  <c r="L480" i="14"/>
  <c r="L479" i="14"/>
  <c r="L478" i="14"/>
  <c r="L477" i="14"/>
  <c r="L476" i="14"/>
  <c r="L475" i="14"/>
  <c r="L473" i="14"/>
  <c r="L470" i="14"/>
  <c r="L469" i="14"/>
  <c r="L468" i="14"/>
  <c r="L467" i="14"/>
  <c r="L466" i="14"/>
  <c r="L465" i="14"/>
  <c r="L463" i="14"/>
  <c r="L462" i="14"/>
  <c r="L461" i="14"/>
  <c r="L460" i="14"/>
  <c r="L459" i="14"/>
  <c r="L458" i="14"/>
  <c r="L456" i="14"/>
  <c r="L455" i="14"/>
  <c r="L454" i="14"/>
  <c r="L453" i="14"/>
  <c r="L452" i="14"/>
  <c r="L451" i="14"/>
  <c r="L450" i="14"/>
  <c r="L449" i="14"/>
  <c r="L448" i="14"/>
  <c r="L446" i="14"/>
  <c r="L445" i="14"/>
  <c r="L444" i="14"/>
  <c r="L443" i="14"/>
  <c r="L442" i="14"/>
  <c r="L441" i="14"/>
  <c r="L440" i="14"/>
  <c r="L439" i="14"/>
  <c r="L438" i="14"/>
  <c r="L437" i="14"/>
  <c r="L436" i="14"/>
  <c r="L435" i="14"/>
  <c r="L434" i="14"/>
  <c r="L433" i="14"/>
  <c r="L431" i="14"/>
  <c r="L430" i="14"/>
  <c r="L429" i="14"/>
  <c r="L428" i="14"/>
  <c r="L427" i="14"/>
  <c r="L426" i="14"/>
  <c r="L425" i="14"/>
  <c r="L424" i="14"/>
  <c r="L423" i="14"/>
  <c r="L422" i="14"/>
  <c r="L421" i="14"/>
  <c r="L418" i="14"/>
  <c r="L417" i="14"/>
  <c r="L416" i="14"/>
  <c r="L415" i="14"/>
  <c r="L414" i="14"/>
  <c r="L413" i="14"/>
  <c r="L411" i="14"/>
  <c r="L410" i="14"/>
  <c r="L409" i="14"/>
  <c r="L408" i="14"/>
  <c r="L407" i="14"/>
  <c r="L406" i="14"/>
  <c r="L405" i="14"/>
  <c r="L404" i="14"/>
  <c r="L403" i="14"/>
  <c r="L402" i="14"/>
  <c r="L401" i="14"/>
  <c r="L400" i="14"/>
  <c r="L399" i="14"/>
  <c r="L398" i="14"/>
  <c r="L397" i="14"/>
  <c r="L396" i="14"/>
  <c r="L395" i="14"/>
  <c r="L394" i="14"/>
  <c r="L393" i="14"/>
  <c r="L392" i="14"/>
  <c r="L391" i="14"/>
  <c r="L390" i="14"/>
  <c r="L389" i="14"/>
  <c r="L388" i="14"/>
  <c r="L387" i="14"/>
  <c r="L386" i="14"/>
  <c r="L385" i="14"/>
  <c r="L384" i="14"/>
  <c r="L383" i="14"/>
  <c r="L382" i="14"/>
  <c r="L381" i="14"/>
  <c r="L380" i="14"/>
  <c r="L379" i="14"/>
  <c r="L378" i="14"/>
  <c r="L377" i="14"/>
  <c r="L376" i="14"/>
  <c r="L375" i="14"/>
  <c r="L374" i="14"/>
  <c r="L373" i="14"/>
  <c r="L372" i="14"/>
  <c r="L371" i="14"/>
  <c r="L370" i="14"/>
  <c r="L369" i="14"/>
  <c r="L367" i="14"/>
  <c r="L366" i="14"/>
  <c r="L365" i="14"/>
  <c r="L364" i="14"/>
  <c r="L363" i="14"/>
  <c r="L362" i="14"/>
  <c r="L361" i="14"/>
  <c r="L360" i="14"/>
  <c r="L359" i="14"/>
  <c r="L358" i="14"/>
  <c r="L357" i="14"/>
  <c r="L356" i="14"/>
  <c r="L355" i="14"/>
  <c r="L354" i="14"/>
  <c r="L353" i="14"/>
  <c r="L352" i="14"/>
  <c r="L351" i="14"/>
  <c r="L350" i="14"/>
  <c r="L349" i="14"/>
  <c r="L348" i="14"/>
  <c r="L347" i="14"/>
  <c r="L346" i="14"/>
  <c r="L345" i="14"/>
  <c r="L344" i="14"/>
  <c r="L343" i="14"/>
  <c r="L342" i="14"/>
  <c r="L339" i="14"/>
  <c r="L338" i="14"/>
  <c r="L337" i="14"/>
  <c r="L336" i="14"/>
  <c r="L335" i="14"/>
  <c r="L334" i="14"/>
  <c r="L333" i="14"/>
  <c r="L332" i="14"/>
  <c r="L331" i="14"/>
  <c r="L330" i="14"/>
  <c r="L329" i="14"/>
  <c r="L328" i="14"/>
  <c r="L327" i="14"/>
  <c r="L326" i="14"/>
  <c r="L325" i="14"/>
  <c r="L324" i="14"/>
  <c r="L323" i="14"/>
  <c r="L322" i="14"/>
  <c r="L321" i="14"/>
  <c r="L320" i="14"/>
  <c r="L319" i="14"/>
  <c r="L318" i="14"/>
  <c r="L317" i="14"/>
  <c r="L316" i="14"/>
  <c r="L315" i="14"/>
  <c r="L311" i="14"/>
  <c r="L310" i="14"/>
  <c r="L307" i="14"/>
  <c r="L306" i="14"/>
  <c r="L305" i="14"/>
  <c r="L304" i="14"/>
  <c r="L303" i="14"/>
  <c r="L301" i="14"/>
  <c r="L300" i="14"/>
  <c r="L292" i="14"/>
  <c r="L291" i="14"/>
  <c r="L290" i="14"/>
  <c r="L289" i="14"/>
  <c r="L288" i="14"/>
  <c r="L287" i="14"/>
  <c r="L286" i="14"/>
  <c r="L285" i="14"/>
  <c r="L284" i="14"/>
  <c r="L279" i="14"/>
  <c r="L278" i="14"/>
  <c r="L277" i="14"/>
  <c r="L276" i="14"/>
  <c r="L275" i="14"/>
  <c r="L274" i="14"/>
  <c r="L273" i="14"/>
  <c r="L272" i="14"/>
  <c r="L271" i="14"/>
  <c r="L270" i="14"/>
  <c r="L269" i="14"/>
  <c r="L268" i="14"/>
  <c r="L267" i="14"/>
  <c r="L266" i="14"/>
  <c r="L265" i="14"/>
  <c r="L264" i="14"/>
  <c r="L260" i="14"/>
  <c r="L259" i="14"/>
  <c r="L258" i="14"/>
  <c r="I528" i="14"/>
  <c r="I527" i="14"/>
  <c r="I526" i="14"/>
  <c r="I524" i="14"/>
  <c r="I523" i="14"/>
  <c r="I521" i="14"/>
  <c r="I519" i="14"/>
  <c r="I517" i="14"/>
  <c r="I516" i="14"/>
  <c r="I515" i="14"/>
  <c r="I513" i="14"/>
  <c r="I511" i="14"/>
  <c r="I510" i="14"/>
  <c r="I508" i="14"/>
  <c r="I507" i="14"/>
  <c r="I506" i="14"/>
  <c r="I504" i="14"/>
  <c r="I502" i="14"/>
  <c r="I501" i="14"/>
  <c r="I500" i="14"/>
  <c r="I499" i="14"/>
  <c r="I498" i="14"/>
  <c r="I497" i="14"/>
  <c r="I495" i="14"/>
  <c r="I493" i="14"/>
  <c r="I490" i="14"/>
  <c r="I489" i="14"/>
  <c r="I488" i="14"/>
  <c r="I487" i="14"/>
  <c r="I486" i="14"/>
  <c r="I485" i="14"/>
  <c r="I484" i="14"/>
  <c r="I482" i="14"/>
  <c r="I481" i="14"/>
  <c r="I480" i="14"/>
  <c r="I479" i="14"/>
  <c r="I478" i="14"/>
  <c r="I477" i="14"/>
  <c r="I476" i="14"/>
  <c r="I475" i="14"/>
  <c r="I473" i="14"/>
  <c r="I470" i="14"/>
  <c r="I469" i="14"/>
  <c r="I468" i="14"/>
  <c r="I467" i="14"/>
  <c r="I466" i="14"/>
  <c r="I465" i="14"/>
  <c r="I463" i="14"/>
  <c r="I462" i="14"/>
  <c r="I461" i="14"/>
  <c r="I460" i="14"/>
  <c r="I459" i="14"/>
  <c r="I458" i="14"/>
  <c r="I456" i="14"/>
  <c r="I455" i="14"/>
  <c r="I454" i="14"/>
  <c r="I453" i="14"/>
  <c r="I452" i="14"/>
  <c r="I451" i="14"/>
  <c r="I450" i="14"/>
  <c r="I449" i="14"/>
  <c r="I448" i="14"/>
  <c r="I446" i="14"/>
  <c r="I445" i="14"/>
  <c r="I444" i="14"/>
  <c r="I443" i="14"/>
  <c r="I442" i="14"/>
  <c r="I441" i="14"/>
  <c r="I440" i="14"/>
  <c r="I439" i="14"/>
  <c r="I438" i="14"/>
  <c r="I437" i="14"/>
  <c r="I436" i="14"/>
  <c r="I435" i="14"/>
  <c r="I434" i="14"/>
  <c r="I433" i="14"/>
  <c r="I431" i="14"/>
  <c r="I430" i="14"/>
  <c r="I429" i="14"/>
  <c r="I428" i="14"/>
  <c r="I427" i="14"/>
  <c r="I426" i="14"/>
  <c r="I425" i="14"/>
  <c r="I424" i="14"/>
  <c r="I423" i="14"/>
  <c r="I422" i="14"/>
  <c r="I421" i="14"/>
  <c r="I418" i="14"/>
  <c r="I417" i="14"/>
  <c r="I416" i="14"/>
  <c r="I415" i="14"/>
  <c r="I414" i="14"/>
  <c r="I413" i="14"/>
  <c r="I411" i="14"/>
  <c r="I410" i="14"/>
  <c r="I409" i="14"/>
  <c r="I408" i="14"/>
  <c r="I407" i="14"/>
  <c r="I406" i="14"/>
  <c r="I405" i="14"/>
  <c r="I404" i="14"/>
  <c r="I403" i="14"/>
  <c r="I402" i="14"/>
  <c r="I401" i="14"/>
  <c r="I400" i="14"/>
  <c r="I399" i="14"/>
  <c r="I398" i="14"/>
  <c r="I397" i="14"/>
  <c r="I396" i="14"/>
  <c r="I395" i="14"/>
  <c r="I394" i="14"/>
  <c r="I393" i="14"/>
  <c r="I392" i="14"/>
  <c r="I391" i="14"/>
  <c r="I390" i="14"/>
  <c r="I389" i="14"/>
  <c r="I388" i="14"/>
  <c r="I387" i="14"/>
  <c r="I386" i="14"/>
  <c r="I385" i="14"/>
  <c r="I384" i="14"/>
  <c r="I383" i="14"/>
  <c r="I382" i="14"/>
  <c r="I381" i="14"/>
  <c r="I380" i="14"/>
  <c r="I379" i="14"/>
  <c r="I378" i="14"/>
  <c r="I377" i="14"/>
  <c r="I376" i="14"/>
  <c r="I375" i="14"/>
  <c r="I374" i="14"/>
  <c r="I373" i="14"/>
  <c r="I372" i="14"/>
  <c r="I371" i="14"/>
  <c r="I370" i="14"/>
  <c r="I369" i="14"/>
  <c r="I367" i="14"/>
  <c r="I366" i="14"/>
  <c r="I365" i="14"/>
  <c r="I364" i="14"/>
  <c r="I363" i="14"/>
  <c r="I362" i="14"/>
  <c r="I361" i="14"/>
  <c r="I360" i="14"/>
  <c r="I359" i="14"/>
  <c r="I358" i="14"/>
  <c r="I357" i="14"/>
  <c r="I356" i="14"/>
  <c r="I355" i="14"/>
  <c r="I354" i="14"/>
  <c r="I353" i="14"/>
  <c r="I352" i="14"/>
  <c r="I351" i="14"/>
  <c r="I350" i="14"/>
  <c r="I349" i="14"/>
  <c r="I348" i="14"/>
  <c r="I347" i="14"/>
  <c r="I346" i="14"/>
  <c r="I345" i="14"/>
  <c r="I344" i="14"/>
  <c r="I343" i="14"/>
  <c r="I342" i="14"/>
  <c r="I339" i="14"/>
  <c r="I338" i="14"/>
  <c r="I337" i="14"/>
  <c r="I336" i="14"/>
  <c r="I335" i="14"/>
  <c r="I334" i="14"/>
  <c r="I333" i="14"/>
  <c r="I332" i="14"/>
  <c r="I331" i="14"/>
  <c r="I330" i="14"/>
  <c r="I329" i="14"/>
  <c r="I328" i="14"/>
  <c r="I327" i="14"/>
  <c r="I326" i="14"/>
  <c r="I325" i="14"/>
  <c r="I324" i="14"/>
  <c r="I323" i="14"/>
  <c r="I322" i="14"/>
  <c r="I321" i="14"/>
  <c r="I320" i="14"/>
  <c r="I319" i="14"/>
  <c r="I318" i="14"/>
  <c r="I317" i="14"/>
  <c r="I316" i="14"/>
  <c r="I315" i="14"/>
  <c r="I311" i="14"/>
  <c r="I310" i="14"/>
  <c r="I307" i="14"/>
  <c r="I306" i="14"/>
  <c r="I305" i="14"/>
  <c r="I304" i="14"/>
  <c r="I303" i="14"/>
  <c r="I301" i="14"/>
  <c r="I300" i="14"/>
  <c r="I292" i="14"/>
  <c r="I291" i="14"/>
  <c r="I290" i="14"/>
  <c r="I289" i="14"/>
  <c r="I288" i="14"/>
  <c r="I287" i="14"/>
  <c r="I286" i="14"/>
  <c r="I285" i="14"/>
  <c r="I284" i="14"/>
  <c r="I279" i="14"/>
  <c r="I278" i="14"/>
  <c r="I277" i="14"/>
  <c r="I276" i="14"/>
  <c r="I275" i="14"/>
  <c r="I274" i="14"/>
  <c r="I273" i="14"/>
  <c r="I272" i="14"/>
  <c r="I271" i="14"/>
  <c r="I270" i="14"/>
  <c r="I269" i="14"/>
  <c r="I268" i="14"/>
  <c r="I267" i="14"/>
  <c r="I266" i="14"/>
  <c r="I265" i="14"/>
  <c r="I264" i="14"/>
  <c r="I260" i="14"/>
  <c r="I259" i="14"/>
  <c r="I258" i="14"/>
  <c r="F476" i="14"/>
  <c r="F475" i="14"/>
  <c r="F463" i="14"/>
  <c r="F462" i="14"/>
  <c r="F461" i="14"/>
  <c r="F460" i="14"/>
  <c r="F459" i="14"/>
  <c r="F458" i="14"/>
  <c r="F454" i="14"/>
  <c r="F453" i="14"/>
  <c r="F452" i="14"/>
  <c r="F451" i="14"/>
  <c r="F450" i="14"/>
  <c r="F449" i="14"/>
  <c r="F448" i="14"/>
  <c r="F436" i="14"/>
  <c r="F429" i="14"/>
  <c r="F422" i="14"/>
  <c r="F421" i="14"/>
  <c r="F417" i="14"/>
  <c r="F415" i="14"/>
  <c r="F406" i="14"/>
  <c r="F405" i="14"/>
  <c r="F403" i="14"/>
  <c r="F402" i="14"/>
  <c r="F401" i="14"/>
  <c r="F400" i="14"/>
  <c r="F399" i="14"/>
  <c r="F398" i="14"/>
  <c r="F397" i="14"/>
  <c r="F396" i="14"/>
  <c r="F395" i="14"/>
  <c r="F394" i="14"/>
  <c r="F393" i="14"/>
  <c r="F392" i="14"/>
  <c r="F391" i="14"/>
  <c r="F390" i="14"/>
  <c r="F389" i="14"/>
  <c r="F388" i="14"/>
  <c r="F387" i="14"/>
  <c r="F386" i="14"/>
  <c r="F381" i="14"/>
  <c r="F378" i="14"/>
  <c r="F377" i="14"/>
  <c r="F376" i="14"/>
  <c r="F375" i="14"/>
  <c r="F374" i="14"/>
  <c r="F373" i="14"/>
  <c r="F372" i="14"/>
  <c r="F371" i="14"/>
  <c r="F370" i="14"/>
  <c r="F358" i="14"/>
  <c r="F357" i="14"/>
  <c r="F356" i="14"/>
  <c r="F355" i="14"/>
  <c r="F354" i="14"/>
  <c r="F353" i="14"/>
  <c r="F351" i="14"/>
  <c r="F349" i="14"/>
  <c r="F347" i="14"/>
  <c r="F345" i="14"/>
  <c r="F339" i="14"/>
  <c r="F334" i="14"/>
  <c r="F333" i="14"/>
  <c r="F326" i="14"/>
  <c r="F325" i="14"/>
  <c r="F324" i="14"/>
  <c r="F323" i="14"/>
  <c r="F321" i="14"/>
  <c r="F322" i="14"/>
  <c r="F320" i="14"/>
  <c r="F319" i="14"/>
  <c r="F316" i="14"/>
  <c r="F315" i="14"/>
  <c r="F311" i="14"/>
  <c r="F310" i="14"/>
  <c r="F264" i="14"/>
  <c r="AO203" i="14"/>
  <c r="AO202" i="14"/>
  <c r="AO185" i="14"/>
  <c r="AO183" i="14"/>
  <c r="AO182" i="14"/>
  <c r="AO181" i="14"/>
  <c r="AO180" i="14"/>
  <c r="AO178" i="14"/>
  <c r="AO177" i="14"/>
  <c r="AO175" i="14"/>
  <c r="AO174" i="14"/>
  <c r="AO164" i="14"/>
  <c r="AO163" i="14"/>
  <c r="AO162" i="14"/>
  <c r="AO148" i="14"/>
  <c r="AO122" i="14"/>
  <c r="AO119" i="14"/>
  <c r="AO116" i="14"/>
  <c r="AO92" i="14"/>
  <c r="AO91" i="14"/>
  <c r="AP91" i="14" s="1"/>
  <c r="AO79" i="14"/>
  <c r="AO55" i="14"/>
  <c r="AO54" i="14"/>
  <c r="AO52" i="14"/>
  <c r="AO51" i="14"/>
  <c r="AO50" i="14"/>
  <c r="AO49" i="14"/>
  <c r="AO48" i="14"/>
  <c r="AO39" i="14"/>
  <c r="AO38" i="14"/>
  <c r="AO35" i="14"/>
  <c r="AO34" i="14"/>
  <c r="AO21" i="14"/>
  <c r="AO20" i="14"/>
  <c r="AO19" i="14"/>
  <c r="AO18" i="14"/>
  <c r="AO17" i="14"/>
  <c r="AO16" i="14"/>
  <c r="AP20" i="14"/>
  <c r="AM247" i="14"/>
  <c r="AM246" i="14"/>
  <c r="AM245" i="14"/>
  <c r="AM244" i="14"/>
  <c r="AM243" i="14"/>
  <c r="AM242" i="14"/>
  <c r="AM241" i="14"/>
  <c r="AM240" i="14"/>
  <c r="AM239" i="14"/>
  <c r="AM238" i="14"/>
  <c r="AM236" i="14"/>
  <c r="AM235" i="14"/>
  <c r="AM234" i="14"/>
  <c r="AM233" i="14"/>
  <c r="AM232" i="14"/>
  <c r="AM231" i="14"/>
  <c r="AM230" i="14"/>
  <c r="AM229" i="14"/>
  <c r="AM228" i="14"/>
  <c r="AM227" i="14"/>
  <c r="AM226" i="14"/>
  <c r="AM223" i="14"/>
  <c r="AM222" i="14"/>
  <c r="AM221" i="14"/>
  <c r="AM220" i="14"/>
  <c r="AM219" i="14"/>
  <c r="AM218" i="14"/>
  <c r="AM217" i="14"/>
  <c r="AM216" i="14"/>
  <c r="AM215" i="14"/>
  <c r="AM214" i="14"/>
  <c r="AM213" i="14"/>
  <c r="AM212" i="14"/>
  <c r="AM211" i="14"/>
  <c r="AM209" i="14"/>
  <c r="AM208" i="14"/>
  <c r="AM207" i="14"/>
  <c r="AM206" i="14"/>
  <c r="AM205" i="14"/>
  <c r="AM204" i="14"/>
  <c r="AM203" i="14"/>
  <c r="AM202" i="14"/>
  <c r="AM200" i="14"/>
  <c r="AM199" i="14"/>
  <c r="AM198" i="14"/>
  <c r="AM197" i="14"/>
  <c r="AM196" i="14"/>
  <c r="AM195" i="14"/>
  <c r="AM194" i="14"/>
  <c r="AM193" i="14"/>
  <c r="AM192" i="14"/>
  <c r="AM191" i="14"/>
  <c r="AM190" i="14"/>
  <c r="AM189" i="14"/>
  <c r="AM188" i="14"/>
  <c r="AM187" i="14"/>
  <c r="AM186" i="14"/>
  <c r="AM185" i="14"/>
  <c r="AM184" i="14"/>
  <c r="AM183" i="14"/>
  <c r="AM182" i="14"/>
  <c r="AM181" i="14"/>
  <c r="AM180" i="14"/>
  <c r="AM179" i="14"/>
  <c r="AM178" i="14"/>
  <c r="AM177" i="14"/>
  <c r="AM175" i="14"/>
  <c r="AM174" i="14"/>
  <c r="AM171" i="14"/>
  <c r="AM170" i="14"/>
  <c r="AM169" i="14"/>
  <c r="AM168" i="14"/>
  <c r="AM167" i="14"/>
  <c r="AM165" i="14"/>
  <c r="AM164" i="14"/>
  <c r="AM163" i="14"/>
  <c r="AM162" i="14"/>
  <c r="AM161" i="14"/>
  <c r="AM160" i="14"/>
  <c r="AM159" i="14"/>
  <c r="AM158" i="14"/>
  <c r="AM156" i="14"/>
  <c r="AM155" i="14"/>
  <c r="AM154" i="14"/>
  <c r="AM153" i="14"/>
  <c r="AM152" i="14"/>
  <c r="AM150" i="14"/>
  <c r="AM149" i="14"/>
  <c r="AM148" i="14"/>
  <c r="AM147" i="14"/>
  <c r="AM144" i="14"/>
  <c r="AM143" i="14"/>
  <c r="AM142" i="14"/>
  <c r="AM141" i="14"/>
  <c r="AM140" i="14"/>
  <c r="AM139" i="14"/>
  <c r="AM138" i="14"/>
  <c r="AM137" i="14"/>
  <c r="AM135" i="14"/>
  <c r="AM134" i="14"/>
  <c r="AM133" i="14"/>
  <c r="AM132" i="14"/>
  <c r="AM131" i="14"/>
  <c r="AM124" i="14"/>
  <c r="AM123" i="14"/>
  <c r="AM122" i="14"/>
  <c r="AM121" i="14"/>
  <c r="AM120" i="14"/>
  <c r="AM119" i="14"/>
  <c r="AM118" i="14"/>
  <c r="AM117" i="14"/>
  <c r="AM116" i="14"/>
  <c r="AM96" i="14"/>
  <c r="AM95" i="14"/>
  <c r="AM94" i="14"/>
  <c r="AM92" i="14"/>
  <c r="AM91" i="14"/>
  <c r="AM90" i="14"/>
  <c r="AM89" i="14"/>
  <c r="AM87" i="14"/>
  <c r="AM86" i="14"/>
  <c r="AM85" i="14"/>
  <c r="AM84" i="14"/>
  <c r="AM83" i="14"/>
  <c r="AM81" i="14"/>
  <c r="AM80" i="14"/>
  <c r="AM79" i="14"/>
  <c r="AM78" i="14"/>
  <c r="AM77" i="14"/>
  <c r="AM76" i="14"/>
  <c r="AM75" i="14"/>
  <c r="AM74" i="14"/>
  <c r="AM73" i="14"/>
  <c r="AM72" i="14"/>
  <c r="AM71" i="14"/>
  <c r="AM69" i="14"/>
  <c r="AM68" i="14"/>
  <c r="AM67" i="14"/>
  <c r="AM66" i="14"/>
  <c r="AM65" i="14"/>
  <c r="AM64" i="14"/>
  <c r="AM63" i="14"/>
  <c r="AM62" i="14"/>
  <c r="AM61" i="14"/>
  <c r="AM59" i="14"/>
  <c r="AM58" i="14"/>
  <c r="AM57" i="14"/>
  <c r="AM56" i="14"/>
  <c r="AM55" i="14"/>
  <c r="AM54" i="14"/>
  <c r="AM53" i="14"/>
  <c r="AM52" i="14"/>
  <c r="AM51" i="14"/>
  <c r="AM50" i="14"/>
  <c r="AM49" i="14"/>
  <c r="AM48" i="14"/>
  <c r="AM45" i="14"/>
  <c r="AM44" i="14"/>
  <c r="AM43" i="14"/>
  <c r="AM42" i="14"/>
  <c r="AM40" i="14"/>
  <c r="AM39" i="14"/>
  <c r="AM38" i="14"/>
  <c r="AM37" i="14"/>
  <c r="AM36" i="14"/>
  <c r="AM35" i="14"/>
  <c r="AM34" i="14"/>
  <c r="AM32" i="14"/>
  <c r="AM31" i="14"/>
  <c r="AM30" i="14"/>
  <c r="AM29" i="14"/>
  <c r="AM28" i="14"/>
  <c r="AM27" i="14"/>
  <c r="AM26" i="14"/>
  <c r="AM24" i="14"/>
  <c r="AM23" i="14"/>
  <c r="AM22" i="14"/>
  <c r="AM21" i="14"/>
  <c r="AM20" i="14"/>
  <c r="AM19" i="14"/>
  <c r="AM18" i="14"/>
  <c r="AM17" i="14"/>
  <c r="AM16" i="14"/>
  <c r="AM15" i="14"/>
  <c r="AM13" i="14"/>
  <c r="AM12" i="14"/>
  <c r="AM11" i="14"/>
  <c r="AM10" i="14"/>
  <c r="AM9" i="14"/>
  <c r="AM8" i="14"/>
  <c r="AM7" i="14"/>
  <c r="AM6" i="14"/>
  <c r="AM5" i="14"/>
  <c r="AJ247" i="14"/>
  <c r="AJ246" i="14"/>
  <c r="AJ245" i="14"/>
  <c r="AJ244" i="14"/>
  <c r="AJ243" i="14"/>
  <c r="AJ242" i="14"/>
  <c r="AJ241" i="14"/>
  <c r="AJ240" i="14"/>
  <c r="AJ239" i="14"/>
  <c r="AJ238" i="14"/>
  <c r="AJ236" i="14"/>
  <c r="AJ235" i="14"/>
  <c r="AJ234" i="14"/>
  <c r="AJ233" i="14"/>
  <c r="AJ232" i="14"/>
  <c r="AJ231" i="14"/>
  <c r="AJ230" i="14"/>
  <c r="AJ229" i="14"/>
  <c r="AJ228" i="14"/>
  <c r="AJ227" i="14"/>
  <c r="AJ226" i="14"/>
  <c r="AJ223" i="14"/>
  <c r="AJ222" i="14"/>
  <c r="AJ221" i="14"/>
  <c r="AJ220" i="14"/>
  <c r="AJ219" i="14"/>
  <c r="AJ218" i="14"/>
  <c r="AJ217" i="14"/>
  <c r="AJ216" i="14"/>
  <c r="AJ215" i="14"/>
  <c r="AJ214" i="14"/>
  <c r="AJ213" i="14"/>
  <c r="AJ212" i="14"/>
  <c r="AJ211" i="14"/>
  <c r="AJ209" i="14"/>
  <c r="AJ208" i="14"/>
  <c r="AJ207" i="14"/>
  <c r="AJ206" i="14"/>
  <c r="AJ205" i="14"/>
  <c r="AJ204" i="14"/>
  <c r="AJ203" i="14"/>
  <c r="AJ202" i="14"/>
  <c r="AJ200" i="14"/>
  <c r="AJ199" i="14"/>
  <c r="AJ198" i="14"/>
  <c r="AJ197" i="14"/>
  <c r="AJ196" i="14"/>
  <c r="AJ195" i="14"/>
  <c r="AJ194" i="14"/>
  <c r="AJ193" i="14"/>
  <c r="AJ192" i="14"/>
  <c r="AJ191" i="14"/>
  <c r="AJ190" i="14"/>
  <c r="AJ189" i="14"/>
  <c r="AJ188" i="14"/>
  <c r="AJ187" i="14"/>
  <c r="AJ186" i="14"/>
  <c r="AJ185" i="14"/>
  <c r="AJ184" i="14"/>
  <c r="AJ183" i="14"/>
  <c r="AJ182" i="14"/>
  <c r="AJ181" i="14"/>
  <c r="AJ180" i="14"/>
  <c r="AJ179" i="14"/>
  <c r="AJ178" i="14"/>
  <c r="AJ177" i="14"/>
  <c r="AJ175" i="14"/>
  <c r="AJ174" i="14"/>
  <c r="AJ171" i="14"/>
  <c r="AJ170" i="14"/>
  <c r="AJ169" i="14"/>
  <c r="AJ168" i="14"/>
  <c r="AJ167" i="14"/>
  <c r="AJ165" i="14"/>
  <c r="AJ164" i="14"/>
  <c r="AJ163" i="14"/>
  <c r="AJ162" i="14"/>
  <c r="AJ161" i="14"/>
  <c r="AJ160" i="14"/>
  <c r="AJ159" i="14"/>
  <c r="AJ158" i="14"/>
  <c r="AJ156" i="14"/>
  <c r="AJ155" i="14"/>
  <c r="AJ154" i="14"/>
  <c r="AJ153" i="14"/>
  <c r="AJ152" i="14"/>
  <c r="AJ150" i="14"/>
  <c r="AJ149" i="14"/>
  <c r="AJ148" i="14"/>
  <c r="AJ147" i="14"/>
  <c r="AJ144" i="14"/>
  <c r="AJ143" i="14"/>
  <c r="AJ142" i="14"/>
  <c r="AJ141" i="14"/>
  <c r="AJ140" i="14"/>
  <c r="AJ139" i="14"/>
  <c r="AJ138" i="14"/>
  <c r="AJ137" i="14"/>
  <c r="AJ135" i="14"/>
  <c r="AJ134" i="14"/>
  <c r="AJ133" i="14"/>
  <c r="AJ132" i="14"/>
  <c r="AJ131" i="14"/>
  <c r="AJ124" i="14"/>
  <c r="AJ123" i="14"/>
  <c r="AJ122" i="14"/>
  <c r="AJ121" i="14"/>
  <c r="AJ120" i="14"/>
  <c r="AJ119" i="14"/>
  <c r="AJ118" i="14"/>
  <c r="AJ117" i="14"/>
  <c r="AJ116" i="14"/>
  <c r="AJ96" i="14"/>
  <c r="AJ95" i="14"/>
  <c r="AJ94" i="14"/>
  <c r="AJ92" i="14"/>
  <c r="AJ91" i="14"/>
  <c r="AJ90" i="14"/>
  <c r="AJ89" i="14"/>
  <c r="AJ87" i="14"/>
  <c r="AJ86" i="14"/>
  <c r="AJ85" i="14"/>
  <c r="AJ84" i="14"/>
  <c r="AJ83" i="14"/>
  <c r="AJ81" i="14"/>
  <c r="AJ80" i="14"/>
  <c r="AJ79" i="14"/>
  <c r="AJ78" i="14"/>
  <c r="AJ77" i="14"/>
  <c r="AJ76" i="14"/>
  <c r="AJ75" i="14"/>
  <c r="AJ74" i="14"/>
  <c r="AJ73" i="14"/>
  <c r="AJ72" i="14"/>
  <c r="AJ71" i="14"/>
  <c r="AJ69" i="14"/>
  <c r="AJ68" i="14"/>
  <c r="AJ67" i="14"/>
  <c r="AJ66" i="14"/>
  <c r="AJ65" i="14"/>
  <c r="AJ64" i="14"/>
  <c r="AJ63" i="14"/>
  <c r="AJ62" i="14"/>
  <c r="AJ61" i="14"/>
  <c r="AJ59" i="14"/>
  <c r="AJ58" i="14"/>
  <c r="AJ57" i="14"/>
  <c r="AJ56" i="14"/>
  <c r="AJ55" i="14"/>
  <c r="AJ54" i="14"/>
  <c r="AJ53" i="14"/>
  <c r="AJ52" i="14"/>
  <c r="AJ51" i="14"/>
  <c r="AJ50" i="14"/>
  <c r="AJ49" i="14"/>
  <c r="AJ48" i="14"/>
  <c r="AJ45" i="14"/>
  <c r="AJ44" i="14"/>
  <c r="AJ43" i="14"/>
  <c r="AJ42" i="14"/>
  <c r="AJ40" i="14"/>
  <c r="AJ39" i="14"/>
  <c r="AJ38" i="14"/>
  <c r="AJ37" i="14"/>
  <c r="AJ36" i="14"/>
  <c r="AJ35" i="14"/>
  <c r="AJ34" i="14"/>
  <c r="AJ32" i="14"/>
  <c r="AJ31" i="14"/>
  <c r="AJ30" i="14"/>
  <c r="AJ29" i="14"/>
  <c r="AJ28" i="14"/>
  <c r="AJ27" i="14"/>
  <c r="AJ26" i="14"/>
  <c r="AJ24" i="14"/>
  <c r="AJ23" i="14"/>
  <c r="AJ22" i="14"/>
  <c r="AJ21" i="14"/>
  <c r="AJ20" i="14"/>
  <c r="AJ19" i="14"/>
  <c r="AJ18" i="14"/>
  <c r="AJ17" i="14"/>
  <c r="AJ16" i="14"/>
  <c r="AJ15" i="14"/>
  <c r="AJ13" i="14"/>
  <c r="AJ12" i="14"/>
  <c r="AJ11" i="14"/>
  <c r="AJ10" i="14"/>
  <c r="AJ9" i="14"/>
  <c r="AJ8" i="14"/>
  <c r="AJ7" i="14"/>
  <c r="AJ6" i="14"/>
  <c r="AJ5" i="14"/>
  <c r="AG247" i="14"/>
  <c r="AG246" i="14"/>
  <c r="AG245" i="14"/>
  <c r="AG244" i="14"/>
  <c r="AG243" i="14"/>
  <c r="AG242" i="14"/>
  <c r="AG241" i="14"/>
  <c r="AG240" i="14"/>
  <c r="AG239" i="14"/>
  <c r="AG238" i="14"/>
  <c r="AG236" i="14"/>
  <c r="AG235" i="14"/>
  <c r="AG234" i="14"/>
  <c r="AG233" i="14"/>
  <c r="AG232" i="14"/>
  <c r="AG231" i="14"/>
  <c r="AG230" i="14"/>
  <c r="AG229" i="14"/>
  <c r="AG228" i="14"/>
  <c r="AG227" i="14"/>
  <c r="AG226" i="14"/>
  <c r="AG223" i="14"/>
  <c r="AG222" i="14"/>
  <c r="AG221" i="14"/>
  <c r="AG220" i="14"/>
  <c r="AG219" i="14"/>
  <c r="AG218" i="14"/>
  <c r="AG217" i="14"/>
  <c r="AG216" i="14"/>
  <c r="AG215" i="14"/>
  <c r="AG214" i="14"/>
  <c r="AG213" i="14"/>
  <c r="AG212" i="14"/>
  <c r="AG211" i="14"/>
  <c r="AG209" i="14"/>
  <c r="AG208" i="14"/>
  <c r="AG207" i="14"/>
  <c r="AG206" i="14"/>
  <c r="AG205" i="14"/>
  <c r="AG204" i="14"/>
  <c r="AG203" i="14"/>
  <c r="AG202" i="14"/>
  <c r="AG200" i="14"/>
  <c r="AG199" i="14"/>
  <c r="AG198" i="14"/>
  <c r="AG197" i="14"/>
  <c r="AG196" i="14"/>
  <c r="AG195" i="14"/>
  <c r="AG194" i="14"/>
  <c r="AG193" i="14"/>
  <c r="AG192" i="14"/>
  <c r="AG191" i="14"/>
  <c r="AG190" i="14"/>
  <c r="AG189" i="14"/>
  <c r="AG188" i="14"/>
  <c r="AG187" i="14"/>
  <c r="AG186" i="14"/>
  <c r="AG185" i="14"/>
  <c r="AG184" i="14"/>
  <c r="AG183" i="14"/>
  <c r="AG182" i="14"/>
  <c r="AG181" i="14"/>
  <c r="AG180" i="14"/>
  <c r="AG179" i="14"/>
  <c r="AG178" i="14"/>
  <c r="AG177" i="14"/>
  <c r="AG175" i="14"/>
  <c r="AG174" i="14"/>
  <c r="AG171" i="14"/>
  <c r="AG170" i="14"/>
  <c r="AG169" i="14"/>
  <c r="AG168" i="14"/>
  <c r="AG167" i="14"/>
  <c r="AG165" i="14"/>
  <c r="AG164" i="14"/>
  <c r="AG163" i="14"/>
  <c r="AG162" i="14"/>
  <c r="AG161" i="14"/>
  <c r="AG160" i="14"/>
  <c r="AG159" i="14"/>
  <c r="AG158" i="14"/>
  <c r="AG156" i="14"/>
  <c r="AG155" i="14"/>
  <c r="AG154" i="14"/>
  <c r="AG153" i="14"/>
  <c r="AG152" i="14"/>
  <c r="AG150" i="14"/>
  <c r="AG149" i="14"/>
  <c r="AG148" i="14"/>
  <c r="AG147" i="14"/>
  <c r="AG144" i="14"/>
  <c r="AG143" i="14"/>
  <c r="AG142" i="14"/>
  <c r="AG141" i="14"/>
  <c r="AG140" i="14"/>
  <c r="AG139" i="14"/>
  <c r="AG138" i="14"/>
  <c r="AG137" i="14"/>
  <c r="AG135" i="14"/>
  <c r="AG134" i="14"/>
  <c r="AG133" i="14"/>
  <c r="AG132" i="14"/>
  <c r="AG131" i="14"/>
  <c r="AG124" i="14"/>
  <c r="AG123" i="14"/>
  <c r="AG122" i="14"/>
  <c r="AG121" i="14"/>
  <c r="AG120" i="14"/>
  <c r="AG119" i="14"/>
  <c r="AG118" i="14"/>
  <c r="AG117" i="14"/>
  <c r="AG116" i="14"/>
  <c r="AG96" i="14"/>
  <c r="AG95" i="14"/>
  <c r="AG94" i="14"/>
  <c r="AG92" i="14"/>
  <c r="AG91" i="14"/>
  <c r="AG90" i="14"/>
  <c r="AG89" i="14"/>
  <c r="AG87" i="14"/>
  <c r="AG86" i="14"/>
  <c r="AG85" i="14"/>
  <c r="AG84" i="14"/>
  <c r="AG83" i="14"/>
  <c r="AG81" i="14"/>
  <c r="AG80" i="14"/>
  <c r="AG79" i="14"/>
  <c r="AG78" i="14"/>
  <c r="AG77" i="14"/>
  <c r="AG76" i="14"/>
  <c r="AG75" i="14"/>
  <c r="AG74" i="14"/>
  <c r="AG73" i="14"/>
  <c r="AG72" i="14"/>
  <c r="AG71" i="14"/>
  <c r="AG69" i="14"/>
  <c r="AG68" i="14"/>
  <c r="AG67" i="14"/>
  <c r="AG66" i="14"/>
  <c r="AG65" i="14"/>
  <c r="AG64" i="14"/>
  <c r="AG63" i="14"/>
  <c r="AG62" i="14"/>
  <c r="AG61" i="14"/>
  <c r="AG59" i="14"/>
  <c r="AG58" i="14"/>
  <c r="AG57" i="14"/>
  <c r="AG56" i="14"/>
  <c r="AG55" i="14"/>
  <c r="AG54" i="14"/>
  <c r="AG53" i="14"/>
  <c r="AG52" i="14"/>
  <c r="AG51" i="14"/>
  <c r="AG50" i="14"/>
  <c r="AG49" i="14"/>
  <c r="AG48" i="14"/>
  <c r="AG45" i="14"/>
  <c r="AG44" i="14"/>
  <c r="AG43" i="14"/>
  <c r="AG42" i="14"/>
  <c r="AG40" i="14"/>
  <c r="AG39" i="14"/>
  <c r="AG38" i="14"/>
  <c r="AG37" i="14"/>
  <c r="AG36" i="14"/>
  <c r="AG35" i="14"/>
  <c r="AG34" i="14"/>
  <c r="AG32" i="14"/>
  <c r="AG31" i="14"/>
  <c r="AG30" i="14"/>
  <c r="AG29" i="14"/>
  <c r="AG28" i="14"/>
  <c r="AG27" i="14"/>
  <c r="AG26" i="14"/>
  <c r="AG24" i="14"/>
  <c r="AG23" i="14"/>
  <c r="AG22" i="14"/>
  <c r="AG21" i="14"/>
  <c r="AG20" i="14"/>
  <c r="AG19" i="14"/>
  <c r="AG18" i="14"/>
  <c r="AG17" i="14"/>
  <c r="AG16" i="14"/>
  <c r="AG15" i="14"/>
  <c r="AG13" i="14"/>
  <c r="AG12" i="14"/>
  <c r="AG11" i="14"/>
  <c r="AG10" i="14"/>
  <c r="AG9" i="14"/>
  <c r="AG8" i="14"/>
  <c r="AG7" i="14"/>
  <c r="AG6" i="14"/>
  <c r="AG5" i="14"/>
  <c r="AD247" i="14"/>
  <c r="AD246" i="14"/>
  <c r="AD245" i="14"/>
  <c r="AD244" i="14"/>
  <c r="AD243" i="14"/>
  <c r="AD242" i="14"/>
  <c r="AD241" i="14"/>
  <c r="AD240" i="14"/>
  <c r="AD239" i="14"/>
  <c r="AD238" i="14"/>
  <c r="AD236" i="14"/>
  <c r="AD235" i="14"/>
  <c r="AD234" i="14"/>
  <c r="AD233" i="14"/>
  <c r="AD232" i="14"/>
  <c r="AD231" i="14"/>
  <c r="AD230" i="14"/>
  <c r="AD229" i="14"/>
  <c r="AD228" i="14"/>
  <c r="AD227" i="14"/>
  <c r="AD226" i="14"/>
  <c r="AD223" i="14"/>
  <c r="AD222" i="14"/>
  <c r="AD221" i="14"/>
  <c r="AD220" i="14"/>
  <c r="AD219" i="14"/>
  <c r="AD218" i="14"/>
  <c r="AD217" i="14"/>
  <c r="AD216" i="14"/>
  <c r="AD215" i="14"/>
  <c r="AD214" i="14"/>
  <c r="AD213" i="14"/>
  <c r="AD212" i="14"/>
  <c r="AD211" i="14"/>
  <c r="AD209" i="14"/>
  <c r="AD208" i="14"/>
  <c r="AD207" i="14"/>
  <c r="AD206" i="14"/>
  <c r="AD205" i="14"/>
  <c r="AD204" i="14"/>
  <c r="AD203" i="14"/>
  <c r="AD202" i="14"/>
  <c r="AD200" i="14"/>
  <c r="AD199" i="14"/>
  <c r="AD198" i="14"/>
  <c r="AD197" i="14"/>
  <c r="AD196" i="14"/>
  <c r="AD195" i="14"/>
  <c r="AD194" i="14"/>
  <c r="AD193" i="14"/>
  <c r="AD192" i="14"/>
  <c r="AD191" i="14"/>
  <c r="AD190" i="14"/>
  <c r="AD189" i="14"/>
  <c r="AD188" i="14"/>
  <c r="AD187" i="14"/>
  <c r="AD186" i="14"/>
  <c r="AD185" i="14"/>
  <c r="AD184" i="14"/>
  <c r="AD183" i="14"/>
  <c r="AD182" i="14"/>
  <c r="AD181" i="14"/>
  <c r="AD180" i="14"/>
  <c r="AD179" i="14"/>
  <c r="AD178" i="14"/>
  <c r="AD177" i="14"/>
  <c r="AD175" i="14"/>
  <c r="AD174" i="14"/>
  <c r="AD171" i="14"/>
  <c r="AD170" i="14"/>
  <c r="AD169" i="14"/>
  <c r="AD168" i="14"/>
  <c r="AD167" i="14"/>
  <c r="AD165" i="14"/>
  <c r="AD164" i="14"/>
  <c r="AD163" i="14"/>
  <c r="AD162" i="14"/>
  <c r="AD161" i="14"/>
  <c r="AD160" i="14"/>
  <c r="AD159" i="14"/>
  <c r="AD158" i="14"/>
  <c r="AD156" i="14"/>
  <c r="AD155" i="14"/>
  <c r="AD154" i="14"/>
  <c r="AD153" i="14"/>
  <c r="AD152" i="14"/>
  <c r="AD150" i="14"/>
  <c r="AD149" i="14"/>
  <c r="AD148" i="14"/>
  <c r="AD147" i="14"/>
  <c r="AD144" i="14"/>
  <c r="AD143" i="14"/>
  <c r="AD142" i="14"/>
  <c r="AD141" i="14"/>
  <c r="AD140" i="14"/>
  <c r="AD139" i="14"/>
  <c r="AD138" i="14"/>
  <c r="AD137" i="14"/>
  <c r="AD135" i="14"/>
  <c r="AD134" i="14"/>
  <c r="AD133" i="14"/>
  <c r="AD132" i="14"/>
  <c r="AD131" i="14"/>
  <c r="AD124" i="14"/>
  <c r="AD123" i="14"/>
  <c r="AD122" i="14"/>
  <c r="AD121" i="14"/>
  <c r="AD120" i="14"/>
  <c r="AD119" i="14"/>
  <c r="AD118" i="14"/>
  <c r="AD117" i="14"/>
  <c r="AD116" i="14"/>
  <c r="AD96" i="14"/>
  <c r="AD95" i="14"/>
  <c r="AD94" i="14"/>
  <c r="AD92" i="14"/>
  <c r="AD91" i="14"/>
  <c r="AD90" i="14"/>
  <c r="AD89" i="14"/>
  <c r="AD87" i="14"/>
  <c r="AD86" i="14"/>
  <c r="AD85" i="14"/>
  <c r="AD84" i="14"/>
  <c r="AD83" i="14"/>
  <c r="AD81" i="14"/>
  <c r="AD80" i="14"/>
  <c r="AD79" i="14"/>
  <c r="AD78" i="14"/>
  <c r="AD77" i="14"/>
  <c r="AD76" i="14"/>
  <c r="AD75" i="14"/>
  <c r="AD74" i="14"/>
  <c r="AD73" i="14"/>
  <c r="AD72" i="14"/>
  <c r="AD71" i="14"/>
  <c r="AD69" i="14"/>
  <c r="AD68" i="14"/>
  <c r="AD67" i="14"/>
  <c r="AD66" i="14"/>
  <c r="AD65" i="14"/>
  <c r="AD64" i="14"/>
  <c r="AD63" i="14"/>
  <c r="AD62" i="14"/>
  <c r="AD61" i="14"/>
  <c r="AD59" i="14"/>
  <c r="AD58" i="14"/>
  <c r="AD57" i="14"/>
  <c r="AD56" i="14"/>
  <c r="AD55" i="14"/>
  <c r="AD54" i="14"/>
  <c r="AD53" i="14"/>
  <c r="AD52" i="14"/>
  <c r="AD51" i="14"/>
  <c r="AD50" i="14"/>
  <c r="AD49" i="14"/>
  <c r="AD48" i="14"/>
  <c r="AD45" i="14"/>
  <c r="AD44" i="14"/>
  <c r="AD43" i="14"/>
  <c r="AD42" i="14"/>
  <c r="AD40" i="14"/>
  <c r="AD39" i="14"/>
  <c r="AD38" i="14"/>
  <c r="AD37" i="14"/>
  <c r="AD36" i="14"/>
  <c r="AD35" i="14"/>
  <c r="AD34" i="14"/>
  <c r="AD32" i="14"/>
  <c r="AD31" i="14"/>
  <c r="AD30" i="14"/>
  <c r="AD29" i="14"/>
  <c r="AD28" i="14"/>
  <c r="AD27" i="14"/>
  <c r="AD26" i="14"/>
  <c r="AD24" i="14"/>
  <c r="AD23" i="14"/>
  <c r="AD22" i="14"/>
  <c r="AD21" i="14"/>
  <c r="AD20" i="14"/>
  <c r="AD19" i="14"/>
  <c r="AD18" i="14"/>
  <c r="AD17" i="14"/>
  <c r="AD16" i="14"/>
  <c r="AD15" i="14"/>
  <c r="AD13" i="14"/>
  <c r="AD12" i="14"/>
  <c r="AD11" i="14"/>
  <c r="AD10" i="14"/>
  <c r="AD9" i="14"/>
  <c r="AD8" i="14"/>
  <c r="AD7" i="14"/>
  <c r="AD6" i="14"/>
  <c r="AD5" i="14"/>
  <c r="AA247" i="14"/>
  <c r="AA246" i="14"/>
  <c r="AA245" i="14"/>
  <c r="AA244" i="14"/>
  <c r="AA243" i="14"/>
  <c r="AA242" i="14"/>
  <c r="AA241" i="14"/>
  <c r="AA240" i="14"/>
  <c r="AA239" i="14"/>
  <c r="AA238" i="14"/>
  <c r="AA236" i="14"/>
  <c r="AA235" i="14"/>
  <c r="AA234" i="14"/>
  <c r="AA233" i="14"/>
  <c r="AA232" i="14"/>
  <c r="AA231" i="14"/>
  <c r="AA230" i="14"/>
  <c r="AA229" i="14"/>
  <c r="AA228" i="14"/>
  <c r="AA227" i="14"/>
  <c r="AA226" i="14"/>
  <c r="AA223" i="14"/>
  <c r="AA222" i="14"/>
  <c r="AA221" i="14"/>
  <c r="AA220" i="14"/>
  <c r="AA219" i="14"/>
  <c r="AA218" i="14"/>
  <c r="AA217" i="14"/>
  <c r="AA216" i="14"/>
  <c r="AA215" i="14"/>
  <c r="AA214" i="14"/>
  <c r="AA213" i="14"/>
  <c r="AA212" i="14"/>
  <c r="AA211" i="14"/>
  <c r="AA209" i="14"/>
  <c r="AA208" i="14"/>
  <c r="AA207" i="14"/>
  <c r="AA206" i="14"/>
  <c r="AA205" i="14"/>
  <c r="AA204" i="14"/>
  <c r="AA203" i="14"/>
  <c r="AA202" i="14"/>
  <c r="AA200" i="14"/>
  <c r="AA199" i="14"/>
  <c r="AA198" i="14"/>
  <c r="AA197" i="14"/>
  <c r="AA196" i="14"/>
  <c r="AA195" i="14"/>
  <c r="AA194" i="14"/>
  <c r="AA193" i="14"/>
  <c r="AA192" i="14"/>
  <c r="AA191" i="14"/>
  <c r="AA190" i="14"/>
  <c r="AA189" i="14"/>
  <c r="AA188" i="14"/>
  <c r="AA187" i="14"/>
  <c r="AA186" i="14"/>
  <c r="AA185" i="14"/>
  <c r="AA184" i="14"/>
  <c r="AA183" i="14"/>
  <c r="AA182" i="14"/>
  <c r="AA181" i="14"/>
  <c r="AA180" i="14"/>
  <c r="AA179" i="14"/>
  <c r="AA178" i="14"/>
  <c r="AA177" i="14"/>
  <c r="AA175" i="14"/>
  <c r="AA174" i="14"/>
  <c r="AA171" i="14"/>
  <c r="AA170" i="14"/>
  <c r="AA169" i="14"/>
  <c r="AA168" i="14"/>
  <c r="AA167" i="14"/>
  <c r="AA165" i="14"/>
  <c r="AA164" i="14"/>
  <c r="AA163" i="14"/>
  <c r="AA162" i="14"/>
  <c r="AA161" i="14"/>
  <c r="AA160" i="14"/>
  <c r="AA159" i="14"/>
  <c r="AA158" i="14"/>
  <c r="AA156" i="14"/>
  <c r="AA155" i="14"/>
  <c r="AA154" i="14"/>
  <c r="AA153" i="14"/>
  <c r="AA152" i="14"/>
  <c r="AA150" i="14"/>
  <c r="AA149" i="14"/>
  <c r="AA148" i="14"/>
  <c r="AA147" i="14"/>
  <c r="AA144" i="14"/>
  <c r="AA143" i="14"/>
  <c r="AA142" i="14"/>
  <c r="AA141" i="14"/>
  <c r="AA140" i="14"/>
  <c r="AA139" i="14"/>
  <c r="AA138" i="14"/>
  <c r="AA137" i="14"/>
  <c r="AA135" i="14"/>
  <c r="AA134" i="14"/>
  <c r="AA133" i="14"/>
  <c r="AA132" i="14"/>
  <c r="AA131" i="14"/>
  <c r="AA124" i="14"/>
  <c r="AA123" i="14"/>
  <c r="AA122" i="14"/>
  <c r="AA121" i="14"/>
  <c r="AA120" i="14"/>
  <c r="AA119" i="14"/>
  <c r="AA118" i="14"/>
  <c r="AA117" i="14"/>
  <c r="AA116" i="14"/>
  <c r="AA96" i="14"/>
  <c r="AA95" i="14"/>
  <c r="AA94" i="14"/>
  <c r="AA92" i="14"/>
  <c r="AA91" i="14"/>
  <c r="AA90" i="14"/>
  <c r="AA89" i="14"/>
  <c r="AA87" i="14"/>
  <c r="AA86" i="14"/>
  <c r="AA85" i="14"/>
  <c r="AA84" i="14"/>
  <c r="AA83" i="14"/>
  <c r="AA81" i="14"/>
  <c r="AA80" i="14"/>
  <c r="AA79" i="14"/>
  <c r="AA78" i="14"/>
  <c r="AA77" i="14"/>
  <c r="AA76" i="14"/>
  <c r="AA75" i="14"/>
  <c r="AA74" i="14"/>
  <c r="AA73" i="14"/>
  <c r="AA72" i="14"/>
  <c r="AA71" i="14"/>
  <c r="AA69" i="14"/>
  <c r="AA68" i="14"/>
  <c r="AA67" i="14"/>
  <c r="AA66" i="14"/>
  <c r="AA65" i="14"/>
  <c r="AA64" i="14"/>
  <c r="AA63" i="14"/>
  <c r="AA62" i="14"/>
  <c r="AA61" i="14"/>
  <c r="AA59" i="14"/>
  <c r="AA58" i="14"/>
  <c r="AA57" i="14"/>
  <c r="AA56" i="14"/>
  <c r="AA55" i="14"/>
  <c r="AA54" i="14"/>
  <c r="AA53" i="14"/>
  <c r="AA52" i="14"/>
  <c r="AA51" i="14"/>
  <c r="AA50" i="14"/>
  <c r="AA49" i="14"/>
  <c r="AA48" i="14"/>
  <c r="AA45" i="14"/>
  <c r="AA44" i="14"/>
  <c r="AA43" i="14"/>
  <c r="AA42" i="14"/>
  <c r="AA40" i="14"/>
  <c r="AA39" i="14"/>
  <c r="AA38" i="14"/>
  <c r="AA37" i="14"/>
  <c r="AA36" i="14"/>
  <c r="AA35" i="14"/>
  <c r="AA34" i="14"/>
  <c r="AA32" i="14"/>
  <c r="AA31" i="14"/>
  <c r="AA30" i="14"/>
  <c r="AA29" i="14"/>
  <c r="AA28" i="14"/>
  <c r="AA27" i="14"/>
  <c r="AA26" i="14"/>
  <c r="AA24" i="14"/>
  <c r="AA23" i="14"/>
  <c r="AA22" i="14"/>
  <c r="AA21" i="14"/>
  <c r="AA20" i="14"/>
  <c r="AA19" i="14"/>
  <c r="AA18" i="14"/>
  <c r="AA17" i="14"/>
  <c r="AA16" i="14"/>
  <c r="AA15" i="14"/>
  <c r="AA13" i="14"/>
  <c r="AA12" i="14"/>
  <c r="AA11" i="14"/>
  <c r="AA10" i="14"/>
  <c r="AA9" i="14"/>
  <c r="AA8" i="14"/>
  <c r="AA7" i="14"/>
  <c r="AA6" i="14"/>
  <c r="AA5" i="14"/>
  <c r="X247" i="14"/>
  <c r="X246" i="14"/>
  <c r="X245" i="14"/>
  <c r="X244" i="14"/>
  <c r="X243" i="14"/>
  <c r="X242" i="14"/>
  <c r="X241" i="14"/>
  <c r="X240" i="14"/>
  <c r="X239" i="14"/>
  <c r="X238" i="14"/>
  <c r="X236" i="14"/>
  <c r="X235" i="14"/>
  <c r="X234" i="14"/>
  <c r="X233" i="14"/>
  <c r="X232" i="14"/>
  <c r="X231" i="14"/>
  <c r="X230" i="14"/>
  <c r="X229" i="14"/>
  <c r="X228" i="14"/>
  <c r="X227" i="14"/>
  <c r="X226" i="14"/>
  <c r="X223" i="14"/>
  <c r="X222" i="14"/>
  <c r="X221" i="14"/>
  <c r="X220" i="14"/>
  <c r="X219" i="14"/>
  <c r="X218" i="14"/>
  <c r="X217" i="14"/>
  <c r="X216" i="14"/>
  <c r="X215" i="14"/>
  <c r="X214" i="14"/>
  <c r="X213" i="14"/>
  <c r="X212" i="14"/>
  <c r="X211" i="14"/>
  <c r="X209" i="14"/>
  <c r="X208" i="14"/>
  <c r="X207" i="14"/>
  <c r="X206" i="14"/>
  <c r="X205" i="14"/>
  <c r="X204" i="14"/>
  <c r="X203" i="14"/>
  <c r="X202" i="14"/>
  <c r="X200" i="14"/>
  <c r="X199" i="14"/>
  <c r="X198" i="14"/>
  <c r="X197" i="14"/>
  <c r="X196" i="14"/>
  <c r="X195" i="14"/>
  <c r="X194" i="14"/>
  <c r="X193" i="14"/>
  <c r="X192" i="14"/>
  <c r="X191" i="14"/>
  <c r="X190" i="14"/>
  <c r="X189" i="14"/>
  <c r="X188" i="14"/>
  <c r="X187" i="14"/>
  <c r="X186" i="14"/>
  <c r="X185" i="14"/>
  <c r="X184" i="14"/>
  <c r="X183" i="14"/>
  <c r="X182" i="14"/>
  <c r="X181" i="14"/>
  <c r="X180" i="14"/>
  <c r="X179" i="14"/>
  <c r="X178" i="14"/>
  <c r="X177" i="14"/>
  <c r="X175" i="14"/>
  <c r="X174" i="14"/>
  <c r="X171" i="14"/>
  <c r="X170" i="14"/>
  <c r="X169" i="14"/>
  <c r="X168" i="14"/>
  <c r="X167" i="14"/>
  <c r="X165" i="14"/>
  <c r="X164" i="14"/>
  <c r="X163" i="14"/>
  <c r="X162" i="14"/>
  <c r="X161" i="14"/>
  <c r="X160" i="14"/>
  <c r="X159" i="14"/>
  <c r="X158" i="14"/>
  <c r="X156" i="14"/>
  <c r="X155" i="14"/>
  <c r="X154" i="14"/>
  <c r="X153" i="14"/>
  <c r="X152" i="14"/>
  <c r="X150" i="14"/>
  <c r="X149" i="14"/>
  <c r="X148" i="14"/>
  <c r="X147" i="14"/>
  <c r="X144" i="14"/>
  <c r="X143" i="14"/>
  <c r="X142" i="14"/>
  <c r="X141" i="14"/>
  <c r="X140" i="14"/>
  <c r="X139" i="14"/>
  <c r="X138" i="14"/>
  <c r="X137" i="14"/>
  <c r="X135" i="14"/>
  <c r="X134" i="14"/>
  <c r="X133" i="14"/>
  <c r="X132" i="14"/>
  <c r="X131" i="14"/>
  <c r="X124" i="14"/>
  <c r="X123" i="14"/>
  <c r="X122" i="14"/>
  <c r="X121" i="14"/>
  <c r="X120" i="14"/>
  <c r="X119" i="14"/>
  <c r="X118" i="14"/>
  <c r="X117" i="14"/>
  <c r="X116" i="14"/>
  <c r="X96" i="14"/>
  <c r="X95" i="14"/>
  <c r="X94" i="14"/>
  <c r="X92" i="14"/>
  <c r="X91" i="14"/>
  <c r="X90" i="14"/>
  <c r="X89" i="14"/>
  <c r="X87" i="14"/>
  <c r="X86" i="14"/>
  <c r="X85" i="14"/>
  <c r="X84" i="14"/>
  <c r="X83" i="14"/>
  <c r="X81" i="14"/>
  <c r="X80" i="14"/>
  <c r="X79" i="14"/>
  <c r="X78" i="14"/>
  <c r="X77" i="14"/>
  <c r="X76" i="14"/>
  <c r="X75" i="14"/>
  <c r="X74" i="14"/>
  <c r="X73" i="14"/>
  <c r="X72" i="14"/>
  <c r="X71" i="14"/>
  <c r="X69" i="14"/>
  <c r="X68" i="14"/>
  <c r="X67" i="14"/>
  <c r="X66" i="14"/>
  <c r="X65" i="14"/>
  <c r="X64" i="14"/>
  <c r="X63" i="14"/>
  <c r="X62" i="14"/>
  <c r="X61" i="14"/>
  <c r="X59" i="14"/>
  <c r="X58" i="14"/>
  <c r="X57" i="14"/>
  <c r="X56" i="14"/>
  <c r="X55" i="14"/>
  <c r="X54" i="14"/>
  <c r="X53" i="14"/>
  <c r="X52" i="14"/>
  <c r="X51" i="14"/>
  <c r="X50" i="14"/>
  <c r="X49" i="14"/>
  <c r="X48" i="14"/>
  <c r="X45" i="14"/>
  <c r="X44" i="14"/>
  <c r="X43" i="14"/>
  <c r="X42" i="14"/>
  <c r="X40" i="14"/>
  <c r="X39" i="14"/>
  <c r="X38" i="14"/>
  <c r="X37" i="14"/>
  <c r="X36" i="14"/>
  <c r="X35" i="14"/>
  <c r="X34" i="14"/>
  <c r="X32" i="14"/>
  <c r="X31" i="14"/>
  <c r="X30" i="14"/>
  <c r="X29" i="14"/>
  <c r="X28" i="14"/>
  <c r="X27" i="14"/>
  <c r="X26" i="14"/>
  <c r="X24" i="14"/>
  <c r="X23" i="14"/>
  <c r="X22" i="14"/>
  <c r="X21" i="14"/>
  <c r="X20" i="14"/>
  <c r="X19" i="14"/>
  <c r="X18" i="14"/>
  <c r="X17" i="14"/>
  <c r="X16" i="14"/>
  <c r="X15" i="14"/>
  <c r="X13" i="14"/>
  <c r="X12" i="14"/>
  <c r="X11" i="14"/>
  <c r="X10" i="14"/>
  <c r="X9" i="14"/>
  <c r="X8" i="14"/>
  <c r="X7" i="14"/>
  <c r="X6" i="14"/>
  <c r="X5" i="14"/>
  <c r="U247" i="14"/>
  <c r="U246" i="14"/>
  <c r="U245" i="14"/>
  <c r="U244" i="14"/>
  <c r="U243" i="14"/>
  <c r="U242" i="14"/>
  <c r="U241" i="14"/>
  <c r="U240" i="14"/>
  <c r="U239" i="14"/>
  <c r="U238" i="14"/>
  <c r="U236" i="14"/>
  <c r="U235" i="14"/>
  <c r="U234" i="14"/>
  <c r="U233" i="14"/>
  <c r="U232" i="14"/>
  <c r="U231" i="14"/>
  <c r="U230" i="14"/>
  <c r="U229" i="14"/>
  <c r="U228" i="14"/>
  <c r="U227" i="14"/>
  <c r="U226" i="14"/>
  <c r="U223" i="14"/>
  <c r="U222" i="14"/>
  <c r="U221" i="14"/>
  <c r="U220" i="14"/>
  <c r="U219" i="14"/>
  <c r="U218" i="14"/>
  <c r="U217" i="14"/>
  <c r="U216" i="14"/>
  <c r="U215" i="14"/>
  <c r="U214" i="14"/>
  <c r="U213" i="14"/>
  <c r="U212" i="14"/>
  <c r="U211" i="14"/>
  <c r="U209" i="14"/>
  <c r="U208" i="14"/>
  <c r="U207" i="14"/>
  <c r="U206" i="14"/>
  <c r="U205" i="14"/>
  <c r="U204" i="14"/>
  <c r="U203" i="14"/>
  <c r="U202" i="14"/>
  <c r="U200" i="14"/>
  <c r="U199" i="14"/>
  <c r="U198" i="14"/>
  <c r="U197" i="14"/>
  <c r="U196" i="14"/>
  <c r="U195" i="14"/>
  <c r="U194" i="14"/>
  <c r="U193" i="14"/>
  <c r="U192" i="14"/>
  <c r="U191" i="14"/>
  <c r="U190" i="14"/>
  <c r="U189" i="14"/>
  <c r="U188" i="14"/>
  <c r="U187" i="14"/>
  <c r="U186" i="14"/>
  <c r="U185" i="14"/>
  <c r="U184" i="14"/>
  <c r="U183" i="14"/>
  <c r="U182" i="14"/>
  <c r="U181" i="14"/>
  <c r="U180" i="14"/>
  <c r="U179" i="14"/>
  <c r="U178" i="14"/>
  <c r="U177" i="14"/>
  <c r="U175" i="14"/>
  <c r="U174" i="14"/>
  <c r="U171" i="14"/>
  <c r="U170" i="14"/>
  <c r="U169" i="14"/>
  <c r="U168" i="14"/>
  <c r="U167" i="14"/>
  <c r="U165" i="14"/>
  <c r="U164" i="14"/>
  <c r="U163" i="14"/>
  <c r="U162" i="14"/>
  <c r="U161" i="14"/>
  <c r="U160" i="14"/>
  <c r="U159" i="14"/>
  <c r="U158" i="14"/>
  <c r="U156" i="14"/>
  <c r="U155" i="14"/>
  <c r="U154" i="14"/>
  <c r="U153" i="14"/>
  <c r="U152" i="14"/>
  <c r="U150" i="14"/>
  <c r="U149" i="14"/>
  <c r="U148" i="14"/>
  <c r="U147" i="14"/>
  <c r="U144" i="14"/>
  <c r="U143" i="14"/>
  <c r="U142" i="14"/>
  <c r="U141" i="14"/>
  <c r="U140" i="14"/>
  <c r="U139" i="14"/>
  <c r="U138" i="14"/>
  <c r="U137" i="14"/>
  <c r="U135" i="14"/>
  <c r="U134" i="14"/>
  <c r="U133" i="14"/>
  <c r="U132" i="14"/>
  <c r="U131" i="14"/>
  <c r="U124" i="14"/>
  <c r="U123" i="14"/>
  <c r="U122" i="14"/>
  <c r="U121" i="14"/>
  <c r="U120" i="14"/>
  <c r="U119" i="14"/>
  <c r="U118" i="14"/>
  <c r="U117" i="14"/>
  <c r="U116" i="14"/>
  <c r="U96" i="14"/>
  <c r="U95" i="14"/>
  <c r="U94" i="14"/>
  <c r="U92" i="14"/>
  <c r="U91" i="14"/>
  <c r="U90" i="14"/>
  <c r="U89" i="14"/>
  <c r="U87" i="14"/>
  <c r="U86" i="14"/>
  <c r="U85" i="14"/>
  <c r="U84" i="14"/>
  <c r="U83" i="14"/>
  <c r="U81" i="14"/>
  <c r="U80" i="14"/>
  <c r="U79" i="14"/>
  <c r="U78" i="14"/>
  <c r="U77" i="14"/>
  <c r="U76" i="14"/>
  <c r="U75" i="14"/>
  <c r="U74" i="14"/>
  <c r="U73" i="14"/>
  <c r="U72" i="14"/>
  <c r="U71" i="14"/>
  <c r="U69" i="14"/>
  <c r="U68" i="14"/>
  <c r="U67" i="14"/>
  <c r="U66" i="14"/>
  <c r="U65" i="14"/>
  <c r="U64" i="14"/>
  <c r="U63" i="14"/>
  <c r="U62" i="14"/>
  <c r="U61" i="14"/>
  <c r="U59" i="14"/>
  <c r="U58" i="14"/>
  <c r="U57" i="14"/>
  <c r="U56" i="14"/>
  <c r="U55" i="14"/>
  <c r="U54" i="14"/>
  <c r="U53" i="14"/>
  <c r="U52" i="14"/>
  <c r="U51" i="14"/>
  <c r="U50" i="14"/>
  <c r="U49" i="14"/>
  <c r="U48" i="14"/>
  <c r="U45" i="14"/>
  <c r="U44" i="14"/>
  <c r="U43" i="14"/>
  <c r="U42" i="14"/>
  <c r="U40" i="14"/>
  <c r="U39" i="14"/>
  <c r="U38" i="14"/>
  <c r="U37" i="14"/>
  <c r="U36" i="14"/>
  <c r="U35" i="14"/>
  <c r="U34" i="14"/>
  <c r="U32" i="14"/>
  <c r="U31" i="14"/>
  <c r="U30" i="14"/>
  <c r="U29" i="14"/>
  <c r="U28" i="14"/>
  <c r="U27" i="14"/>
  <c r="U26" i="14"/>
  <c r="U24" i="14"/>
  <c r="U23" i="14"/>
  <c r="U22" i="14"/>
  <c r="U21" i="14"/>
  <c r="U20" i="14"/>
  <c r="U19" i="14"/>
  <c r="U18" i="14"/>
  <c r="U17" i="14"/>
  <c r="U16" i="14"/>
  <c r="U15" i="14"/>
  <c r="U13" i="14"/>
  <c r="U12" i="14"/>
  <c r="U11" i="14"/>
  <c r="U10" i="14"/>
  <c r="U9" i="14"/>
  <c r="U8" i="14"/>
  <c r="U7" i="14"/>
  <c r="U6" i="14"/>
  <c r="U5" i="14"/>
  <c r="R247" i="14"/>
  <c r="R246" i="14"/>
  <c r="R245" i="14"/>
  <c r="R244" i="14"/>
  <c r="R243" i="14"/>
  <c r="R242" i="14"/>
  <c r="R241" i="14"/>
  <c r="R240" i="14"/>
  <c r="R239" i="14"/>
  <c r="R238" i="14"/>
  <c r="R236" i="14"/>
  <c r="R235" i="14"/>
  <c r="R234" i="14"/>
  <c r="R233" i="14"/>
  <c r="R232" i="14"/>
  <c r="R231" i="14"/>
  <c r="R230" i="14"/>
  <c r="R229" i="14"/>
  <c r="R228" i="14"/>
  <c r="R227" i="14"/>
  <c r="R226" i="14"/>
  <c r="R223" i="14"/>
  <c r="R222" i="14"/>
  <c r="R221" i="14"/>
  <c r="R220" i="14"/>
  <c r="R219" i="14"/>
  <c r="R218" i="14"/>
  <c r="R217" i="14"/>
  <c r="R216" i="14"/>
  <c r="R215" i="14"/>
  <c r="R214" i="14"/>
  <c r="R213" i="14"/>
  <c r="R212" i="14"/>
  <c r="R211" i="14"/>
  <c r="R209" i="14"/>
  <c r="R208" i="14"/>
  <c r="R207" i="14"/>
  <c r="R206" i="14"/>
  <c r="R205" i="14"/>
  <c r="R204" i="14"/>
  <c r="R203" i="14"/>
  <c r="R202" i="14"/>
  <c r="R200" i="14"/>
  <c r="R199" i="14"/>
  <c r="R198" i="14"/>
  <c r="R197" i="14"/>
  <c r="R196" i="14"/>
  <c r="R195" i="14"/>
  <c r="R194" i="14"/>
  <c r="R193" i="14"/>
  <c r="R192" i="14"/>
  <c r="R191" i="14"/>
  <c r="R190" i="14"/>
  <c r="R189" i="14"/>
  <c r="R188" i="14"/>
  <c r="R187" i="14"/>
  <c r="R186" i="14"/>
  <c r="R185" i="14"/>
  <c r="R184" i="14"/>
  <c r="R183" i="14"/>
  <c r="R182" i="14"/>
  <c r="R181" i="14"/>
  <c r="R180" i="14"/>
  <c r="R179" i="14"/>
  <c r="R178" i="14"/>
  <c r="R177" i="14"/>
  <c r="R175" i="14"/>
  <c r="R174" i="14"/>
  <c r="R171" i="14"/>
  <c r="R170" i="14"/>
  <c r="R169" i="14"/>
  <c r="R168" i="14"/>
  <c r="R167" i="14"/>
  <c r="R165" i="14"/>
  <c r="R164" i="14"/>
  <c r="R163" i="14"/>
  <c r="R162" i="14"/>
  <c r="R161" i="14"/>
  <c r="R160" i="14"/>
  <c r="R159" i="14"/>
  <c r="R158" i="14"/>
  <c r="R156" i="14"/>
  <c r="R155" i="14"/>
  <c r="R154" i="14"/>
  <c r="R153" i="14"/>
  <c r="R152" i="14"/>
  <c r="R150" i="14"/>
  <c r="R149" i="14"/>
  <c r="R148" i="14"/>
  <c r="R147" i="14"/>
  <c r="R144" i="14"/>
  <c r="R143" i="14"/>
  <c r="R142" i="14"/>
  <c r="R141" i="14"/>
  <c r="R140" i="14"/>
  <c r="R139" i="14"/>
  <c r="R138" i="14"/>
  <c r="R137" i="14"/>
  <c r="R135" i="14"/>
  <c r="R134" i="14"/>
  <c r="R133" i="14"/>
  <c r="R132" i="14"/>
  <c r="R131" i="14"/>
  <c r="R124" i="14"/>
  <c r="R123" i="14"/>
  <c r="R122" i="14"/>
  <c r="R121" i="14"/>
  <c r="R120" i="14"/>
  <c r="R119" i="14"/>
  <c r="R118" i="14"/>
  <c r="R117" i="14"/>
  <c r="R116" i="14"/>
  <c r="R96" i="14"/>
  <c r="R95" i="14"/>
  <c r="R94" i="14"/>
  <c r="R92" i="14"/>
  <c r="R91" i="14"/>
  <c r="R90" i="14"/>
  <c r="R89" i="14"/>
  <c r="R87" i="14"/>
  <c r="R86" i="14"/>
  <c r="R85" i="14"/>
  <c r="R84" i="14"/>
  <c r="R83" i="14"/>
  <c r="R81" i="14"/>
  <c r="R80" i="14"/>
  <c r="R79" i="14"/>
  <c r="R78" i="14"/>
  <c r="R77" i="14"/>
  <c r="R76" i="14"/>
  <c r="R75" i="14"/>
  <c r="R74" i="14"/>
  <c r="R73" i="14"/>
  <c r="R72" i="14"/>
  <c r="R71" i="14"/>
  <c r="R69" i="14"/>
  <c r="R68" i="14"/>
  <c r="R67" i="14"/>
  <c r="R66" i="14"/>
  <c r="R65" i="14"/>
  <c r="R64" i="14"/>
  <c r="R63" i="14"/>
  <c r="R62" i="14"/>
  <c r="R61" i="14"/>
  <c r="R59" i="14"/>
  <c r="R58" i="14"/>
  <c r="R57" i="14"/>
  <c r="R56" i="14"/>
  <c r="R55" i="14"/>
  <c r="R54" i="14"/>
  <c r="R53" i="14"/>
  <c r="R52" i="14"/>
  <c r="R51" i="14"/>
  <c r="R50" i="14"/>
  <c r="R49" i="14"/>
  <c r="R48" i="14"/>
  <c r="R45" i="14"/>
  <c r="R44" i="14"/>
  <c r="R43" i="14"/>
  <c r="R42" i="14"/>
  <c r="R40" i="14"/>
  <c r="R39" i="14"/>
  <c r="R38" i="14"/>
  <c r="R37" i="14"/>
  <c r="R36" i="14"/>
  <c r="R35" i="14"/>
  <c r="R34" i="14"/>
  <c r="R32" i="14"/>
  <c r="R31" i="14"/>
  <c r="R30" i="14"/>
  <c r="R29" i="14"/>
  <c r="R28" i="14"/>
  <c r="R27" i="14"/>
  <c r="R26" i="14"/>
  <c r="R24" i="14"/>
  <c r="R23" i="14"/>
  <c r="R22" i="14"/>
  <c r="R21" i="14"/>
  <c r="R20" i="14"/>
  <c r="R19" i="14"/>
  <c r="R18" i="14"/>
  <c r="R17" i="14"/>
  <c r="R16" i="14"/>
  <c r="R15" i="14"/>
  <c r="R13" i="14"/>
  <c r="R12" i="14"/>
  <c r="R11" i="14"/>
  <c r="R10" i="14"/>
  <c r="R9" i="14"/>
  <c r="R8" i="14"/>
  <c r="R7" i="14"/>
  <c r="R6" i="14"/>
  <c r="R5" i="14"/>
  <c r="O247" i="14"/>
  <c r="O246" i="14"/>
  <c r="O245" i="14"/>
  <c r="O244" i="14"/>
  <c r="O243" i="14"/>
  <c r="O242" i="14"/>
  <c r="O241" i="14"/>
  <c r="O240" i="14"/>
  <c r="O239" i="14"/>
  <c r="O238" i="14"/>
  <c r="O236" i="14"/>
  <c r="O235" i="14"/>
  <c r="O234" i="14"/>
  <c r="O233" i="14"/>
  <c r="O232" i="14"/>
  <c r="O231" i="14"/>
  <c r="O230" i="14"/>
  <c r="O229" i="14"/>
  <c r="O228" i="14"/>
  <c r="O227" i="14"/>
  <c r="O226" i="14"/>
  <c r="O223" i="14"/>
  <c r="O222" i="14"/>
  <c r="O221" i="14"/>
  <c r="O220" i="14"/>
  <c r="O219" i="14"/>
  <c r="O218" i="14"/>
  <c r="O217" i="14"/>
  <c r="O216" i="14"/>
  <c r="O215" i="14"/>
  <c r="O214" i="14"/>
  <c r="O213" i="14"/>
  <c r="O212" i="14"/>
  <c r="O211" i="14"/>
  <c r="O209" i="14"/>
  <c r="O208" i="14"/>
  <c r="O207" i="14"/>
  <c r="O206" i="14"/>
  <c r="O205" i="14"/>
  <c r="O204" i="14"/>
  <c r="O203" i="14"/>
  <c r="O202" i="14"/>
  <c r="O200" i="14"/>
  <c r="O199" i="14"/>
  <c r="O198" i="14"/>
  <c r="O197" i="14"/>
  <c r="O196" i="14"/>
  <c r="O195" i="14"/>
  <c r="O194" i="14"/>
  <c r="O193" i="14"/>
  <c r="O192" i="14"/>
  <c r="O191" i="14"/>
  <c r="O190" i="14"/>
  <c r="O189" i="14"/>
  <c r="O188" i="14"/>
  <c r="O187" i="14"/>
  <c r="O186" i="14"/>
  <c r="O185" i="14"/>
  <c r="O184" i="14"/>
  <c r="O183" i="14"/>
  <c r="O182" i="14"/>
  <c r="O181" i="14"/>
  <c r="O180" i="14"/>
  <c r="O179" i="14"/>
  <c r="O178" i="14"/>
  <c r="O177" i="14"/>
  <c r="O175" i="14"/>
  <c r="O174" i="14"/>
  <c r="O171" i="14"/>
  <c r="O170" i="14"/>
  <c r="O169" i="14"/>
  <c r="O168" i="14"/>
  <c r="O167" i="14"/>
  <c r="O165" i="14"/>
  <c r="O164" i="14"/>
  <c r="O163" i="14"/>
  <c r="O162" i="14"/>
  <c r="O161" i="14"/>
  <c r="O160" i="14"/>
  <c r="O159" i="14"/>
  <c r="O158" i="14"/>
  <c r="O156" i="14"/>
  <c r="O155" i="14"/>
  <c r="O154" i="14"/>
  <c r="O153" i="14"/>
  <c r="O152" i="14"/>
  <c r="O150" i="14"/>
  <c r="O149" i="14"/>
  <c r="O148" i="14"/>
  <c r="O147" i="14"/>
  <c r="O144" i="14"/>
  <c r="O143" i="14"/>
  <c r="O142" i="14"/>
  <c r="O141" i="14"/>
  <c r="O140" i="14"/>
  <c r="O139" i="14"/>
  <c r="O138" i="14"/>
  <c r="O137" i="14"/>
  <c r="O135" i="14"/>
  <c r="O134" i="14"/>
  <c r="O133" i="14"/>
  <c r="O132" i="14"/>
  <c r="O131" i="14"/>
  <c r="O124" i="14"/>
  <c r="O123" i="14"/>
  <c r="O122" i="14"/>
  <c r="O121" i="14"/>
  <c r="O120" i="14"/>
  <c r="O119" i="14"/>
  <c r="O118" i="14"/>
  <c r="O117" i="14"/>
  <c r="O116" i="14"/>
  <c r="O96" i="14"/>
  <c r="O95" i="14"/>
  <c r="O94" i="14"/>
  <c r="O92" i="14"/>
  <c r="O91" i="14"/>
  <c r="O90" i="14"/>
  <c r="O89" i="14"/>
  <c r="O87" i="14"/>
  <c r="O86" i="14"/>
  <c r="O85" i="14"/>
  <c r="O84" i="14"/>
  <c r="O83" i="14"/>
  <c r="O81" i="14"/>
  <c r="O80" i="14"/>
  <c r="O79" i="14"/>
  <c r="O78" i="14"/>
  <c r="O77" i="14"/>
  <c r="O76" i="14"/>
  <c r="O75" i="14"/>
  <c r="O74" i="14"/>
  <c r="O73" i="14"/>
  <c r="O72" i="14"/>
  <c r="O71" i="14"/>
  <c r="O69" i="14"/>
  <c r="O68" i="14"/>
  <c r="O67" i="14"/>
  <c r="O66" i="14"/>
  <c r="O65" i="14"/>
  <c r="O64" i="14"/>
  <c r="O63" i="14"/>
  <c r="O62" i="14"/>
  <c r="O61" i="14"/>
  <c r="O59" i="14"/>
  <c r="O58" i="14"/>
  <c r="O57" i="14"/>
  <c r="O56" i="14"/>
  <c r="O55" i="14"/>
  <c r="O54" i="14"/>
  <c r="O53" i="14"/>
  <c r="O52" i="14"/>
  <c r="O51" i="14"/>
  <c r="O50" i="14"/>
  <c r="O49" i="14"/>
  <c r="O48" i="14"/>
  <c r="O45" i="14"/>
  <c r="O44" i="14"/>
  <c r="O43" i="14"/>
  <c r="O42" i="14"/>
  <c r="O40" i="14"/>
  <c r="O39" i="14"/>
  <c r="O38" i="14"/>
  <c r="O37" i="14"/>
  <c r="O36" i="14"/>
  <c r="O35" i="14"/>
  <c r="O34" i="14"/>
  <c r="O32" i="14"/>
  <c r="O31" i="14"/>
  <c r="O30" i="14"/>
  <c r="O29" i="14"/>
  <c r="O28" i="14"/>
  <c r="O27" i="14"/>
  <c r="O26" i="14"/>
  <c r="O24" i="14"/>
  <c r="O23" i="14"/>
  <c r="O22" i="14"/>
  <c r="O21" i="14"/>
  <c r="O20" i="14"/>
  <c r="O19" i="14"/>
  <c r="O18" i="14"/>
  <c r="O17" i="14"/>
  <c r="O16" i="14"/>
  <c r="O15" i="14"/>
  <c r="O13" i="14"/>
  <c r="O12" i="14"/>
  <c r="O11" i="14"/>
  <c r="O10" i="14"/>
  <c r="O9" i="14"/>
  <c r="O8" i="14"/>
  <c r="O7" i="14"/>
  <c r="O6" i="14"/>
  <c r="O5" i="14"/>
  <c r="L247" i="14"/>
  <c r="L246" i="14"/>
  <c r="L245" i="14"/>
  <c r="L244" i="14"/>
  <c r="L243" i="14"/>
  <c r="L242" i="14"/>
  <c r="L241" i="14"/>
  <c r="L240" i="14"/>
  <c r="L239" i="14"/>
  <c r="L238" i="14"/>
  <c r="L236" i="14"/>
  <c r="L235" i="14"/>
  <c r="L234" i="14"/>
  <c r="L233" i="14"/>
  <c r="L232" i="14"/>
  <c r="L231" i="14"/>
  <c r="L230" i="14"/>
  <c r="L229" i="14"/>
  <c r="L228" i="14"/>
  <c r="L227" i="14"/>
  <c r="L226" i="14"/>
  <c r="L223" i="14"/>
  <c r="L222" i="14"/>
  <c r="L221" i="14"/>
  <c r="L220" i="14"/>
  <c r="L219" i="14"/>
  <c r="L218" i="14"/>
  <c r="L217" i="14"/>
  <c r="L216" i="14"/>
  <c r="L215" i="14"/>
  <c r="L214" i="14"/>
  <c r="L213" i="14"/>
  <c r="L212" i="14"/>
  <c r="L211" i="14"/>
  <c r="L209" i="14"/>
  <c r="L208" i="14"/>
  <c r="L207" i="14"/>
  <c r="L206" i="14"/>
  <c r="L205" i="14"/>
  <c r="L204" i="14"/>
  <c r="L203" i="14"/>
  <c r="L202" i="14"/>
  <c r="L200" i="14"/>
  <c r="L199" i="14"/>
  <c r="L198" i="14"/>
  <c r="L197" i="14"/>
  <c r="L196" i="14"/>
  <c r="L195" i="14"/>
  <c r="L194" i="14"/>
  <c r="L193" i="14"/>
  <c r="L192" i="14"/>
  <c r="L191" i="14"/>
  <c r="L190" i="14"/>
  <c r="L189" i="14"/>
  <c r="L188" i="14"/>
  <c r="L187" i="14"/>
  <c r="L186" i="14"/>
  <c r="L185" i="14"/>
  <c r="L184" i="14"/>
  <c r="L183" i="14"/>
  <c r="L182" i="14"/>
  <c r="L181" i="14"/>
  <c r="L180" i="14"/>
  <c r="L179" i="14"/>
  <c r="L178" i="14"/>
  <c r="L177" i="14"/>
  <c r="L175" i="14"/>
  <c r="L174" i="14"/>
  <c r="L171" i="14"/>
  <c r="L170" i="14"/>
  <c r="L169" i="14"/>
  <c r="L168" i="14"/>
  <c r="L167" i="14"/>
  <c r="L165" i="14"/>
  <c r="L164" i="14"/>
  <c r="L163" i="14"/>
  <c r="L162" i="14"/>
  <c r="L161" i="14"/>
  <c r="L160" i="14"/>
  <c r="L159" i="14"/>
  <c r="L158" i="14"/>
  <c r="L156" i="14"/>
  <c r="L155" i="14"/>
  <c r="L154" i="14"/>
  <c r="L153" i="14"/>
  <c r="L152" i="14"/>
  <c r="L150" i="14"/>
  <c r="L149" i="14"/>
  <c r="L148" i="14"/>
  <c r="L147" i="14"/>
  <c r="L144" i="14"/>
  <c r="L143" i="14"/>
  <c r="L142" i="14"/>
  <c r="L141" i="14"/>
  <c r="L140" i="14"/>
  <c r="L139" i="14"/>
  <c r="L138" i="14"/>
  <c r="L137" i="14"/>
  <c r="L135" i="14"/>
  <c r="L134" i="14"/>
  <c r="L133" i="14"/>
  <c r="L132" i="14"/>
  <c r="L131" i="14"/>
  <c r="L124" i="14"/>
  <c r="L123" i="14"/>
  <c r="L122" i="14"/>
  <c r="L121" i="14"/>
  <c r="L120" i="14"/>
  <c r="L119" i="14"/>
  <c r="L118" i="14"/>
  <c r="L117" i="14"/>
  <c r="L116" i="14"/>
  <c r="L96" i="14"/>
  <c r="L95" i="14"/>
  <c r="L94" i="14"/>
  <c r="L92" i="14"/>
  <c r="L91" i="14"/>
  <c r="L90" i="14"/>
  <c r="L89" i="14"/>
  <c r="L87" i="14"/>
  <c r="L86" i="14"/>
  <c r="L85" i="14"/>
  <c r="L84" i="14"/>
  <c r="L83" i="14"/>
  <c r="L81" i="14"/>
  <c r="L80" i="14"/>
  <c r="L79" i="14"/>
  <c r="L78" i="14"/>
  <c r="L77" i="14"/>
  <c r="L76" i="14"/>
  <c r="L75" i="14"/>
  <c r="L74" i="14"/>
  <c r="L73" i="14"/>
  <c r="L72" i="14"/>
  <c r="L71" i="14"/>
  <c r="L69" i="14"/>
  <c r="L68" i="14"/>
  <c r="L67" i="14"/>
  <c r="L66" i="14"/>
  <c r="L65" i="14"/>
  <c r="L64" i="14"/>
  <c r="L63" i="14"/>
  <c r="L62" i="14"/>
  <c r="L61" i="14"/>
  <c r="L59" i="14"/>
  <c r="L58" i="14"/>
  <c r="L57" i="14"/>
  <c r="L56" i="14"/>
  <c r="L55" i="14"/>
  <c r="L54" i="14"/>
  <c r="L53" i="14"/>
  <c r="L52" i="14"/>
  <c r="L51" i="14"/>
  <c r="L50" i="14"/>
  <c r="L49" i="14"/>
  <c r="L48" i="14"/>
  <c r="L45" i="14"/>
  <c r="L44" i="14"/>
  <c r="L43" i="14"/>
  <c r="L42" i="14"/>
  <c r="L40" i="14"/>
  <c r="L39" i="14"/>
  <c r="L38" i="14"/>
  <c r="L37" i="14"/>
  <c r="L36" i="14"/>
  <c r="L35" i="14"/>
  <c r="L34" i="14"/>
  <c r="L32" i="14"/>
  <c r="L31" i="14"/>
  <c r="L30" i="14"/>
  <c r="L29" i="14"/>
  <c r="L28" i="14"/>
  <c r="L27" i="14"/>
  <c r="L26" i="14"/>
  <c r="L24" i="14"/>
  <c r="L23" i="14"/>
  <c r="L22" i="14"/>
  <c r="L21" i="14"/>
  <c r="L20" i="14"/>
  <c r="L19" i="14"/>
  <c r="L18" i="14"/>
  <c r="L17" i="14"/>
  <c r="L16" i="14"/>
  <c r="L15" i="14"/>
  <c r="L13" i="14"/>
  <c r="L12" i="14"/>
  <c r="L11" i="14"/>
  <c r="L10" i="14"/>
  <c r="L9" i="14"/>
  <c r="L8" i="14"/>
  <c r="L7" i="14"/>
  <c r="L6" i="14"/>
  <c r="L5" i="14"/>
  <c r="I247" i="14"/>
  <c r="I246" i="14"/>
  <c r="I245" i="14"/>
  <c r="I244" i="14"/>
  <c r="I243" i="14"/>
  <c r="I242" i="14"/>
  <c r="I241" i="14"/>
  <c r="I240" i="14"/>
  <c r="I239" i="14"/>
  <c r="I238" i="14"/>
  <c r="I236" i="14"/>
  <c r="I235" i="14"/>
  <c r="I234" i="14"/>
  <c r="I233" i="14"/>
  <c r="I232" i="14"/>
  <c r="I231" i="14"/>
  <c r="I230" i="14"/>
  <c r="I229" i="14"/>
  <c r="I228" i="14"/>
  <c r="I227" i="14"/>
  <c r="I226" i="14"/>
  <c r="I223" i="14"/>
  <c r="I222" i="14"/>
  <c r="I221" i="14"/>
  <c r="I220" i="14"/>
  <c r="I219" i="14"/>
  <c r="I218" i="14"/>
  <c r="I217" i="14"/>
  <c r="I216" i="14"/>
  <c r="I215" i="14"/>
  <c r="I214" i="14"/>
  <c r="I213" i="14"/>
  <c r="I211" i="14"/>
  <c r="I209" i="14"/>
  <c r="I208" i="14"/>
  <c r="I207" i="14"/>
  <c r="I206" i="14"/>
  <c r="I205" i="14"/>
  <c r="I204" i="14"/>
  <c r="I203" i="14"/>
  <c r="I202" i="14"/>
  <c r="I200" i="14"/>
  <c r="I199" i="14"/>
  <c r="I198" i="14"/>
  <c r="I197" i="14"/>
  <c r="I196" i="14"/>
  <c r="I195" i="14"/>
  <c r="I194" i="14"/>
  <c r="I193" i="14"/>
  <c r="I192" i="14"/>
  <c r="I191" i="14"/>
  <c r="I190" i="14"/>
  <c r="I189" i="14"/>
  <c r="I188" i="14"/>
  <c r="I187" i="14"/>
  <c r="I186" i="14"/>
  <c r="I185" i="14"/>
  <c r="I184" i="14"/>
  <c r="I183" i="14"/>
  <c r="I182" i="14"/>
  <c r="I181" i="14"/>
  <c r="I180" i="14"/>
  <c r="I179" i="14"/>
  <c r="I178" i="14"/>
  <c r="I177" i="14"/>
  <c r="I175" i="14"/>
  <c r="I174" i="14"/>
  <c r="I171" i="14"/>
  <c r="I170" i="14"/>
  <c r="I169" i="14"/>
  <c r="I168" i="14"/>
  <c r="I167" i="14"/>
  <c r="I165" i="14"/>
  <c r="I164" i="14"/>
  <c r="I163" i="14"/>
  <c r="I162" i="14"/>
  <c r="I161" i="14"/>
  <c r="I160" i="14"/>
  <c r="I159" i="14"/>
  <c r="I158" i="14"/>
  <c r="I156" i="14"/>
  <c r="I155" i="14"/>
  <c r="I154" i="14"/>
  <c r="I153" i="14"/>
  <c r="I152" i="14"/>
  <c r="I150" i="14"/>
  <c r="I149" i="14"/>
  <c r="I148" i="14"/>
  <c r="I147" i="14"/>
  <c r="I144" i="14"/>
  <c r="I143" i="14"/>
  <c r="I142" i="14"/>
  <c r="I141" i="14"/>
  <c r="I140" i="14"/>
  <c r="I139" i="14"/>
  <c r="I138" i="14"/>
  <c r="I137" i="14"/>
  <c r="I135" i="14"/>
  <c r="I134" i="14"/>
  <c r="I133" i="14"/>
  <c r="I132" i="14"/>
  <c r="I131" i="14"/>
  <c r="I124" i="14"/>
  <c r="I123" i="14"/>
  <c r="I122" i="14"/>
  <c r="I121" i="14"/>
  <c r="I120" i="14"/>
  <c r="I119" i="14"/>
  <c r="I118" i="14"/>
  <c r="I117" i="14"/>
  <c r="I116" i="14"/>
  <c r="I96" i="14"/>
  <c r="I95" i="14"/>
  <c r="I94" i="14"/>
  <c r="I92" i="14"/>
  <c r="I91" i="14"/>
  <c r="I90" i="14"/>
  <c r="I89" i="14"/>
  <c r="I87" i="14"/>
  <c r="I86" i="14"/>
  <c r="I85" i="14"/>
  <c r="I84" i="14"/>
  <c r="I83" i="14"/>
  <c r="I81" i="14"/>
  <c r="I80" i="14"/>
  <c r="I79" i="14"/>
  <c r="I78" i="14"/>
  <c r="I77" i="14"/>
  <c r="I76" i="14"/>
  <c r="I75" i="14"/>
  <c r="I74" i="14"/>
  <c r="I73" i="14"/>
  <c r="I72" i="14"/>
  <c r="I71" i="14"/>
  <c r="I69" i="14"/>
  <c r="I68" i="14"/>
  <c r="I67" i="14"/>
  <c r="I66" i="14"/>
  <c r="I65" i="14"/>
  <c r="I64" i="14"/>
  <c r="I63" i="14"/>
  <c r="I62" i="14"/>
  <c r="I61" i="14"/>
  <c r="I59" i="14"/>
  <c r="I58" i="14"/>
  <c r="I57" i="14"/>
  <c r="I56" i="14"/>
  <c r="I55" i="14"/>
  <c r="I54" i="14"/>
  <c r="I53" i="14"/>
  <c r="I52" i="14"/>
  <c r="I51" i="14"/>
  <c r="I50" i="14"/>
  <c r="I49" i="14"/>
  <c r="I48" i="14"/>
  <c r="I45" i="14"/>
  <c r="I44" i="14"/>
  <c r="I43" i="14"/>
  <c r="I42" i="14"/>
  <c r="I40" i="14"/>
  <c r="I39" i="14"/>
  <c r="I38" i="14"/>
  <c r="I37" i="14"/>
  <c r="I36" i="14"/>
  <c r="I35" i="14"/>
  <c r="I34" i="14"/>
  <c r="I32" i="14"/>
  <c r="I31" i="14"/>
  <c r="I30" i="14"/>
  <c r="I29" i="14"/>
  <c r="I28" i="14"/>
  <c r="I27" i="14"/>
  <c r="I26" i="14"/>
  <c r="I24" i="14"/>
  <c r="I23" i="14"/>
  <c r="I22" i="14"/>
  <c r="I21" i="14"/>
  <c r="I20" i="14"/>
  <c r="I19" i="14"/>
  <c r="I18" i="14"/>
  <c r="I17" i="14"/>
  <c r="I16" i="14"/>
  <c r="I15" i="14"/>
  <c r="I13" i="14"/>
  <c r="I12" i="14"/>
  <c r="I11" i="14"/>
  <c r="I10" i="14"/>
  <c r="I9" i="14"/>
  <c r="I8" i="14"/>
  <c r="I7" i="14"/>
  <c r="I6" i="14"/>
  <c r="I5" i="14"/>
  <c r="F185" i="14"/>
  <c r="F183" i="14"/>
  <c r="F182" i="14"/>
  <c r="F181" i="14"/>
  <c r="F180" i="14"/>
  <c r="F178" i="14"/>
  <c r="F177" i="14"/>
  <c r="F175" i="14"/>
  <c r="F174" i="14"/>
  <c r="F164" i="14"/>
  <c r="F163" i="14"/>
  <c r="F162" i="14"/>
  <c r="F148" i="14"/>
  <c r="F122" i="14"/>
  <c r="F119" i="14"/>
  <c r="F116" i="14"/>
  <c r="F92" i="14"/>
  <c r="F91" i="14"/>
  <c r="F79" i="14"/>
  <c r="F55" i="14"/>
  <c r="F54" i="14"/>
  <c r="F52" i="14"/>
  <c r="F51" i="14"/>
  <c r="F50" i="14"/>
  <c r="F49" i="14"/>
  <c r="F48" i="14"/>
  <c r="F39" i="14"/>
  <c r="F38" i="14"/>
  <c r="F35" i="14"/>
  <c r="F34" i="14"/>
  <c r="F21" i="14"/>
  <c r="F20" i="14"/>
  <c r="F19" i="14"/>
  <c r="F18" i="14"/>
  <c r="F17" i="14"/>
  <c r="F16" i="14"/>
  <c r="AO247" i="14"/>
  <c r="AP247" i="14" s="1"/>
  <c r="AO246" i="14"/>
  <c r="AO245" i="14"/>
  <c r="AO244" i="14"/>
  <c r="AO243" i="14"/>
  <c r="AP243" i="14" s="1"/>
  <c r="AO242" i="14"/>
  <c r="AP242" i="14" s="1"/>
  <c r="AO241" i="14"/>
  <c r="AO240" i="14"/>
  <c r="AP240" i="14" s="1"/>
  <c r="AO239" i="14"/>
  <c r="AP239" i="14" s="1"/>
  <c r="AO238" i="14"/>
  <c r="AP238" i="14" s="1"/>
  <c r="AN238" i="14"/>
  <c r="AN239" i="14"/>
  <c r="AN240" i="14"/>
  <c r="AN241" i="14"/>
  <c r="AN242" i="14"/>
  <c r="AN243" i="14"/>
  <c r="AN244" i="14"/>
  <c r="AN245" i="14"/>
  <c r="AN246" i="14"/>
  <c r="AN247" i="14"/>
  <c r="F247" i="14"/>
  <c r="F246" i="14"/>
  <c r="F245" i="14"/>
  <c r="F244" i="14"/>
  <c r="F243" i="14"/>
  <c r="F242" i="14"/>
  <c r="F241" i="14"/>
  <c r="F240" i="14"/>
  <c r="F239" i="14"/>
  <c r="F238" i="14"/>
  <c r="F236" i="14"/>
  <c r="F235" i="14"/>
  <c r="F233" i="14"/>
  <c r="F232" i="14"/>
  <c r="F231" i="14"/>
  <c r="F230" i="14"/>
  <c r="F229" i="14"/>
  <c r="F227" i="14"/>
  <c r="F226" i="14"/>
  <c r="AO236" i="14"/>
  <c r="AO235" i="14"/>
  <c r="AO233" i="14"/>
  <c r="AO232" i="14"/>
  <c r="AO231" i="14"/>
  <c r="AO230" i="14"/>
  <c r="AO229" i="14"/>
  <c r="AP229" i="14" s="1"/>
  <c r="AO227" i="14"/>
  <c r="AO226" i="14"/>
  <c r="AO228" i="14"/>
  <c r="AN228" i="14"/>
  <c r="AN229" i="14"/>
  <c r="F228" i="14"/>
  <c r="AP228" i="14" l="1"/>
  <c r="AP244" i="14"/>
  <c r="AP241" i="14"/>
  <c r="AP245" i="14"/>
  <c r="AP246" i="14"/>
  <c r="AP378" i="14"/>
  <c r="F5" i="14"/>
  <c r="F184" i="14" l="1"/>
  <c r="F186" i="14" l="1"/>
  <c r="F188" i="14" l="1"/>
  <c r="F329" i="14" l="1"/>
  <c r="AO549" i="14" l="1"/>
  <c r="AO548" i="14"/>
  <c r="AO528" i="14"/>
  <c r="AO466" i="14"/>
  <c r="AO418" i="14"/>
  <c r="AO385" i="14"/>
  <c r="AO384" i="14"/>
  <c r="AO383" i="14"/>
  <c r="AO314" i="14"/>
  <c r="AO313" i="14"/>
  <c r="AP313" i="14" s="1"/>
  <c r="AO312" i="14"/>
  <c r="AP286" i="14"/>
  <c r="AO217" i="14"/>
  <c r="AP217" i="14" s="1"/>
  <c r="AO216" i="14"/>
  <c r="AP216" i="14" s="1"/>
  <c r="AO215" i="14"/>
  <c r="AP215" i="14" s="1"/>
  <c r="AO212" i="14"/>
  <c r="AO211" i="14"/>
  <c r="AO186" i="14"/>
  <c r="AO184" i="14"/>
  <c r="AO170" i="14"/>
  <c r="AO169" i="14"/>
  <c r="AO167" i="14"/>
  <c r="AO118" i="14"/>
  <c r="AO75" i="14"/>
  <c r="AO67" i="14"/>
  <c r="AO65" i="14"/>
  <c r="AO43" i="14"/>
  <c r="AO42" i="14"/>
  <c r="AO23" i="14" l="1"/>
  <c r="AO22" i="14"/>
  <c r="AO15" i="14"/>
  <c r="AO484" i="14" l="1"/>
  <c r="AN484" i="14"/>
  <c r="F484" i="14"/>
  <c r="AP484" i="14" l="1"/>
  <c r="AN555" i="14"/>
  <c r="AO554" i="14"/>
  <c r="AN554" i="14"/>
  <c r="AO553" i="14"/>
  <c r="AN553" i="14"/>
  <c r="AO552" i="14"/>
  <c r="AN552" i="14"/>
  <c r="AO551" i="14"/>
  <c r="AN551" i="14"/>
  <c r="AN550" i="14"/>
  <c r="AN549" i="14"/>
  <c r="AN548" i="14"/>
  <c r="AN547" i="14"/>
  <c r="AO546" i="14"/>
  <c r="AN546" i="14"/>
  <c r="AO545" i="14"/>
  <c r="AN545" i="14"/>
  <c r="AO544" i="14"/>
  <c r="AN544" i="14"/>
  <c r="AO543" i="14"/>
  <c r="AN543" i="14"/>
  <c r="AO542" i="14"/>
  <c r="AN542" i="14"/>
  <c r="AO541" i="14"/>
  <c r="AN541" i="14"/>
  <c r="AO540" i="14"/>
  <c r="AN540" i="14"/>
  <c r="AO539" i="14"/>
  <c r="AN539" i="14"/>
  <c r="AO538" i="14"/>
  <c r="AN538" i="14"/>
  <c r="AO537" i="14"/>
  <c r="AN537" i="14"/>
  <c r="AO536" i="14"/>
  <c r="AN536" i="14"/>
  <c r="AO535" i="14"/>
  <c r="AN535" i="14"/>
  <c r="AO534" i="14"/>
  <c r="AN534" i="14"/>
  <c r="AP534" i="14" s="1"/>
  <c r="AO533" i="14"/>
  <c r="AN533" i="14"/>
  <c r="AO532" i="14"/>
  <c r="AN532" i="14"/>
  <c r="AN531" i="14"/>
  <c r="AO530" i="14"/>
  <c r="AN530" i="14"/>
  <c r="AN528" i="14"/>
  <c r="AP528" i="14" s="1"/>
  <c r="AO527" i="14"/>
  <c r="AP527" i="14" s="1"/>
  <c r="AN527" i="14"/>
  <c r="AO526" i="14"/>
  <c r="AP526" i="14" s="1"/>
  <c r="AN526" i="14"/>
  <c r="AO524" i="14"/>
  <c r="AP524" i="14" s="1"/>
  <c r="AN524" i="14"/>
  <c r="AO523" i="14"/>
  <c r="AN523" i="14"/>
  <c r="AO521" i="14"/>
  <c r="AP521" i="14" s="1"/>
  <c r="AN521" i="14"/>
  <c r="AO519" i="14"/>
  <c r="AN519" i="14"/>
  <c r="AO517" i="14"/>
  <c r="AP517" i="14" s="1"/>
  <c r="AN517" i="14"/>
  <c r="AO516" i="14"/>
  <c r="AN516" i="14"/>
  <c r="AO515" i="14"/>
  <c r="AP515" i="14" s="1"/>
  <c r="AN515" i="14"/>
  <c r="AO513" i="14"/>
  <c r="AN513" i="14"/>
  <c r="AO511" i="14"/>
  <c r="AP511" i="14" s="1"/>
  <c r="AN511" i="14"/>
  <c r="AO510" i="14"/>
  <c r="AN510" i="14"/>
  <c r="AO508" i="14"/>
  <c r="AP508" i="14" s="1"/>
  <c r="AN508" i="14"/>
  <c r="AO507" i="14"/>
  <c r="AN507" i="14"/>
  <c r="AO506" i="14"/>
  <c r="AP506" i="14" s="1"/>
  <c r="AN506" i="14"/>
  <c r="AO504" i="14"/>
  <c r="AN504" i="14"/>
  <c r="AO502" i="14"/>
  <c r="AP502" i="14" s="1"/>
  <c r="AN502" i="14"/>
  <c r="AO501" i="14"/>
  <c r="AN501" i="14"/>
  <c r="AO500" i="14"/>
  <c r="AN500" i="14"/>
  <c r="AO499" i="14"/>
  <c r="AN499" i="14"/>
  <c r="AO498" i="14"/>
  <c r="AP498" i="14" s="1"/>
  <c r="AN498" i="14"/>
  <c r="AO497" i="14"/>
  <c r="AN497" i="14"/>
  <c r="AO495" i="14"/>
  <c r="AN495" i="14"/>
  <c r="AO493" i="14"/>
  <c r="AN493" i="14"/>
  <c r="AO490" i="14"/>
  <c r="AP490" i="14" s="1"/>
  <c r="AN490" i="14"/>
  <c r="AO489" i="14"/>
  <c r="AP489" i="14" s="1"/>
  <c r="AN489" i="14"/>
  <c r="AO488" i="14"/>
  <c r="AP488" i="14" s="1"/>
  <c r="AN488" i="14"/>
  <c r="AO487" i="14"/>
  <c r="AN487" i="14"/>
  <c r="AO486" i="14"/>
  <c r="AP486" i="14" s="1"/>
  <c r="AN486" i="14"/>
  <c r="AO485" i="14"/>
  <c r="AN485" i="14"/>
  <c r="AO482" i="14"/>
  <c r="AP482" i="14" s="1"/>
  <c r="AN482" i="14"/>
  <c r="AO481" i="14"/>
  <c r="AN481" i="14"/>
  <c r="AO480" i="14"/>
  <c r="AP480" i="14" s="1"/>
  <c r="AN480" i="14"/>
  <c r="AO479" i="14"/>
  <c r="AN479" i="14"/>
  <c r="AO478" i="14"/>
  <c r="AP478" i="14" s="1"/>
  <c r="AN478" i="14"/>
  <c r="AO477" i="14"/>
  <c r="AN477" i="14"/>
  <c r="AN476" i="14"/>
  <c r="AP476" i="14" s="1"/>
  <c r="AN475" i="14"/>
  <c r="AP475" i="14" s="1"/>
  <c r="AO473" i="14"/>
  <c r="AP473" i="14" s="1"/>
  <c r="AN473" i="14"/>
  <c r="AO472" i="14"/>
  <c r="AN472" i="14"/>
  <c r="AO471" i="14"/>
  <c r="AN471" i="14"/>
  <c r="AO470" i="14"/>
  <c r="AP470" i="14" s="1"/>
  <c r="AN470" i="14"/>
  <c r="AO469" i="14"/>
  <c r="AN469" i="14"/>
  <c r="AO468" i="14"/>
  <c r="AP468" i="14" s="1"/>
  <c r="AN468" i="14"/>
  <c r="AO467" i="14"/>
  <c r="AN467" i="14"/>
  <c r="AN466" i="14"/>
  <c r="AP466" i="14" s="1"/>
  <c r="AO465" i="14"/>
  <c r="AN465" i="14"/>
  <c r="AN463" i="14"/>
  <c r="AP463" i="14" s="1"/>
  <c r="AN462" i="14"/>
  <c r="AP462" i="14" s="1"/>
  <c r="AN461" i="14"/>
  <c r="AP461" i="14" s="1"/>
  <c r="AN460" i="14"/>
  <c r="AP460" i="14" s="1"/>
  <c r="AN459" i="14"/>
  <c r="AP459" i="14" s="1"/>
  <c r="AN458" i="14"/>
  <c r="AP458" i="14" s="1"/>
  <c r="AO456" i="14"/>
  <c r="AP456" i="14" s="1"/>
  <c r="AN456" i="14"/>
  <c r="AO455" i="14"/>
  <c r="AN455" i="14"/>
  <c r="AN454" i="14"/>
  <c r="AP454" i="14" s="1"/>
  <c r="AN453" i="14"/>
  <c r="AP453" i="14" s="1"/>
  <c r="AN452" i="14"/>
  <c r="AP452" i="14" s="1"/>
  <c r="AN451" i="14"/>
  <c r="AP451" i="14" s="1"/>
  <c r="AN450" i="14"/>
  <c r="AP450" i="14" s="1"/>
  <c r="AN449" i="14"/>
  <c r="AP449" i="14" s="1"/>
  <c r="AN448" i="14"/>
  <c r="AP448" i="14" s="1"/>
  <c r="AO446" i="14"/>
  <c r="AP446" i="14" s="1"/>
  <c r="AN446" i="14"/>
  <c r="AO445" i="14"/>
  <c r="AN445" i="14"/>
  <c r="AO444" i="14"/>
  <c r="AP444" i="14" s="1"/>
  <c r="AN444" i="14"/>
  <c r="AO443" i="14"/>
  <c r="AP443" i="14" s="1"/>
  <c r="AN443" i="14"/>
  <c r="AO442" i="14"/>
  <c r="AN442" i="14"/>
  <c r="AO441" i="14"/>
  <c r="AP441" i="14" s="1"/>
  <c r="AN441" i="14"/>
  <c r="AO440" i="14"/>
  <c r="AN440" i="14"/>
  <c r="AO439" i="14"/>
  <c r="AN439" i="14"/>
  <c r="AO438" i="14"/>
  <c r="AP438" i="14" s="1"/>
  <c r="AN438" i="14"/>
  <c r="AO437" i="14"/>
  <c r="AN437" i="14"/>
  <c r="AN436" i="14"/>
  <c r="AP436" i="14" s="1"/>
  <c r="AO435" i="14"/>
  <c r="AP435" i="14" s="1"/>
  <c r="AN435" i="14"/>
  <c r="AO434" i="14"/>
  <c r="AN434" i="14"/>
  <c r="AO433" i="14"/>
  <c r="AP433" i="14" s="1"/>
  <c r="AN433" i="14"/>
  <c r="AO431" i="14"/>
  <c r="AN431" i="14"/>
  <c r="AO430" i="14"/>
  <c r="AP430" i="14" s="1"/>
  <c r="AN430" i="14"/>
  <c r="AN429" i="14"/>
  <c r="AP429" i="14" s="1"/>
  <c r="AO428" i="14"/>
  <c r="AP428" i="14" s="1"/>
  <c r="AN428" i="14"/>
  <c r="AO427" i="14"/>
  <c r="AN427" i="14"/>
  <c r="AO426" i="14"/>
  <c r="AP426" i="14" s="1"/>
  <c r="AN426" i="14"/>
  <c r="AO425" i="14"/>
  <c r="AN425" i="14"/>
  <c r="AO424" i="14"/>
  <c r="AP424" i="14" s="1"/>
  <c r="AN424" i="14"/>
  <c r="AO423" i="14"/>
  <c r="AN423" i="14"/>
  <c r="AN422" i="14"/>
  <c r="AP422" i="14" s="1"/>
  <c r="AN421" i="14"/>
  <c r="AP421" i="14" s="1"/>
  <c r="AN418" i="14"/>
  <c r="AP418" i="14" s="1"/>
  <c r="AN417" i="14"/>
  <c r="AP417" i="14" s="1"/>
  <c r="AO416" i="14"/>
  <c r="AP416" i="14" s="1"/>
  <c r="AN416" i="14"/>
  <c r="AN415" i="14"/>
  <c r="AP415" i="14" s="1"/>
  <c r="AO414" i="14"/>
  <c r="AN414" i="14"/>
  <c r="AO413" i="14"/>
  <c r="AP413" i="14" s="1"/>
  <c r="AN413" i="14"/>
  <c r="AO411" i="14"/>
  <c r="AP411" i="14" s="1"/>
  <c r="AN411" i="14"/>
  <c r="AO410" i="14"/>
  <c r="AP410" i="14" s="1"/>
  <c r="AN410" i="14"/>
  <c r="AO409" i="14"/>
  <c r="AP409" i="14" s="1"/>
  <c r="AN409" i="14"/>
  <c r="AO408" i="14"/>
  <c r="AP408" i="14" s="1"/>
  <c r="AN408" i="14"/>
  <c r="AO407" i="14"/>
  <c r="AP407" i="14" s="1"/>
  <c r="AN407" i="14"/>
  <c r="AN406" i="14"/>
  <c r="AP406" i="14" s="1"/>
  <c r="AN405" i="14"/>
  <c r="AP405" i="14" s="1"/>
  <c r="AO404" i="14"/>
  <c r="AN404" i="14"/>
  <c r="AN403" i="14"/>
  <c r="AP403" i="14" s="1"/>
  <c r="AN402" i="14"/>
  <c r="AP402" i="14" s="1"/>
  <c r="AN401" i="14"/>
  <c r="AP401" i="14" s="1"/>
  <c r="AN400" i="14"/>
  <c r="AP400" i="14" s="1"/>
  <c r="AN399" i="14"/>
  <c r="AP399" i="14" s="1"/>
  <c r="AN398" i="14"/>
  <c r="AP398" i="14" s="1"/>
  <c r="AN397" i="14"/>
  <c r="AP397" i="14" s="1"/>
  <c r="AN396" i="14"/>
  <c r="AP396" i="14" s="1"/>
  <c r="AN395" i="14"/>
  <c r="AP395" i="14" s="1"/>
  <c r="AN394" i="14"/>
  <c r="AP394" i="14" s="1"/>
  <c r="AN393" i="14"/>
  <c r="AP393" i="14" s="1"/>
  <c r="AN392" i="14"/>
  <c r="AP392" i="14" s="1"/>
  <c r="AN391" i="14"/>
  <c r="AP391" i="14" s="1"/>
  <c r="AN390" i="14"/>
  <c r="AP390" i="14" s="1"/>
  <c r="AN389" i="14"/>
  <c r="AP389" i="14" s="1"/>
  <c r="AN388" i="14"/>
  <c r="AP388" i="14" s="1"/>
  <c r="AN387" i="14"/>
  <c r="AP387" i="14" s="1"/>
  <c r="AN386" i="14"/>
  <c r="AP386" i="14" s="1"/>
  <c r="AN385" i="14"/>
  <c r="AP385" i="14" s="1"/>
  <c r="AN384" i="14"/>
  <c r="AP384" i="14" s="1"/>
  <c r="AN383" i="14"/>
  <c r="AP383" i="14" s="1"/>
  <c r="AO382" i="14"/>
  <c r="AN382" i="14"/>
  <c r="AN381" i="14"/>
  <c r="AP381" i="14" s="1"/>
  <c r="AO380" i="14"/>
  <c r="AN380" i="14"/>
  <c r="AO379" i="14"/>
  <c r="AN379" i="14"/>
  <c r="AN377" i="14"/>
  <c r="AP377" i="14" s="1"/>
  <c r="AN376" i="14"/>
  <c r="AP376" i="14" s="1"/>
  <c r="AN375" i="14"/>
  <c r="AP375" i="14" s="1"/>
  <c r="AN374" i="14"/>
  <c r="AP374" i="14" s="1"/>
  <c r="AN373" i="14"/>
  <c r="AP373" i="14" s="1"/>
  <c r="AN372" i="14"/>
  <c r="AP372" i="14" s="1"/>
  <c r="AN371" i="14"/>
  <c r="AP371" i="14" s="1"/>
  <c r="AN370" i="14"/>
  <c r="AP370" i="14" s="1"/>
  <c r="AO369" i="14"/>
  <c r="AN369" i="14"/>
  <c r="AO367" i="14"/>
  <c r="AP367" i="14" s="1"/>
  <c r="AN367" i="14"/>
  <c r="AO366" i="14"/>
  <c r="AP366" i="14" s="1"/>
  <c r="AN366" i="14"/>
  <c r="AO365" i="14"/>
  <c r="AP365" i="14" s="1"/>
  <c r="AN365" i="14"/>
  <c r="AO364" i="14"/>
  <c r="AN364" i="14"/>
  <c r="AO363" i="14"/>
  <c r="AN363" i="14"/>
  <c r="AO362" i="14"/>
  <c r="AO361" i="14"/>
  <c r="AN361" i="14"/>
  <c r="AO360" i="14"/>
  <c r="AP360" i="14" s="1"/>
  <c r="AN360" i="14"/>
  <c r="AO359" i="14"/>
  <c r="AN359" i="14"/>
  <c r="AN358" i="14"/>
  <c r="AP358" i="14" s="1"/>
  <c r="AN357" i="14"/>
  <c r="AP357" i="14" s="1"/>
  <c r="AN356" i="14"/>
  <c r="AP356" i="14" s="1"/>
  <c r="AN355" i="14"/>
  <c r="AP355" i="14" s="1"/>
  <c r="AN354" i="14"/>
  <c r="AP354" i="14" s="1"/>
  <c r="AN353" i="14"/>
  <c r="AP353" i="14" s="1"/>
  <c r="AO352" i="14"/>
  <c r="AN352" i="14"/>
  <c r="AN351" i="14"/>
  <c r="AP351" i="14" s="1"/>
  <c r="AO350" i="14"/>
  <c r="AN350" i="14"/>
  <c r="AN349" i="14"/>
  <c r="AP349" i="14" s="1"/>
  <c r="AO348" i="14"/>
  <c r="AN348" i="14"/>
  <c r="AN347" i="14"/>
  <c r="AP347" i="14" s="1"/>
  <c r="AO346" i="14"/>
  <c r="AP346" i="14" s="1"/>
  <c r="AN346" i="14"/>
  <c r="AN345" i="14"/>
  <c r="AP345" i="14" s="1"/>
  <c r="AO344" i="14"/>
  <c r="AN344" i="14"/>
  <c r="AO343" i="14"/>
  <c r="AN343" i="14"/>
  <c r="AO342" i="14"/>
  <c r="AN342" i="14"/>
  <c r="AO341" i="14"/>
  <c r="AN341" i="14"/>
  <c r="AN339" i="14"/>
  <c r="AP339" i="14" s="1"/>
  <c r="AO338" i="14"/>
  <c r="AP338" i="14" s="1"/>
  <c r="AN338" i="14"/>
  <c r="AO337" i="14"/>
  <c r="AP337" i="14" s="1"/>
  <c r="AN337" i="14"/>
  <c r="AO336" i="14"/>
  <c r="AP336" i="14" s="1"/>
  <c r="AN336" i="14"/>
  <c r="AO335" i="14"/>
  <c r="AN335" i="14"/>
  <c r="AN334" i="14"/>
  <c r="AP334" i="14" s="1"/>
  <c r="AN333" i="14"/>
  <c r="AP333" i="14" s="1"/>
  <c r="AO332" i="14"/>
  <c r="AN332" i="14"/>
  <c r="AO331" i="14"/>
  <c r="AN331" i="14"/>
  <c r="AO330" i="14"/>
  <c r="AN330" i="14"/>
  <c r="AO328" i="14"/>
  <c r="AN328" i="14"/>
  <c r="AO327" i="14"/>
  <c r="AN327" i="14"/>
  <c r="AN326" i="14"/>
  <c r="AP326" i="14" s="1"/>
  <c r="AN325" i="14"/>
  <c r="AP325" i="14" s="1"/>
  <c r="AN324" i="14"/>
  <c r="AP324" i="14" s="1"/>
  <c r="AN323" i="14"/>
  <c r="AP323" i="14" s="1"/>
  <c r="AN322" i="14"/>
  <c r="AP322" i="14" s="1"/>
  <c r="AN321" i="14"/>
  <c r="AP321" i="14" s="1"/>
  <c r="AN320" i="14"/>
  <c r="AP320" i="14" s="1"/>
  <c r="AN319" i="14"/>
  <c r="AP319" i="14" s="1"/>
  <c r="AO318" i="14"/>
  <c r="AN318" i="14"/>
  <c r="AO317" i="14"/>
  <c r="AP317" i="14" s="1"/>
  <c r="AN317" i="14"/>
  <c r="AN316" i="14"/>
  <c r="AP316" i="14" s="1"/>
  <c r="AN315" i="14"/>
  <c r="AP315" i="14" s="1"/>
  <c r="AN314" i="14"/>
  <c r="AP314" i="14" s="1"/>
  <c r="AN313" i="14"/>
  <c r="AN312" i="14"/>
  <c r="AP312" i="14" s="1"/>
  <c r="AN311" i="14"/>
  <c r="AN310" i="14"/>
  <c r="AP310" i="14" s="1"/>
  <c r="AN308" i="14"/>
  <c r="AP308" i="14" s="1"/>
  <c r="AP307" i="14"/>
  <c r="AN307" i="14"/>
  <c r="AP306" i="14"/>
  <c r="AN306" i="14"/>
  <c r="AP305" i="14"/>
  <c r="AN305" i="14"/>
  <c r="AP304" i="14"/>
  <c r="AN304" i="14"/>
  <c r="AN303" i="14"/>
  <c r="AN302" i="14"/>
  <c r="AP302" i="14" s="1"/>
  <c r="AP301" i="14"/>
  <c r="AN301" i="14"/>
  <c r="AP300" i="14"/>
  <c r="AN300" i="14"/>
  <c r="AN299" i="14"/>
  <c r="AP299" i="14" s="1"/>
  <c r="AN298" i="14"/>
  <c r="AP298" i="14" s="1"/>
  <c r="AN297" i="14"/>
  <c r="AP297" i="14" s="1"/>
  <c r="AN296" i="14"/>
  <c r="AP296" i="14" s="1"/>
  <c r="AN295" i="14"/>
  <c r="AP295" i="14" s="1"/>
  <c r="AN294" i="14"/>
  <c r="AP294" i="14" s="1"/>
  <c r="AN293" i="14"/>
  <c r="AP293" i="14" s="1"/>
  <c r="AN292" i="14"/>
  <c r="AN291" i="14"/>
  <c r="AN290" i="14"/>
  <c r="AN289" i="14"/>
  <c r="AN288" i="14"/>
  <c r="AN287" i="14"/>
  <c r="AN286" i="14"/>
  <c r="AN285" i="14"/>
  <c r="AN284" i="14"/>
  <c r="AP284" i="14" s="1"/>
  <c r="AN283" i="14"/>
  <c r="AN282" i="14"/>
  <c r="AP282" i="14" s="1"/>
  <c r="AN281" i="14"/>
  <c r="AN280" i="14"/>
  <c r="AP280" i="14" s="1"/>
  <c r="AN279" i="14"/>
  <c r="AN278" i="14"/>
  <c r="AP278" i="14" s="1"/>
  <c r="AN277" i="14"/>
  <c r="AN276" i="14"/>
  <c r="AP276" i="14" s="1"/>
  <c r="AN275" i="14"/>
  <c r="AN274" i="14"/>
  <c r="AP274" i="14" s="1"/>
  <c r="AN273" i="14"/>
  <c r="AN272" i="14"/>
  <c r="AP272" i="14" s="1"/>
  <c r="AN271" i="14"/>
  <c r="AN270" i="14"/>
  <c r="AP270" i="14" s="1"/>
  <c r="AN269" i="14"/>
  <c r="AN268" i="14"/>
  <c r="AP268" i="14" s="1"/>
  <c r="AP267" i="14"/>
  <c r="AN267" i="14"/>
  <c r="AN266" i="14"/>
  <c r="AP266" i="14" s="1"/>
  <c r="AN265" i="14"/>
  <c r="AN264" i="14"/>
  <c r="AP264" i="14" s="1"/>
  <c r="AN263" i="14"/>
  <c r="AP263" i="14" s="1"/>
  <c r="AN262" i="14"/>
  <c r="AP262" i="14" s="1"/>
  <c r="AN261" i="14"/>
  <c r="AP261" i="14" s="1"/>
  <c r="AN260" i="14"/>
  <c r="AP260" i="14" s="1"/>
  <c r="AN259" i="14"/>
  <c r="AN258" i="14"/>
  <c r="AP258" i="14" s="1"/>
  <c r="AN257" i="14"/>
  <c r="AP257" i="14" s="1"/>
  <c r="AO255" i="14"/>
  <c r="AN255" i="14"/>
  <c r="AO254" i="14"/>
  <c r="AN254" i="14"/>
  <c r="AO253" i="14"/>
  <c r="AN253" i="14"/>
  <c r="AO251" i="14"/>
  <c r="AN251" i="14"/>
  <c r="AO250" i="14"/>
  <c r="AN250" i="14"/>
  <c r="AO249" i="14"/>
  <c r="AN249" i="14"/>
  <c r="AN236" i="14"/>
  <c r="AP236" i="14" s="1"/>
  <c r="AN235" i="14"/>
  <c r="AP235" i="14" s="1"/>
  <c r="AO234" i="14"/>
  <c r="AN234" i="14"/>
  <c r="AN233" i="14"/>
  <c r="AP233" i="14" s="1"/>
  <c r="AN232" i="14"/>
  <c r="AP232" i="14" s="1"/>
  <c r="AN231" i="14"/>
  <c r="AP231" i="14" s="1"/>
  <c r="AN230" i="14"/>
  <c r="AP230" i="14" s="1"/>
  <c r="AN227" i="14"/>
  <c r="AP227" i="14" s="1"/>
  <c r="AN226" i="14"/>
  <c r="AP226" i="14" s="1"/>
  <c r="AO223" i="14"/>
  <c r="AN223" i="14"/>
  <c r="AO222" i="14"/>
  <c r="AN222" i="14"/>
  <c r="AO221" i="14"/>
  <c r="AN221" i="14"/>
  <c r="AO220" i="14"/>
  <c r="AN220" i="14"/>
  <c r="AO219" i="14"/>
  <c r="AP219" i="14" s="1"/>
  <c r="AN219" i="14"/>
  <c r="AO218" i="14"/>
  <c r="AN218" i="14"/>
  <c r="AN217" i="14"/>
  <c r="AN216" i="14"/>
  <c r="AN215" i="14"/>
  <c r="AO214" i="14"/>
  <c r="AP214" i="14" s="1"/>
  <c r="AN214" i="14"/>
  <c r="AO213" i="14"/>
  <c r="AN213" i="14"/>
  <c r="AN212" i="14"/>
  <c r="AP212" i="14" s="1"/>
  <c r="AN211" i="14"/>
  <c r="AP211" i="14" s="1"/>
  <c r="AO209" i="14"/>
  <c r="AP209" i="14" s="1"/>
  <c r="AN209" i="14"/>
  <c r="AO208" i="14"/>
  <c r="AP208" i="14" s="1"/>
  <c r="AN208" i="14"/>
  <c r="AO207" i="14"/>
  <c r="AP207" i="14" s="1"/>
  <c r="AN207" i="14"/>
  <c r="AO206" i="14"/>
  <c r="AN206" i="14"/>
  <c r="AO205" i="14"/>
  <c r="AN205" i="14"/>
  <c r="AO204" i="14"/>
  <c r="AP204" i="14" s="1"/>
  <c r="AN204" i="14"/>
  <c r="AN203" i="14"/>
  <c r="AP203" i="14" s="1"/>
  <c r="AN202" i="14"/>
  <c r="AP202" i="14" s="1"/>
  <c r="AO200" i="14"/>
  <c r="AP200" i="14" s="1"/>
  <c r="AN200" i="14"/>
  <c r="AO199" i="14"/>
  <c r="AP199" i="14" s="1"/>
  <c r="AN199" i="14"/>
  <c r="AO198" i="14"/>
  <c r="AP198" i="14" s="1"/>
  <c r="AN198" i="14"/>
  <c r="AO197" i="14"/>
  <c r="AN197" i="14"/>
  <c r="AO196" i="14"/>
  <c r="AP196" i="14" s="1"/>
  <c r="AN196" i="14"/>
  <c r="AO195" i="14"/>
  <c r="AN195" i="14"/>
  <c r="AO194" i="14"/>
  <c r="AP194" i="14" s="1"/>
  <c r="AN194" i="14"/>
  <c r="AO193" i="14"/>
  <c r="AP193" i="14" s="1"/>
  <c r="AN193" i="14"/>
  <c r="AO192" i="14"/>
  <c r="AP192" i="14" s="1"/>
  <c r="AN192" i="14"/>
  <c r="AO191" i="14"/>
  <c r="AP191" i="14" s="1"/>
  <c r="AN191" i="14"/>
  <c r="AO190" i="14"/>
  <c r="AP190" i="14" s="1"/>
  <c r="AN190" i="14"/>
  <c r="AO189" i="14"/>
  <c r="AP189" i="14" s="1"/>
  <c r="AN189" i="14"/>
  <c r="AO188" i="14"/>
  <c r="AP188" i="14" s="1"/>
  <c r="AN188" i="14"/>
  <c r="AO187" i="14"/>
  <c r="AP187" i="14" s="1"/>
  <c r="AN187" i="14"/>
  <c r="AN186" i="14"/>
  <c r="AP186" i="14" s="1"/>
  <c r="AN185" i="14"/>
  <c r="AP185" i="14" s="1"/>
  <c r="AN184" i="14"/>
  <c r="AP184" i="14" s="1"/>
  <c r="AN183" i="14"/>
  <c r="AP183" i="14" s="1"/>
  <c r="AN182" i="14"/>
  <c r="AP182" i="14" s="1"/>
  <c r="AN181" i="14"/>
  <c r="AP181" i="14" s="1"/>
  <c r="AN180" i="14"/>
  <c r="AP180" i="14" s="1"/>
  <c r="AO179" i="14"/>
  <c r="AN179" i="14"/>
  <c r="AN178" i="14"/>
  <c r="AP178" i="14" s="1"/>
  <c r="AN177" i="14"/>
  <c r="AP177" i="14" s="1"/>
  <c r="AN175" i="14"/>
  <c r="AP175" i="14" s="1"/>
  <c r="AN174" i="14"/>
  <c r="AP174" i="14" s="1"/>
  <c r="AO171" i="14"/>
  <c r="AP171" i="14" s="1"/>
  <c r="AN171" i="14"/>
  <c r="AN170" i="14"/>
  <c r="AP170" i="14" s="1"/>
  <c r="AN169" i="14"/>
  <c r="AP169" i="14" s="1"/>
  <c r="AO168" i="14"/>
  <c r="AN168" i="14"/>
  <c r="AN167" i="14"/>
  <c r="AP167" i="14" s="1"/>
  <c r="AO165" i="14"/>
  <c r="AP165" i="14" s="1"/>
  <c r="AN165" i="14"/>
  <c r="AN164" i="14"/>
  <c r="AP164" i="14" s="1"/>
  <c r="AN163" i="14"/>
  <c r="AP163" i="14" s="1"/>
  <c r="AN162" i="14"/>
  <c r="AP162" i="14" s="1"/>
  <c r="AO161" i="14"/>
  <c r="AN161" i="14"/>
  <c r="AO160" i="14"/>
  <c r="AN160" i="14"/>
  <c r="AO159" i="14"/>
  <c r="AN159" i="14"/>
  <c r="AO158" i="14"/>
  <c r="AN158" i="14"/>
  <c r="AO156" i="14"/>
  <c r="AP156" i="14" s="1"/>
  <c r="AN156" i="14"/>
  <c r="AO155" i="14"/>
  <c r="AP155" i="14" s="1"/>
  <c r="AN155" i="14"/>
  <c r="AO154" i="14"/>
  <c r="AP154" i="14" s="1"/>
  <c r="AN154" i="14"/>
  <c r="AO153" i="14"/>
  <c r="AP153" i="14" s="1"/>
  <c r="AN153" i="14"/>
  <c r="AO152" i="14"/>
  <c r="AN152" i="14"/>
  <c r="AO150" i="14"/>
  <c r="AN150" i="14"/>
  <c r="AO149" i="14"/>
  <c r="AN149" i="14"/>
  <c r="AN148" i="14"/>
  <c r="AP148" i="14" s="1"/>
  <c r="AO147" i="14"/>
  <c r="AP147" i="14" s="1"/>
  <c r="AN147" i="14"/>
  <c r="AO144" i="14"/>
  <c r="AP144" i="14" s="1"/>
  <c r="AN144" i="14"/>
  <c r="AO143" i="14"/>
  <c r="AP143" i="14" s="1"/>
  <c r="AN143" i="14"/>
  <c r="AO142" i="14"/>
  <c r="AN142" i="14"/>
  <c r="AO141" i="14"/>
  <c r="AP141" i="14" s="1"/>
  <c r="AN141" i="14"/>
  <c r="AO140" i="14"/>
  <c r="AP140" i="14" s="1"/>
  <c r="AN140" i="14"/>
  <c r="AO139" i="14"/>
  <c r="AP139" i="14" s="1"/>
  <c r="AN139" i="14"/>
  <c r="AO138" i="14"/>
  <c r="AN138" i="14"/>
  <c r="AO137" i="14"/>
  <c r="AP137" i="14" s="1"/>
  <c r="AN137" i="14"/>
  <c r="AO135" i="14"/>
  <c r="AP135" i="14" s="1"/>
  <c r="AN135" i="14"/>
  <c r="AO134" i="14"/>
  <c r="AP134" i="14" s="1"/>
  <c r="AN134" i="14"/>
  <c r="AO133" i="14"/>
  <c r="AP133" i="14" s="1"/>
  <c r="AN133" i="14"/>
  <c r="AO132" i="14"/>
  <c r="AP132" i="14" s="1"/>
  <c r="AN132" i="14"/>
  <c r="AO131" i="14"/>
  <c r="AP131" i="14" s="1"/>
  <c r="AN131" i="14"/>
  <c r="AO129" i="14"/>
  <c r="AN129" i="14"/>
  <c r="AO128" i="14"/>
  <c r="AN128" i="14"/>
  <c r="AO127" i="14"/>
  <c r="AN127" i="14"/>
  <c r="AO126" i="14"/>
  <c r="AN126" i="14"/>
  <c r="AO125" i="14"/>
  <c r="AN125" i="14"/>
  <c r="AO124" i="14"/>
  <c r="AN124" i="14"/>
  <c r="AO123" i="14"/>
  <c r="AN123" i="14"/>
  <c r="AN122" i="14"/>
  <c r="AP122" i="14" s="1"/>
  <c r="AO121" i="14"/>
  <c r="AP121" i="14" s="1"/>
  <c r="AN121" i="14"/>
  <c r="AO120" i="14"/>
  <c r="AN120" i="14"/>
  <c r="AN119" i="14"/>
  <c r="AP119" i="14" s="1"/>
  <c r="AN118" i="14"/>
  <c r="AP118" i="14" s="1"/>
  <c r="AO117" i="14"/>
  <c r="AN117" i="14"/>
  <c r="AN116" i="14"/>
  <c r="AP116" i="14" s="1"/>
  <c r="AO115" i="14"/>
  <c r="AN115" i="14"/>
  <c r="AO114" i="14"/>
  <c r="AN114" i="14"/>
  <c r="AO113" i="14"/>
  <c r="AN113" i="14"/>
  <c r="AO112" i="14"/>
  <c r="AN112" i="14"/>
  <c r="AO111" i="14"/>
  <c r="AN111" i="14"/>
  <c r="AO110" i="14"/>
  <c r="AN110" i="14"/>
  <c r="AO109" i="14"/>
  <c r="AN109" i="14"/>
  <c r="AO108" i="14"/>
  <c r="AN108" i="14"/>
  <c r="AO107" i="14"/>
  <c r="AN107" i="14"/>
  <c r="AO106" i="14"/>
  <c r="AN106" i="14"/>
  <c r="AO105" i="14"/>
  <c r="AN105" i="14"/>
  <c r="AO104" i="14"/>
  <c r="AN104" i="14"/>
  <c r="AO103" i="14"/>
  <c r="AN103" i="14"/>
  <c r="AO102" i="14"/>
  <c r="AN102" i="14"/>
  <c r="AO101" i="14"/>
  <c r="AN101" i="14"/>
  <c r="AO100" i="14"/>
  <c r="AN100" i="14"/>
  <c r="AO99" i="14"/>
  <c r="AN99" i="14"/>
  <c r="AO98" i="14"/>
  <c r="AN98" i="14"/>
  <c r="AO97" i="14"/>
  <c r="AN97" i="14"/>
  <c r="AO96" i="14"/>
  <c r="AN96" i="14"/>
  <c r="AO95" i="14"/>
  <c r="AP95" i="14" s="1"/>
  <c r="AN95" i="14"/>
  <c r="AO94" i="14"/>
  <c r="AN94" i="14"/>
  <c r="AN92" i="14"/>
  <c r="AP92" i="14" s="1"/>
  <c r="AN91" i="14"/>
  <c r="AO90" i="14"/>
  <c r="AP90" i="14" s="1"/>
  <c r="AN90" i="14"/>
  <c r="AO89" i="14"/>
  <c r="AP89" i="14" s="1"/>
  <c r="AN89" i="14"/>
  <c r="AO87" i="14"/>
  <c r="AP87" i="14" s="1"/>
  <c r="AN87" i="14"/>
  <c r="AO86" i="14"/>
  <c r="AP86" i="14" s="1"/>
  <c r="AN86" i="14"/>
  <c r="AO85" i="14"/>
  <c r="AN85" i="14"/>
  <c r="AO84" i="14"/>
  <c r="AP84" i="14" s="1"/>
  <c r="AN84" i="14"/>
  <c r="AO83" i="14"/>
  <c r="AN83" i="14"/>
  <c r="AO81" i="14"/>
  <c r="AP81" i="14" s="1"/>
  <c r="AN81" i="14"/>
  <c r="AO80" i="14"/>
  <c r="AP80" i="14" s="1"/>
  <c r="AN80" i="14"/>
  <c r="AN79" i="14"/>
  <c r="AP79" i="14" s="1"/>
  <c r="AO78" i="14"/>
  <c r="AP78" i="14" s="1"/>
  <c r="AN78" i="14"/>
  <c r="AO77" i="14"/>
  <c r="AN77" i="14"/>
  <c r="AO76" i="14"/>
  <c r="AN76" i="14"/>
  <c r="AN75" i="14"/>
  <c r="AP75" i="14" s="1"/>
  <c r="AO74" i="14"/>
  <c r="AP74" i="14" s="1"/>
  <c r="AN74" i="14"/>
  <c r="AO73" i="14"/>
  <c r="AP73" i="14" s="1"/>
  <c r="AN73" i="14"/>
  <c r="AO72" i="14"/>
  <c r="AP72" i="14" s="1"/>
  <c r="AN72" i="14"/>
  <c r="AO71" i="14"/>
  <c r="AP71" i="14" s="1"/>
  <c r="AN71" i="14"/>
  <c r="AO69" i="14"/>
  <c r="AP69" i="14" s="1"/>
  <c r="AN69" i="14"/>
  <c r="AO68" i="14"/>
  <c r="AP68" i="14" s="1"/>
  <c r="AN68" i="14"/>
  <c r="AN67" i="14"/>
  <c r="AP67" i="14" s="1"/>
  <c r="AO66" i="14"/>
  <c r="AN66" i="14"/>
  <c r="AN65" i="14"/>
  <c r="AP65" i="14" s="1"/>
  <c r="AO64" i="14"/>
  <c r="AP64" i="14" s="1"/>
  <c r="AN64" i="14"/>
  <c r="AO63" i="14"/>
  <c r="AP63" i="14" s="1"/>
  <c r="AN63" i="14"/>
  <c r="AO62" i="14"/>
  <c r="AP62" i="14" s="1"/>
  <c r="AN62" i="14"/>
  <c r="AO61" i="14"/>
  <c r="AN61" i="14"/>
  <c r="AO59" i="14"/>
  <c r="AP59" i="14" s="1"/>
  <c r="AN59" i="14"/>
  <c r="AO58" i="14"/>
  <c r="AP58" i="14" s="1"/>
  <c r="AN58" i="14"/>
  <c r="AO57" i="14"/>
  <c r="AP57" i="14" s="1"/>
  <c r="AN57" i="14"/>
  <c r="AO56" i="14"/>
  <c r="AP56" i="14" s="1"/>
  <c r="AN56" i="14"/>
  <c r="AN55" i="14"/>
  <c r="AP55" i="14" s="1"/>
  <c r="AN54" i="14"/>
  <c r="AP54" i="14" s="1"/>
  <c r="AO53" i="14"/>
  <c r="AN53" i="14"/>
  <c r="AN52" i="14"/>
  <c r="AP52" i="14" s="1"/>
  <c r="AN51" i="14"/>
  <c r="AP51" i="14" s="1"/>
  <c r="AN50" i="14"/>
  <c r="AP50" i="14" s="1"/>
  <c r="AN49" i="14"/>
  <c r="AP49" i="14" s="1"/>
  <c r="AN48" i="14"/>
  <c r="AP48" i="14" s="1"/>
  <c r="AO45" i="14"/>
  <c r="AP45" i="14" s="1"/>
  <c r="AN45" i="14"/>
  <c r="AO44" i="14"/>
  <c r="AP44" i="14" s="1"/>
  <c r="AN44" i="14"/>
  <c r="AN43" i="14"/>
  <c r="AP43" i="14" s="1"/>
  <c r="AN42" i="14"/>
  <c r="AP42" i="14" s="1"/>
  <c r="AO40" i="14"/>
  <c r="AP40" i="14" s="1"/>
  <c r="AN40" i="14"/>
  <c r="AN39" i="14"/>
  <c r="AP39" i="14" s="1"/>
  <c r="AN38" i="14"/>
  <c r="AP38" i="14" s="1"/>
  <c r="AO37" i="14"/>
  <c r="AP37" i="14" s="1"/>
  <c r="AN37" i="14"/>
  <c r="AO36" i="14"/>
  <c r="AP36" i="14" s="1"/>
  <c r="AN36" i="14"/>
  <c r="AN35" i="14"/>
  <c r="AP35" i="14" s="1"/>
  <c r="AN34" i="14"/>
  <c r="AP34" i="14" s="1"/>
  <c r="AO32" i="14"/>
  <c r="AP32" i="14" s="1"/>
  <c r="AN32" i="14"/>
  <c r="AO31" i="14"/>
  <c r="AN31" i="14"/>
  <c r="AO30" i="14"/>
  <c r="AN30" i="14"/>
  <c r="AO29" i="14"/>
  <c r="AP29" i="14" s="1"/>
  <c r="AN29" i="14"/>
  <c r="AO28" i="14"/>
  <c r="AP28" i="14" s="1"/>
  <c r="AN28" i="14"/>
  <c r="AO27" i="14"/>
  <c r="AP27" i="14" s="1"/>
  <c r="AN27" i="14"/>
  <c r="AO26" i="14"/>
  <c r="AP26" i="14" s="1"/>
  <c r="AN26" i="14"/>
  <c r="AO24" i="14"/>
  <c r="AP24" i="14" s="1"/>
  <c r="AN24" i="14"/>
  <c r="AN23" i="14"/>
  <c r="AP23" i="14" s="1"/>
  <c r="AN22" i="14"/>
  <c r="AP22" i="14" s="1"/>
  <c r="AN21" i="14"/>
  <c r="AP21" i="14" s="1"/>
  <c r="AN20" i="14"/>
  <c r="AN19" i="14"/>
  <c r="AP19" i="14" s="1"/>
  <c r="AN18" i="14"/>
  <c r="AP18" i="14" s="1"/>
  <c r="AN17" i="14"/>
  <c r="AP17" i="14" s="1"/>
  <c r="AN16" i="14"/>
  <c r="AP16" i="14" s="1"/>
  <c r="AN15" i="14"/>
  <c r="AP15" i="14" s="1"/>
  <c r="AO13" i="14"/>
  <c r="AP13" i="14" s="1"/>
  <c r="AN13" i="14"/>
  <c r="AO12" i="14"/>
  <c r="AP12" i="14" s="1"/>
  <c r="AN12" i="14"/>
  <c r="AO11" i="14"/>
  <c r="AN11" i="14"/>
  <c r="AO10" i="14"/>
  <c r="AN10" i="14"/>
  <c r="AO9" i="14"/>
  <c r="AP9" i="14" s="1"/>
  <c r="AN9" i="14"/>
  <c r="AO8" i="14"/>
  <c r="AP8" i="14" s="1"/>
  <c r="AN8" i="14"/>
  <c r="AO7" i="14"/>
  <c r="AN7" i="14"/>
  <c r="AO6" i="14"/>
  <c r="AN6" i="14"/>
  <c r="AO5" i="14"/>
  <c r="AN5" i="14"/>
  <c r="AM255" i="14"/>
  <c r="AM254" i="14"/>
  <c r="AM253" i="14"/>
  <c r="AM251" i="14"/>
  <c r="AM250" i="14"/>
  <c r="AM249" i="14"/>
  <c r="AJ255" i="14"/>
  <c r="AJ254" i="14"/>
  <c r="AJ253" i="14"/>
  <c r="AJ251" i="14"/>
  <c r="AJ250" i="14"/>
  <c r="AJ249" i="14"/>
  <c r="AG255" i="14"/>
  <c r="AG254" i="14"/>
  <c r="AG253" i="14"/>
  <c r="AG251" i="14"/>
  <c r="AG250" i="14"/>
  <c r="AG249" i="14"/>
  <c r="AD255" i="14"/>
  <c r="AD254" i="14"/>
  <c r="AD253" i="14"/>
  <c r="AD251" i="14"/>
  <c r="AD250" i="14"/>
  <c r="AD249" i="14"/>
  <c r="AA255" i="14"/>
  <c r="AA254" i="14"/>
  <c r="AA253" i="14"/>
  <c r="AA251" i="14"/>
  <c r="AA250" i="14"/>
  <c r="AA249" i="14"/>
  <c r="X255" i="14"/>
  <c r="X254" i="14"/>
  <c r="X253" i="14"/>
  <c r="X251" i="14"/>
  <c r="X250" i="14"/>
  <c r="X249" i="14"/>
  <c r="U255" i="14"/>
  <c r="U254" i="14"/>
  <c r="U253" i="14"/>
  <c r="U251" i="14"/>
  <c r="U250" i="14"/>
  <c r="U249" i="14"/>
  <c r="R255" i="14"/>
  <c r="R254" i="14"/>
  <c r="R253" i="14"/>
  <c r="R251" i="14"/>
  <c r="R250" i="14"/>
  <c r="R249" i="14"/>
  <c r="O255" i="14"/>
  <c r="O254" i="14"/>
  <c r="O253" i="14"/>
  <c r="O251" i="14"/>
  <c r="O250" i="14"/>
  <c r="O249" i="14"/>
  <c r="L255" i="14"/>
  <c r="L254" i="14"/>
  <c r="L253" i="14"/>
  <c r="L251" i="14"/>
  <c r="L250" i="14"/>
  <c r="L249" i="14"/>
  <c r="I255" i="14"/>
  <c r="I254" i="14"/>
  <c r="I253" i="14"/>
  <c r="I251" i="14"/>
  <c r="I250" i="14"/>
  <c r="I249" i="14"/>
  <c r="F554" i="14"/>
  <c r="F553" i="14"/>
  <c r="F552" i="14"/>
  <c r="F551" i="14"/>
  <c r="F549" i="14"/>
  <c r="F548" i="14"/>
  <c r="F546" i="14"/>
  <c r="F545" i="14"/>
  <c r="F544" i="14"/>
  <c r="F543" i="14"/>
  <c r="F542" i="14"/>
  <c r="F541" i="14"/>
  <c r="F540" i="14"/>
  <c r="F539" i="14"/>
  <c r="F538" i="14"/>
  <c r="F537" i="14"/>
  <c r="F536" i="14"/>
  <c r="F535" i="14"/>
  <c r="F534" i="14"/>
  <c r="F533" i="14"/>
  <c r="F532" i="14"/>
  <c r="F530" i="14"/>
  <c r="F528" i="14"/>
  <c r="F527" i="14"/>
  <c r="F526" i="14"/>
  <c r="F524" i="14"/>
  <c r="F523" i="14"/>
  <c r="F521" i="14"/>
  <c r="F519" i="14"/>
  <c r="F517" i="14"/>
  <c r="F516" i="14"/>
  <c r="F515" i="14"/>
  <c r="F513" i="14"/>
  <c r="F511" i="14"/>
  <c r="F510" i="14"/>
  <c r="F508" i="14"/>
  <c r="F507" i="14"/>
  <c r="F506" i="14"/>
  <c r="F504" i="14"/>
  <c r="F502" i="14"/>
  <c r="F501" i="14"/>
  <c r="F500" i="14"/>
  <c r="F499" i="14"/>
  <c r="F498" i="14"/>
  <c r="F497" i="14"/>
  <c r="F495" i="14"/>
  <c r="F493" i="14"/>
  <c r="F490" i="14"/>
  <c r="F489" i="14"/>
  <c r="F488" i="14"/>
  <c r="F487" i="14"/>
  <c r="F486" i="14"/>
  <c r="F485" i="14"/>
  <c r="F482" i="14"/>
  <c r="F481" i="14"/>
  <c r="F480" i="14"/>
  <c r="F479" i="14"/>
  <c r="F478" i="14"/>
  <c r="F477" i="14"/>
  <c r="F473" i="14"/>
  <c r="F470" i="14"/>
  <c r="F469" i="14"/>
  <c r="F468" i="14"/>
  <c r="F467" i="14"/>
  <c r="F466" i="14"/>
  <c r="F465" i="14"/>
  <c r="F456" i="14"/>
  <c r="F455" i="14"/>
  <c r="F446" i="14"/>
  <c r="F445" i="14"/>
  <c r="F444" i="14"/>
  <c r="F443" i="14"/>
  <c r="F442" i="14"/>
  <c r="F441" i="14"/>
  <c r="F440" i="14"/>
  <c r="F439" i="14"/>
  <c r="F438" i="14"/>
  <c r="F437" i="14"/>
  <c r="F435" i="14"/>
  <c r="F434" i="14"/>
  <c r="F433" i="14"/>
  <c r="F431" i="14"/>
  <c r="F430" i="14"/>
  <c r="F428" i="14"/>
  <c r="F427" i="14"/>
  <c r="F426" i="14"/>
  <c r="F425" i="14"/>
  <c r="F424" i="14"/>
  <c r="F423" i="14"/>
  <c r="F418" i="14"/>
  <c r="F416" i="14"/>
  <c r="F414" i="14"/>
  <c r="F413" i="14"/>
  <c r="F411" i="14"/>
  <c r="F410" i="14"/>
  <c r="F409" i="14"/>
  <c r="F408" i="14"/>
  <c r="F407" i="14"/>
  <c r="F404" i="14"/>
  <c r="F385" i="14"/>
  <c r="F384" i="14"/>
  <c r="F383" i="14"/>
  <c r="F382" i="14"/>
  <c r="F380" i="14"/>
  <c r="F379" i="14"/>
  <c r="F369" i="14"/>
  <c r="F367" i="14"/>
  <c r="F366" i="14"/>
  <c r="F365" i="14"/>
  <c r="F364" i="14"/>
  <c r="F363" i="14"/>
  <c r="F362" i="14"/>
  <c r="F361" i="14"/>
  <c r="F360" i="14"/>
  <c r="F359" i="14"/>
  <c r="F352" i="14"/>
  <c r="F350" i="14"/>
  <c r="F348" i="14"/>
  <c r="F346" i="14"/>
  <c r="F344" i="14"/>
  <c r="F343" i="14"/>
  <c r="F342" i="14"/>
  <c r="F338" i="14"/>
  <c r="F337" i="14"/>
  <c r="F336" i="14"/>
  <c r="F335" i="14"/>
  <c r="F332" i="14"/>
  <c r="F331" i="14"/>
  <c r="F330" i="14"/>
  <c r="F328" i="14"/>
  <c r="F327" i="14"/>
  <c r="F318" i="14"/>
  <c r="F317" i="14"/>
  <c r="F307" i="14"/>
  <c r="F306" i="14"/>
  <c r="F305" i="14"/>
  <c r="F304" i="14"/>
  <c r="F303" i="14"/>
  <c r="F301" i="14"/>
  <c r="F300" i="14"/>
  <c r="F292" i="14"/>
  <c r="F291" i="14"/>
  <c r="F290" i="14"/>
  <c r="F289" i="14"/>
  <c r="F288" i="14"/>
  <c r="F287" i="14"/>
  <c r="F286" i="14"/>
  <c r="F285" i="14"/>
  <c r="F284" i="14"/>
  <c r="F279" i="14"/>
  <c r="F278" i="14"/>
  <c r="F277" i="14"/>
  <c r="F276" i="14"/>
  <c r="F275" i="14"/>
  <c r="F274" i="14"/>
  <c r="F273" i="14"/>
  <c r="F272" i="14"/>
  <c r="F271" i="14"/>
  <c r="F270" i="14"/>
  <c r="F269" i="14"/>
  <c r="F268" i="14"/>
  <c r="F267" i="14"/>
  <c r="F266" i="14"/>
  <c r="F265" i="14"/>
  <c r="F260" i="14"/>
  <c r="F259" i="14"/>
  <c r="F258" i="14"/>
  <c r="F255" i="14"/>
  <c r="F254" i="14"/>
  <c r="F253" i="14"/>
  <c r="F251" i="14"/>
  <c r="F250" i="14"/>
  <c r="F249" i="14"/>
  <c r="F234" i="14"/>
  <c r="F223" i="14"/>
  <c r="F222" i="14"/>
  <c r="F221" i="14"/>
  <c r="F220" i="14"/>
  <c r="F219" i="14"/>
  <c r="F218" i="14"/>
  <c r="F217" i="14"/>
  <c r="F216" i="14"/>
  <c r="F215" i="14"/>
  <c r="F214" i="14"/>
  <c r="F213" i="14"/>
  <c r="F211" i="14"/>
  <c r="F209" i="14"/>
  <c r="F208" i="14"/>
  <c r="F207" i="14"/>
  <c r="F206" i="14"/>
  <c r="F205" i="14"/>
  <c r="F204" i="14"/>
  <c r="F200" i="14"/>
  <c r="F199" i="14"/>
  <c r="F198" i="14"/>
  <c r="F197" i="14"/>
  <c r="F196" i="14"/>
  <c r="F195" i="14"/>
  <c r="F194" i="14"/>
  <c r="F193" i="14"/>
  <c r="F192" i="14"/>
  <c r="F191" i="14"/>
  <c r="F190" i="14"/>
  <c r="F189" i="14"/>
  <c r="F187" i="14"/>
  <c r="F179" i="14"/>
  <c r="F171" i="14"/>
  <c r="F170" i="14"/>
  <c r="F169" i="14"/>
  <c r="F168" i="14"/>
  <c r="F167" i="14"/>
  <c r="F165" i="14"/>
  <c r="F161" i="14"/>
  <c r="F160" i="14"/>
  <c r="F159" i="14"/>
  <c r="F158" i="14"/>
  <c r="F156" i="14"/>
  <c r="F155" i="14"/>
  <c r="F154" i="14"/>
  <c r="F153" i="14"/>
  <c r="F152" i="14"/>
  <c r="F150" i="14"/>
  <c r="F149" i="14"/>
  <c r="F147" i="14"/>
  <c r="F144" i="14"/>
  <c r="F143" i="14"/>
  <c r="F142" i="14"/>
  <c r="F141" i="14"/>
  <c r="F140" i="14"/>
  <c r="F139" i="14"/>
  <c r="F138" i="14"/>
  <c r="F137" i="14"/>
  <c r="F135" i="14"/>
  <c r="F134" i="14"/>
  <c r="F133" i="14"/>
  <c r="F132" i="14"/>
  <c r="F131" i="14"/>
  <c r="F124" i="14"/>
  <c r="F123" i="14"/>
  <c r="F121" i="14"/>
  <c r="F120" i="14"/>
  <c r="F118" i="14"/>
  <c r="F117" i="14"/>
  <c r="F96" i="14"/>
  <c r="F95" i="14"/>
  <c r="F94" i="14"/>
  <c r="F90" i="14"/>
  <c r="F89" i="14"/>
  <c r="F87" i="14"/>
  <c r="F86" i="14"/>
  <c r="F85" i="14"/>
  <c r="F84" i="14"/>
  <c r="F83" i="14"/>
  <c r="F81" i="14"/>
  <c r="F80" i="14"/>
  <c r="F78" i="14"/>
  <c r="F77" i="14"/>
  <c r="F76" i="14"/>
  <c r="F75" i="14"/>
  <c r="F74" i="14"/>
  <c r="F73" i="14"/>
  <c r="F72" i="14"/>
  <c r="F71" i="14"/>
  <c r="F69" i="14"/>
  <c r="F68" i="14"/>
  <c r="F67" i="14"/>
  <c r="F66" i="14"/>
  <c r="F65" i="14"/>
  <c r="F64" i="14"/>
  <c r="F63" i="14"/>
  <c r="F62" i="14"/>
  <c r="F61" i="14"/>
  <c r="F59" i="14"/>
  <c r="F58" i="14"/>
  <c r="F57" i="14"/>
  <c r="F56" i="14"/>
  <c r="F53" i="14"/>
  <c r="F45" i="14"/>
  <c r="F44" i="14"/>
  <c r="F40" i="14"/>
  <c r="F37" i="14"/>
  <c r="F36" i="14"/>
  <c r="F32" i="14"/>
  <c r="F31" i="14"/>
  <c r="F30" i="14"/>
  <c r="F29" i="14"/>
  <c r="F28" i="14"/>
  <c r="F27" i="14"/>
  <c r="F26" i="14"/>
  <c r="F24" i="14"/>
  <c r="F23" i="14"/>
  <c r="F22" i="14"/>
  <c r="F15" i="14"/>
  <c r="F13" i="14"/>
  <c r="F12" i="14"/>
  <c r="F11" i="14"/>
  <c r="F10" i="14"/>
  <c r="F9" i="14"/>
  <c r="F8" i="14"/>
  <c r="F7" i="14"/>
  <c r="F6" i="14"/>
  <c r="AP213" i="14" l="1"/>
  <c r="AP206" i="14"/>
  <c r="AP440" i="14"/>
  <c r="AP442" i="14"/>
  <c r="AP369" i="14"/>
  <c r="AP380" i="14"/>
  <c r="AP343" i="14"/>
  <c r="AP234" i="14"/>
  <c r="AP94" i="14"/>
  <c r="AP123" i="14"/>
  <c r="AP5" i="14"/>
  <c r="AP7" i="14"/>
  <c r="AP6" i="14"/>
  <c r="AP10" i="14"/>
  <c r="AP485" i="14"/>
  <c r="AP31" i="14"/>
  <c r="AP30" i="14"/>
  <c r="AP427" i="14"/>
  <c r="AP179" i="14"/>
  <c r="AP158" i="14"/>
  <c r="AP160" i="14"/>
  <c r="AP150" i="14"/>
  <c r="AP77" i="14"/>
  <c r="AP318" i="14"/>
  <c r="AP328" i="14"/>
  <c r="AP331" i="14"/>
  <c r="AP335" i="14"/>
  <c r="AP287" i="14"/>
  <c r="AP289" i="14"/>
  <c r="AP291" i="14"/>
  <c r="AP303" i="14"/>
  <c r="AP218" i="14"/>
  <c r="AP220" i="14"/>
  <c r="AP222" i="14"/>
  <c r="AP495" i="14"/>
  <c r="AP500" i="14"/>
  <c r="AP504" i="14"/>
  <c r="AP465" i="14"/>
  <c r="AP364" i="14"/>
  <c r="AP362" i="14"/>
  <c r="AP348" i="14"/>
  <c r="AP66" i="14"/>
  <c r="AP76" i="14"/>
  <c r="AP117" i="14"/>
  <c r="AP120" i="14"/>
  <c r="AP149" i="14"/>
  <c r="AP152" i="14"/>
  <c r="AP159" i="14"/>
  <c r="AP161" i="14"/>
  <c r="AP168" i="14"/>
  <c r="AP221" i="14"/>
  <c r="AP223" i="14"/>
  <c r="AP288" i="14"/>
  <c r="AP290" i="14"/>
  <c r="AP292" i="14"/>
  <c r="AP327" i="14"/>
  <c r="AP330" i="14"/>
  <c r="AP332" i="14"/>
  <c r="AP350" i="14"/>
  <c r="AP382" i="14"/>
  <c r="AP423" i="14"/>
  <c r="AP425" i="14"/>
  <c r="AP437" i="14"/>
  <c r="AP439" i="14"/>
  <c r="AP445" i="14"/>
  <c r="AP467" i="14"/>
  <c r="AP469" i="14"/>
  <c r="AP477" i="14"/>
  <c r="AP479" i="14"/>
  <c r="AP481" i="14"/>
  <c r="AP487" i="14"/>
  <c r="AP493" i="14"/>
  <c r="AP497" i="14"/>
  <c r="AP499" i="14"/>
  <c r="AP501" i="14"/>
  <c r="AP507" i="14"/>
  <c r="AP510" i="14"/>
  <c r="AP513" i="14"/>
  <c r="AP516" i="14"/>
  <c r="AP519" i="14"/>
  <c r="AP523" i="14"/>
  <c r="AP11" i="14"/>
  <c r="AP53" i="14"/>
  <c r="AP61" i="14"/>
  <c r="AP83" i="14"/>
  <c r="AP85" i="14"/>
  <c r="AP96" i="14"/>
  <c r="AP124" i="14"/>
  <c r="AP138" i="14"/>
  <c r="AP142" i="14"/>
  <c r="AP195" i="14"/>
  <c r="AP197" i="14"/>
  <c r="AP205" i="14"/>
  <c r="AP259" i="14"/>
  <c r="AP265" i="14"/>
  <c r="AP269" i="14"/>
  <c r="AP271" i="14"/>
  <c r="AP273" i="14"/>
  <c r="AP275" i="14"/>
  <c r="AP277" i="14"/>
  <c r="AP279" i="14"/>
  <c r="AP281" i="14"/>
  <c r="AP283" i="14"/>
  <c r="AP285" i="14"/>
  <c r="AP342" i="14"/>
  <c r="AP344" i="14"/>
  <c r="AP352" i="14"/>
  <c r="AP359" i="14"/>
  <c r="AP361" i="14"/>
  <c r="AP363" i="14"/>
  <c r="AP379" i="14"/>
  <c r="AP404" i="14"/>
  <c r="AP414" i="14"/>
  <c r="AP431" i="14"/>
  <c r="AP434" i="14"/>
  <c r="AP455" i="14"/>
  <c r="AP249" i="14"/>
  <c r="AP251" i="14"/>
  <c r="AP254" i="14"/>
  <c r="AP253" i="14"/>
  <c r="AP250" i="14"/>
  <c r="AP255" i="14"/>
</calcChain>
</file>

<file path=xl/comments1.xml><?xml version="1.0" encoding="utf-8"?>
<comments xmlns="http://schemas.openxmlformats.org/spreadsheetml/2006/main">
  <authors>
    <author>Maricela Fiorella Pérez Grijalva</author>
  </authors>
  <commentList>
    <comment ref="AR318" authorId="0">
      <text>
        <r>
          <rPr>
            <b/>
            <sz val="9"/>
            <color indexed="81"/>
            <rFont val="Tahoma"/>
            <family val="2"/>
          </rPr>
          <t>Maricela Fiorella Pérez Grijalva:</t>
        </r>
        <r>
          <rPr>
            <sz val="9"/>
            <color indexed="81"/>
            <rFont val="Tahoma"/>
            <family val="2"/>
          </rPr>
          <t xml:space="preserve">
Por que?</t>
        </r>
      </text>
    </comment>
  </commentList>
</comments>
</file>

<file path=xl/sharedStrings.xml><?xml version="1.0" encoding="utf-8"?>
<sst xmlns="http://schemas.openxmlformats.org/spreadsheetml/2006/main" count="1660" uniqueCount="1363">
  <si>
    <t>ADMINISTRACION NACIONAL DE ACUEDUCTOS Y ALCANTARILLADOS</t>
  </si>
  <si>
    <t>N°</t>
  </si>
  <si>
    <t>REALIZADO</t>
  </si>
  <si>
    <t>OBSERVACIONES</t>
  </si>
  <si>
    <t>CAUSAS DE ATRASO</t>
  </si>
  <si>
    <t>UNIDAD DE AUDITORIA INTERNA</t>
  </si>
  <si>
    <t>Reporte de consultoría</t>
  </si>
  <si>
    <t>UNIDAD DE ACCESO A LA INFORMACIÓN</t>
  </si>
  <si>
    <t>UNIDAD FINANCIERA INSTITUCIONAL</t>
  </si>
  <si>
    <t>Elaborar Informes trimestrales sobre el comportamiento del Flujo de Efectivo.</t>
  </si>
  <si>
    <t>Anteproyecto elaborado</t>
  </si>
  <si>
    <t>UNIDAD DE ADQUISICIONES Y CONTRATACIONES INSTITUCIONAL</t>
  </si>
  <si>
    <t>UNIDAD DE SECRETARÍA</t>
  </si>
  <si>
    <t>Documento legalizado</t>
  </si>
  <si>
    <t>UNIDAD JURÍDICA</t>
  </si>
  <si>
    <t>Atender el 100 % de las diligencias programadas y requerimienos hechos en las diferentes etapas  que se susciten en los procedimientos Sancionatorios  bajo conocimiento  del Tribunal Sancionador de la Defensoría del Consumidor.</t>
  </si>
  <si>
    <t>Atender y dar seguimiento al 100 % de las  audiencias conciliatorias programadas por la Defensoría del Consumidor, para atender denuncias contra la  ANDA.</t>
  </si>
  <si>
    <t>GERENCIA DE PLANIFICACIÓN Y DESARROLLO</t>
  </si>
  <si>
    <t>Programa consolidado y registrado en el SIIP</t>
  </si>
  <si>
    <t>Reporte de seguimiento</t>
  </si>
  <si>
    <t>No. de evaluaciones realizadas</t>
  </si>
  <si>
    <t>Documentos elaborados</t>
  </si>
  <si>
    <t>Documento elaborado</t>
  </si>
  <si>
    <t xml:space="preserve">Realizar 2 evaluaciones semestrales del riesgo operativo en toda la Institución. </t>
  </si>
  <si>
    <t>SUBGERENCIA DE COMUNICACIONES Y RELACIONES PUBLICAS</t>
  </si>
  <si>
    <t>Realizar 360 acciones relativas a Campaña Publicitaria a través de televisión, radio, prensa escrita y otros medios alternativos de forma que se vea reflejado el Manual de Marca en cada aplicación.</t>
  </si>
  <si>
    <t>No. de acciones implementadas</t>
  </si>
  <si>
    <t>Elaborar 48 diseños de videos y fotografías de diferentes actividades y eventos.</t>
  </si>
  <si>
    <t>Recopilación de 400 insumos o información para alimentar la página Web.</t>
  </si>
  <si>
    <t>No. de notas de prensa, comunicados y avisos elaborados</t>
  </si>
  <si>
    <t>Memoria de Labores y portada de Boletín Estadístico elaborados</t>
  </si>
  <si>
    <t>Editar, revisar y autorizar 24 notas de prensa enviadas por la Unidad de Inclusión Social, relativas a la labor que dicha Unidad realiza.</t>
  </si>
  <si>
    <t>UNIDAD DE SEGURIDAD</t>
  </si>
  <si>
    <t>GERENCIA DE RECURSOS HUMANOS</t>
  </si>
  <si>
    <t>Edificio Administrativo y Presidencia</t>
  </si>
  <si>
    <t>Clinica Empresarial</t>
  </si>
  <si>
    <t>Clinica Odontológica</t>
  </si>
  <si>
    <t>Región Metropolitana</t>
  </si>
  <si>
    <t>Clinica Odontológica I</t>
  </si>
  <si>
    <t>Clinica Odontológica II</t>
  </si>
  <si>
    <t>Región Central</t>
  </si>
  <si>
    <t>Clínica Pediátrica</t>
  </si>
  <si>
    <t>Clínica Odontológica</t>
  </si>
  <si>
    <t>Región Occidental</t>
  </si>
  <si>
    <t>Región Oriental</t>
  </si>
  <si>
    <t>Capacitaciones realizadas</t>
  </si>
  <si>
    <t xml:space="preserve">Región Central </t>
  </si>
  <si>
    <t xml:space="preserve">Región Occidental </t>
  </si>
  <si>
    <t xml:space="preserve">Región Oriental </t>
  </si>
  <si>
    <t>UNIDAD DE ADMINISTRACIÓN DE DESPENSAS REGIONALES</t>
  </si>
  <si>
    <t>UNIDAD DE COOPERACIÓN INTERNACIONAL</t>
  </si>
  <si>
    <t>UNIDAD DE INCLUSIÓN SOCIAL</t>
  </si>
  <si>
    <t>No. de gestiones realizadas</t>
  </si>
  <si>
    <t>Requerimientos menores atendidos en un plazo máximo de 3 días hábiles.</t>
  </si>
  <si>
    <t>No. de requerimientos atendidos en 3 días/No. de requerimientos solicitados</t>
  </si>
  <si>
    <t>Requerimientos mayores atendidos en un plazo máximo de 10 días hábiles.</t>
  </si>
  <si>
    <t>No. de requerimientos atendidos en 10 días/No. de requerimientos solicitados</t>
  </si>
  <si>
    <t xml:space="preserve">Gestionar que el mobiliario y equipo (Aires Acondicionados, Plantas Eléctricas, Cisterna, Fotocopiadoras y Ascensor) de la Institución se conserve en buenas condiciones, a través de la coordinación y supervisión de los servicios contratados, sean éstos preventivos y/o correctivos. </t>
  </si>
  <si>
    <t>Mantenimientos Preventivos atendidos en un plazo máximo de 1 día hábil.</t>
  </si>
  <si>
    <t>No. de requerimientos atendidos en 1 día/No. de requerimientos solicitados</t>
  </si>
  <si>
    <t>Mantenimientos Correctivos atendidos en un plazo máximo de 3 días hábiles.</t>
  </si>
  <si>
    <t>No. de adquisición de suministros y servicios</t>
  </si>
  <si>
    <t>No. de requerimientos atendidos/No. de requerimientos solicitados</t>
  </si>
  <si>
    <t>No. de mantenimientos realizados/No. de mantenimientos solicitados</t>
  </si>
  <si>
    <t>Gestionar la adquisición y el cambio de llantas y baterías para la flota vehicular Institucional.</t>
  </si>
  <si>
    <t>No. de cambios realizados/No. de cambios solicitados</t>
  </si>
  <si>
    <t>Proveer el  apoyo logístico a través del servicio de transporte a fin de atender oportunamente las necesidades de las unidades operativas y administrativas de la Institución.</t>
  </si>
  <si>
    <t xml:space="preserve">No. de requerimientos atendidos y calificados/No. de requerimientos solicitados </t>
  </si>
  <si>
    <t>No. de Vales Consumidos</t>
  </si>
  <si>
    <t>PLANTA ENVASADORA DE AGUA POTABLE</t>
  </si>
  <si>
    <t>Porcentaje</t>
  </si>
  <si>
    <t>Litros / KWH</t>
  </si>
  <si>
    <t>SUBGERENCIA DE OPERACIONES COMERCIALES</t>
  </si>
  <si>
    <t>SUBGERENCIA DE ATENCIÓN AL CLIENTE</t>
  </si>
  <si>
    <t>UNIDAD DE INVESTIGACIÓN E HIDROGEOLOGÍA</t>
  </si>
  <si>
    <t>ÁREA DE PERFORACION Y MANTENIMIENTO DE POZOS</t>
  </si>
  <si>
    <t>UNIDAD DE LABORATORIO</t>
  </si>
  <si>
    <t>Realizar 7,102 muestras para análisis mínimos.</t>
  </si>
  <si>
    <t>No. de Muestras Mínimas realizadas</t>
  </si>
  <si>
    <t xml:space="preserve">Realizar 1,505 muestras para análisis normales. </t>
  </si>
  <si>
    <t>No. de Muestras Normales realizadas</t>
  </si>
  <si>
    <t>No. de Muestras Completas realizadas</t>
  </si>
  <si>
    <t>GERENCIA REGIÓN METROPOLITANA</t>
  </si>
  <si>
    <t>GERENCIA REGIÓN CENTRAL</t>
  </si>
  <si>
    <t>Toma de 1,608 muestras para realizar análisis mínimos , 120 completas y 288 normales; esta cantidad de muestras según capacidad del Laboratorio central.</t>
  </si>
  <si>
    <t>No. de muestras tomadas/No. de muestras programadas</t>
  </si>
  <si>
    <t>Realizar 12 mantenimientos de estaciones de bombeo</t>
  </si>
  <si>
    <t>E.B. Mejorada/ 
E.B. Programadas</t>
  </si>
  <si>
    <t>GERENCIA REGIÓN OCCIDENTAL</t>
  </si>
  <si>
    <t>Producción 2014</t>
  </si>
  <si>
    <t>Producción 2015</t>
  </si>
  <si>
    <t>GERENCIA REGIÓN ORIENTAL</t>
  </si>
  <si>
    <t>GERENCIA DE MANTENIMIENTO ELECTROMECANICO</t>
  </si>
  <si>
    <t>UNIDAD DE DISEÑOS ELECTROMECANICOS Y EFICIENCIA ENERGETICA</t>
  </si>
  <si>
    <t xml:space="preserve">UNIDAD DE ADMINISTRACIÓN SISTEMAS DESENTRALIZADOS </t>
  </si>
  <si>
    <t>UNIDAD DE FACTIBILIDADES</t>
  </si>
  <si>
    <t>UNIDAD DE DISEÑO Y FORMULACION DE PROYECTOS</t>
  </si>
  <si>
    <t>UNIDAD DE SEGUIMIENTO Y MONITOREO DE PROYECTOS</t>
  </si>
  <si>
    <t>Formulación de 12 Informes de proyectos.</t>
  </si>
  <si>
    <t>UNIDAD DE GESTIÓN AMBIENTAL</t>
  </si>
  <si>
    <t>Seguimiento a Estudios Ambientales y Diagnósticos Ambientales (Consultoría Ambiental, Asesorar y dar seguimiento Institucional  en materia ambiental, Opinión, Apoyo Técnico en revisión de Documentos Ambientales), según requerimiento.</t>
  </si>
  <si>
    <t>No. de Asesorías Realizadas/ No. de Asesorías Solicitadas</t>
  </si>
  <si>
    <t>No. de Informes elaborados</t>
  </si>
  <si>
    <t>Realizar VEINTE (20) Inspecciones Ambientales de Seguimiento anuales a las Plantas de Tratamiento de Aguas Residuales (ANDA) y elaborar Informes de las Inspecciones.</t>
  </si>
  <si>
    <t>No de informes elaborados según Inspecciones Ambientales</t>
  </si>
  <si>
    <t>Presentar DOCE (12) Informes de Cumplimiento de la Política Ambiental de la Unidad de Gestión Ambiental.</t>
  </si>
  <si>
    <t>No de informes elaborados según  visitas de seguimiento</t>
  </si>
  <si>
    <t>GERENCIA ATENCIÓN A SISTEMAS Y COMUNIDADES RURALES</t>
  </si>
  <si>
    <t>GERENCIA DE AGUA Y SANEAMIENTO FONDOS BID-AECID</t>
  </si>
  <si>
    <t>Número de muestras tomadas / Número de muestras programadas</t>
  </si>
  <si>
    <t>GERENCIA DE PLANIFICACION Y DESARROLLO</t>
  </si>
  <si>
    <t>Realizar  700  mantenimientos preventivos a equipos informáticos y sus periféricos a nivel nacional.</t>
  </si>
  <si>
    <t>No. de mantenimientos realizados</t>
  </si>
  <si>
    <t>Realizar  12 mantenimientos Preventivos a Planta Telefónica a nivel institucional.</t>
  </si>
  <si>
    <t>Llamadas realizadas / llamadas requeridas</t>
  </si>
  <si>
    <t>GERENCIA DE SERVICIOS GENERALES Y PATRIMONIO</t>
  </si>
  <si>
    <t>Efectuar la contratación  de una empresa que brinde los servicios de seguridad y vigilancia privada a nivel nacional.</t>
  </si>
  <si>
    <t>No. de contrato suscrito</t>
  </si>
  <si>
    <t>Realizar 1 compra de equipo de video vigilancia y accesorios, para las nuevas instalaciones y mantener una existencia en bodega.</t>
  </si>
  <si>
    <t>Realizar el 100.0% de las instalaciones de video vigilancia, en los planteles y sucursales de la Institución a nivel nacional, según requerimiento.</t>
  </si>
  <si>
    <t>Realizar el 100.0% de las reparaciones solicitadas al equipo de video vigilancia a nivel nacional.</t>
  </si>
  <si>
    <t>No. de reparaciones realizados / No. de reparaciones solicitadas</t>
  </si>
  <si>
    <t>META DE RESULTADO 2016</t>
  </si>
  <si>
    <t>ENERO</t>
  </si>
  <si>
    <t>PROGRAMADO</t>
  </si>
  <si>
    <t>% CUMP.</t>
  </si>
  <si>
    <t>FEBRERO</t>
  </si>
  <si>
    <t>MARZO</t>
  </si>
  <si>
    <t>ABRIL</t>
  </si>
  <si>
    <t>MAYO</t>
  </si>
  <si>
    <t>JUNIO</t>
  </si>
  <si>
    <t>JULIO</t>
  </si>
  <si>
    <t>AGOSTO</t>
  </si>
  <si>
    <t>SEPTIEMBRE</t>
  </si>
  <si>
    <t>OCTUBRE</t>
  </si>
  <si>
    <t>NOVIEMBRE</t>
  </si>
  <si>
    <t>DICIEMBRE</t>
  </si>
  <si>
    <t>INDICADOR</t>
  </si>
  <si>
    <t>Instalación de 6 válvulas reguladoras de presión en la red de distribución</t>
  </si>
  <si>
    <t>Nº válvula reguladora de presión instalada</t>
  </si>
  <si>
    <t>N° de válvulas de purga de aire instaladas</t>
  </si>
  <si>
    <t>N° de metros lineales de tubería sustituida</t>
  </si>
  <si>
    <t>Sustituir 1,200 metros lineales de colector y acometida en el AMSS</t>
  </si>
  <si>
    <t>No. plantas y estaciones con mantenimiento</t>
  </si>
  <si>
    <t>Nº de análisis realizados</t>
  </si>
  <si>
    <t>Realizar 84 análisis bacteriológicos del proceso de tratamiento.</t>
  </si>
  <si>
    <t>Nº de equipo con mantenimiento realizado</t>
  </si>
  <si>
    <t>Realizar 564 muestras físico químico de agua potable</t>
  </si>
  <si>
    <t>% de avance</t>
  </si>
  <si>
    <t>Auditoría, Monitoreo y Evaluación (BID y FECASALC)</t>
  </si>
  <si>
    <t>Servicios de auditoría externa</t>
  </si>
  <si>
    <t>Asistencia técnica,  capacitación y sistema de información para sistemas rurales (FECASALC)</t>
  </si>
  <si>
    <t>Construcción del Centro de Formación Integral para operadores y administradores (C.F.I.) de ANDA</t>
  </si>
  <si>
    <t>Equipamiento del Centro de Formación Integral para operadores y administradores (C.F.I.) de ANDA</t>
  </si>
  <si>
    <t>Monitoreo, seguimiento y evaluación.</t>
  </si>
  <si>
    <t>ACUMULADO</t>
  </si>
  <si>
    <t>PRESIDENCIA</t>
  </si>
  <si>
    <t>DIRECCIÓN EJECUTIVA</t>
  </si>
  <si>
    <t>DIRECCIÓN TÉCNICA</t>
  </si>
  <si>
    <t>SUBDIRECCIÓN DE INGENIERIA Y PROYECTOS</t>
  </si>
  <si>
    <t xml:space="preserve">       </t>
  </si>
  <si>
    <t>DIRECCIÓN DE TECNOLOGÍAS DE INFORMACIÓN</t>
  </si>
  <si>
    <t>Auditorías de gestión y cumplimiento de leyes y regulaciones.</t>
  </si>
  <si>
    <t>Auditoría financiera.</t>
  </si>
  <si>
    <t>Auditoría de proyectos constructivos.</t>
  </si>
  <si>
    <t>Auditoría de sistemas informáticos (art. 250 NAISG).</t>
  </si>
  <si>
    <t>Auditoría medio ambiental (art. 249 NAISG).</t>
  </si>
  <si>
    <t>Auditoría a empresas descentralizadas y UADS.</t>
  </si>
  <si>
    <t>Realizar trabajos de consultoría.</t>
  </si>
  <si>
    <t>Revisión y evaluación del sistema de control interno COSO.</t>
  </si>
  <si>
    <t>Revisión y evaluación del riesgo operativo.</t>
  </si>
  <si>
    <t>Informe de auditoría</t>
  </si>
  <si>
    <t xml:space="preserve">Informe de resultados </t>
  </si>
  <si>
    <t>Realizar 4 Capacitaciones mensuales sobre la Ley de Acceso a la Información Pública y su implementación, a  las Unidades Administrativas  de la ANDA de acuerdo al Plan de Capacitaciones Mensual</t>
  </si>
  <si>
    <t xml:space="preserve">Número de capacitaciones  </t>
  </si>
  <si>
    <t>Gestionar y resolver el 100% las solicitudes de información presentadas en la Unidad de Acceso a la información pública, en cumplimiento de la LAIP, 10 días hábiles o el plazo brindado por la Ley en excepción, según sea el caso.</t>
  </si>
  <si>
    <t>Número de solicitudes recibidas / número de solicitudes atendidas en el tiempo establecido por la Ley.</t>
  </si>
  <si>
    <t>Ejecutar el 100% de convocatorias y requerimientos del Instituto de Acceso a la Información Pública.</t>
  </si>
  <si>
    <t>Número de solicitudes recibidas / número de solicitudes atendidas.</t>
  </si>
  <si>
    <t>Cumplir con el 100% de convocatorias y requerimientos, por parte de la Secretaría de Participación Ciudadana, Transparencia y Anticorrupción de la Presidencia de la República y dependencias del Órgano Ejecuitvo.</t>
  </si>
  <si>
    <t>Número de solicitudes recibidas / Número de solicitudes atendidas</t>
  </si>
  <si>
    <t>Responder el 100% de opiniones jurídicas y asesoría requeridas a  Oficial de Información por las unidades administrativas de la ANDA, en 10 días hábiles.</t>
  </si>
  <si>
    <t>Número de opiniones jurídicas solicitadas/ Número de opiniones jurídicas emitidas</t>
  </si>
  <si>
    <t xml:space="preserve">Realización del 100% de capacitaciones sobre la Implementación de mecanismos de participación ciudadana a los miembros de las Unidades vinculadas con la atención de servicios, de la ANDA a partir del segundo semestre. </t>
  </si>
  <si>
    <t>Número de capacitaciones realizadas / número de capacitaciones requeridas</t>
  </si>
  <si>
    <t>Atender  el 100% de  "Consultas Directas" solicitadas por ciudadanos sobe información pública y oficiosa de la ANDA.</t>
  </si>
  <si>
    <t>Número de consultas directas solicitadas / Número de consultas directas atendidas</t>
  </si>
  <si>
    <t>Realizar los 2 requerimientos de actualización  de Información Reservada dell Índice de Información Reservada por ministerio de Ley.</t>
  </si>
  <si>
    <t>Actualizaciones realizadas</t>
  </si>
  <si>
    <t>Actualización de la Información Oficiosa de la ANDA en el Portal de Transparencia en un plazo de cinco días hábiles al haber ingresado la información a la UAIP.</t>
  </si>
  <si>
    <t>Número de índices actualizados</t>
  </si>
  <si>
    <t>Reducir gasto de papelería y productos alimenticios para persona.</t>
  </si>
  <si>
    <t>Gasto 2015 - Gasto 2016
Gasto 2015</t>
  </si>
  <si>
    <r>
      <t xml:space="preserve">Gasto 2015 - Gasto 2016
</t>
    </r>
    <r>
      <rPr>
        <sz val="9"/>
        <rFont val="Arial"/>
        <family val="2"/>
      </rPr>
      <t>Gasto 2015</t>
    </r>
  </si>
  <si>
    <t>Informes elaborados</t>
  </si>
  <si>
    <t>Elaborar el anteproyecto de Presupuesto Institucional correspondiente al ejercicio 2017</t>
  </si>
  <si>
    <t xml:space="preserve"> Anteproyecto de Presupuesto 2017 - Finalizado</t>
  </si>
  <si>
    <t>Medir de forma mensual el grado de cumplimiento de la ejecución presupuestaria correspondiente al año 2016</t>
  </si>
  <si>
    <t>Informe mensual finalizado</t>
  </si>
  <si>
    <t xml:space="preserve">Elaborar 56 Estados Financieros Institucionales. </t>
  </si>
  <si>
    <t>Estados Financieros, finalizados, revisados y aprobados  a Diciembre de 2016</t>
  </si>
  <si>
    <t>Integraciones y Conciliaciones de Saldos, finalizadas y validadas a Diciembre 2016</t>
  </si>
  <si>
    <t>Presentación Trimestral a JG del informe de ahorro del cumplimiento de la PAA.</t>
  </si>
  <si>
    <t>Informe presentado trimestralmente</t>
  </si>
  <si>
    <t xml:space="preserve">Reducir en un 5% el gasto en papeleria y consumibles con respecto al promedio de gastos de los últimos dos años. </t>
  </si>
  <si>
    <t xml:space="preserve">       Gasto real 2016 / promedio de gasto de 2014-2015 = %</t>
  </si>
  <si>
    <t>Realizar el 75% de los procesos de compra de obras, bienes y servicios por medio de licitaciones públicas, concursos públicos, contrataciones directas y otras modalidades de contratación con fuentes de financiamiento del GOES, BID, FCAS u otros recursos financieros que surgan en un plazo máximo de 50 días calendario.</t>
  </si>
  <si>
    <t>Número de procesos atendidos en 50 días / número de procesos solicitados</t>
  </si>
  <si>
    <t>Realizar el 75 % de los procesos de compra de obras, bienes y servicios por medio de libre gestión y otras modalidades con fuentes de financiamiento del GOES, BID, FCAS u otros recursos financieros que surjan en un plazo máximo de 25 días calendario.</t>
  </si>
  <si>
    <t>Número de procesos atendidos en 25 días / número de procesos solicitados</t>
  </si>
  <si>
    <t>Elaboración de 4 informes de seguimiento al plan de compras institucional para presentarlos a Junta de Gobierno.</t>
  </si>
  <si>
    <t>Elaboración de 12 informes de compras para presentarlos a la Gerencia de Planificación y Desarrollo.</t>
  </si>
  <si>
    <t>Número de contratos elaborados en 10 días hábiles / número de contratos requeridos</t>
  </si>
  <si>
    <t>Número de resoluciones elaboradas en un día hábil / número de resoluciones requeridas</t>
  </si>
  <si>
    <t>Reducir en un 3% el gasto en papelería con respecto al gasto del  año 2015. (PEI: 2.2.2.1)</t>
  </si>
  <si>
    <t xml:space="preserve">Elaborar a diciembre de 2016, 72 Integraciones (6 cada mes) y 24 Conciliaciones de saldos (6 cada trimestre) de las siguientes cuentas contables:                                         
1. Disponibilidades.                                 
2. Anticipos de Fondos                          
3. Cuentas por Cobrar                                
4. Existencias (Inventarios)                        
5. Activo Fijo                                   
6.Cuentas por Pagar     </t>
  </si>
  <si>
    <r>
      <rPr>
        <u/>
        <sz val="9"/>
        <rFont val="Arial"/>
        <family val="2"/>
      </rPr>
      <t>Gasto 2015 - Gasto 2016</t>
    </r>
    <r>
      <rPr>
        <sz val="9"/>
        <rFont val="Arial"/>
        <family val="2"/>
      </rPr>
      <t xml:space="preserve">
Gasto 2015</t>
    </r>
  </si>
  <si>
    <t>Reducir en un 3% el gasto en papelería con respecto al gasto del  año 2015 (PEI: 2.2.2.1).</t>
  </si>
  <si>
    <t>Remitir a las diferentes dependencias solicitantes en un plazo máximo de cuatro días los acuerdos considerados como prioritarios aprobados por la Honorable Junta de Gobierno.</t>
  </si>
  <si>
    <t>No. promedio de días en  remisión de acuerdos</t>
  </si>
  <si>
    <t xml:space="preserve">No. promedio de días en actas elaboradas y firmadas </t>
  </si>
  <si>
    <t>Finalizar la Elaboración y gestión de la legalización del Reglamento Operativo de la Honorable Junta de Gobierno.</t>
  </si>
  <si>
    <t>Reducir en un 3% anual, el consumo en papelería, con respecto al gasto del año 2015. (PEI No:2.2.2.1)</t>
  </si>
  <si>
    <t>Gasto año 2016 /Gasto año  2015</t>
  </si>
  <si>
    <t>Dar respuesta al 85% de las Opiniones y dictámenes jurídicos que ingresen a la Gerencia Legal por parte de las diferentes Unidades de la Institución en un tiempo de 15 días hábiles, contados a partir de la recepción de la solicitud y/o de la documentacion de respaldo correspondiente.</t>
  </si>
  <si>
    <t>Requermientos atendidos en 15 días / requerimientos recibidos</t>
  </si>
  <si>
    <t>Atender el 100% de las diligencias programadas y requerimientos hechos en las diferentes etapas procesales que se susciten en los diferentes juicios o procesos incoados contra la ANDA o promovidos por ésta, en las diferentes instancias.</t>
  </si>
  <si>
    <t>Requerimientos atendidos / Requerimientos recibidos</t>
  </si>
  <si>
    <t>Atender oportunamente el 80% de las solicitudes de información o requerimientos que provengan de las diversas Instituciones del Estado. (Fiscalia General de la Republica, PNC, Procuraduria de los Derechos Humanos, etc.)</t>
  </si>
  <si>
    <t xml:space="preserve">Legalizar en el año 25 inmuebles y servidumbres de inmuebles a nivel nacional  a favor de la Institución, de acuerdo al requerimiento efectuado por las diferentes gerencias de la Institución. </t>
  </si>
  <si>
    <t>Bienes inmuebles legalizados</t>
  </si>
  <si>
    <t xml:space="preserve">Realizar  y Atender el 80% de las solicitudes de donación de  Sistemas de Acueductos y Alcantarillados,  de aquellos  proyectos desarrollados por diversas empresas y asociaciones comunales, remitidos por la unidad de factibilidades, en un plazo de veinte días habiles contados a partir del requerimienro, y/o de la recepción de la documentación de respaldo. </t>
  </si>
  <si>
    <t xml:space="preserve">Formular el 80 % de los informes finales para resolución de junta de gobierno de los diferentes proceso sancionatorios sustanciados por la Unidad Jurídica en contra de los contratistas y servidores públicos en un plazo de noventa días hábiles, contados a partir de recepción del acuerdo correspondiente. </t>
  </si>
  <si>
    <t>Número de informes realizados en 90 días hábiles / número de informes requeridos</t>
  </si>
  <si>
    <t>Elaborar un anteproyecto de ley del subsector de agua potable y saneamiento a septiembre de 2016. (No PEI: 1.3.1.1)</t>
  </si>
  <si>
    <t>Elaborar un formato de contrato de servicios a diciembre 2016. (No PEI: 1.6.1.1)</t>
  </si>
  <si>
    <t>Formato de contrato elaborado</t>
  </si>
  <si>
    <t>Propuesta de acuerdo transitorio presentada</t>
  </si>
  <si>
    <t>Reducir en un 3% el gasto en papelería con respecto al gasto del año 2015. (PEI: 2.2.2.1)</t>
  </si>
  <si>
    <t xml:space="preserve">Consolidar y registrar el Programa Anual de Inversión Institucional 2016, en el Sistema de Información de la Inversión Pública (SIIP) del Ministerio de Hacienda. </t>
  </si>
  <si>
    <t xml:space="preserve">Consolidar y registrar el Programa de Preinversión Institucional 2017, en el Sistema de Información de la Inversión Pública (SIIP) del Ministerio de Hacienda. </t>
  </si>
  <si>
    <t>Actualizar el Programa de Inversión de Mediano Plazo 2015-2019 (PRIPME).</t>
  </si>
  <si>
    <t>Programa registrado y/o actualizado en el SIIP</t>
  </si>
  <si>
    <t>Realizar 3 seguimientos cuatrimestrales del Programa de Preinversión en el año 2016 en el Sistema de Información de Inversión Pública (SIIP) del Ministerio de Hacienda.</t>
  </si>
  <si>
    <t xml:space="preserve">Lograr un 70.0% en la ejecución financiera de la Inversión Publica (PAIP), de acuerdo a lo programado en el Sistema de Información de la Inversión Pública (SIIP) del Ministerio de Hacienda. </t>
  </si>
  <si>
    <t>% ejecución de Inversión Pública</t>
  </si>
  <si>
    <t>Realizar 12 seguimientos de los proyectos de inversión de ANDA en el año 2016, en el Sistema de Información de Inversión Pública (SIIP) del Ministerio de Hacienda.</t>
  </si>
  <si>
    <t>Revisar, evaluar y consolidar  al 100.0% el seguimiento del Plan Anual Operativo Institucional,  de las dependencias que formularon en el año 2016.</t>
  </si>
  <si>
    <t>No. de dependencias recibidas/ No. total de dependencias que  formulan PAO</t>
  </si>
  <si>
    <t>Consolidar el 100.0% de las formulaciones del Plan Anual Operativo de las dependencias a nivel Institucional que formulan en el año 2017.</t>
  </si>
  <si>
    <t>No. de formulaciones recibidas/ No. total de formulaciones</t>
  </si>
  <si>
    <t xml:space="preserve">Coordinar con la comisión del PEI la evaluación semestral del  Plan Estratégico Institucional. </t>
  </si>
  <si>
    <t>Elaborar anualmente la Memoria de Labores  y Boletín Estadístico año 2015.</t>
  </si>
  <si>
    <t>Memoria de Labores año 2015</t>
  </si>
  <si>
    <t>Boletín Estadístico año 2015</t>
  </si>
  <si>
    <t>Elaborar Informe de Rendición de Cuentas periodo Junio 2015 a Mayo 2016.</t>
  </si>
  <si>
    <t xml:space="preserve">Actualizar anualmente el Manual de Procedimientos y Políticas Institucionales.  </t>
  </si>
  <si>
    <t>Manual actualizado</t>
  </si>
  <si>
    <t>Revisar, actualizar e integrar semestralmente al 100.0%  las matrices de riesgo operativo y eventos de riesgo de todas las dependencias de la Institución.</t>
  </si>
  <si>
    <t>No. de dependencias recibidas/ No. total de dependencias que formulan</t>
  </si>
  <si>
    <t>Clasificación y priorización de las normativas técnicas, administrativas y comerciales, a ser actualizadas. (No. PEI: 1.1.1.1)</t>
  </si>
  <si>
    <t>Listado de clasificación actualizado</t>
  </si>
  <si>
    <t>Reducir en 5.0% anual el gasto en papelería y consumibles, con respecto al promedio de gastos de los últimos dos años. Cumplimiento de la Política de Austeridad y Ahorro de ANDA. (No. PEI: 2.2.2.1)</t>
  </si>
  <si>
    <t>Gasto real 2016/ Promedio de gasto año 2014 y 2015</t>
  </si>
  <si>
    <t>Reingeniería de procesos de acuerdo a evaluación y requerimiento de parte de la Dirección Superior. (No. PEI: 2.3.1.1)</t>
  </si>
  <si>
    <t>Procesos actualizados/Procesos requeridos</t>
  </si>
  <si>
    <t xml:space="preserve">Actualizar anualmente el Manual de Organización y Funciones, y Descriptor de Puestos. (No. PEI: 5.1.3.1) </t>
  </si>
  <si>
    <t xml:space="preserve">Revisar y validar procedimiento de divulgación de información interna al personal de la institución a junio 2016. (No. PEI: 5.1.5.1) </t>
  </si>
  <si>
    <t>Procedimiento validado</t>
  </si>
  <si>
    <t>No. de diseños elaborados</t>
  </si>
  <si>
    <t>Diseño y Diagramación de Memoria de Labores Institucional y portada de Boletín Estadístico, según remisión de la información por parte de la Gerencia de Planificación.</t>
  </si>
  <si>
    <t>No. de notas de prensa editadas, revisadas y autorizadas realizadas.</t>
  </si>
  <si>
    <t xml:space="preserve">No. de compras realizadas
</t>
  </si>
  <si>
    <t>No. de instalaciones realizadas / No. de instalaciones solicitadas</t>
  </si>
  <si>
    <t>Gestionar y proporcionar en un 100% la dotación de la prestación 2016 de los Uniformes y Calzado para el personal masculino y femenino, tanto del Edificio Administrativo y Presidencia como de las Gerencias Comercial y de Mantenimiento Electromecánico.</t>
  </si>
  <si>
    <t>Uniformes Entregados / Uniformes Programados</t>
  </si>
  <si>
    <t>Gestionar y proporcionar en un 100% la dotacion de la prestación 2016 de los Equipos de Protección para el personal masculino y femenino, tanto del Edificio Administrativo y Presidencia como de las Gerencias Comercial y de Mantenimiento Electromecánico.</t>
  </si>
  <si>
    <t>Equipos Entregados / Equipos Programados</t>
  </si>
  <si>
    <t>Brindar la atención medica en un 95% de la base de 27,616 pacientes en las Clinicas Empresarial, Pediátrica y Odontológica, a nivel institucional:</t>
  </si>
  <si>
    <t>Número de Pacientes Atendidos / Numero de Pacientes Programados</t>
  </si>
  <si>
    <t>Brindar asistencia inmediata y oportuna en un 100% a los trabajadores del Edificio Administrativo y Presidencia, Gerencia Comercial y Gerencia de Mantenimiento Electromecánico, para aquellos casos que demanden un servicio personalizado según la problemática que se presente, tanto en las Areas de Trabajo Social como Sicosocial.</t>
  </si>
  <si>
    <t>Número de Casos Atendidos / Número de Casos Presentados</t>
  </si>
  <si>
    <t xml:space="preserve">Realizar el equivalente a 27 charlas o talleres educativos, de acuerdo a lo establecido en los numerales 7 y 10 del Art. 8 de la Ley General de Prevencion de Riesgos en los lugares de trabajo. </t>
  </si>
  <si>
    <t>Número de Charlas Realizadas / Número de Charlas Programadas</t>
  </si>
  <si>
    <t xml:space="preserve">Atender el 100% del promedio mensual de 35 alumnos (entre niños y niñas), proporcionándoles la cobertura de atención personalizada a través de la enseñanza aprendizaje, bajo cuatro componentes básicos: 
Conservación de la Salud, Nutrición, Estimulación Temprana y Protección. 
Asi como tambien, el funcionamiento del Club de Taréas. </t>
  </si>
  <si>
    <t>Número de Alumnos Atendidos / Planta Educativa de 35 Alumnos</t>
  </si>
  <si>
    <t>Brindar en un 100% la asistencia y coordinación a los Comitès de Seguridad y Salud Ocupacional, de acuerdo a las necesidades y demandas de cada uno.</t>
  </si>
  <si>
    <t>Asistencia Brindada / Asistencia Requerida</t>
  </si>
  <si>
    <t>Realizar 17 trámites para la obtenciòn de permisos de Almacenamiento de Sustancias Peligrosas.</t>
  </si>
  <si>
    <t>Número de Trámites Realizados / Número de Tramites Programados</t>
  </si>
  <si>
    <t>Realizar 4 capacitaciones sobre la Prevención y Sensibilización de los Riesgos Laborales.</t>
  </si>
  <si>
    <t>Capacitaciones Realizadas / Capacitaciones Programadas</t>
  </si>
  <si>
    <t xml:space="preserve">Registrar e informar en un 100% al Ministerio de Trabajo los Accidentes Laborales, ocurridos dentro de la Institución. </t>
  </si>
  <si>
    <t>Accidentes Reportados / Accidentes Ocurridos</t>
  </si>
  <si>
    <t>Preparar y gestionar la realización en un 95% de la Evaluación del Desempeño correspondiente al Año 2015 a nivel institucional.</t>
  </si>
  <si>
    <t>Porcentaje de Avance / Porcentaje Programado</t>
  </si>
  <si>
    <t xml:space="preserve">Coordinar y gestionar a nivel institucional 384 Eventos de Capacitación en diferentes áreas, distribuidos en los Planteles de la forma siguiente:
</t>
  </si>
  <si>
    <t>Número de Eventos Realizados / Número de Eventos Programados</t>
  </si>
  <si>
    <t>Edificio Administrativo, Presidencia, Gerencias Comercial y Mantenimiento Electromecánico.</t>
  </si>
  <si>
    <t>Ejecutar en un 100% la realización del proceso de Estudio del Clima Organizacional Año 2014, a nivel institucional de la forma siguiente:</t>
  </si>
  <si>
    <t>Clínica Empresarial</t>
  </si>
  <si>
    <t>12 Reuniones mensuales con los encargados de las despensas familiares regionales para un eficiente funcionamiento de las despensas.</t>
  </si>
  <si>
    <t>No. De Reuniones</t>
  </si>
  <si>
    <t>Supervisar las salas de venta 1 vez al mes en las 4 despensas de la región.</t>
  </si>
  <si>
    <t>No. De Visitas</t>
  </si>
  <si>
    <t>Informar a través de listado, los productos existentes en las despensas regionales a los empleados de ANDA. 12 listados en el año.</t>
  </si>
  <si>
    <t>No. De Listados</t>
  </si>
  <si>
    <t xml:space="preserve">Creacion  y contruccion de nueva despensa en el edificio administrativo. </t>
  </si>
  <si>
    <t>100% del proyecto implementado a Octubre 2016</t>
  </si>
  <si>
    <t>Actualización del instructivo de las despensas regionales.</t>
  </si>
  <si>
    <t>Instructivo finalizado a Septiembre 2016</t>
  </si>
  <si>
    <t>Índice de Rotación de Inventario mensual</t>
  </si>
  <si>
    <t>Centralización del proceso de compras para mejorar negociaciones con proveedores</t>
  </si>
  <si>
    <t>100% del proyecto implementado a Junio 2016</t>
  </si>
  <si>
    <t>Elaboración del manual de funciones de las Despensas Regionales a Agosto 2016</t>
  </si>
  <si>
    <t>Manual aprobado</t>
  </si>
  <si>
    <t>No. de convenios elaborados/ No. de convenios solicitados</t>
  </si>
  <si>
    <t>No. de eventos realizados</t>
  </si>
  <si>
    <t xml:space="preserve">Durante el periodo se publicaron  en intranet 40  información de becas a nivel Nacional e Internacional. </t>
  </si>
  <si>
    <t>No. de publicaciones en la Intranet.</t>
  </si>
  <si>
    <t>Durante el periodo se oficializaron 10 postulaciones a becas Completas o Parciales a nivel Nacional e Internacional.</t>
  </si>
  <si>
    <t>No. de postulaciones oficializadas</t>
  </si>
  <si>
    <t>Durante el periodo se aprobaron la participación de 8 empleados a becas Completas o Parciales a nivel Nacional e Internacional.</t>
  </si>
  <si>
    <t>No. de becas aprobadas</t>
  </si>
  <si>
    <t>No. de reuniones de trabajo (Jornadas, Foros, Seminarios,  Talleres, etc.)</t>
  </si>
  <si>
    <t>Estructurada y funcionando 2 Espacios de Coordinación con  Cooperantes</t>
  </si>
  <si>
    <t>Desarrollo de 8 Gestiones de Cooperación Financiera No Reembolsable ante Organismos de Cooperación Nacionales e Internacionales en relación con los objetivos, necesidades y requerimientos institucionales. (No PEI 6.1.1.1).  Logrando al menos  respuesta al estado de la solicitudes presentadas y avance de la gestión de los proyectos a Dic 2016.</t>
  </si>
  <si>
    <t xml:space="preserve">Realizar 3 gestiones de asistencia Técnica ante Organismos de Cooperación Internacional en relación con los objetivos, necesidades, requerimientos institucionales, bajo la Modalidad de Costos Compartidos. (No PEI 6.2.1.1). </t>
  </si>
  <si>
    <t xml:space="preserve">Coordinar la ejecución de 3 eventos de asistencia técnica ante Organismos de Cooperación Internacional.  (No PEI  6. 2.2.1 ). </t>
  </si>
  <si>
    <t>Realizar 10 gestiones para presentar postulantes a becas completas o parciales para el personal de la institución a nivel Nacional e Internacional. ( No PEI 6.2.3.1).</t>
  </si>
  <si>
    <t>Apoyar los Planes de Agua Potable y Saneamiento (APS)  y Fortalecer el Sistema mediante la Promoción de una Agenda Regional de APS, en el marco del FOCARD APS (6 eventos de trabajo)  ( No PEI 6.2.4.1).</t>
  </si>
  <si>
    <t xml:space="preserve">Creación de 2  Espacios de diálogo con Cooperantes nacionales  e internacionales (No PEI 6.3.1.1 ). </t>
  </si>
  <si>
    <t>Ejecutar 40  proyectos bajo la modalidad de ayuda mutua a nivel nacional.</t>
  </si>
  <si>
    <t>No. de proyectos ejecutados  en el año</t>
  </si>
  <si>
    <t xml:space="preserve">Presentación a la Honorable Junta de Gobierno para Declarar de Interés Social 70 solicitudes de Comunidades a nivel nacional.   </t>
  </si>
  <si>
    <t>No. de comunidades declaradas de interés social en el año</t>
  </si>
  <si>
    <t>Atender 400 solicitudes para  solvencias sociales solicitadas para la emisión de factibilidades y/o aprobación de planos.</t>
  </si>
  <si>
    <t>No. de solicitudes para solvencias sociales atendidas en el año</t>
  </si>
  <si>
    <t>Atender 60 solicitudes enviadas por la Gerencia de Atención a Sistemas y Comunidades Rurales para declarar Juntas de Agua de Interés social</t>
  </si>
  <si>
    <t>No. de solicitudes atendidas en el año</t>
  </si>
  <si>
    <t xml:space="preserve">Atender el 100.0% de los requerimientos de apoyo solicitados por las diferentes Unidades, Direcciones y Gerencias de la Institución, tales como volanteos, perifoneos, visitas técnicas sociales, etc. </t>
  </si>
  <si>
    <t>No. de requerimientos atendidos en el año/No. de requerimientos solicitados</t>
  </si>
  <si>
    <t>Atender el 100.0% de gestiones mediáticas presentadas, intervenciones, amenazas de cierre,  por la población a nivel nacional.</t>
  </si>
  <si>
    <t>No. de gestiones mediáticas atendidas/No. de gestiones mediáticas presentadas</t>
  </si>
  <si>
    <t>Reportar al área correspondiente, el 100.0% de las denuncias recibidas de la población.</t>
  </si>
  <si>
    <t>No. de denuncias reportadas/No. de denuncias recibidas</t>
  </si>
  <si>
    <t xml:space="preserve">Realizar 400 visitas para desarrollar campaña educativa de sensibilización de ahorro y buen uso del agua en Centros Escolares programados; Comunidades de proyectos finalizados y  medios de comunicación.  </t>
  </si>
  <si>
    <t>No. de visitas realizadas</t>
  </si>
  <si>
    <t>Litros de agua envasada entregados/Litros de agua producidos.</t>
  </si>
  <si>
    <t>Envío de 336 muestras de agua y envase vacío para Análisis Microbiológico y físico químico del agua envasada.</t>
  </si>
  <si>
    <t>N° de muestras enviadas</t>
  </si>
  <si>
    <t>Aumentar eficiencias de producción arriba del 77.0% en la Planta envasadora de agua.</t>
  </si>
  <si>
    <t>Eficientizar el uso de energía eléctrica (Lograr envasar mas de 40 Lts / KWH).</t>
  </si>
  <si>
    <t>Reducir en 5.0% el gasto en papelería y consumibles con respecto al promedio de gastos de los últimos dos años. (No. PEI: 2.2.2.1)</t>
  </si>
  <si>
    <t>Cumplir con el 100.0% de los pedidos de agua envasada.</t>
  </si>
  <si>
    <t>Lograr que la infraestructura de la Institución (Planteles y Sucursales) se mantengan en optimas condiciones, a través de la coordinación y supervisión de los trabajos requeridos, en las áreas de: Electricidad, Fontanería, Carpintería, Albañilería, Obra de Banco, Entrega de Agua Embotellada y Servicios Varios.</t>
  </si>
  <si>
    <t xml:space="preserve">Adquirir y Proveer los Servicios Básicos Necesarios que Ayuden a Mantener un Ambiente Laboral Estable y Adecuado en cada una de las Instalaciones de la Institución. (Recolección de Desechos Sólidos, Fumigación, Herramientas y/o Repuestos, Artículos de Limpieza, Artículos de Oficina, Periódicos, Café y Azúcar, etc.). </t>
  </si>
  <si>
    <t>Crear y fortalecer el área de intendencia quien será la responsable de coordinar y administrar tanto los servicios inherentes a su función como del recurso humano asignado para el desarrollo de dichas actividades.</t>
  </si>
  <si>
    <t xml:space="preserve">Efectuar el 100.0% de mantenimientos correctivos requeridos por la flota vehicular de los Planteles de San Salvador a través de recurso propio (Taller Institucional) o privado (Taller Contratado). </t>
  </si>
  <si>
    <t>Mantener los saldos con el departamento de contabilidad con un máximo del diferencial de 0.05% del saldo total de los activos institucionales, sobre las variaciones ya existentes.</t>
  </si>
  <si>
    <r>
      <rPr>
        <b/>
        <sz val="9"/>
        <rFont val="Arial"/>
        <family val="2"/>
      </rPr>
      <t xml:space="preserve">X = </t>
    </r>
    <r>
      <rPr>
        <b/>
        <u/>
        <sz val="9"/>
        <rFont val="Arial"/>
        <family val="2"/>
      </rPr>
      <t xml:space="preserve">S.A - S.C
</t>
    </r>
    <r>
      <rPr>
        <b/>
        <sz val="9"/>
        <rFont val="Arial"/>
        <family val="2"/>
      </rPr>
      <t xml:space="preserve">       S.A</t>
    </r>
    <r>
      <rPr>
        <sz val="9"/>
        <rFont val="Arial"/>
        <family val="2"/>
      </rPr>
      <t xml:space="preserve">
Donde SA: saldo de activos; SC: saldo contable</t>
    </r>
  </si>
  <si>
    <t>Gestionar el 80.0% de los reclamos de indemnizaciones por los siniestros aplicables a cada una de las pólizas de seguros de ANDA.</t>
  </si>
  <si>
    <t>No. de reclamos gestionados/No. de reclamos recibidos</t>
  </si>
  <si>
    <t>Mantener los saldos con el departamento de contabilidad con un máximo del diferencial de 0.05% del saldo total de existencias institucionales.</t>
  </si>
  <si>
    <t xml:space="preserve">Reducción de un 5.0% el saldo inicial vrs el saldo final de las existencias institucionales. </t>
  </si>
  <si>
    <r>
      <rPr>
        <b/>
        <sz val="9"/>
        <rFont val="Arial"/>
        <family val="2"/>
      </rPr>
      <t xml:space="preserve">X = </t>
    </r>
    <r>
      <rPr>
        <b/>
        <u/>
        <sz val="9"/>
        <rFont val="Arial"/>
        <family val="2"/>
      </rPr>
      <t xml:space="preserve">S.I.P. - S.F.P.
</t>
    </r>
    <r>
      <rPr>
        <b/>
        <sz val="9"/>
        <rFont val="Arial"/>
        <family val="2"/>
      </rPr>
      <t xml:space="preserve">       S.I.P.</t>
    </r>
    <r>
      <rPr>
        <sz val="9"/>
        <rFont val="Arial"/>
        <family val="2"/>
      </rPr>
      <t xml:space="preserve">
Donde S.I.P.: saldo al inicio del periodo; S.I.P.: saldo al final del periodo</t>
    </r>
  </si>
  <si>
    <t>Mantener un índice máximo del 2.5% del saldo de existencias institucionales en concepto de obsoletos e inservibles.</t>
  </si>
  <si>
    <r>
      <t xml:space="preserve">SALDO DE OBS. E INSERV.
</t>
    </r>
    <r>
      <rPr>
        <b/>
        <sz val="9"/>
        <rFont val="Arial"/>
        <family val="2"/>
      </rPr>
      <t>SALDO FINAL DEL PERIODO</t>
    </r>
  </si>
  <si>
    <t>Reducir en un 5.0% anual el gasto de papelería y consumibles con respecto a los gastos efectuados en el año 2015. (No. de PEI 2.2.2.1)</t>
  </si>
  <si>
    <t>Gasto 2016/Gasto 2015</t>
  </si>
  <si>
    <t>Reducir en un 5.0% anual el gasto en viáticos y horas extras con respecto a los gastos efectuados en el año 2015. (No. de PEI 2.2.2.1)</t>
  </si>
  <si>
    <t>Sustituir el 5% del equipo obsoleto mediante la reposición, según lo presupuestado. (No. de PEI 2.4.1)</t>
  </si>
  <si>
    <t>% de equipo sustituido</t>
  </si>
  <si>
    <t>Renovación de la Flota Vehicular Liviana Institucional en un 5.0% anual. (No. de PEI 3.2.3.1)</t>
  </si>
  <si>
    <t>% de Renovación de Flota Liviana</t>
  </si>
  <si>
    <t>Renovación de la Flota Vehicular Pesada Institucional en un 3.0% anual. (No. de PEI 3.2.3.1)</t>
  </si>
  <si>
    <t>% de Renovación de Flota Pesada</t>
  </si>
  <si>
    <t>Renovación de la Maquinaria Pesada Institucional en un 2.0% anual. (No. de PEI 3.2.3.1)</t>
  </si>
  <si>
    <t>% de Renovación de Maquinaria</t>
  </si>
  <si>
    <t>Elaborar y ejecutar un plan de mantenimiento preventivo para la flota vehicular de la ANDA a nivel nacional a través del personal técnico-operativo de la Institución. (No. de PEI 3.2.3.2)</t>
  </si>
  <si>
    <t>Mejorar constantemente el mantenimiento preventivo y correctivo de la flota de transporte en un 10.0% anual. (No. de PEI 3.2.3.3)</t>
  </si>
  <si>
    <t>Gasto mantenimiento correctivo/Gasto mantenimiento preventivo</t>
  </si>
  <si>
    <t>Controlar la Asignación y Consumo de Combustible de la Flota Vehicular Institucional (5% menos respecto a 2015). (No. de PEI 2.2.2.1)</t>
  </si>
  <si>
    <t>Implementación de un sistema informático de control, seguimiento y disposición final de los activos fijos. (No. de PEI 2.4.2.1)</t>
  </si>
  <si>
    <t>Realizar al menos una subasta anual para depuración de inventario obsoleto. (No. de PEI 2.4.2.2)</t>
  </si>
  <si>
    <t>Sistema Implementado</t>
  </si>
  <si>
    <t>Subasta realizada</t>
  </si>
  <si>
    <t>Realizar el 25.0% del proceso de Revalúo de Inmuebles. (No. de PEI 2.5.2.1)</t>
  </si>
  <si>
    <r>
      <rPr>
        <b/>
        <sz val="9"/>
        <rFont val="Arial"/>
        <family val="2"/>
      </rPr>
      <t xml:space="preserve">X = </t>
    </r>
    <r>
      <rPr>
        <b/>
        <u/>
        <sz val="9"/>
        <rFont val="Arial"/>
        <family val="2"/>
      </rPr>
      <t>RC</t>
    </r>
    <r>
      <rPr>
        <b/>
        <sz val="9"/>
        <rFont val="Arial"/>
        <family val="2"/>
      </rPr>
      <t xml:space="preserve">
       RPC</t>
    </r>
    <r>
      <rPr>
        <sz val="9"/>
        <rFont val="Arial"/>
        <family val="2"/>
      </rPr>
      <t xml:space="preserve">
Donde RC: Revalúo contabilizado; RPC: Revalúo pendiente de contabilizar.</t>
    </r>
  </si>
  <si>
    <t>Resolver el 80% de reclamos por alto consumo en 24 días habiles, disminuyendo el tiempo de respuesta de las demandas tomadas en agencias a nivel nacional.</t>
  </si>
  <si>
    <t>Resolver el 35% de reclamos en 26 días, disminuyendo el tiempo de respuesta de las demandas tomadas en defensoriada en avenimiento a nivel nacional.</t>
  </si>
  <si>
    <t>Revisar y actualizar el Manual de Lectura y Aviso, Facturación y de Resolución de Reclamos de la Sub Gerencia de Operaciones Comerciales a abril 2016. (PEI: 1.1.1)</t>
  </si>
  <si>
    <t>Facturar al 100% los valores proyectados en el presupuesto para el 2016 (PEI: 2.1.1.1)</t>
  </si>
  <si>
    <t>Valor facturado devengado/ Valor facturado</t>
  </si>
  <si>
    <t>Registrar el 100% de los ingresos proyectados en el presupuesto para el 2016   (PEI : 2.1.1.2)</t>
  </si>
  <si>
    <t>Gestionar la adquisición de 100,000 micro medidores a nivel nacional  (PEI 3.3.2.1)</t>
  </si>
  <si>
    <t>Gestión de compra realizada para Junio 2016</t>
  </si>
  <si>
    <t>Gestionar la adquisición de 200 dispositivos electrónicos para la  toma de lectura de medidores  (PEI 3.4.2.1)</t>
  </si>
  <si>
    <t>Gestion de compra realizada para Mayo 2016</t>
  </si>
  <si>
    <t xml:space="preserve">Ingresos registrados 2016 / ingresos proyectados 2016  </t>
  </si>
  <si>
    <t>Reducir en 3.0% anual el gasto en papelería, con respecto al gastos del  año 2015. (PEI: 2.2.2.1)</t>
  </si>
  <si>
    <r>
      <rPr>
        <b/>
        <sz val="9"/>
        <rFont val="Arial"/>
        <family val="2"/>
      </rPr>
      <t xml:space="preserve">X= </t>
    </r>
    <r>
      <rPr>
        <b/>
        <u/>
        <sz val="9"/>
        <rFont val="Arial"/>
        <family val="2"/>
      </rPr>
      <t>Ventas a precio de costo</t>
    </r>
    <r>
      <rPr>
        <b/>
        <sz val="9"/>
        <rFont val="Arial"/>
        <family val="2"/>
      </rPr>
      <t xml:space="preserve">
Existencias medias</t>
    </r>
  </si>
  <si>
    <r>
      <rPr>
        <u/>
        <sz val="9"/>
        <rFont val="Arial"/>
        <family val="2"/>
      </rPr>
      <t>Reclamos resueltos a tiempo</t>
    </r>
    <r>
      <rPr>
        <sz val="9"/>
        <rFont val="Arial"/>
        <family val="2"/>
      </rPr>
      <t xml:space="preserve">
Reclamos recibido en agencia</t>
    </r>
  </si>
  <si>
    <r>
      <rPr>
        <u/>
        <sz val="9"/>
        <rFont val="Arial"/>
        <family val="2"/>
      </rPr>
      <t>Reclamos resueltos a tiempo</t>
    </r>
    <r>
      <rPr>
        <sz val="9"/>
        <rFont val="Arial"/>
        <family val="2"/>
      </rPr>
      <t xml:space="preserve">
Reclamos recibido en defensoria en avenimiento</t>
    </r>
  </si>
  <si>
    <t>Crear en un 100% la cuentas de usuarios en un (1) día hábil.</t>
  </si>
  <si>
    <t># de Ctas. creadas / # de fichas c/ Registro de datos de Instalación completado</t>
  </si>
  <si>
    <t>Actualizar el 100% de los datos personales de las cuentas de los usuarios en cinco (5) días hábiles.</t>
  </si>
  <si>
    <t># de Cuentas actualizadas /    # de solicitudes de actualización</t>
  </si>
  <si>
    <t>Realizar mejoras en las instalaciones de 20 sucursales.</t>
  </si>
  <si>
    <t># de Sucursales</t>
  </si>
  <si>
    <t>Renovación de mobiliario de Kioscos en 8 sucursales de la Región Metropolitana.</t>
  </si>
  <si>
    <t>Desarrollo y seguimiento del 100% en el Plan para la Implementación de Impresión de Factura o Ticket en Kioscos y Cajas.</t>
  </si>
  <si>
    <t>Avance % del proyecto implementado</t>
  </si>
  <si>
    <t>Depurar el 20% de la Cartera de Recuperación de Mora de usuarios con estado de servicio en "No Facturar"</t>
  </si>
  <si>
    <t># de Cuentas Depuradas / # de Cuentas Depuradas Programadas</t>
  </si>
  <si>
    <t>Desarrollar 100% del Plan para la  Implementación de Firma de Contrato para Nuevos Servicios.                   (PEI No. 1.6.1.3)</t>
  </si>
  <si>
    <t>Realizar 20 capacitaciones del personal de las Sucursales,  Recuperación de Mora y SAC en temas de mejoramiento de Calidad en el Servicio al Cliente y afines.                                            (PEI No. 2.3.1.1.)</t>
  </si>
  <si>
    <t>Reducir en un 3% anual, el consumo en papelería, con respecto al gasto del año 2015. (PEI No. 2.2.2.1)</t>
  </si>
  <si>
    <t>Gasto año 2016 / Gasto año 2015</t>
  </si>
  <si>
    <t>Monto en $ Recuperados</t>
  </si>
  <si>
    <t>Recuperar Mora de Particulares.             $8,100,000.00 (PEI No. 2.1.2.1)</t>
  </si>
  <si>
    <t>Recuperar Mora de Municipalidades.         $700,000.00 (PEI No. 2.1.2.1)</t>
  </si>
  <si>
    <t>Recuperar Mora de Explotaciones Privadas.     $200,000.00 (PEI No. 2.1.2.1)</t>
  </si>
  <si>
    <t>Recuperar $100,000.00 por Rubros Urbanísticos no Registrados. (PEI No. 2.1.2.1)</t>
  </si>
  <si>
    <t># de Capacitaciones realizadas</t>
  </si>
  <si>
    <t>Elaborar el 80% de Estudios Hidrogeológicos para la identificación y propuestas de aprovechamiento de fuentes de agua para consumo humano en un tiempo igual o menor a 90 días calendarios.</t>
  </si>
  <si>
    <t># de Estudios Hidrogeológicos realizados en 90 días o menos / # de Estudios Hidrogeológicos solicitados</t>
  </si>
  <si>
    <t>Realizar el 90 % de las pruebas de infiltración con Permeámetro o Dobles Anillos a nivel nacional en un tiempo igual o menor a 30 días.</t>
  </si>
  <si>
    <t># de pruebas de infiltración realizadas en 30 días o menos / # de pruebas de infiltración solicitadas</t>
  </si>
  <si>
    <t>Realizar el 90% de los Sondeos Eléctricos Verticales para la Investigación de los Recursos Hídricos Subterráneos en un tiempo igual o menor a 30 días calendarios.</t>
  </si>
  <si>
    <t># de Sondeos Eléctricos Verticales realizados en 30 días o menos / # de Sondeos Eléctricos Verticales solicitados</t>
  </si>
  <si>
    <t>Elaborar el 80% de las Opiniones Técnicas Hidrogeológicas de sitios de interés para la perforación de pozos, captación de manantiales, recomendaciones hidrogeológicas para sustentar factibilidades de aprovechamiento del recurso hídrico, denuncias ambientales en un tiempo igual o menor a 60 días calendarios.</t>
  </si>
  <si>
    <t># de Opiniones Técnicas Hidrogeológicas realizadas en 60 días o menos / # de Opiniones Técnicas solicitadas</t>
  </si>
  <si>
    <t>Elaborar el 85% de Opiniones Técnicas para la extensión de los Certificados de No Afectación (nuevas, revalidación, modificación y cierre de expedientes) para el aprovechamiento del recurso hídrico por instituciones públicas y privadas; en un tiempo igual o menor a 60 días calendarios.</t>
  </si>
  <si>
    <t># de Opiniones Técnicas realizadas en 60 días o menos / # de Opiniones Técnicas solicitadas</t>
  </si>
  <si>
    <t># de seguimientos de CNA realizados en 30 días o menos / # de seguimientos a CNA programados a realizar al mes</t>
  </si>
  <si>
    <t>Elaborar el 85% de las Evaluaciones Hidrogeológicas y Delimitación de las zonas de protección de pozos o manantiales bajo explotación de ANDA en un tiempo igual o menor a 90 días calendarios.</t>
  </si>
  <si>
    <t># de Evaluaciones Hidrogeológicas y delimitación de zonas de protección realizadas en 90 días o menos / # de Evaluaciones Hidrogeológicas y delimitación de zonas de protección solicitadas</t>
  </si>
  <si>
    <t># de Aforos realizados al mes / # de aforos programados en el mes.</t>
  </si>
  <si>
    <t>Elaborar 4 caracterizaciones del comportamiento hidrogeológico y variación estacional del caudal de manantiales captados por ANDA a nivel nacional.</t>
  </si>
  <si>
    <t>Caracterizaciones realizadas</t>
  </si>
  <si>
    <t>Realizar el 90 % de las mediciones de los niveles freáticos o piezométricos en pozos de monitoreo de los principales acuíferos de El Salvador en un tiempo igual o menor a 30 días calendarios. NOTA se tiene programado medir niveles freáticos en 12 pozos a nivel nacional.</t>
  </si>
  <si>
    <t># de pozos de monitoreo medidos en 30 días o menos / # de pozos de monitoreo programados.</t>
  </si>
  <si>
    <t>Registrar el 90% de los informes de pozos para actualizar la base de datos  de pozos perforados o excavados Públicos o Privados a Nivel Nacional en un tiempo igual o menor a 30 días calendarios.</t>
  </si>
  <si>
    <t># de informes de pozos registrados en 30 días o menos / # de informes de pozos requeridos</t>
  </si>
  <si>
    <t>Realizar el 80 % de las perforaciones de pozos con equipos propios de ANDA, en un periodo de 120 días o menos.</t>
  </si>
  <si>
    <t># de pozos perforados en 120 días o menos / # de pozos solicitados</t>
  </si>
  <si>
    <t>Efectuar el 80% de  las supervisiones de  perforaciones de pozos que realice la empresa privada para la ANDA, en 120 días o menos.</t>
  </si>
  <si>
    <t># de supervisiones de pozos perforados por la empresa privada para ANDA  en 120 días o menos / # de perforaciones de pozos realizados por la empresa privada para ANDA.</t>
  </si>
  <si>
    <t>Validación del 90% de los Informes Técnicos Finales de las perforaciones de pozos que realiza la empresa privada para la ANDA, en un periodo de 15 días o menos.</t>
  </si>
  <si>
    <t># de Informes Técnicos Finales validados en 15 días o menos / # de Informes Técnicos Finales a validar</t>
  </si>
  <si>
    <t>Redactar el 90 % de  los  Informes Técnicos Finales de perforación de pozos ejecutados con equipo propio de la ANDA, en un periodo de 30 días o menos.</t>
  </si>
  <si>
    <t># de Informes Técnicos Finales redactados de perforación de pozos ejecutados por ANDA, en 30 días o menos / # de Informes Técnicos Finales de perforaciones de pozos requeridos</t>
  </si>
  <si>
    <t>Atender el 80% de los requerimientos de Limpieza de pozos con equipos propios de ANDA en 30 días o menos</t>
  </si>
  <si>
    <t># de limpiezas de pozos  realizadas con equipo propio de la ANDA en 30 días o menos / # de limpiezas con equipo propio de la ANDA requeridas</t>
  </si>
  <si>
    <t>Supervisión del 90 % de las limpiezas de pozos que la empresa privada realice para la  ANDA en 30 días o menos.</t>
  </si>
  <si>
    <t xml:space="preserve"># de limpiezas supervisadas de pozos efectuadas por la empresa privada  en 30 días o menos / # de limpiezas de pozos efectuadas por la empresa privada </t>
  </si>
  <si>
    <t>Atender el  80 % de los requerimientos de Rehabilitación de pozos con equipos propios de ANDA en 60 días o menos.</t>
  </si>
  <si>
    <t># de rehabilitaciones de pozos efectuadas en 60 días o menos / # de rehabilitaciones de pozos requeridas</t>
  </si>
  <si>
    <t>Atender  el 90 % de los requerimientos de Aforos de pozos con los equipos propios de ANDA en 30 días o menos</t>
  </si>
  <si>
    <t># de aforos efectuados con equipo propio de ANDA en 30 días o menos / # de aforos con equipo de ANDA requeridos</t>
  </si>
  <si>
    <t>Atender el 90% de los requerimientos de Certificados de Verificación de Aforos en 30 días o menos.</t>
  </si>
  <si>
    <t># de Certificados de Verificación de Aforos realizados en 30 días o menos / # de Certificados de Verificación de Aforo requeridos</t>
  </si>
  <si>
    <t>Atender  el 90% de los requerimientos de Videos de pozos en 15 días o menos.</t>
  </si>
  <si>
    <t># de videos de pozos realizados  en 15 días o menos / # de videos requeridos</t>
  </si>
  <si>
    <t>Implementar 28 Procedimientos del sistema de gestión de calidad en los laboratorios regionales.</t>
  </si>
  <si>
    <t>No. de procedimientos implementados</t>
  </si>
  <si>
    <t>Realizar 475 análisis físico químicos para evaluar las aguas residuales de tipo especial y ordinarias.</t>
  </si>
  <si>
    <t>No. de análisis Físico Químicos realizados</t>
  </si>
  <si>
    <t>Realizar 237 análisis microbiológicos para evaluar las aguas residuales de tipo especial y ordinarias.</t>
  </si>
  <si>
    <t>No. de análisis  microbiológicos realizados</t>
  </si>
  <si>
    <t>Atender el 100% de las fugas de agua en líneas de impelencia, en 5 días de la Región Metropolitana</t>
  </si>
  <si>
    <t>N° de órdenes de trabajo atendidas/ No. de órdenes recibidas</t>
  </si>
  <si>
    <t>Instalación de 8 válvulas  de purga de aire en la red de distribución del AMSS</t>
  </si>
  <si>
    <t>Sustituir 4,200 mts de tubería de diferentes diámetros para agua potable</t>
  </si>
  <si>
    <t>Atender el 85% de las reparaciones de tubería, fugas, derrames en medidores entre otros en dos días, de la Región Metropolitana</t>
  </si>
  <si>
    <t>N° de ordenes de trabajo atendidas en dos días/ N° de órdenes recibidas</t>
  </si>
  <si>
    <t>Atender el 75% de órdenes de trabajo de aterrado en 3 días, compactado y colocación de carpeta asfáltica con personal de la Institución</t>
  </si>
  <si>
    <t>N° de ordenes de trabajo atendidas en tres días / número de órdenes recibidas</t>
  </si>
  <si>
    <t>Abastecer el 100% de agua potable a través de camiones cisternas de agua potable, en 2 días, según requerimiento de usuarios  de la Región Metropolitana</t>
  </si>
  <si>
    <t>No. de requerimientos atendidos en dos días/ No. de requerimientos recibidos</t>
  </si>
  <si>
    <t>Ejecutar el 100% de los proyectos bajo la modalidad de ayuda mutua aprobados de la Región Metropolitana</t>
  </si>
  <si>
    <t>Proyectos ejecutados/ proyectos aprobados</t>
  </si>
  <si>
    <t>Producción de 111,000,000 metros cúbicos de agua apta para el consumo humano</t>
  </si>
  <si>
    <t xml:space="preserve">No. de M³ producidos </t>
  </si>
  <si>
    <t>Realizar en el año 62,400 muestras de cloro residual en las plantas de bombeo Tradicional y Sistema Zona Norte (4,500) y Guluchapa (700)</t>
  </si>
  <si>
    <t>No. de muestras de cloro residual realizadas en el mes.</t>
  </si>
  <si>
    <t>Sustituir 10 equipos dosificadores de cloro para la desinfección de agua para el consumo humano</t>
  </si>
  <si>
    <t>No. de equipos instalados en el mes</t>
  </si>
  <si>
    <t>Realizar en el año 180 Limpiezas y desinfección de estructuras de almacenamiento de agua potable tales como: Tanques, Cisternas y Captaciones de agua de la Región Metropolitana.</t>
  </si>
  <si>
    <t>No. de limpiezas realizadas en el mes.</t>
  </si>
  <si>
    <t>N° de metro lineal sustituido</t>
  </si>
  <si>
    <t>Monitorear la calidad de Agua descargada, mediante la toma de 108 muestras para: Bacteriológico, aceites y grasas y para físico Químico.</t>
  </si>
  <si>
    <t>N° de muestras tomadas</t>
  </si>
  <si>
    <t>Monitorear la calidad de agua residual de tipo especial, descargada a la red, mediante la toma de 120 muestras para: Bacteriológico, aceites y grasas y físico químico..</t>
  </si>
  <si>
    <t>No. de muestras tomadas</t>
  </si>
  <si>
    <t>Realizar Mantenimiento a: 3 Plantas de Tratamiento y 3 Plantas de Rebombeo de Aguas Negras</t>
  </si>
  <si>
    <t>Producir :60,000,000 metros cúbicos de agua apta para el consumo humano.</t>
  </si>
  <si>
    <t>Nº de m3 producidos</t>
  </si>
  <si>
    <t>Realizar 468 análisis bacteriológico al agua de la cisterna eb-1</t>
  </si>
  <si>
    <t>Realizar 96 análisis fisicoquímicos del proceso.</t>
  </si>
  <si>
    <t xml:space="preserve">Realizar 60 análisis para DBO Y DQO.( tributario, bocatoma y antes de bocatoma)           </t>
  </si>
  <si>
    <t>Conteo de bacterias  heterótrofas y aerobias mesofilias (36 análisis) al agua de la cisterna eb-1</t>
  </si>
  <si>
    <t>Mantenimiento a 12 equipos de bombeo (BT, EB-1, EB-2 y   EB-3)</t>
  </si>
  <si>
    <t>Elaboración de perfiles de preinversión e inversión para proyectos de mantenimiento y mejoramiento de los sistemas de agua potable y alcantarillado sanitario.</t>
  </si>
  <si>
    <t>Documentos de estudio de preinversión elaborados</t>
  </si>
  <si>
    <t>Administración de contratos (suministro, instalación o ejecución)</t>
  </si>
  <si>
    <t>Informes de contratos administrados</t>
  </si>
  <si>
    <t>Supervisión de contratos (suministro, instalación ó ejecución)  de proyectos  en ejecución por empresas contratistas o con personal de la institución</t>
  </si>
  <si>
    <t>Informes de supervisión elaborados</t>
  </si>
  <si>
    <t>Supervisión de proyectos ejecutados por técnicos y cuadrillas de distribución y redes y saneamiento</t>
  </si>
  <si>
    <t>Planos elaborados</t>
  </si>
  <si>
    <t>Elaboración de carpetas técnicas de agua potable y alcantarillado sanitario de  proyectos para licitación y proyectos para comunidades de escasos recursos.</t>
  </si>
  <si>
    <t>Carpetas técnicas elaboradas (documentos, presupuestos y planos).</t>
  </si>
  <si>
    <t>Elaboración de presupuestos, para proyectos que solo cuentan con la documentación y planos de obras a realizar para los casos de proyectos internos o proyectos que son presentados por comunidades a la unidad de inclusión social.</t>
  </si>
  <si>
    <t>Presupuestos elaborados</t>
  </si>
  <si>
    <t>Ejecución de proyectos haciendo uso de la inversión publica destinada  para la región metropolitana.</t>
  </si>
  <si>
    <t>Realizar 3,852 muestras Bacteriológicas de Agua Potable</t>
  </si>
  <si>
    <t>No. De Muestras Bacteriológicas</t>
  </si>
  <si>
    <t>No. De Muestras Físico Químico</t>
  </si>
  <si>
    <t>Realizar 12 inspecciones Sanitarias</t>
  </si>
  <si>
    <t>No. De  Inspecciones Realizadas</t>
  </si>
  <si>
    <t>Realizar 12 inspecciones de vertidos industriales</t>
  </si>
  <si>
    <t>No. De  Monitoreos Realizados</t>
  </si>
  <si>
    <t>Realizar 12 verificaciones de limpieza en Tanques, Cisternas o Captaciones</t>
  </si>
  <si>
    <t>Realizar anualmente el 96% del mantenimiento preventivo y  correctivo de la  flota vehicular liviana y pesada</t>
  </si>
  <si>
    <t>Nº flota  automotriz/ de vehículos en mantenimiento</t>
  </si>
  <si>
    <t>Atender el 80% de las solicitudes en mantenimientos preventivos y correctivos en las oficinas y equipo, ampliar, mejorar y remodelar la infraestructura en un máximo de 7 días del Plantel de la Región Metropolitana, Planta Potabilizadora Guluchapa, Planta Potabilizadora Las Pavas.</t>
  </si>
  <si>
    <t>Número de trabajos realizados en un máximo de 7 días / número de trabajos solicitados</t>
  </si>
  <si>
    <t>Atender el 80% de las solicitudes de mantenimientos preventivos y correctivos, de las diferentes unidades, plantas y estaciones de bombeo en un máximo de 15 días del Plantel de la Región Metropolitana.</t>
  </si>
  <si>
    <t>Número de trabajos realizados en un máximo de 15 días / número de trabajos solicitados</t>
  </si>
  <si>
    <t>Instalar el 90% de nuevos servicios de acometidas de agua potable y aguas negras en 20 días, de la Región Metropolitana</t>
  </si>
  <si>
    <t>No. de servicios instalados en 20 días/ No.de solicitud nuevos servicios</t>
  </si>
  <si>
    <t>Instalar el 90% de nuevos servicios urbanizados en 3 días, de la Región Metropolitana</t>
  </si>
  <si>
    <t>No. de medidores de nuevos servicios instalados en 3 días/ No.de solicitud nuevos servicios</t>
  </si>
  <si>
    <t>Realizar el 85% en suspensiones del servicio de agua potable en 8 días en cuentas en mora de la Región Metropolitana</t>
  </si>
  <si>
    <t>No. de servicios suspendidos en 8 días/ No. de ordenes de suspensiones</t>
  </si>
  <si>
    <t>Realizar el 95% en reconexiones de servicios de agua potable en 3 días, en cuentas canceladas de la Región Metropolitana</t>
  </si>
  <si>
    <t>No. de Reconexiones realizadas en tres días/ No. de ordenes de reconexiones</t>
  </si>
  <si>
    <t xml:space="preserve">Reparar el 97% de las fugas en las cajas de medidor en 3 días hábiles, solicitadas por los clientes de la Región Metropolitana </t>
  </si>
  <si>
    <t xml:space="preserve">N° de reparaciones ejecutadas en tres días/N° de reparaciones solicitadas  </t>
  </si>
  <si>
    <t>Levantamiento de 3 sistemas de la red de agua potable y aguas residuales en municipios del AMSS</t>
  </si>
  <si>
    <t>N° de sistemas de red de agua potable y residual trabajados</t>
  </si>
  <si>
    <t>Georreferenciación de 3 sistemas de la red de agua potable y aguas residuales en municipios del AMSS</t>
  </si>
  <si>
    <t>No. de sistemas georreferenciados</t>
  </si>
  <si>
    <t>Verificación el 95% de los casos de Agua no Facturada en el AMSS</t>
  </si>
  <si>
    <t>No. de casos verificados/No. de casos requeridos</t>
  </si>
  <si>
    <t>Monitorear la calidad de agua residual de tipo especial, descargada a la red, mediante la toma de 120 muestras para: Bacteriológico, aceites y grasas y físico químico.</t>
  </si>
  <si>
    <t>No. de comercios e industrias catastrados</t>
  </si>
  <si>
    <t>Renovar en un 2% la red de distribución de agua potable de la región metropolitana en el año 2016. (PEI: 3.2.2.1)</t>
  </si>
  <si>
    <t>Equipo renovado / equipo proyectado</t>
  </si>
  <si>
    <t>Ejecutar el 100% levantamiento del catastro técnico-físico a diciembre 2016. (PEI: 3.3.1.1)</t>
  </si>
  <si>
    <t>% avance del catastro</t>
  </si>
  <si>
    <t>Reducción del 10% de quejas y denuncias por fugas, aterrado y compactado a diciembre del 2016, con respecto al año anterior. (PEI: 3.4.1.1)</t>
  </si>
  <si>
    <t>% de reducción en quejas y denuncias</t>
  </si>
  <si>
    <t>Incrementar el tratamiento de las aguas servidas al 2% para el año 2016. (PEI: 4.2.1.1)</t>
  </si>
  <si>
    <t>Incremento de M3 de aguas servidas tratadas/ M3 de aguas servidas totales</t>
  </si>
  <si>
    <t>Instalar el 95% medidores a nivel AMSS según solicitud en un tiempo de espera de 3 días.(PEI: 3.3.2.1)</t>
  </si>
  <si>
    <t>Número de medidores instalados en 3 días / Número de instalación medidores pagados</t>
  </si>
  <si>
    <t>Firmados Convenios o Alianzas Estratégicas de Cooperación Nacional e Internacional en periodo de vigencia del plan (No PEI 6.1.1.2).</t>
  </si>
  <si>
    <t>Atender el 85% de las ordenes emitidas para aterrado y compactado que realizarán las brigadas de Mantenimiento de Redes en 3 días hábilies, de la Región Central.</t>
  </si>
  <si>
    <t>No. de ordenes ejecutadas en 3 días/ No. de ordenes emitidas</t>
  </si>
  <si>
    <t>Ejecutar el 100% de los poryectos bajo la modalidad de ayuda mutua aprobados de la Región Central.</t>
  </si>
  <si>
    <t>Realizar el 100% de levantamiento catastral en sistemas de agua potable, aguas residuales y usuarios  de la Región Central, en 15 días hábilies.</t>
  </si>
  <si>
    <t>No. De sistemas levantados catastralmente en 15 días/ No. de requerimientos</t>
  </si>
  <si>
    <t>Diseñar el 100% de distritos  de medición para el control de agua no facturada en 20 días en los sistemas de agua potable.</t>
  </si>
  <si>
    <t>No. de diseños realizados en 20 días/ No. de requerimientos</t>
  </si>
  <si>
    <t>Digitalizar el 100% en sistemas de información georeferenciada (GIS) de sistemas catastrados en 15 días hábilies.</t>
  </si>
  <si>
    <t>No. De sistemas digitalizados en 15 días /No. requerimientos</t>
  </si>
  <si>
    <t>Atender el 84% en mantenimientos preventivos y correctivos en las oficinas y equipo, ampliar, mejorar y remodelar la infraestructura en 7 días del plantel El Coro de la Region Central</t>
  </si>
  <si>
    <t>No. de trabajos realizados en un máximo de 7 días / No. de trabajos solicitados</t>
  </si>
  <si>
    <t xml:space="preserve">Atender el 73% de las solicitudes de mantenimientos preventivos y correctivos, en un máximo de 15 días de las diferentes unidades, plantas y estaciondes de bombeo de la Region Central </t>
  </si>
  <si>
    <t>No. de trabajos realizados en un máximo de 15 días / No. de trabajos solicitados</t>
  </si>
  <si>
    <t xml:space="preserve">Realizar 4 remodelaciones de la infraestructura de la Region Central </t>
  </si>
  <si>
    <t>Nº de remodelaciones</t>
  </si>
  <si>
    <t>Brindar apoyo logístico a 48 eventos de ignauración de proyectos de la Región Central</t>
  </si>
  <si>
    <t>Nº de eventos</t>
  </si>
  <si>
    <t xml:space="preserve">Supervisar el 100%  las plantas mediante rutas de monitoreo </t>
  </si>
  <si>
    <t>N° de monitoreos realizados/ N° de requerimientos</t>
  </si>
  <si>
    <t>Ejecutar el 90% de mantenimientos preventivos o correctivos en las instalaciones de las plantas de tratamiento</t>
  </si>
  <si>
    <t>N° de mantenimientos ejecutados/ N° de requerimientos</t>
  </si>
  <si>
    <t xml:space="preserve">Monitoreo del 100 % de la calidad del agua de las plantas de tratamiento, por medio de la toma de muestras </t>
  </si>
  <si>
    <t>No. de muestras tomadas / No. de muestras solicitadas</t>
  </si>
  <si>
    <t>Monitorear el 95% de las  industrias en  (nuevos registros y/o seguimientos) de la Región Central</t>
  </si>
  <si>
    <t>N° de industrias monitoreadas/ N° de requerimientos</t>
  </si>
  <si>
    <t>Realizar el 85% en suspenciones del servicio de agua potable en 5 días en cuentas en mora de la Región Central</t>
  </si>
  <si>
    <t>No. de servicios suspendidos en 5 días/ No. de ordenes de suspensiones</t>
  </si>
  <si>
    <t>Realizar el 85% en reconexiones de servicios de agua potable en 3  días, en cuentas canceladas de la Región Central</t>
  </si>
  <si>
    <t>No. de Reconexiones realizadas en 3 días/ No. de ordenes de reconexiones</t>
  </si>
  <si>
    <t>Realizar el 90% en legalizaciones en servicios de agua potable en 8 días, de la Región Central</t>
  </si>
  <si>
    <t>No. de Legalizaciones realizadas en 8 días/ No. de ordenes de legalizaciones</t>
  </si>
  <si>
    <t>Instalar el 95% de nuevos servicios en 8 días, de la Región Central</t>
  </si>
  <si>
    <t>No. de servicios nuevos instalados en 8 días/ No.de solicitud nuevos servicios</t>
  </si>
  <si>
    <t>Producir en el año 60,000,000 m3 de agua potable apta para el consumo humano en la Región Central</t>
  </si>
  <si>
    <t>Metros cúbicos de Agua Potable producidos</t>
  </si>
  <si>
    <t>Lograr un 100 % en la realizaciòn de 2 carpetas de diseño mensual para comunidades y proyectos nuevos para mejoar los sistemas</t>
  </si>
  <si>
    <t>No. de carpetas realizadas/No. de solicitudes</t>
  </si>
  <si>
    <t>Lograr un 100 % en la realizaciòn de 4 inspecciones mensuales para otorgar las opiniones tecnicas de factibilidades para comunidades y urbanizaciones</t>
  </si>
  <si>
    <t>No. de inspecciones realizadas/No. de solicitudes</t>
  </si>
  <si>
    <t>Renovar en un 2% la red de distribución de agua potable de la región oriental en el año 2016. (PEI: 3.2.2.1)</t>
  </si>
  <si>
    <t xml:space="preserve">No. de medidores instalados en 4 días/ No.de ordenes de instalación </t>
  </si>
  <si>
    <t>Instalalar en un 90% los medidores en 4 días, de la Región Central (PEI: 3.3.2.1)</t>
  </si>
  <si>
    <t>Garantizar un suministro permanente y satisfactorio a la población usuaria, incrementando para ello en 405,000 M³ el volumen de agua reportada durante el año 2015.</t>
  </si>
  <si>
    <t>Instalar 12 medidores de alto consumo  en sistemas de la Región Occidental.</t>
  </si>
  <si>
    <t>Medidores de alto consumo instalados</t>
  </si>
  <si>
    <t>Atender el 70% de las solicitudes de abastecimiento de agua potable a través de camiones cisterna autorizadas, en un tiempo de 8 horas.</t>
  </si>
  <si>
    <t>Número de solicitudes atendidas en 8 horas / número de solicitudes recibidas.</t>
  </si>
  <si>
    <t>Realizar 12 cambios y/o instalación de nuevos hidrantes en puntos estratégicos de la red de distribución de la Región Occidental</t>
  </si>
  <si>
    <t>Hidrantes instalados</t>
  </si>
  <si>
    <t>Atender en un plazo máximo de cinco (5) días, el 75% de las ordenes de trabajo  ingresadas al sistema regional por reparación en redes de acueducto.</t>
  </si>
  <si>
    <t>Número de solicitudes atendidas en 5 días  / número de solicitudes recibidas.</t>
  </si>
  <si>
    <t>Metros lineales sustituidos.</t>
  </si>
  <si>
    <t>Atender en un plazo máximo de 2 semanas hábiles,  el 15%  de las ordenes de trabajo  ingresadas al sistema regional por  trabajos de aterrado y compactado en la vía publica.</t>
  </si>
  <si>
    <t>Número de solicitudes atendidas en 2 semanas  / número de solicitudes recibidas.</t>
  </si>
  <si>
    <t>Realizar 120 inspecciones en campo, con la finalidad de vigilar que las industrias y demás entidades que depositan sus vertidos, cumplan con los parámetros establecidos por norma.</t>
  </si>
  <si>
    <t>Inspecciones realizadas</t>
  </si>
  <si>
    <t>Atender en un plazo máximo de cinco (5) días, el 75% de las ordenes de trabajo  ingresadas al sistema regional por reparación en redes de alcantarillado.</t>
  </si>
  <si>
    <t>Número de solicitudes atendidas en 5 días  / número de solicitudes recibidas en el mismo periodo.</t>
  </si>
  <si>
    <t>Sustituir 500 metros lineales de tubería de distinto diámetro en diferentes puntos de la red de evacuación regional.</t>
  </si>
  <si>
    <t>Instalar el 75%  de los nuevos servicios de Acueducto y/o Alcantarillado solicitados, en un tiempo máximo de espera no  mayor a 30 días hábiles.</t>
  </si>
  <si>
    <t>Número de solicitudes atendidas en 30 días máximo/ número de solicitudes recibidas.</t>
  </si>
  <si>
    <t>Instalar el 60% de los medidores domiciliares requeridos,  en un tiempo máximo de espera no mayor a 30 días  hábiles.</t>
  </si>
  <si>
    <t>Número de solicitudes atendidas en 30 días máximo / número de solicitudes recibidas</t>
  </si>
  <si>
    <t>Suspender el 80%  de servicios en mora  según solicitud de inspección, en un tiempo máximo de espera no mayor a 5 días hábiles.</t>
  </si>
  <si>
    <t>Número suspensiones realizadas en 5 días máximo / número de suspensiones solicitadas por inspección</t>
  </si>
  <si>
    <t>Realizar la re conexión del 80%  de los servicios suspendidos según solicitud, en un tiempo máximo de espera no mayor a 5 días hábiles.</t>
  </si>
  <si>
    <t>Número re conexiones realizadas en 5 días máximo / número de re conexiones solicitadas</t>
  </si>
  <si>
    <t>Legalizar el 75% de los servicios de agua potable y/o alcantarillado según solicitud, en un tiempo máximo de espera no mayor a 5 días hábiles.</t>
  </si>
  <si>
    <t>Número de legalizaciones realizadas en 5 días máximo / número de legalizaciones solicitadas.</t>
  </si>
  <si>
    <t>Ejecutar el 100% de los proyectos de agua potable y aguas negras, aprobados bajo la modalidad de ayuda mutua.</t>
  </si>
  <si>
    <t>Proyectos ejecutados / proyectos aprobados</t>
  </si>
  <si>
    <t>Efectuar 5,400 tomas de muestras de cloro residual, 312 para análisis físico-químico, 1392 para análisis microbiológico y verificar estas cumplan con la NSO.</t>
  </si>
  <si>
    <t>Kilómetros catastrados</t>
  </si>
  <si>
    <t>Levantamientos topográficos de 12 inmuebles.</t>
  </si>
  <si>
    <t>Levantamientos topográficos de inmuebles</t>
  </si>
  <si>
    <t>Disminuir en un 2% el gasto en papelería y artículos de consumo  respecto del gasto reportado el  año 2015. (PEI: 2.2.2.1)</t>
  </si>
  <si>
    <t>Renovar en un 2% la red de distribución regional durante el ejercicio  2016. (PEI: 3.2.2.1)</t>
  </si>
  <si>
    <t>Unidad renovada / Unidad  proyectada</t>
  </si>
  <si>
    <t>Reducción del 10% de quejas y denuncias por fugas, aterrado y compactado con respecto al año anterior. (PEI: 3.4.1.1)</t>
  </si>
  <si>
    <t xml:space="preserve">Verificación y levantamiento de usuarios a 12 sistemas migrados. </t>
  </si>
  <si>
    <t>Levantamiento y verificación de usuario realizado</t>
  </si>
  <si>
    <t>Actualización de los sistemas de agua potable y aguas negras.</t>
  </si>
  <si>
    <t>Sistemas Actualizados al 100%</t>
  </si>
  <si>
    <t>Elaboración de los levantamientos topográficos en 30 días.</t>
  </si>
  <si>
    <t>Número de levantamientos topográficos realizados en 30 días / número de levantamientos topográficos solicitados</t>
  </si>
  <si>
    <t>Atender del 100% de las solicitudes de abastecimiento de agua potable en camiones cisterna autorizadas, en un tiempo de 8 horas</t>
  </si>
  <si>
    <t>Número de solicitudes atendidas en 8 horas / número de solicitudes recibidas</t>
  </si>
  <si>
    <t>Atender el 100% de requerimientos mensuales de cambio de metros de tubería de líneas de impelencia y de redes de distribución en los Sistemas de Agua Potable de la Región Oriental.</t>
  </si>
  <si>
    <t>Número de trabajos realizados / número de trabajos solicitados</t>
  </si>
  <si>
    <t>Atender el 100% de requerimientos mensuales de cambios de accesorios (válvulas, hidrantes, etc.) en líneas de impelencia y redes de distribución en los Sistemas de Agua Potable de la Región Oriental.</t>
  </si>
  <si>
    <t>Atender el 75% de requerimientos mensuales en 5 días mediante órdenes de trabajo emitidas por reclamos realizados por usuarios mediante el SIG (Call Center 915) de mantenimientos correctivos en sistemas de Agua Potable  y Alcantarillado Sanitario de la Región Oriental.</t>
  </si>
  <si>
    <t>Número de trabajos realizados en 30 días / número de trabajos solicitados</t>
  </si>
  <si>
    <t>Atender el 75% de los requemientos mediante órdenes de trabajo emitidas por trabajos de aterrado y compactado en 30 días.</t>
  </si>
  <si>
    <t>Atención del 100% de requerimientos mensuales de limpiezas de tanques de distribución, cisternas y captaciones, en los sistemas de Agua Potable de la Región Oriental.</t>
  </si>
  <si>
    <t>Producir en el año  42,000,000 m3 de agua potable apta para el consumo humano en la Región Oriental</t>
  </si>
  <si>
    <t>M3 de agua potable producidos</t>
  </si>
  <si>
    <t>Número de muestras tomadas</t>
  </si>
  <si>
    <t>Ejecutar el 100% de órdenes de trabajo solicitadas en equipos de desinfección en un lapso de tiempo de 3 días</t>
  </si>
  <si>
    <t>Solicitudes atendidas en 3 días / solicitudes recibidas</t>
  </si>
  <si>
    <t>Equipos instalados</t>
  </si>
  <si>
    <t>Efectuar toma de muestras para análisis bacteriológicos (mínimas) y verificar que el 90% de estas cumplan con la NSO.</t>
  </si>
  <si>
    <t xml:space="preserve">Efectuar toma de muestras para análisisfísico-químico (normales) y verificar que el 90% de estas cumplan con la NSO. </t>
  </si>
  <si>
    <t xml:space="preserve">Efectuar toma de muestras completas  y verificar que el 90% de estas cumplan con la NSO. </t>
  </si>
  <si>
    <t>Realización del 100% de las solicitudes de inspecciones sanitarias en instalaciones como Plantas de Bombeo, Captaciones, Pozos, Tanques o Cisternas.</t>
  </si>
  <si>
    <t>Número de Inspecciones realizadas / número de solicitudes de inspección</t>
  </si>
  <si>
    <t>Realización del 100% de las solicitudes de tomas de muestras de aguas residuales en la Planta de Tratamiento del Municipio de Puerto el Triunfo.</t>
  </si>
  <si>
    <t>Número de muestras tomadas / Número de muestras solicitadas</t>
  </si>
  <si>
    <t>Realización del  100% de las solicitudes de  inspecciones a  proyectos en la región oriental para evaluar el cumplimiento ambiental.</t>
  </si>
  <si>
    <t>Elaboración del 100% de Carpetas Técnicas o Perfiles Para Comunidades en 120 días.</t>
  </si>
  <si>
    <t>Número de carpetas o perfiles elaborados / número de solicitudes aprobadas</t>
  </si>
  <si>
    <t>Instalación del 60% nuevos Servicios de Acueductos y Alcantarillados a nivel Oriental según solicitud en un tiempo de espera máximo de 30 Días.</t>
  </si>
  <si>
    <t>Número de solicitudes atendidas en 30 días máximo/ número de solicitudes recibidas</t>
  </si>
  <si>
    <t>Instalar el 100% de los medidores cancelados por los clientes a nivel nacional en un tiempo máximo de 21 días.</t>
  </si>
  <si>
    <t>Número de solicitudes atendidas en 21 días máximo / número de solicitudes recibidas</t>
  </si>
  <si>
    <t>Suspender el 75% de servicios en mora con recurso propio a nivel oriental según solicitud de inspección en un tiempo máximo de 3 días</t>
  </si>
  <si>
    <t>Número suspensiones realizadas en 3 días máximo / número de suspensiones solicitadas por inspección</t>
  </si>
  <si>
    <t>Realizar la reconexión del 100% servicios suspendidos con recurso propio a nivel oriental según solicitud en un tiempo de espera máximo de 3 días.</t>
  </si>
  <si>
    <t>Número reconexiones realizadas en 3 días máximo / número de reconexiones solicitadas</t>
  </si>
  <si>
    <t>Legalización del 100% de servicios de agua potable a nivel oriental según solicitud en un tiempo de espera máximo de 120 días.</t>
  </si>
  <si>
    <t>Número de legalizaciones realizadas en 120 días máximo / número de legalizaciones solicitadas</t>
  </si>
  <si>
    <t>Ejecutar el 100% de los proyectos bajo la modalidad de ayuda mutua aprobados.</t>
  </si>
  <si>
    <t>Ejecutar el 90% de los proyectos de mejoramiento de redes de acueductos y/o alcantarillado sanitario, o rehabilitación o mejoramiento de plantas de bombeos, con presupuesto proveniente de refuerzo, fondos propios y/o cooperación.</t>
  </si>
  <si>
    <t>Evaluar el 90% de solicitudes de  Factibilidad de  Nuevos Servicios Domiciliares que ingresan al mes.</t>
  </si>
  <si>
    <t>Número de solicitudes evaluadas / número de solicitudes recibidas</t>
  </si>
  <si>
    <t>Evaluar el 90% de las solicitudes de Servicios por Factibilidades de Proyectos Comunitarios que Ingresan al mes.</t>
  </si>
  <si>
    <t>Evaluar el 90% de las solicitudes de Servicios por Factibilidades de Proyectos Urbanisticos que Ingresan al mes.</t>
  </si>
  <si>
    <t>Resolver el 100% de las compras no mayores a 4 salarios mínimos en 5 días habiles, siempre que se tenga disponibilidad de Fondos</t>
  </si>
  <si>
    <t>Número de compras resueltas en 5 días hábiles / número de compras requeridas en el mes</t>
  </si>
  <si>
    <t>Número de compras de emergencia realizadas en 3 días hábiles / número de compras de emergencia solicitadas</t>
  </si>
  <si>
    <t>Número de mantenimientos realizados en 7 días / número de mantenimientos requeridos</t>
  </si>
  <si>
    <t>Número de mantenimientos realizados en 15 días / Número de mantenimientos requeridos</t>
  </si>
  <si>
    <t>Mantener un consumo de combustible igual o menor a 1,600 vales mensuales</t>
  </si>
  <si>
    <t>Número de vales consumidos</t>
  </si>
  <si>
    <t>Atender el 73% de las solicitudes de reparaciones y Mantenimientos en Plantas de Bombeo, Plantel y Sucursales de Mayor embergadura en un máximo de 15 días calendario.</t>
  </si>
  <si>
    <t>Atender el 84% de las solicitudes de reparaciones y Mantenimientos de Infraestructura, Electricidad y Aires Acondicionados en Plantas de Bombeo, Plantel y Sucursales de menor embergadura en un máximo de 7 días.</t>
  </si>
  <si>
    <t xml:space="preserve"> Formular un plan preventivo para el 2017.</t>
  </si>
  <si>
    <t xml:space="preserve">Elaboración de plan de mantenimiento preventivo 2017. </t>
  </si>
  <si>
    <t>Formulación de plan anual 2016, de compras de equipos, materiales y repuestos electromecánicos.</t>
  </si>
  <si>
    <t>Elaborar plan 2016 de compras, para los insumos electromecánicos.</t>
  </si>
  <si>
    <t>Ejecutar en un 70% los mantenimientos correctivos a equipos de bombeo a nivel nacional</t>
  </si>
  <si>
    <t>Programar la ejecución del contrato de mantenimiento preventivo de líneas eléctricas primarias y secundarias a nivel nacional.</t>
  </si>
  <si>
    <t>% de avance pactado en el contrato.</t>
  </si>
  <si>
    <t>Realizar trabajos de mantenimiento correctivo en un 65%, a subestaciones eléctricas a nivel nacional.</t>
  </si>
  <si>
    <t>Realizar la corrección de factor de potencia en un 70% de todas los equipos que lo necesiten a nivel nacional.</t>
  </si>
  <si>
    <t xml:space="preserve">Realizar la corrección de factor de potencia en el periodo de gracia que impone la distribuidora. </t>
  </si>
  <si>
    <t xml:space="preserve">Elaborar, revisar o actualizar Diseños Electromecánicos de acuerdo a solicitudes y dar respuesta en 10 días hábiles como máximo. </t>
  </si>
  <si>
    <t>Carpetas finalizadas/Carpetas Solicitadas</t>
  </si>
  <si>
    <t>Elaborar Opiniones Técnicas y/o Diagnósticos Energéticos en un 100%,  de acuerdo a solicitudes y dar respuesta en 15 días hábiles como máximo.</t>
  </si>
  <si>
    <t>Opinión Técnica Finalizada/Opinion Técnica Solicitada</t>
  </si>
  <si>
    <t>Velar por la correcta aplicación de la facturación de Energía Eléctrica,  por parte de las diferentes distribuidoras de energía eléctrica, CEL y UT</t>
  </si>
  <si>
    <t xml:space="preserve">Validacion de bloques de comprobantes de Credito Fiscal. </t>
  </si>
  <si>
    <t>No. Colectivos procesadas por region y distribuidora</t>
  </si>
  <si>
    <t>No. de historiales sobre Energía Eléctrica</t>
  </si>
  <si>
    <t>Impulsar acciones en Eficiencia Energética y asesorar oportunamente.</t>
  </si>
  <si>
    <t>No. de acciones realizadas</t>
  </si>
  <si>
    <t>No. de Capacitaciones</t>
  </si>
  <si>
    <t>No. de Ferias realizadas</t>
  </si>
  <si>
    <t>Asesorías realizadas/Asesorias solicitadas</t>
  </si>
  <si>
    <t xml:space="preserve">No. de reuniones del Comité. </t>
  </si>
  <si>
    <t>Realizar Monitoreos trimestrales de  la generación de energía eléctrica de la primera planta piloto de ANDA.</t>
  </si>
  <si>
    <t>Informe Trimestral</t>
  </si>
  <si>
    <t>Elaboración semestral de Informe de Resultados del Monitoreo y Seguimiento contractual a operadoras descentralizadas</t>
  </si>
  <si>
    <t>Elaboración mensual de Matrices de Indicadores de Gestión de Operadoras descentralizadas para presentarlo la subdirección de ingeniería y Proyectos</t>
  </si>
  <si>
    <t>Matrices elaboradas</t>
  </si>
  <si>
    <t>Mejorar la gestión de las operadoras descentralizadas con la identificación y tratamiento de puntos críticos, a través de la realización de reuniones con la Junta Directiva de operadoras descentralizadas.</t>
  </si>
  <si>
    <t>7 actas de reuniones sostenidas</t>
  </si>
  <si>
    <t>Realización de capacitaciones a operadoras según se considere necesario y por solicitud de las operadoras</t>
  </si>
  <si>
    <t>Realizar mensualmente trámites de pago a operadoras descentralizadas por Administración de Servicios, ante Gerencia Financiera.</t>
  </si>
  <si>
    <t>Trámites completos finalizados</t>
  </si>
  <si>
    <t>Realización y presentación de 3 Informes de Seguimiento a la Gestión Administrativa-financiera de sistemas de operadoras descentralizadas</t>
  </si>
  <si>
    <t>Informes presentados</t>
  </si>
  <si>
    <t>Realizar 60 seguimientos y apoyos en campo a la gestión  administrativa-financiera de operadoras descentralizadas</t>
  </si>
  <si>
    <t>Apoyos documentados (Actas, ayudas, memoria, informes u otros)</t>
  </si>
  <si>
    <t>Elaboración de 3 matrices de indicadores comerciales operadoras descentralizadas</t>
  </si>
  <si>
    <t>Realizar 60 seguimientos de campo técnico operativo a operadoras descentralizadas</t>
  </si>
  <si>
    <t>Elaboración de 3 matrices de seguimiento a los Planes Operativos de Operadoras Descentralizadas</t>
  </si>
  <si>
    <t>Elaboración de 3 matrices de seguimiento a la Calidad del Agua de Operadoras descentralizadas</t>
  </si>
  <si>
    <t>Validación a Liquidación de Costos Operativos, presentado por operadoras.</t>
  </si>
  <si>
    <t>84 liquidaciones validadas</t>
  </si>
  <si>
    <t>Realizar 2 seguimientos y evaluaciones de avance al cumplimiento del Plan de Agua No Facturada presentados por las Operadoras.(No PEI 3.3.4.1)</t>
  </si>
  <si>
    <t>Se Atenderan el 75% factibilidades de agua potable a Comunidades, Cantones y Caseríos a nivel Nacional.En 30dias</t>
  </si>
  <si>
    <t>Se  Atenderan el 75% de factibilidades de aguas negras a Comunidades, Cantones y Caseríos a nivel Nacional.En 30dias</t>
  </si>
  <si>
    <t>Se revisaran y aprobaran 60% planos con diseños hidráulicos de agua potable y aguas negras de proyectos, Comercio, Industrias y Urbanizaciones para Viviendas a nivel Nacional. En 30dias</t>
  </si>
  <si>
    <t xml:space="preserve"> Se  revisaran y aprobaran el 60% planos con diseños  hidráulicos para las Comunidades, Cantones y Caseríos a nivel nacional.En 30dias</t>
  </si>
  <si>
    <t>Se  habilitarán  50% proyectos formales como Comercio, Industria y  Urbanizaciones para Viviendas de regiones metropolitana y central. En 30dias</t>
  </si>
  <si>
    <t>Se  habilitarán  50% proyectos de Comunidades, Cantones y Caseríos de extrema pobreza de Regiones Metropolitana y Central.En 30dias</t>
  </si>
  <si>
    <t>Promover el cumplimiento de la politica de Austeridad</t>
  </si>
  <si>
    <t>Divulgacion de requerimiento de factibilidad para proyectos de construccion a nivel nacional en medios impresos.</t>
  </si>
  <si>
    <t>Se Atenderan el 75% de factibilidades de agua potable y aguas negras para proyectos, comercios, industrias y urbanizaciones para viviendas a nivel nacional. En 30 dias.</t>
  </si>
  <si>
    <r>
      <rPr>
        <u/>
        <sz val="9"/>
        <rFont val="Arial"/>
        <family val="2"/>
      </rPr>
      <t>No de solic. atend. en 30 días</t>
    </r>
    <r>
      <rPr>
        <sz val="9"/>
        <rFont val="Arial"/>
        <family val="2"/>
      </rPr>
      <t xml:space="preserve">
No de solicitudes recibidas</t>
    </r>
  </si>
  <si>
    <t>Requerimiento divulgado</t>
  </si>
  <si>
    <t>pagos de viáticos 2016 / pagos de viáticos 2015</t>
  </si>
  <si>
    <t>Revisar el 100% de  perfiles de proyectos a ser ejecutados,en base a requerimientos en 10 dias habiles, verificando que cumplan con la normativa vigente.</t>
  </si>
  <si>
    <t>Elaboración del 100%  de diseňos finales de proyectos, requeridos</t>
  </si>
  <si>
    <t>Elaboracion del 100% de Levantamientos Topográficos para  Diseño de proyectos, solicitados</t>
  </si>
  <si>
    <t>Elaboración del 100% de opiniones técnicas, solicitadas</t>
  </si>
  <si>
    <t>Administracion o supervicion de la ejecucion de 100% de proyectos, requeridos</t>
  </si>
  <si>
    <t>Elaboracion del 100 % de Levantamientos Topográficos y descripciones técnicas de inmuebles para su legalización, solicitados</t>
  </si>
  <si>
    <t>100 % de levavtamientos realizados</t>
  </si>
  <si>
    <t>100 % de perfil revisado</t>
  </si>
  <si>
    <t>100 % de carpeta eleborada</t>
  </si>
  <si>
    <t>100 % de opiniones realizadas</t>
  </si>
  <si>
    <t>100 % de proyectos administrados o supervisados</t>
  </si>
  <si>
    <t>Elaboración de 1 informe mensual</t>
  </si>
  <si>
    <t>Recopilación del 100% de informes de administración y supervisión de proyectos de inversión  que se encuentren en ejecución.</t>
  </si>
  <si>
    <t>100% Informes Recopilados mensualmente/ Proyectos en Ejecución en el mes</t>
  </si>
  <si>
    <t>36 Inspecciones de campo a proyectos en ejecución o visitas a oficinas regionales (al menos 1 visita durante la ejecución de cada proyecto de inversión y/o cuando exista una orden de cambio).</t>
  </si>
  <si>
    <t>N° de Inspecciones o visitas</t>
  </si>
  <si>
    <t>1 Capacitación a 20 técnicos de la institución; en temática técnica y/o administrativa de Proyectos.</t>
  </si>
  <si>
    <t xml:space="preserve">N° de asistentes de los participantes convocados </t>
  </si>
  <si>
    <t>Elaboración de 12 informes de evaluación de avance físico y financiero de los proyectos de inversión pública.</t>
  </si>
  <si>
    <t>Elaboración de 12 informes</t>
  </si>
  <si>
    <t>Revisión y actualización de Manual para Administración de Proyectos de Inversión.</t>
  </si>
  <si>
    <t>Nº de documentos actualizados</t>
  </si>
  <si>
    <t>Revisión y actualización de Manual de Control de Calidad de Proyectos de Inversión.</t>
  </si>
  <si>
    <t>Formulación de Manual para Administración de Proyectos de ejecutados por Administración.</t>
  </si>
  <si>
    <t>Nº de documentos formulados</t>
  </si>
  <si>
    <t>Ahorro en gasto de papelería de oficina  (PEI 2.2.2.1)</t>
  </si>
  <si>
    <t xml:space="preserve">% de ahorro </t>
  </si>
  <si>
    <t>Gestión Ambiental u Obtención de Resolución de Constancias Ambientales, Observaciones y/o Permisos Ambientales emitidos por el MARN para Proyectos NUEVOS  y/o en FUNCIONAMIENTO,  de acuerdo a los Criterios Técnicos de Categorización emitidos por el MARN</t>
  </si>
  <si>
    <t>No. de Gestiones Ambientales Realizadas y/o Resoluciones Ambientales obtenidas</t>
  </si>
  <si>
    <t xml:space="preserve">Elaborar DOCE (12) Informes anuales  de cumplimiento de indicadores de Calidad del Agua Regional </t>
  </si>
  <si>
    <t xml:space="preserve">Realizar DIECIOCHO (18) Inspecciones  Ambientales a Sistemas de Agua Potable </t>
  </si>
  <si>
    <t>No.  de Inspecciones Ambientales y su respectivo Informe elaborado.</t>
  </si>
  <si>
    <t>Realizar DOCE (12) Inspecciones de seguimiento a los Viveros Forestales y Frutales de ANDA y elaborar el Informe</t>
  </si>
  <si>
    <t>Coordinar  y/o  impartir en TRES (3) Eventos de Capacitación en temas de Educación ambiental, Calidad del Agua, Protección al Recurso Hídrico.</t>
  </si>
  <si>
    <t xml:space="preserve">No.  de Coordinaciones  en Capacitaciones Ambientales </t>
  </si>
  <si>
    <t>Brindar asistencia técnica especializada a Juntas Administradoras de sistemas de agua potable y saneamiento de forma sistematizada y coordinada con otras instituciones publicas</t>
  </si>
  <si>
    <t>25 sistemas rurales recibiendo asistencia técnica especializada, mediante la aplicación del Modelo de atención institucional</t>
  </si>
  <si>
    <t>Capacitar a lideres y lideresas comunitarias en procesos de administración, operación y mantenimiento de sistemas de agua potable.</t>
  </si>
  <si>
    <t>4% de las Juntas Administradoras a nivel nacional, recibiendo capacitaciones en el Centro de Formación Integral.</t>
  </si>
  <si>
    <t>Contar con un delegado de la Gerencia Rural en las dependencias regionales de la institución</t>
  </si>
  <si>
    <t>Personal delegado en al menos 2 dependencias regionales</t>
  </si>
  <si>
    <t>Declarar de Interes Social a 10% de las Juntas Administradoras de sistemas de agua potable y saneamiento identificadas en el catastro rural</t>
  </si>
  <si>
    <t>Juntas Administradoras de sistemas de agua declaradas de interes social</t>
  </si>
  <si>
    <t>Capacitaciones téncicas, cientificas y tecnologicas impartidas a técnicos de ANDA, otras entidades públicas y municipalidades en el Centro de Formación Integral</t>
  </si>
  <si>
    <t>90% de los técnicos capacitados han incrementado su conocimiento sobre aspectos técnicos, cientificos y/o tecnologicos</t>
  </si>
  <si>
    <t xml:space="preserve">Elaboracion del Plan Nacional de Agua Potable y Saneamiento de El Salvador (2018 - 2039) (No PEI 3.2.5.1) </t>
  </si>
  <si>
    <t>70% del Plan elaborado</t>
  </si>
  <si>
    <t>Cambiar  100,000 micromedidores para Diciembre 2016</t>
  </si>
  <si>
    <t>Suministro de 365 macromedidores para la Gerencia Comercial (PEI 3.3.2)</t>
  </si>
  <si>
    <t>100% De usuarios con catastro actualizado a primer trimestre 2016</t>
  </si>
  <si>
    <t>Catastro Comercial Georeferenciado AMSS (PEI 3.2.7)</t>
  </si>
  <si>
    <t>Como mínimo un 30% de infraestructura hidráulica modernizada a mayo  2019</t>
  </si>
  <si>
    <t>Sustitución de tuberias de agua potable y aguas negras en colonia Las Delicias, Municipio de Santa Tecla, Departamento de La Libertad (PEI 3.2.2)</t>
  </si>
  <si>
    <t>Sustitución de tuberías de agua potable en las colonias: Amatepec, Altos del Cerro, Reparto San José No. 2, Ciudad Credisa y Urbanización El Pepeto, Municipio de Soyapango, San Salvador (PEI 3.2.2)</t>
  </si>
  <si>
    <t>Sustitución de tuberias de aguas negras en colonia La Rábida, Municipio de San Salvador y Sustitución de tubería de agua potable en colonia Zacamil y colonia Metrópolis, Municipio de Mejicanos, Depto. San Salvador (PEI 3.2.2)</t>
  </si>
  <si>
    <t>Introducción de alcantarillado sanitario tipo condominial, a la Comunidad Madre El Salvador y  Ampliación del sistema de  agua potable e Introducción de alcantarillado sanitario  tipo condominial, a la Comunidad Enmanuel, en Municipio de Santa Ana, Departamento de Santa Ana (PEI 3.2.2)</t>
  </si>
  <si>
    <t>Ampliación del sistema de  agua potable e Introducción de alcantarillado sanitario tipo condominial, a las Comunidades Santa Leonor y Montecarlo, en Municipio de Ciudad Delgado y   Comunidad Santa Marta, en Municipio de Panchimalco, Departamento de San Salvador (PEI 3.2.2)</t>
  </si>
  <si>
    <t>Ampliación del sistema de agua potable e  Introducción de alcantarillado sanitario tipo condominial, a la Comunidad Amayito, e  Introducción de alcantarillado sanitario tipo condominial, a la Comunidad Ilamatepec, en Municipio de Santa Ana, Departamento de Santa Ana (PEI 3.2.2)</t>
  </si>
  <si>
    <t>Tener el Plan Nacional de APS y ejecución de acciones iniciales a junio 2017.</t>
  </si>
  <si>
    <t>Elaborar el Plan Nacional de Agua Potable y Saneamiento (PEI 3.2.5)</t>
  </si>
  <si>
    <t xml:space="preserve">Programa de reorganización y mejoramiento de la gestión comercial (BID) </t>
  </si>
  <si>
    <t>Suministro de 3 equipos detectores de fuga para uso de la Gerencia Comercial</t>
  </si>
  <si>
    <t>Suministro de válvulas para la Gerencia Comercial</t>
  </si>
  <si>
    <t>Gastos coordinación del programa</t>
  </si>
  <si>
    <t>100% Intervenciones en Agua Potable y Saneamiento en áreas periurbanas a Diciembre 2016</t>
  </si>
  <si>
    <t>Incorporación de linea de impelencia al Sistema existente de municipio de San Lorenzo, Depto San Vicente</t>
  </si>
  <si>
    <t>Introducción del Alcantarillado Sanitario Tipo Condominial en las Comunidades Santa Maria I y II, Municipio de Santa Ana, Departamento de Santa Ana</t>
  </si>
  <si>
    <t>Introducción del sistema de agua potable y saneamiento básico en Comunidad Santa Gertrudis, Municipio de San Martín, Depto. de San Salvador.</t>
  </si>
  <si>
    <t>Proyecto integrado de agua, saneamiento y medio ambiente.</t>
  </si>
  <si>
    <t>Ampliación del sistema de A.P. de la Zambombera e Introducción de acueducto y saneamiento básico a los cantones del sector sur del Municipio de San Luis Talpa, Departamento de la Paz,</t>
  </si>
  <si>
    <t>Evaluación de medio término del Programa</t>
  </si>
  <si>
    <t>Evaluación final  del Programa</t>
  </si>
  <si>
    <t>Lograr un 70% en la ejecución financiera de la Inversión Publica según lo programado en el SIIP</t>
  </si>
  <si>
    <t>Numero de mantenimientos realizados</t>
  </si>
  <si>
    <t>Realizar el 100.0% de los mantenimientos correctivos solicitados a nivel institucional.</t>
  </si>
  <si>
    <t>Número de mantenimientos realizados / Número de  mantenimientos  solicitados</t>
  </si>
  <si>
    <t>Realizar el respaldo mensual  a 19 servidores.</t>
  </si>
  <si>
    <t>Numero de servidores con respaldo realizados</t>
  </si>
  <si>
    <t>Realizar 170 mantenimientos preventivos a equipos de virtualización y sus periféricos a nivel nacional, 2 veces al año.</t>
  </si>
  <si>
    <t>Realizar la Impresión mensual de  784,000 registros de Facturas</t>
  </si>
  <si>
    <t>Número de Registros Generados</t>
  </si>
  <si>
    <t>Realizar la Impresión mensual de  20,500  archivos de Andalect</t>
  </si>
  <si>
    <t>Número de Archivos Generados</t>
  </si>
  <si>
    <t>Desarrollar  9  sistemas informáticos que son de uso diario de informática, así como de las diferentes áreas de la institución. Conforme a lo solicitado.</t>
  </si>
  <si>
    <t>Numero de sistemas  desarrollados</t>
  </si>
  <si>
    <t>8.1. Sistema de control de viáticos (Tesorería)</t>
  </si>
  <si>
    <t>Porcentaje de Avance</t>
  </si>
  <si>
    <t>8.2. Sistema de registro y administración de acciones de personal (RRHH)</t>
  </si>
  <si>
    <t>8.3. Sistema de pago a proveedores para la despensa familiar (Unidad de Despensas)</t>
  </si>
  <si>
    <t>8.4. Sistema de análisis de consumo acorde al nuevo instructivo de facturación (Gerencia Comercial)</t>
  </si>
  <si>
    <t>8.5. Migración de los módulos de calculo de tarifa y emisión de factura del Sistema de Información Comercial a plataforma .net, bases de datos SQL Server. (Gerencia Comercial)</t>
  </si>
  <si>
    <t>8.6. Sistema de seguimiento de los procesos de licitación y contratación de la UACI</t>
  </si>
  <si>
    <t>8.7. Sistema de factibilidades (Actividad de arrastre 2015 / Avance del 85.0% a Diciembre 2015)</t>
  </si>
  <si>
    <t xml:space="preserve">8.8. Sistema de almacenes (Actividad de arrastre 2015 / Avance del 55.0% a Diciembre 2015) </t>
  </si>
  <si>
    <t>8.9. Migración de los módulos de concentración de ingresos provenientes de agencias, bancos, cooperativas, para su procesamientos y descargo, cuadres y notas de remesa (Gerencia Comercial)</t>
  </si>
  <si>
    <t>Atención al 80.0 % de los requerimientos de actualización o expansión a módulos de sistemas existentes en un plazo no mayor a 15 días hábiles.</t>
  </si>
  <si>
    <t>Número de requerimientos atendidos/ Número de requerimientos solicitados</t>
  </si>
  <si>
    <t>Recepción de llamadas de clientes a través del 915 en un 94.0% de efectividad.</t>
  </si>
  <si>
    <t>Número de llamadas atendidas / Número de llamadas entrantes</t>
  </si>
  <si>
    <t>Establecer comunicación telefónica de asistencia en un 90.0% con los lectores que presentan problemas con su equipo de trabajo en el Proceso de Toma de Lectura de Medidores con Handheld, ya sean estos de funcionamiento o desconexiones; en el monitoreo de los equipos Handheld distribuidos en distintos puntos geográficos del país, en base a los recursos disponibles y a la programación de lectura emitida por cada región de la Gerencia Comercial.</t>
  </si>
  <si>
    <t>Campaña publicitaria por medio de factura,web,intranet para promover la aprobación de la Ley General de agua y la gestión integral del recurso hídrico (6 meses de mensajes publicitarios en la factura y espacio permanente en la web). (No. PEI: 1.2.1)</t>
  </si>
  <si>
    <t>Número de mensajes publicados/ Número de mensajes recibidos</t>
  </si>
  <si>
    <t>Reducir en 5.0% anual el gasto en viáticos y horas extras con respecto al año 2015. (No. PEI: 2.2.2.1)</t>
  </si>
  <si>
    <t>Reducir en 5.0% anual el consumo de combustible con respecto al año 2015. (No. PEI: 2.2.2.1)</t>
  </si>
  <si>
    <t>Reducir en 5.0% anual el gasto en papelería y consumibles  con respecto al promedio de gastos de los dos últimos años. (No. PEI: 2.2.2.1)</t>
  </si>
  <si>
    <t>Gasto 2016/((Gasto 2015 + Gasto 2014)/2)</t>
  </si>
  <si>
    <t>Modernización del sistema operacional (equipo, infraestructura física, comunicaciones e informático) (No. PEI: 3.2)</t>
  </si>
  <si>
    <t>Porcentaje de equipos sustituido</t>
  </si>
  <si>
    <t>Publicar la información interna de acuerdo a requerimiento, por medios disponibles para todos los empleados. (No. PEI: 5.1.5.1)</t>
  </si>
  <si>
    <t>SEGUIMIENTO DEL PLAN ANUAL OPERATIVO INSTITUCIONAL</t>
  </si>
  <si>
    <t>Velar que los pozos en explotación conserven sus cuotas de producción mediante la gestión oportuna de  limpiezas para un total de 12 pozos en el año</t>
  </si>
  <si>
    <t>Limpiezas gestionadas</t>
  </si>
  <si>
    <t>Toma de 4000 muestras mensuales de cloro residual en las diferentes plantas de bombeo y/o puntos de monitoreo de producción</t>
  </si>
  <si>
    <t>Instalación de 4 equipos de cloración nuevos</t>
  </si>
  <si>
    <t>Realizar 60 seguimientos en campo al área comercial y/o liquidación de costos operativos de las operadoras descentralizadas.</t>
  </si>
  <si>
    <t>No está programado para este mes.</t>
  </si>
  <si>
    <t>Meta programada para el mes de diciembre.</t>
  </si>
  <si>
    <t>Meta programada para diciembre.</t>
  </si>
  <si>
    <t>Esta programado para el mes de Septiembre.</t>
  </si>
  <si>
    <t>Esta programado para mes de diciembre.</t>
  </si>
  <si>
    <t>Programado el inicio del seguimiento a partir del mes de Julio.</t>
  </si>
  <si>
    <t>Dado el hecho que el nuevo laboratorio regional aún está en proceso de equipamiento, no se están tomando muestras para análisis  físico químico, en tal sentido, solo análisis emergentes se envían  al laboratorio central en S.S.</t>
  </si>
  <si>
    <t>Esta meta se ha visto incumplida al momento, dado el hecho que el nuevo laboratorio regional ha entrado a funcionar parcialmente a partir del 25 de enero 2016, siendo desde tal fecha que hemos arrancado con el  procesamiento de muestras para análisis microbiológico.</t>
  </si>
  <si>
    <t>Meta a reportarse el ultimo mes del presente ejercicio.</t>
  </si>
  <si>
    <t>No se presentaron actividades de mayor embergadura este mes</t>
  </si>
  <si>
    <t>No hubo requerimiento.</t>
  </si>
  <si>
    <t>Se tramitaron para pago 7 liquidaciones a la Gerencia Financiera</t>
  </si>
  <si>
    <t>Esta actividad está programada para desarrollarse en el segundo y tercer trimestre de este año.</t>
  </si>
  <si>
    <t>Esta actividad está programada para informarse en el mes de diciembre/2016.</t>
  </si>
  <si>
    <t>Se supervisaron las cuatro despensas durante el mes, con la finalidad de mejorar el servicio y el surtido de productos y para verificar que se cumpla con la normativa vigente.</t>
  </si>
  <si>
    <t>Se envió a informatica listados de productos actualizados que comercializamos en las 4 despensas de las regiones para subir a intranet y tener informados a nuestros usuarios</t>
  </si>
  <si>
    <t>Se validaron 7 bloques de comprobantes de facturación de energía eléctrica para la elaboraciones de los respectivos pagos.</t>
  </si>
  <si>
    <t xml:space="preserve">Se procesaron  8 colectivos de facturación de energía eléctrica, para cada región correspondiente a las diferentes Distribuidoras de energía eléctrica. </t>
  </si>
  <si>
    <t>No se tenía programación de esta meta.</t>
  </si>
  <si>
    <t>No se tenia programada para este mes.</t>
  </si>
  <si>
    <t>No se tiene requerimientos para elaborar esta actividad</t>
  </si>
  <si>
    <t>Formulación de informe mensual</t>
  </si>
  <si>
    <t>Se realizaron 3 inspecciones de campo.</t>
  </si>
  <si>
    <t xml:space="preserve">A la fecha se encuentran algunos proyectos y actividades en  el proceso del Trámite Ambiental en el MARN.                                                      La obtención del Permiso Ambiental esta sujeto en gran parte del MARN, además es la parte final del Proceso.  Para algunos proyectos no se ha tenido AVANCES, y NO han sido ingresados al MARN, por falta de la Documentacion Legal de los inmuebles en donde ANDA es la propietaria o en comodato, etc.  Requisito indispensable para el MARN.  </t>
  </si>
  <si>
    <t>En proceso de liquidación del contrato.</t>
  </si>
  <si>
    <t>Gastos de funcionamiento.</t>
  </si>
  <si>
    <t>Meta programada para Junio</t>
  </si>
  <si>
    <t>Meta programada para Diciembre</t>
  </si>
  <si>
    <t xml:space="preserve">Llamadas telefónicas, visitas personalizadas y cartas enviadas por empresa Puntual. Suspensiones masivas y trabajo de cuadrillas regionales a segmentos focalizados de la cartera. </t>
  </si>
  <si>
    <t>Visitas personalizadas por gestores de empresa Puntual.</t>
  </si>
  <si>
    <t>Barridos a nivel nacional en zona focalizadas.</t>
  </si>
  <si>
    <t>A pesar de las gestiones realizadas por la empresa Puntual y suspensiones masivas los usuarios  morosos no realizaron el pago de la totalidad de la mora.</t>
  </si>
  <si>
    <t xml:space="preserve">Se atiende por medio de recursos propios. </t>
  </si>
  <si>
    <t>Lo atendido esta en funciòn de la demanda de los usuarios.</t>
  </si>
  <si>
    <t>Se atiende con recursos propios.</t>
  </si>
  <si>
    <t>Levantamiento catastral del sitema de agua potable, aguas residuales y usuarios del municipio de Olocuita, La Paz.</t>
  </si>
  <si>
    <t>Esta meta se realiza a partir de la finalización de la meta 3, por lo que está programada para el mes de abril.</t>
  </si>
  <si>
    <t>Digitalización del avance en el levantamiento del sistema de agua potable, aguas residuales y usuarios del muncipio de Olocuilta, La Paz.</t>
  </si>
  <si>
    <t xml:space="preserve">Se dio mantenimiento correctivo a las plantas: 
Estación de bombeo Agua Zarca 1, Ilobasco, Cabañas.
</t>
  </si>
  <si>
    <t>Del global de ordenes que se generan, solamente un porcentaje es efectivo para realizar en campo, ya que se cobra reconexion aun a las cuentas que por el motivo de atraso en suspensiones no fueron suspendidas en campo</t>
  </si>
  <si>
    <t>Mínimas</t>
  </si>
  <si>
    <t>Normales</t>
  </si>
  <si>
    <t>Completas</t>
  </si>
  <si>
    <t>Las dependencias faltantes de actualizar fueron:  1) Unidad de Secretaria, 2) Gerencia Comercial, 3) Subgerencia de Operaciones Comerciales, 4) Dirección de Tecnologías de Información, 5)Dirección Técnica, 6) Unidad de Laboratorio 7) Catastro de Redes Metropolitana, 8) Subgerencia Región Metropolitana, 9) Gerencia Regional Occidental, 
10) Gerencia Regional Central, 11) Subdirección de Ingeniería y Proyectos, 12) Unidad de Diseño y Formulación de Proyectos y 13) Unidad de Diseño Electromecánico y Eficiencia Energética.</t>
  </si>
  <si>
    <t>Meta programada para el mes de junio.</t>
  </si>
  <si>
    <t>Meta programada para el mes de noviembre.</t>
  </si>
  <si>
    <t>Meta programada para el mes de julio.</t>
  </si>
  <si>
    <t>El cumplimiento de esta meta esta basado en el total de apariciones en los diferentes medios de comunicación y según lo presupuestado mensualmente con la Agencia de Publicidad lo cual varia según lo necesario.</t>
  </si>
  <si>
    <t>El cumplimiento de esta meta esta basada en el material de  videos y fotografías que se realizan en las diferentes actividades de la institución.</t>
  </si>
  <si>
    <t xml:space="preserve">El cumplimiento de esta meta depende de la información enviada de la Unidad de Inclusión Social. </t>
  </si>
  <si>
    <t>No se recibió nota de prensa de parte de la Unidad de Inclusión Social.</t>
  </si>
  <si>
    <t>Meta programada para el mes de abril de 2016.</t>
  </si>
  <si>
    <t>Meta programada  para el mes de junio de 2016.</t>
  </si>
  <si>
    <t>Falta de transporte.</t>
  </si>
  <si>
    <t>Durante el presente mes, se han tomado mediciones diarias en el contador de energía eléctrica .</t>
  </si>
  <si>
    <t>Meta programada para el mes de diciembre 2016.</t>
  </si>
  <si>
    <t xml:space="preserve">Meta programada para el mes de diciembre. </t>
  </si>
  <si>
    <r>
      <rPr>
        <b/>
        <sz val="9"/>
        <rFont val="Arial"/>
        <family val="2"/>
      </rPr>
      <t xml:space="preserve">X = </t>
    </r>
    <r>
      <rPr>
        <b/>
        <u/>
        <sz val="9"/>
        <rFont val="Arial"/>
        <family val="2"/>
      </rPr>
      <t xml:space="preserve">D.ANT - D.ACT = D.N.
</t>
    </r>
    <r>
      <rPr>
        <b/>
        <sz val="9"/>
        <rFont val="Arial"/>
        <family val="2"/>
      </rPr>
      <t xml:space="preserve">       S.A</t>
    </r>
    <r>
      <rPr>
        <sz val="9"/>
        <rFont val="Arial"/>
        <family val="2"/>
      </rPr>
      <t xml:space="preserve">
Donde SA: saldo de activos; D.ANT: diferencia anterior; D.ACT: diferencia actual; D.N.: diferencia neta</t>
    </r>
  </si>
  <si>
    <t>Instalción del 100% de macro medidores de alto consumo  y  la instalación de macro medidores en  sistemas de producción de agua potable en la región.</t>
  </si>
  <si>
    <t>95.65%</t>
  </si>
  <si>
    <t>Se tomaron 6  muestras normales de estas todas cumplen con la NSO</t>
  </si>
  <si>
    <t>Proyectos ejecutados 0          Proyectos aprobados 0.              Este mes no se ejecutaron proyectos bajo la modalidad de ayuda mutua.</t>
  </si>
  <si>
    <t>Proyectos ejecutados 0          Proyectos aprobados 0.      Este mes no se ejecutaron proyectos de mejoramiento de redes de acueductos y/o alcantarillado sanitario, o rehabilitación o mejoramiento de plantas de bombeos, con presupuesto proveniente de refuerzo, fondos propios y/o cooperación.</t>
  </si>
  <si>
    <t xml:space="preserve">El retraso se debe a la falta de transporte para poder realizar la inspección </t>
  </si>
  <si>
    <t xml:space="preserve"> # de mantenimientos correctivos realizados / # de mantenimientos correctivos programados</t>
  </si>
  <si>
    <t>Gestionar la creación de un acuerdo ejecutivo transitorio a junio de 2016, para eliminar multa e intereses de Gobierno y Municipalidades (No PEI: 2.1.4)</t>
  </si>
  <si>
    <t>Esta programado para el mes de junio.</t>
  </si>
  <si>
    <t>Elaborar el 100 % de los contratos de los procesos de compras por licitaciones públicas, concursos públicos, contrataciones directas, libre gestión y otros en un plazo máximo de 10 días hábiles.</t>
  </si>
  <si>
    <t>Elaborar el 100% de las resoluciones para devolución de garantías de mantenimientos de ofertas, cumplimiento de contrato, buena obra, buena consultoría, buena calidad u otras que hayan sido rendidas a la institución en un día hábil.</t>
  </si>
  <si>
    <t>Atención a 143 empleados y 0 beneficiarios.</t>
  </si>
  <si>
    <t>Para este mes solo se recibió requerimiento del Laboratorio Central.</t>
  </si>
  <si>
    <t>No se recibieron Informes Técnicos de Perforaciones de Pozos este mes,  para su validación.</t>
  </si>
  <si>
    <t>Levantamiento topográfico de: Tanque El Tegal, municipio de San Francisco Menéndez.</t>
  </si>
  <si>
    <t>Actualización del Catastro de red de agua potable de: municipios de San Francisco Menéndez y Ahuachapán, del Departamento de Ahuachapán; municipio de San Sebastián Salitrillo y Santa Ana, del Departamento de Santa Ana; municipio de Sonzacate, del departamento de Sonsonate.</t>
  </si>
  <si>
    <t>El informe correspondiente al Primer Trimestre 2016 se elaborará y presentará en el mes de abril del corriente año.</t>
  </si>
  <si>
    <t>Esta actividad se informará en el seguirmiento del mes de abril/2016, en el cual se presentaran los resultados del primer trimestre del ejercicio 2016.</t>
  </si>
  <si>
    <t>Actividad programada para el mes de julio</t>
  </si>
  <si>
    <t>Actividad programada para el mes de abril</t>
  </si>
  <si>
    <t>Actividad no programada para el mes de agosto</t>
  </si>
  <si>
    <t>Actividad no programada par el mes de diciembre.</t>
  </si>
  <si>
    <t>proyecto finalizado</t>
  </si>
  <si>
    <t>equipo adquirido</t>
  </si>
  <si>
    <t>Se han realizado procesos de contratación por valor de US$ 189,570.00 y los equipos serán recibidos en abril de 2016.</t>
  </si>
  <si>
    <t>Proyecto finalizado</t>
  </si>
  <si>
    <t>programado inicio de proyecto para el mes de mayo</t>
  </si>
  <si>
    <t>finalizado</t>
  </si>
  <si>
    <t>meta programada para octubre</t>
  </si>
  <si>
    <t>meta programada para noviembre</t>
  </si>
  <si>
    <t xml:space="preserve">a) Acuerdos sin hacer debido a falta de información; y b) Actas pendientes de hacer por falta de los acuerdos.  </t>
  </si>
  <si>
    <t>Meta programada para abril del presenta año. Se  han enviado memorandum para agilizar la aprobacion de los manuales.</t>
  </si>
  <si>
    <t>Meta programada hasta para el mes de octubre/16.</t>
  </si>
  <si>
    <t>Muestreo de acuerdo al programa de trabajo.</t>
  </si>
  <si>
    <t>Muestreo y analisis al agua trat. EB-1, semanalmente y EB-2,    EB-3, una vez al mes.</t>
  </si>
  <si>
    <t>Se realizo matto. a los equipos:# 3 de bocatoma,# 5 de eb-1,equipos# 2 y #7 de eb-2.Se sobrepaso la meta pues se tenian equipos de bombeo que se estaban maquinando en taller Coro.</t>
  </si>
  <si>
    <t>No se ha asignado la administración de nuevos contratos.</t>
  </si>
  <si>
    <t>Supervisión de proyectos ejecutados en las comunidades Anémonas 2 y Anémonas 6, del municipio de San Martín.</t>
  </si>
  <si>
    <t>Se realizan Mantenimientos correctivos y preventivos con fondos propios.</t>
  </si>
  <si>
    <t>Para este mes no se tiene programado ninguna actividad.</t>
  </si>
  <si>
    <t>Proyectos en procesos de ejecución.</t>
  </si>
  <si>
    <t>Se generan en sistema y se envian a campo las ordenes de reconexion canceladas en agencias.</t>
  </si>
  <si>
    <t>No se cumplio con lo programado.</t>
  </si>
  <si>
    <t>No se logro identificar ni legalizar servicios de este tipo durante el mes</t>
  </si>
  <si>
    <t xml:space="preserve">No se tiene programado para este mes. </t>
  </si>
  <si>
    <t>Se generan ordenes para instalcion, en sistema para instalacion masiva, pagados en agencias e instalaciones en nuevos servicios.</t>
  </si>
  <si>
    <t>Solamente no se ejecutan las ordenes que en sistema masivo y pagados en agencias, por razones tecnicas como; falta de caja, así no se pueden instalar.</t>
  </si>
  <si>
    <t>Hasta el momento se ha iniciado con el proyecto, trabajando con la Unidad de Formulación de Proyectos, esta en etapa de revisión.</t>
  </si>
  <si>
    <t>Se ha iniciado consultas respecto a la actualización del instructivo de las despensas regionales, sin embargo por haber varios cambios en los procesos y a falta de opiniones se ha retrasado.</t>
  </si>
  <si>
    <t>Para este mes no se tuvo requerimientos de otras unidades</t>
  </si>
  <si>
    <t>No se tienen programadas capacitaciones para este mes.</t>
  </si>
  <si>
    <t>Meta finalizada en el mes de febrero. Se consolidó y se registro en el SIIP el programa de Inversión pública año 2016 por un monto de $10.1 millones, el día 8 de febrero 2016.</t>
  </si>
  <si>
    <t>En el mes de enero se realizó el seguimiento al 3er. cuatrimestre (enero a diciembre) del Programa Anual de Preinversión Pública (PAP) del año 2015. Se ingresó en la fecha establecida, la información financiera y física pertinente, en el Sistema de Información de la Inversión Pública (SIIP) del Ministerio de Hacienda. El próximo seguimiento está programado para el mes de mayo.</t>
  </si>
  <si>
    <t>Se coordinó la evaluación semestral del PEI. Todavía se esta trabajando en la evaluación y hay una reunión pendiente para finalizar la reformulación del mismo para 2016. La próxima evaluación está programada para el mes de julio.</t>
  </si>
  <si>
    <t>En el mes de enero 37 dependencias realizaron su evaluación y actualización de matrices de riesgo y eventos de riesgo, se esperaba la formulación de 50 dependencias. El próximo seguimiento está programado para el mes de julio.</t>
  </si>
  <si>
    <t xml:space="preserve">Meta finalizada en el mes de enero. En cumplimiento a esta meta se clasificó, priorizó y se solicitó la actualización de Normativas a las siguientes dependencias: 1- U. Jurídica, 2 - U. Seguridad, 3 - RRHH, 4- U. Servicios Generales y Patrimonio, 5 - U. Investigación e Hidrogeología, 6 - Gerencia Comercial, 7 - Sub Dirección Ingeniería y Proyectos, 8 - Dirección de Tecnologías de  Información, 9 - Despensas Familiares de ANDA.                          </t>
  </si>
  <si>
    <t>Meta estaba programada para el mes de enero.</t>
  </si>
  <si>
    <t>Meta a completar próximo mes, ya que dependen del transporte y proyectos finalizados.</t>
  </si>
  <si>
    <t>Se envían muestras de agua a Laboratorio de ANDA, MINSAL y laboratorio externo para análisis de microbiología.</t>
  </si>
  <si>
    <t xml:space="preserve">Meta programada para el mes de diciembre. Se esta trabajando en la unificación de los almacenes en los cuales el almacén 7 en donde se quedara solamente lo inservible y obsoleto y se descargara al departamento de Activos Fijos para subastar, esto lleva un avance del 75%. </t>
  </si>
  <si>
    <t>Meta programada para el mes de diciembre. Actualmente en proceso de revisión de bases de datos para eliminar duplicidades y poder migrar los datos, se unifico la digitación para dar inicio en la concentración de los 5 sistemas.</t>
  </si>
  <si>
    <t>Meta programada para el mes de diciembre. Se realizo proceso de subasta de chatarra de medidores, la cual fue declarada desierta porque el participante tenia vencida la carta de representación de la sociedad anónima.</t>
  </si>
  <si>
    <t>Meta programada para el mes de diciembre. Se esta trabajando en una matriz para obtener un dato certero, de cuales inmuebles necesitan otro tipo de tratamiento y los que no tengan inconvenientes aplicarlo, para reportarlo a la parte financiera respectiva.</t>
  </si>
  <si>
    <t>Programacion para Diciembre 2016.</t>
  </si>
  <si>
    <t>Actualización de datos personales de las cuentas de 735 usuarios.</t>
  </si>
  <si>
    <t>Meta programada para junio del presente año.</t>
  </si>
  <si>
    <t>Meta programada para mayo del presente año.</t>
  </si>
  <si>
    <t>Meta programada para diciembre del presente año.</t>
  </si>
  <si>
    <t>Realizar el 100% de las compras de carácter de emergencia según nota de solicitud en un máximo de 3 días habiles de acuerdo a disponibilidad de Fondos</t>
  </si>
  <si>
    <t>Brindar el 100% de los mantenimientos preventivos de 5,000 y 10,000 Kilómetros a la flota automotriz de la region oriental en un tiempo máximo de 7 días</t>
  </si>
  <si>
    <t>Efectuar el 100% de los mantenimientos correctivos requeridos por la flota vehicular de la region orientaI en un tiempo máximo de 15 días.</t>
  </si>
  <si>
    <t>N/A</t>
  </si>
  <si>
    <t>Mantenimiento preventivo a equipo y periféricos en Unidad Patrimonio, Almacén 16, Gerencia, Auditoría, Operaciones Comerciales todos de Región Oriental.</t>
  </si>
  <si>
    <t>Debido a falta de transporte, no se realizaron mantenimientos a equipos.</t>
  </si>
  <si>
    <t>Configuración de impresores, respaldo y traslado de Información, configuración de equipos, instalación y reinstalación de sistemas operativos Windows, limpiezas de virus,  configuración de correo, activación de usuario de red, configuración de teléfonos fijos,  reparación de UPS, instalación de cartucho de tóner para impresor Xerox , cintas para impresores financieros y tintas para impresores HP.</t>
  </si>
  <si>
    <t>Mantenimiento planta telefónica Región Central.</t>
  </si>
  <si>
    <t>Se realizo respaldo a los server: Prog RX6600 UP, Prog RX6600 DN, Backsys UP, Backsys DN, VirtualNas, Aplica01, Mailserver3, DNS1, DNS2, Khaos, Kronos, Srvdb01, UDES, Sist 2K8, Atlas, VDI Caja, VDI Ventanilla, Nivel 0, WEB Site.</t>
  </si>
  <si>
    <t>Se realizo mantenimiento preventivo a equipos solución virtualización áreas de caja, ventanilla y kioskos para las agencias: Santa Ana 25, Santa Ana Centro, Sonsonate, Quezaltepeque, Ahuachapán, Juayua, La Unión, San Miguel Centro de Gobierno y Usulután.</t>
  </si>
  <si>
    <t>Debido a falta de transporte, no se logró completar la meta mensual.</t>
  </si>
  <si>
    <t>Se ha realizado la impresión de las facturas para la entrega a las cuatro regiones.</t>
  </si>
  <si>
    <t>Meta sobreestimada para el mes. Se ha considerado el crecimiento en la cantidad de servicios a lo largo del año.</t>
  </si>
  <si>
    <t xml:space="preserve">Se han impreso los archivos de lectura de medidores ANDALECS y su respectiva entrega a las cuatro regiones. </t>
  </si>
  <si>
    <t>El primer sistema está programado finalizar en el mes de marzo.</t>
  </si>
  <si>
    <t>Obtención y análisis de requerimientos. Diagramas de flujo e inicio de programación.</t>
  </si>
  <si>
    <t>Obtención y análisis de requerimientos. Diagramas de flujo e inicio de programación</t>
  </si>
  <si>
    <t>Asignación de personal a otras tareas que en su momento gozaban de mayor prioridad.</t>
  </si>
  <si>
    <t>Obtención de requerimiento, análisis, generación de propuestas, análisis de integración.</t>
  </si>
  <si>
    <t>Meta programada para iniciar en el mes de abril.</t>
  </si>
  <si>
    <t>Meta programada para iniciar en el mes de febrero.</t>
  </si>
  <si>
    <t>Reorganización de requerimientos basado en las nuevas necesidades y cambios de jefaturas, generación de formularios estándar y toma-programación de procesos.</t>
  </si>
  <si>
    <t xml:space="preserve">Meta programada para continuar trabajando el mes de febrero. </t>
  </si>
  <si>
    <t>Obtención y análisis de requerimientos iniciales. Diagramas de flujo.</t>
  </si>
  <si>
    <t>Requerimientos en mesa de soporte atendidos por Unidad de Desarrollo de Sistemas.</t>
  </si>
  <si>
    <t>Recepción de Llamadas en La Unidad de Servicios en Línea para atender requerimientos del cliente.</t>
  </si>
  <si>
    <t>No se cumplió la meta debido a la necesidad de mas personal por la demanda de llamadas ante la aplicación por revisión de subsidio.</t>
  </si>
  <si>
    <t xml:space="preserve">Se estableció comunicación telefónica con los lectores que mostraban estado fuera de línea en el portal electrónico institucional en el proceso de lectura con Handheld según programación emitida por cada región.
Se brindo soporte telefónico a lectores que presentaron dificultades durante el transcurso del proceso de lectura con handheld.
Se elaboraron y se enviaron informes a los coordinadores con copia a los jefes de facturación de cada región con el detalle de los equipos fuera de línea, soportes realizados, indicando para los equipos fuera de línea su ubicación actual según lo reportado por el lector en la llamada de asistencia realizada.
</t>
  </si>
  <si>
    <t>Meta programada para iniciar en el mes de julio.</t>
  </si>
  <si>
    <t>Se cumplió con la meta. Se recibió única solicitud y se publicó  precios de artículos que se ofrecen en la 4 despensas regionales.</t>
  </si>
  <si>
    <t xml:space="preserve">Sustituir 2,000 metros lineales de tubería en los principales sistemas de agua potable de la región occidental.  </t>
  </si>
  <si>
    <t>Levantamiento topográfico general de 42 km.</t>
  </si>
  <si>
    <t>Levantamiento topográfico de 240 km de redes de agua potable y alcantarillado sanitario.</t>
  </si>
  <si>
    <t>Dar seguimiento al 85% de las Opiniones Técnicas para la extensión de los Certificados de No Afectación otorgados desde el año 2004 al 2014 que no contaban con tiempo de caducidad para el aprovechamiento del recurso hídrico por instituciones públicas y privadas; en un tiempo igual o menor a 30 días calendarios. NOTA. Se tiene programado dar seguimiento a 13 CNA por mes.</t>
  </si>
  <si>
    <t>Realizar el 95 % de los aforos programados de manantiales o ríos prioritarios en un tiempo igual o menor a 30 días calendarios. NOTA se tiene programado realizar 13 aforos al mes.</t>
  </si>
  <si>
    <t>El Presupuesto aprobado para el año 2016, asciende a un monto total de $144,607,953.53 integrado por $144,475,590.00 de Presupuesto Ordinario y $132,363.53 de Presupuesto Extraordinario de Inversion Social (PEIS). A este mes informado se ha ejecutado un valor de  $21,060,044.49 mediante compromisos presupuestarios que equivale al 24.4% de la asignacion modificada para el mismo período que es de $86,252,317.35. De la ejecución presupuestaria para este período informado, el 100% corresponde al Presupuesto Ordinario Institucional. Además se ha brindado apoyo a las diferentes Dependencias de esta institución en lo referente al manejo presupuestario, como parte de las actividades realizadas por este Departamento. Ha sido elaborado el informe de ejecución presupuestaria correspondiente al mes de febrero 2016 que corresponde presentar en este período informado.</t>
  </si>
  <si>
    <t>Para el mes de marzo de 2016 estaba programado el cierre contable del mes de febrero de 2016,  lográndose concluir con el 100% de los registros contables.                                                                Para el mes de febrero de 2016 se obtuvo un Superávit de $8,315,655.58</t>
  </si>
  <si>
    <t>En el mes de marzo de 2016, se elaboraron 6 Integraciones de saldos correspondientes al cierre de febrero 2016, de las siguientes cuentas contables:                                                                   1. Disponibilidades. 2. Anticipos de Fondos 3. Cuentas por Cobrar 4. Existencias (Inventarios)  5.Activo Fijo  6.Cuentas por Pagar.</t>
  </si>
  <si>
    <t xml:space="preserve">Se han recibido el total de los informes correspondientes ala mes de marzo </t>
  </si>
  <si>
    <t>Se ha formuladodocumento de evaluación de avance fisico y financiero.</t>
  </si>
  <si>
    <t>meta finalizada</t>
  </si>
  <si>
    <t>Excavacion, compactacion, instalacion de tuberias, entronque de tuberia existente.</t>
  </si>
  <si>
    <t>Rotura de acera por 1,384 mts, instalacion de tuberia de 3" por 2,332 mts, instalacion de 17 valvulas de control, y 474 acometidas domiciliarias</t>
  </si>
  <si>
    <t>Rotura de acera por 135 mts, excavacion de 378 mts,  relleno de 350 mts, instalacion de tuberia de 12" por 150 mts.</t>
  </si>
  <si>
    <t>construccion de 32 pozos condominiales, instalacion de de 250 acometidas de agua potable, 61 acometidas de aguas negras.</t>
  </si>
  <si>
    <t>Desalojo de material sobrante de 100 mts, tunelizacion de 50 mts, instalacion de tuberia 4" por 800mts.</t>
  </si>
  <si>
    <t>Ramal Condominial, paso subterraneo,instalacion de cajas de registro</t>
  </si>
  <si>
    <t>Coordinación logística entre ANDA y el Contratista.</t>
  </si>
  <si>
    <t>GdePyD solicitó causa de atraso a BID AECID</t>
  </si>
  <si>
    <t>Instalacion de 2,400 de ramal condominial, instalacion de 560 mts de tuberia de 10"</t>
  </si>
  <si>
    <t>El atraso se debe a que la orden de inicio se dio hasta el 1 de febrero de 2016.</t>
  </si>
  <si>
    <t>Se ha recibido el segundo informe de la Consultoría.</t>
  </si>
  <si>
    <t>% de cumplimiento de acuerdo al cierre del mes de marzo.</t>
  </si>
  <si>
    <t>Sesión Ordinaria No. 11 de fecha 3 de marzo de 2016; Sesión Ordinaria No. 12 de fecha 10 de marzo de 2016; Sesión Ordinaria No. 13 de fecha 17 de marzo de 2016; Sesión Ordinaria No. 14 de fecha 22 de marzo de 2016;Sesión Ordinaria No.15 de fecha 31 de marzo de 2016  (Es de aclarar que no se presentan como evidencia las Actas en físico debido a su confidencialidad e importancia. Sin embargo, la Unidad de Auditoria Interna trimestralemente verifica el cumplimiento de Acuerdos y revisa el contenido de las Actas en esta oficina)</t>
  </si>
  <si>
    <t>Sesión Ordinaria No. 11 de fecha 3 de marzo de 2016; Sesión Ordinaria No. 12 de fecha 10 de marzo de 2016; Sesión Ordinaria No. 13 de fecha 17 de marzo de 2016; Sesión Ordinaria No. 14 de fecha 22 de marzo de 2016;Sesión Ordinaria No.15 de fecha 31 de marzo de 2016</t>
  </si>
  <si>
    <t>En este mes incrementaron los reclamos considerablemente, ya que  se trabajon los que quedaron pendientes del mes anterios.</t>
  </si>
  <si>
    <t>Creación de 625 cuentas que han completado el proceso de registro de datos, para marzo.</t>
  </si>
  <si>
    <t xml:space="preserve">Se realizó limpieza de techos,  reparación de lamparas, Sucursal Cojutepeque. </t>
  </si>
  <si>
    <t>No hay programación para el mes de marzo .</t>
  </si>
  <si>
    <t xml:space="preserve">12 Inspecciones a cada una de las cuentas, verificación de expedientes. El proceso de depuración no se ha completado. </t>
  </si>
  <si>
    <t>No se cuenta con el suficiente recurso administrativo y de campo para el seguimiento.</t>
  </si>
  <si>
    <t>Se capacitó a personal  de las Sucursales sobre: "Excelencia en Servicio al Cliente".</t>
  </si>
  <si>
    <t>Visitas personalizadas y notificaciones.</t>
  </si>
  <si>
    <t>No hay programación para mes de marzo.</t>
  </si>
  <si>
    <t>Lo atendido esta en función de la demanda de los usuarios.</t>
  </si>
  <si>
    <t>La Meta de Producción de agua potable, para el mes de marzo/16, se cumplió en un 98.6%.</t>
  </si>
  <si>
    <t>La meta de las pruebas cloro residual para el mes de febrero/16, se cumplió en un 142.2%.</t>
  </si>
  <si>
    <t>La meta de la limpieza para el mes de marzo/16 se cumplió en un 206.7%.</t>
  </si>
  <si>
    <t>Para este mes se realizaron 46 metros de sustitución debido a que todas las reparaciones realizadas fueron areas cortas.</t>
  </si>
  <si>
    <t>La reprogramación no se contaba vehiculo disponible para atender esta meta.</t>
  </si>
  <si>
    <t>1. Laboratorios López, S.A. de C.V.; 2. Unidad Medica de Ilopango (ISSS); 3. Proydeca, S.A. de C.V., 4. Rayones de El Salvador, S.A. de C.V.; 5. Impresión Apparel Group S.A. de C.V., 6. Pan Sinai, 7. Suministros EMQ S.A. de C.V.; 8. Plycem Construsistemas El Salvador, S.A. de C.V.; 9. Servicio de Maquila, S.A. de C.V.; 10. AVX Industries; 11. Sunchemical, S.A. de C.V., 12. Corporación Bonine S.A. de C.V.; 13. IUSA, 14. Productos Plasticos S.A. de C.V.; 15. Sherwin Williams; 16. Productos Alimenticios Bocadely, 17. Asheboro Elastic, S.A. de C.V.; 18. Activa S.A. de C.V. 19. R y M, S.A de C.V.; 20. RUA, S.A de C.V.; 21. Transmery de El Salvador; 22. Sigma Industries.</t>
  </si>
  <si>
    <t>No hay programación para esta meta en el mes de marzo.</t>
  </si>
  <si>
    <t xml:space="preserve">No se realizo mantenimiento, pues se tienen piezas de equipo de bombeo que se estan maquinando en el taller el CORO. </t>
  </si>
  <si>
    <t>Elaboracón de perfeil de suministro e instalación de valvuleria para aislación de sectores UNIVERSITARIA, MIRALVALLE, CENTROAMÉRICA, SAN ANTONIO ABAD-CHANMICO y SAN ANTONIO ABAD, municipio de San Salvador, Dpto. de San Salvador, 60% de avance.</t>
  </si>
  <si>
    <t xml:space="preserve">Recopilación de información de las areas involucradas. </t>
  </si>
  <si>
    <t>Se encuentra en proceso de elaboración la carpeta técnica de cambio de tuberia y normalización de las comunidades Altos de Amatitan, Pasaje Cocanaste, el Aceituno, Bendición de Dios, dolores y vista al lago, Amatitan (60% de avance), atraso debido a falta de levantamiento topografico de un sector.</t>
  </si>
  <si>
    <t>No hubo ejecución de lo programado.</t>
  </si>
  <si>
    <t>No se han recibido solicitudes para elaboración de presupuestos.</t>
  </si>
  <si>
    <t>No ha habido asignación de ningun proyecto,  por lo tanto no se refleja ningun monto financiero.</t>
  </si>
  <si>
    <t>337 Muestras Bacteriologicas en la Red de Distribución.</t>
  </si>
  <si>
    <t>56 Muestras Físico Químicas en la Red de Distribución.</t>
  </si>
  <si>
    <t>Inspecciones Sanitaria: 1) P.B. Circulo Estudiantil, San Salvador.</t>
  </si>
  <si>
    <t>Inspecciones de Vertidos Industriales: 1) Operadora Del Sur, S.A. de C.V.  (Despensa Familiar), Cuscatancingo.</t>
  </si>
  <si>
    <t>1) Cisterna Las Delicias I, Santa Tecla</t>
  </si>
  <si>
    <t xml:space="preserve">15 Solicitudes recibidas donde se atendieron9: SETA, Despensa Familiar, Sub Gerencia Comercial, Instalación de Medidores, Catastro de Redes, Clínica, Odontologica. </t>
  </si>
  <si>
    <t xml:space="preserve">Falta de Compra de material debido a ingreso de material de ferreteria en almacenes y bodegas de ANDA. </t>
  </si>
  <si>
    <t xml:space="preserve">13 Solicitudes recibidos donde se atendieron 8: EBAN la Selva, Rebombeo la cima 4, Rebombeo la Cima 2, Rebombeo la Cima 3, Pozo playon, P.B. el Cajetal, Tanque California, Quintas Doradas, EBAN Quezaltepec, Tanque Cipres. </t>
  </si>
  <si>
    <t>Se recibieron 87 ordenes y se ejecutaron 71.</t>
  </si>
  <si>
    <t>Se recibieron 133 Ordenes y se ejecturaon 133.</t>
  </si>
  <si>
    <t>Por zonas peligrosas donde los fontaneros no pueden llegar.</t>
  </si>
  <si>
    <t>Se recibieron 1,150 ordenes y se ejecutaron 1,107.</t>
  </si>
  <si>
    <t>Se recibieron 950 ordenes y se ejecutaron 831.</t>
  </si>
  <si>
    <t>No hay programación para esta meta, programación para el mes de abril.</t>
  </si>
  <si>
    <t>No hay programación para esta meta, programación para el mes de mayo.</t>
  </si>
  <si>
    <t>Verificación de 1 Caso en Colonia Escalon, San Salvador.</t>
  </si>
  <si>
    <t>Levantamiento de Red de Agua potable en Colonia Miralvalle y San Antonio Abad.</t>
  </si>
  <si>
    <t>Monitoreo de la calidad de agua residual de tipo especial y levantamiento catastral de descargas en 39 comercios de la zona Soyapango e Ilopango: PRODUCTOS ALIMENTICIOS DIANA, TEXTUFIL, AVICOLA SALVADOREÑA, Industrias Popeye, Lido S.A. de C.V., Cajas y Bolsas S.A., Celpac S.A. de C.V., Laboratorio Biogalenic S.A. de  C.V., Pinsal S.A. de C.V., Metaltro S.A. de C.V., Hecasa S.A. de C.V., Bocadeli S.A. de C.V., Cartonera S.A. de C.V., Certinsa S.A. de C.V. , Promesa S.A. de C.V., Rotoflex SA de CV, Sherwin williams , Proplastic S.A. de C.V., IUSA SA de CV, Corporación Bonima , AVX Industries , Pan Sinaí, Impression Apparel Group, Rayones de El salvador
Aluminio de Centroamérica, Proydeca S.A. de C.V. (Rastro), Servicios de Maquila S.A. de C.V., Plycem, Suministros FMQ, S.A. de C.V., ISSS Ilopango, Laboratorios López S.A. de C.V., Asheboro Elastics Corp, RUA, S.A. de C.V., Transmerquin, R-pac international Corp, Laboratorio Pharmedic, PlazaMundo 1° etapa, PlazaMundo 4° etapa, Unicentro Soyapango</t>
  </si>
  <si>
    <t>Se recibieron 4,879 ordenes y se ejecutaron 4,802.</t>
  </si>
  <si>
    <t>Del 25-02-16 al 24-03-216, recibimos un total de 1,170 ordenes por dif, rubros contra 1,115 ordenes atendidas.</t>
  </si>
  <si>
    <t>Instalacion de chapa en porton de acceso principal, reparacion de marcos y mochetas a puerta de planta Apastepeque, San Vicente.</t>
  </si>
  <si>
    <t>Soldadura de pieza en EQ R-03, Elaboracion de mueble de madera para resguardo de materiales en intendencia, reparacion de mueble de madera de bodega de la despensa, elaboracion de mubles para vigilancia, elaboracion de estructura metalica para cama de EQ 87 CL.</t>
  </si>
  <si>
    <t>No hubo trabajo realizado.</t>
  </si>
  <si>
    <t>No fue recibida orden de trabajo para realizar lo programado.</t>
  </si>
  <si>
    <t>Apoyo con equipo de sonido en San Pedro Perulapan a Gobernando con la Gente y evento de inauguracion CCE Tanque Miralvalle.</t>
  </si>
  <si>
    <t>No fueron solicitados los apoyos.</t>
  </si>
  <si>
    <t>Supervisión de plantas a través de 9 rutas de monitoreo: San Juan Talpa, Santiago Nonualco, El Obispo, Villa Tzu-Chi, Montemar,San Jose Villanueva, San Luis Talpa, San Juan Opico, San Pablo Tacachico</t>
  </si>
  <si>
    <t>Toma de  24 muestras en las Siguientes Plantas:  Distrito Italia (4), Santiago Nonualco(4), Villa Tzuchi (4), San Jose Villanueva(4), Montemar (4),San Jose Villanueva(4).</t>
  </si>
  <si>
    <t xml:space="preserve">Seguimiento de las industrias: Municipio de  Chalatenango; Pollo campero S.A de C.V.(2), Dihare S.A de C.V.(2), Operadora del sur S.A de C.V(2), Callejas S.A de C.V. Municipio de Sensuntepeque: Operadora del Sur S.A de C.V., Pollo Campero S.A. de C.V. Calleja S.A. de C.V., Municipio de Ilobasco: Pollo Campestre S.A. de C.V., Pollo Campero S.A. de C.V., Callejas S.A. de C.V., Municipio de Quezaltepeque: Panaderia Rico Pan, Panaderia Morenita, Callejas S.A. de C.V., Registro de Nueva Industria: Mun. de Quezaltepeque Comedor Gloria, Municipio de San Vicente: Pollo Campero S.A. de C.V., Operadora del Sur S.A. de C.V., Hopital Nacional Santa Gertrudis.     </t>
  </si>
  <si>
    <t>Se generan en sistema y se envian a campo las ordenes de suspension para cuentas con mas de dos meses en mora con la Institución.</t>
  </si>
  <si>
    <t>En lo que respecta al trabajo de las suspensiones por mora, se dan las siguientes situaciones: 1) En lo que va del transcurso del año se han incrementado las zonas en las cuales el problema de la violencia se ha marcado en forma mas compleja. 2) Se ha buscado la manera de realizar el corte en horas tempranas del dia, pero es poco lo que se ha podido lograr. 3) El factor determinante para la region Central es el traslado de municipio a municipio, que las distancias no son tan cortas y entonces avanza el dia y se identifica la actividad del fontanero que anda realizando el cortes por mora y ya no lo dejan trabajar. Lo antes expuesto es lo que ha estado sucediendo en la realizacion de esta actividad y el resultado es permanente.</t>
  </si>
  <si>
    <t xml:space="preserve">Se envian a instalar los nuevos servicios cancelado durante el mes </t>
  </si>
  <si>
    <t>Total de muestras 195; de las cuales 97 son Mínimas, 59 Normales y 39 Completas.</t>
  </si>
  <si>
    <t>La producción en metros cúbicos del mes de Marzo fue de 6,387,822.67.</t>
  </si>
  <si>
    <t>4 carpetas tecnicas realizadas en marzo/16.</t>
  </si>
  <si>
    <t>19 inspecciones para otorgar las opiniones tecnicas para factibilidades.</t>
  </si>
  <si>
    <t xml:space="preserve">De la ejecución programada acumulada $ 2,168,224.94 se ejecutó $ 1,580,224.94, logrando una ejecución financiera del 73%. </t>
  </si>
  <si>
    <t>Se ingresó el seguimiento físico y financiero correspondiente al mes de febrero en el SIIP, el día 7 de abril, por un monto de $ 704.6 miles.</t>
  </si>
  <si>
    <t>En el mes de marzo de 2016, se realizó la evaluación e integración del seguimiento del Plan Anual Operativo correspondiente al mes de febrero 2016, del 97.0% de las dependencias que remitieron el PAO.</t>
  </si>
  <si>
    <t>Dependencias que no remitieron el seguimiento: 1) Dirección de Tecnologías de Información.</t>
  </si>
  <si>
    <t>Meta programada para el mes de mayo. Actualmente en etapa de revisión del documento final.</t>
  </si>
  <si>
    <t>Meta programada para el mes de junio. Actualmente en etapa de revisión del documento final.</t>
  </si>
  <si>
    <t>Se realizó el informe de segundo semestre 2015, período (Julio-Diciembre 2015) presentado a Junta de Gobierno el día 28/01/2016, el cual muestra los resultados obtenidos  de la evaluación y actualización de las matrices de riesgo operativo y eventos de riesgo de las diferentes dependencias que conforman ANDA. La siguiente evaluación está programada para el mes de julio.</t>
  </si>
  <si>
    <t>No se recibieron requerimientos en el mes de marzo.</t>
  </si>
  <si>
    <t>Publicación de 10 avisos, 1 Comunicado y 37 notas informativas sobre fugas, reparaciones, trabajos de mantenimiento, suspensiones de servicio, entre otras.</t>
  </si>
  <si>
    <t>En el mes de marzo se finalizó la portada del Boletín Estadístico.</t>
  </si>
  <si>
    <t xml:space="preserve">El documento de la Memoria de Labores  se encuentra en etapa de revisión. </t>
  </si>
  <si>
    <t>En el mes de enero se realizó la prórroga de contrato de servicio de seguridad y vigilancia privada a nivel nacional LP No. 02-2015, para el año 2016.</t>
  </si>
  <si>
    <t>Se realizo proceso de compra de equipo de video vigilancia LP-18/2016,  la cual fue devuelta por UACI  para que se analice y estudie el sistema actual, con el fin de realizar una compra adecuada y obtener un equipo mas moderno. En el mes de marzo informan que continúan en análisis.</t>
  </si>
  <si>
    <t>Por atrasos en la compra del equipo de video vigilancia no se han realizado las instalaciones.</t>
  </si>
  <si>
    <t>1) 02-03-2016 plantel El Molino, se realizo reparación de falla en HDD, 2) 02-03-2016 Agencia Santa Ana Centro, se realizo reparación de cámara PTZ, 3) 04-03-2016 Agencia Ilobasco, se realizo cambio de HDD,  4) 03-03-2016 Agencia Chalatenango, se realizo limpieza de equipo de videovigilancia,  5)- 14-03-2016 Agencia Santa Ana centro, se realizo cambio de puerto de cámara PTZ,   6) 15-03-2016 Agencia Ahuachapan, se realizo cambio de HDD de NRV, 7) 16-03-2016 Agencia Sonsonate, se realizo cambio de fuente de cámara PTZ.</t>
  </si>
  <si>
    <t>La Unidad de Cooperación Internacional  a través de Ref. 31.074.2016 de fecha 29  de marzo, solicita a la Dirección General de Cooperación para el Desarrollo (DGCD), gestione ante organismos de cooperación el Financiamiento No Reembolsable el Perfil de proyecto "Mejoramiento del Sistema de Abastecimiento de Agua Potable de la Cuidad de Anamoros, Departamento de la Unión", por un monto de $ 1,308,465.36,  dicho proyecto beneficiará a una población de 588 familias.</t>
  </si>
  <si>
    <t>En el mes de marzo no se recibieron solicitud para firma de convenios o alianzas.</t>
  </si>
  <si>
    <t>Seguimiento en el marco de la Misión de Diagnóstico y Preparatoria a la Primera Reunión de la Comisión Mixta de Cooperación Técnica y Científica Bolivia - El Salvador.</t>
  </si>
  <si>
    <t>Seguimiento e intercambios y comunicación con representantes de CONAGUA y AMEXCID, se acordó realizar la Pasantía en Ciudad de México del 02 al 6 de mayo de 2016. A través de nota  Ref.   31.071.2016, se informó y solicitó a Junta de Gobierno aprobar la ejecución de la Asistencia Técnica bajo la modalidad de Costos compartidos. El tema de Asistencia Técnica Asesoría para la Contratación y Ejecución de la Consultoría: "Elaboración del Plan Nacional de Agua Potable y Saneamiento" fue incluido en la ejecución del proyecto aprobado de "Planificación del Recurso Hídrico".</t>
  </si>
  <si>
    <t>Se publicaron en la Web Institucional Sección Becas - Cooperación Internacional información de 4 Becas: 2 Becas Parciales denominadas: 1) ONLINE COURSES OAS – UNESCO-IHE Institute for Water Education 2016 SCHOLARSHIP OPPORTUNITY “Modelización de sistemas de saneamiento” (Online Course on Modelling Sanitation Systems), auspiciada por la Organización de Estados Americanos. 2) ONLINE COURSES OAS – UNESCO-IHE Institute for Water Education 2016 SCHOLARSHIP OPPORTUNITY “Gestión de Aguas Grises, Tratamiento y Uso” (Online Course on Grey Water Management, Treatment and Use), auspiciada por la Organización de Estados Americanos. Beca Completa denominada: 3) "MAESTRÍA/ CERTIFICADO DE POSTGRADO/DIPLOMA DE POSTGRADO": Becas de Desarrollo Nueva Zelandia "   “MASTER/POSTGRADUATE CERTIFICATE/POSTGRADUATE DIPLOMA: New Zealand Development Scholarships.”, auspiciada por Nueva Zelandia y 4) CURSO CORTO A DISTANCIA: Diplomado en Adaptación al Cambio Climático", auspiciada por la Organización de Estados Americanos (OEA).</t>
  </si>
  <si>
    <t>En el presente mes la Gerencia de Recursos Humanos informa que no recibió documentos de postulantes.</t>
  </si>
  <si>
    <t xml:space="preserve">Meta programada para el mes de abril/2016: Seguimiento a actividades nacionales y regionales de LATINOSAN 2016.  La Jefa de la Unidad de Cooperación Internacional a través de nota de Ref. 31.073.2016 de fecha 28 de Marzo/2016, remite a la Junta de Gobierno Informe de participación de Misión Oficial en LATINOSAN 2016, realizada del 07 al 11 de marzo/2016, en Lima, Perú.                  *Actividad programada a realizarse en el 2015, el organizador la ejecutó en el mes de marzo.  La Conferencia Latinoamericana de Saneamiento (LATINOSAN),  se realiza cada 3 años, sin definir la fecha exacta de la próxima reunión.   </t>
  </si>
  <si>
    <t>En el mes de marzo reportan la ejecución de 1 proyecto en comunidad Agua Fría, San Alejo, La Unión.</t>
  </si>
  <si>
    <t xml:space="preserve">Meta a completar próximo mes, se encuentra pendiente de iniciar 6 proyectos. </t>
  </si>
  <si>
    <t>En el mes de marzo se realizó la presentación de las siguientes comunidades:  1) Las Granadillas, San Salvador y 2) Lotificación El Puerto Acajutla, Sonsonate.</t>
  </si>
  <si>
    <t>Meta a completar el próximo mes, están sujetos a la agenda de la Unidad de Secretaria, ya están en agenda 5.</t>
  </si>
  <si>
    <t>TOTAL REMITIDAS: 50. Ref. 32.0131.16 = 10, Ref. 32.0148.16 = 20 y Ref. 32.069.16 = 20.</t>
  </si>
  <si>
    <t>Ref.. 32.134.2016 = 8</t>
  </si>
  <si>
    <t>Elaboración de notas web: 7, 1) El Carao, San Rafael Obrajuelo; 2) San Carlos y Cutumay Santa Ana; 3) El Naranjal, Santa Ana; 4) San Mauricio, Santa Ana; 5) Amayito, Santa Ana; 6) El Bambular, San Salvador; 7) Olivos Sector Calle Vieja, San Martin. Visitas técnicas sociales: 5, 1) Las Conchas; 2) Reparto Los Ángeles, San Martin, 3) Tierra Virgen, San Martin, 4) Brisas de Paleca, Ciudad Delgado; 5) Sector Línea Férrea y Tierra Virgen.</t>
  </si>
  <si>
    <t>1) Las Conchas, San Salvador, visita mediática caso puntual por alto consumo.</t>
  </si>
  <si>
    <t xml:space="preserve">TOTAL DENUNCIAS: 49 Fugas: 11; Deficiencias 14; Solicitud de Pipas: 23; Alto Consumo: 1. </t>
  </si>
  <si>
    <t>Se impartieron charlas a  21 centros escolares, 3 visitas a la Radio Nacional en "La Hora del Agua" y 1 charla a comunidad Inmaculada Concepción en el municipio de  Ataco.</t>
  </si>
  <si>
    <t xml:space="preserve">Se entrega agua envasada en las presentaciones de botellas pet 500 ml, bolsa de 500 ml y garrafón de 5 galones, haciendo un total de entrega de 98,581 Litros. </t>
  </si>
  <si>
    <t>Se ha llevado un control diario de producción durante este mes donde se reportan: Botellas pet 500ml = 29,916 Unidades; en  Bolsa de 500ml = 5,000 y en garrafón se llenaron= 4,370.</t>
  </si>
  <si>
    <t xml:space="preserve">Se atendieron 54 requerimientos en las áreas de:  (5) Carpintería; (10) Fontanería; (19) Electricidad y (20) Otros Servicios.       </t>
  </si>
  <si>
    <t>Se atendió 1 requerimiento en el área de: Obra Civil.</t>
  </si>
  <si>
    <t>Se atendieron un total de 31 requerimientos en las áreas de: 18 en equipos fotocopiadoras; 11 mantenimientos en aires acondicionados; 01 en ascensor y 01 en Plantas Eléctricas.</t>
  </si>
  <si>
    <t>Se atendieron un total de 15 requerimientos en las áreas de: 15 en equipos fotocopiadoras.</t>
  </si>
  <si>
    <t>Durante el mes de Marzo/16 se adjudicó el servicio de: Fumigación para los Planteles: Edificio Central, Presidencia, Edificio Comercial y Sucursales a Nivel Nacional. Así mismo se proveyó los servicios de: Recolección de Desechos Sólidos y Periódicos.</t>
  </si>
  <si>
    <t>En el mes de Marzo/16 se atendieron los siguientes requerimientos: Despachos e Ingresos de insumos (113); Entregas de Garrafones de Agua (639) y Entrega de Materiales de Limpieza (289).</t>
  </si>
  <si>
    <t>Durante el mes de marzo/16 no se recibió ningún requerimiento. En marzo fue aprobada la recomendación y para el mes de Abril/16 se iniciará con el servicio. Para el caso de las llantas, en el mes de Abril/16 será la Apertura de Ofertas.</t>
  </si>
  <si>
    <t>En el mes de Marzo/16  se efectuaron 12 mantenimientos correctivos en los equipos de las siguientes unidades: (1) Presidencia; (2) Gerencia de Servicios Generales; (4) Gerencia Comercial; (2) Dirección de Tecnologías; (1) Gerencia de Electromecánica; (1) Laboratorio y (1) Dirección Ejecutiva.</t>
  </si>
  <si>
    <t xml:space="preserve">Durante el mes de Marzo/16 se atendieron un total de 464 requerimientos. </t>
  </si>
  <si>
    <t>Al cierre del mes de nov de 2015 hay una diferencia de $ 2,998,006.37, producto de la depuración de cuentas, a Febrero de 2016 se llega a una diferencia de $ 2,507,117.08 estableciéndose una variante de - $ 490,889.29 que representa con el valor de activos $ 961,884,020.70,  un resultado de -0.05%.</t>
  </si>
  <si>
    <t>Póliza todo Riesgo:  Ruptura El Trébol, Reclamo por cuatro motores. Póliza Automotores: 7 vehículos. Todo se aperturo en tiempo.</t>
  </si>
  <si>
    <t>Al cierre del mes de Febrero de 2016  hay una variante de $ 1,570.00 entre los saldos de las existencias del Departamento de Almacenes Institucionales con el Departamento de Contabilidad, por una transferencia entre almacenes ya que uno hizo el egreso el 29/01/2016 y el ingreso hasta el 01/02/2016, la cual refleja una diferencia contra el valor total de las existencias del 0.01% de $ 20,488,143.36.</t>
  </si>
  <si>
    <t>Meta programada para el mes de diciembre. Actualmente se está consumiendo la compra adquirida en el último trimestre del 2015.</t>
  </si>
  <si>
    <t>En el mes de Marzo/16 se efectuaron 26 mantenimientos preventivos según la siguiente distribución: 03 manttos. Gerencia de Servicios Generales; 09 manttos. Región Metropolitana; 02 mantto. Gerencia Comercial; 07 mantto. Región Central; 02 mantto. Departamento de Pozos; 01 mantto. Unidad de Inclusión Social; 01 mantto. Subdirección de Ingeniería y Proyectos y 01 mantto. Dirección Ejecutiva.</t>
  </si>
  <si>
    <t>Durante el mes de Marzo/16 se consumieron un total de 5,624 vales de combustible según la siguiente distribución: 4,918 Vales de Diésel y 706 Vales de Gasolina. Se ha logrado una reducción del 30% en el consumo del combustible, con respecto a la meta del mes de Febrero/16.</t>
  </si>
  <si>
    <r>
      <t xml:space="preserve">Realizar el 100.0% de muestras para análisis completos de requerimientos especiales y adicionales al cumplimiento de la Norma. </t>
    </r>
    <r>
      <rPr>
        <sz val="9"/>
        <color rgb="FFFF0000"/>
        <rFont val="Arial"/>
        <family val="2"/>
      </rPr>
      <t>Nueva meta a partir de seguimiento de marzo.</t>
    </r>
  </si>
  <si>
    <t>Meta cumplida en un 91.7% con relación a lo programado.</t>
  </si>
  <si>
    <t>El laboratorio de la Región Occidental, inicio operaciones en la última semana de enero.</t>
  </si>
  <si>
    <t>Meta cumplida en un 100.5% con relación a lo programado.</t>
  </si>
  <si>
    <t>Meta cumplida en un 123.8% con relación a lo programado.</t>
  </si>
  <si>
    <t>Se atendió el 100.0% de las muestras para análisis completos según requerimiento.</t>
  </si>
  <si>
    <t>En el mes de marzo se finalizaron los 7 procedimientos programados, se encuentra pendiente la verificación y validación para su implementación.</t>
  </si>
  <si>
    <t>El cumplimiento de esta meta es alto, con relación a lo programado. Debido a que se ha incluido en esta meta un plan piloto para monitoreo de la calidad de vertidos industriales, en la cual en el mes de marzo se han realizado 26 muestras de vertidos, según lo explicado por la Unidad.</t>
  </si>
  <si>
    <t>Meta cumplida en un 105.3% con relación a lo programado para el mismo período.</t>
  </si>
  <si>
    <t>No ha presentado seguimientos de febrero y marzo</t>
  </si>
  <si>
    <t>En la reunión del mes de marzo, se trataron los siguientes puntos: transacciones entre despensas, problemas del sistema, auditoria (respuestas), centralización de operaciones (avance), puntualidad en las reuniones y problemas puntuales por despensa.</t>
  </si>
  <si>
    <t>La información de la evidencia de cada despensa regional se ha enviado a la Gerencia de Plnaificación.</t>
  </si>
  <si>
    <t>Se ha continuado con las ordenes de compra, el proceso se encuentra proximo a iniciar el siguiente paso que es la contabilidad.</t>
  </si>
  <si>
    <t>Por estar en etapa de consultas se ha retradado el proceso.</t>
  </si>
  <si>
    <t>Esta meta no esta programada para el mes de marzo.</t>
  </si>
  <si>
    <t>No hay actividades para este mes.</t>
  </si>
  <si>
    <t>En el mes de Marzo se realizo el mantenimiento correctivo a 200 equipos de bombeo en todo el país de un total de 284 mantenimientos requeridos.  Distribuidos de las siguientes forma: Región Occidental: 66; Región Metropolitana: 69; Región Central: 55; Región Oriental: 10.</t>
  </si>
  <si>
    <t xml:space="preserve">En el mes de Marzo se realizó el mantenimiento correctivo a 24 subestaciones eléctricas en todo el país de un total de 37 requeridos. Están distribuidas de las siguientes forma:                           Región Occidental: 5; Región Metropolitana: 10; Región Central: 8; Región Oriental: 1. </t>
  </si>
  <si>
    <t>En el mes de Marzo se realizo la corrección de factor de potencia a 14 Equipos de bombeo de un total de 35 equipos. Están distribuidas de las siguientes forma:  Región Occidental: 5;   Región Metropolitana: 10; Región Central: 8; Región Oriental: 1.</t>
  </si>
  <si>
    <t xml:space="preserve">Los atrasos suscitados para cumplir la meta, seria a causa del tiempo que las brigadas pueden dar a la realización de esta tarea, ya que, no hay una brigada en especifico que se encargue completamente a esta tarea, puestos que etas resuelven la emergencias suscitadas día a día; lo cual es lo que ocasiona el poco avance de esta actividad                                                                                                                                                                                                                                                                                                                                                                                                                                                                                                                                                                                                                                                                                                                                                                                                                                                                                                                                                                                                                        </t>
  </si>
  <si>
    <t>Se realizaron 4 estudios de 4 que fueron solicitados en el tiempo estipulado.  Los estudios son: : 1) Mercedes Umaña Actorización para la intercalación de un poste de tendido eléctrico 2) Villa Madrid verficación  del factor de potencia , 3) Sierra morena 3 verficación para instalar corte de ANDA  4) El Cipres  cambio de servicio a 220v</t>
  </si>
  <si>
    <t>Se elaboraró lo siguiente: 6 reportes a de cada una de las descentralizadas,  4 Reportes de Factor de potencia, 1 Reporte del consumo y costo de la Región Metropolitana, 1 Reporte de la facturación de Las Pavas y Zona Norte. En total 12 actividades correspondientes a la meta.</t>
  </si>
  <si>
    <t>no se ha recibido la facturación  de CEL todavia ,Se ha iniciado a dar cumplimiento en la elaboración de Reportes de acuerdo a lo instruido por Presidencia, de considerar tarifa A, debido a que no se tiene facturación oficial de CEL.</t>
  </si>
  <si>
    <t>se han realizado proyecciones para las capacitaciones y medidas a implementar recomendaciones para el buen uso de la energía 1 boletín .</t>
  </si>
  <si>
    <t xml:space="preserve">se efectuaron 2 capacitaciones 1) concejos  para ahorrar energía eléctrica en casa y oficinas 2) como funciona el sistema rio lempa </t>
  </si>
  <si>
    <t xml:space="preserve">Para este mes no se han tenido requerimientos. </t>
  </si>
  <si>
    <t>Se realizó reunión para realizar la programación de trabajo del primer trimestre del año.</t>
  </si>
  <si>
    <t xml:space="preserve">Se realizo el monitoeo trimestral correspondiente a la generacion de Energía Electrica. </t>
  </si>
  <si>
    <t>Se atendieron 28,  solicitudes de factibilidades de agua potable y aguas negras para proyectos,comercio y urbanizaciones  en el mes de marzo.  El total de requerimientos fue de 30.</t>
  </si>
  <si>
    <t>No hay retraso de solicitudes  de las programadas, se ha superado el 17% de las programadas del mes.</t>
  </si>
  <si>
    <t>Se atendieron 19, solicitudes de  factibilidades de agua potable para comunidades en el  mes de marzo.  El total de solicitudes recibidas fue de 25.</t>
  </si>
  <si>
    <t>No hay retraso de solicitudes de las programadas, se ha superado el 1% de las programadas del mes.</t>
  </si>
  <si>
    <t>Se atendieron 9, solicitudes de  factibilidades de agua negras para  proyectos de Comunidades en el mes de marzo, superando el 25% de las programadas. Se recibieron un total de 9 solicitudes.</t>
  </si>
  <si>
    <t>No hay retraso  a la fecha de solicitudes de las programadas del mes.</t>
  </si>
  <si>
    <t xml:space="preserve">Se atendieron 4, proyectos  de revisión y aprobacin de planos en el mes de marzo. Solicitudes programadas fueron 4 en base a requerimiento. </t>
  </si>
  <si>
    <t xml:space="preserve">No hay retraso de solicitudes de las  programadas superando la meta señalada con un 40%. </t>
  </si>
  <si>
    <t>Se aprobaron 9 proyectos de revision de planos para las comunidades.</t>
  </si>
  <si>
    <t>No hay retraso de solicitudes a la fecha de las programadas,superando el 30% de las rogramadas.</t>
  </si>
  <si>
    <t>Se habilitaron 3 proyectos de 3  programados y se habilitaron 3 proyectos mas que estaban  pendientes del año pasado. Según lo programado se ha superado la meta con el 100%, de las programadas, se informo que para este caso dependemos deL DPTO Juridco en la escrituracion y donacion de los sistemas a favor de ANDA</t>
  </si>
  <si>
    <t>Se habilitaron dos(2) proyectos de comunidades que estaban pendientes.  En el mes no fue requerida ninguna.</t>
  </si>
  <si>
    <t xml:space="preserve">Para este mes se incrementa con repecto al año pasado, se debe a que hay más proyectos y se ha incorporado otro compañero de campo. </t>
  </si>
  <si>
    <t>Durante el mes de marzo se revisó 1 proyecto en el tiempo meta: 1) “REHABILITACION DEL SISTEMA ZONA NORTE PARA MEJORAR EL SECTOR PONIENTE DEL AMSS EN EL DEPARTAMENTO DE SAN SALVADOR.</t>
  </si>
  <si>
    <t xml:space="preserve">Durante el mes de marzo se realizó lo siguiente:
1- Levantamiento topográfico para ampliación de cambio de tubería del sistema de AN
2- Levantamiento topográfico para Introducción de aguas negras a Comunidad Santa Gertrudis
3- Levantamiento topográfico para proyecto de aguas negras en colonia Manune
4- Levantamiento topográfico en Comunidad Vista al Lago 
</t>
  </si>
  <si>
    <t>Durante el mes de marzo se realizo la Administracion de la ejecucion del proyecto "Introduccion de alcantarillado sanitario tipo condominial en Comunidad Amayito Municipio de y depto de Santa Ana"</t>
  </si>
  <si>
    <t>Entre las actividades realizadas estan :  1) Seguimiento a documentos ambientales: Extensión de plazo para presentar observaciones para los proyectos DA-La Unión, EsIA-El Tinteral-Santa Ana. EsIA-Los marranitos Zacatecoluca, Corral de Mulas, Isla de Méndez y San Agustin-Usulutan. 2) Consultas públicas de los EsIA de los proyectos El Divisadera, La Antena II y San Rafael Cedros. 3) Seguimiento a estudio de la consulta pública de el proyecto Los Amates, Chalatenango. 4) Seguimiento al trámite el EsIA del proyecto San Martin. 5) Seguimiento al EsIA del proyecto El Palyón, San Vicente,  6) Seguimiento al PMA-AJUSTADO del proyecto Ampliación y Mejoras de la Planta de Tratamiento del Sistema Río Lempa entregando el documento final del EsIA, revisión y emisión de nota con aceptación del producto. 7) Se encuentra en proceso de Gestión de la Fianza de Cumplimiento Ambiental. 8) Seguimiento del proyecto Jardines de Sonsonate.</t>
  </si>
  <si>
    <t xml:space="preserve">Entre los procesos realizado en el mes de marzo están:  Se entregó información técnica complementaria a la empresa consultora para la elaboración de 3 diagnósticos ambientales: a) La Remembranza, San Vicente b) San Pablo Tacachico, La Libertad c) Centro Civico, Son Sonate. Contrato 146/2015. Elaboración de diagnósticos ambientales cloro gas para pb La Chacra, pb Caites del Diablo, pb La Ceiba y p El Molino, Contrato 102/2015. Elaboración de diagnósticos ambientales cloro gas para las plantas: El Jalacatal, El molino I y II, Apunian y La Joya. Contrato 103/2015. </t>
  </si>
  <si>
    <t>Se elabora UN (1) Informe de Indicadores de la calidad del agua, correspondiente al mes de FEBRERO 2016.</t>
  </si>
  <si>
    <t>Se realizó DOS (2) Inspecciones Ambientales:  1) Planta de bombeo La Paz, San Miguel y 2) Planta de producción Tamulasco, Chalatenango</t>
  </si>
  <si>
    <t>Se realizaron  (2) Inspecciones Ambientales a PTAR de: 1) Chilama, Puerto de la Libertad, La Libertad y 2) San José Villanueva, La Libertad</t>
  </si>
  <si>
    <t xml:space="preserve">Elaboración de UN (1) Informe  PAI correspondiente al mes de FEBRERO remitido a Dirección Técnica y Sub Dirección  de Ingenieria y Proyectos. </t>
  </si>
  <si>
    <t>Se elaboró "Informe de Seguimiento"  de  los tres viveros (Tamulasco-Chalatenango,  El Sauce Sonzacate-Sonsonate y Ciudad Real-San Miguel), correspondiente al mes de FEBRERO 2016.</t>
  </si>
  <si>
    <t>De los fondos propios, 30 procesos: 6 adjudicados, 1 desierto, 2 evaluación concluida, 6 evaluacion de ofertas, 4 pendientes de evaluar, 4 esperando ofertas, 5 suspendidos, y 2 adecuando bases.
De los fondos españoles, 1 proceso: Adjudicado en febrero y contratado en marzo.
De los fondos BID, 9 procesos: 2 adjudicados y 7 pendientes de aprobación por Junta de Gobierno.</t>
  </si>
  <si>
    <t>De los 10 procesos asignados, ninguno fue del mes de marzo, quedando pendientes para darles el trámite correspondiente.</t>
  </si>
  <si>
    <t>Se elaboró el informe de seguimiento al plan anual de compras del mes de marzo de 2016, para informar a Junta de Gobierno.</t>
  </si>
  <si>
    <t>Se elaboró el informe de seguimiento al plan anual de compras del mes de marzo de 2016, para informar a Gerencia de Planificación y Desarrollo</t>
  </si>
  <si>
    <t>En marzo se realizaron 1 contrato de suministro e instalación, 2 de suministro y 1 de consultoría.</t>
  </si>
  <si>
    <t>En el mes de febrero de 2016, se elaboraron 12 resoluciones razonadas, para la devolución de las garantías derivadas de los procesos realizados conforme a la ley LACAP y normativa BID.</t>
  </si>
  <si>
    <t>Asistencia técnica a sistema los Seis Diamantes, Nahuizalco Sonsonate.</t>
  </si>
  <si>
    <t>Reunión con alcaldía de Suchitoto y Colectiva Feminista para programar capacitaciones.</t>
  </si>
  <si>
    <t>Se está elaborando la estrategia de regionalización de la gerencia, para presentarla a las autoridades en el mes de mayo.</t>
  </si>
  <si>
    <t>Se presentó a Junta de Gobierno 13 Juntas para ser declaradas de interés social. Se recibieron 13 solicitudes que están en la Unidad de Inclusión Social en el estudio socioeconómico.</t>
  </si>
  <si>
    <t>Se inauguró el CFI por el Ing. Fortín, pero se siguen los procesos de adquisición de equipo y mobiliario para poder comenzar las capacitaciones en él.</t>
  </si>
  <si>
    <t>Se adjudicó a la firma TYPSA, se firmó contrato el 15 de marzo y se dio la orden de inicio el 17 de marzo.</t>
  </si>
  <si>
    <t>Auditoría de gestión y cumplimiento de leyes y regulaciones.</t>
  </si>
  <si>
    <t>1- Arqueos a documentos y valores en custodia.</t>
  </si>
  <si>
    <t>Se realizaron 15 capacitaciones sobre la implentación del Lineamiento de Publicación de Información Oficiosa del IAIP. A la Unidades administrativas competentes de generarla información Oficiosa. Se ejecutó más de lo programado a fin de transmitir los Lineamientos de la IAIP.</t>
  </si>
  <si>
    <t>Fueron atendidas y resuletas conforme al procedimiento establecido en la LAIP, 8 de 10 solicitudes de información, las 2 restantes aún se encontraban en el plazo de respuesta.</t>
  </si>
  <si>
    <t>Se asistió a 8 convocatorias ante el IAIP.</t>
  </si>
  <si>
    <t>Se atendieron 2 requerimientos realizados.</t>
  </si>
  <si>
    <t>Se respondieron a todas (10) las opiniones jurídicas en atención a gestión de solicitudes de información. En cuanto a gestión de Clasificación de Información Institucional, fueron 2.</t>
  </si>
  <si>
    <t>Se respondieron 15 consultas directas en las instalaciones de la UAIP ANDA.</t>
  </si>
  <si>
    <t>Se realizó el requerimiento a las Unidades administrativas de la ANDA responsables de generar la información oficiosa a efecto de actualizar el portal de transparencia.</t>
  </si>
  <si>
    <t>Se enviaron 4 opiniones jurídicas en el mes de marzo, a la Unidad de factibilidades,  Gerencia de Recursos Humanos,  Gerencia UACI y Dirección de Ingeniería y Proyectos, la cual fue contestada dentro de los 15 días hábiles.</t>
  </si>
  <si>
    <t>Elaboraciones de  5 escritos para la Corte Suprema de Justicia sobre  caso Ref. : 141-2005  (2) , caso Ref.: 319-2014, caso Ref.: 71-2012 y caso Ref.: 565-2014 . Se presentó 4 escritos a la Corte de Cuentas sobre el juicio JC-34-2003-3 (1), este en la Cámara de Primera Instancia y II-JC-06-2014 (3), este en la Cámara de segunda Instancia. 03 elaboración de escritos en Juzgado Quinto de lo Laboral de San Salvador, caso ref.: 585-16-5LB1,  Ref.: 582-16 y caso Ref.: 2036-16. 01 Elaboración de escrito en  Juzgado Tercero de lo Civil y Mercantil de San Salvador, caso Ref.: 06460-15-3cm2. 01 Audiencia en el Juzgado Cuarto de lo Civil y Mercantil, caso Ref.: 15-DP-4-4CM2. 01 audiencia en Ministerio de Trabajo y Prevención Social  caso Ref.: 845/16. 01 Audiencias en  Juzgado Tercero de lo Civil y Mercantil de San Salvador, caso Ref.: 06460-15-3cm2. 01 Audiencia en Juzgado de lo Laboral de San Miguel, caso Ref.: 550-2015. 03 Audiencias en  Juzgado Quinto de lo Laboral de San Salvador Caso Ref.: 02132-16 , caso Ref.: 582-16 y caso Ref.: 2036-16. 01 Audiencia en Juzgado Segundo e lo Laboral de San Salvador, caso Ref.: 535-16.</t>
  </si>
  <si>
    <t xml:space="preserve">Se atendieron 181 audiencias en la  Defensoría del Consumidor.   </t>
  </si>
  <si>
    <t>Se atendieron 8 requerimientos en diferentes etapas, 1 escritos mostrándose parte en inicio de proceso sancionatorio del caso Ref. 906-15.  4 escritos en aportación de  pruebas de los casos  con Ref. : 403-15, Ref.: 547-15, Ref.: 548-2015 y Ref.: 469-15 y 03 subsanando prevenciones previas a iniciarse procedimiento sancionatorio de los casos caso ref.: 977-15 ,  Ref.: 1106-15 y Ref.: 1036-15</t>
  </si>
  <si>
    <t>Elaboración de 4 escrito: 3 para la Defensoría del Consumidor, dentro de los cuales se evacua  el requerimiento  realizado por el centro de soluciones y controversias de la Defensoría del Consumidor de los casos Ref.: 62-2016,  Ref.: 93-2016  y  Ref.: 109/2016 y 1  para la Fiscalía General de la Republica, caso Ref.: 238-DEUP-2015-SA.</t>
  </si>
  <si>
    <t>Escrituración de 01 inmueble propiedad de la Alcaldia de Sacacoyo.</t>
  </si>
  <si>
    <t>Donación Condominio Palo Alto, Zaragoza, La Libertad. 
Donación Residencial Bontempo,  Urbanización Lomas de San Francisco, San Salvador. 
Donación de Sistema Caserío Las Piedritas,  o/p Alcaldia de Chinameca, ubicada en Chinameca, San Miguel. 
Donación de Sistema Lotificación Las Placitas, Chinameca, San Miguel, 
Donación de Sistema Com. Colonia Bella Vista, San Marcos, San Salvador. 
Comunidad Jiltepec Norte, San Marcos San Salvador.</t>
  </si>
  <si>
    <t>03 Elaboración de auto de inicio al proceso sancionatorio de multa contra: 1) UDP-Consorcio VIELCA-ODEC por incumplimiento al contrato 140/2014, derivado de la LPI-03-2014/2358-OC-ES. 2) VIELCA INGENIEROS S.A., por incumplimiento al contrato de servicios 95/2014, derivado de CP-02/2014-FCAS. 3) Sociedad SIEF, S.A de C.V., por incumplimiento a la orden de compra 100395/2015, derivada de la Libre Gestión LG-197/2015.                                                                                       01 Inicio de procedimiento sancionatorio por caducidad para la empresa COMFI, S.A. de C.V. por incumplimiento en contrato 68/2015, LP 32/2015.</t>
  </si>
  <si>
    <t xml:space="preserve">Se solicitó la elaboración de los formularios S-1 de Uniformes y Calzado a nivel institucional, procediendo a su consolidación.
Asimismo, se concluyó con la distribución de la prestación 2015 en un 100%.  </t>
  </si>
  <si>
    <t>Programado el inicio de gestión de la prestación a partir del mes de Abril.
Sin embargo, en este mes se recepcionó una parte de los Equipos de Protección Personal EPP según Contratos Nos.139 y 140 /2015, procediendo al inicio de la distribución.</t>
  </si>
  <si>
    <t>Atención a 237 empleados y 0 beneficiarios.</t>
  </si>
  <si>
    <t>Atención a 73 empleados y 81beneficiarios.</t>
  </si>
  <si>
    <t>Atención a 429 empleados y 16 beneficiarios.</t>
  </si>
  <si>
    <t>Atención a 83 empleados y 30 beneficiarios.</t>
  </si>
  <si>
    <t>Atención a 55 empleados y 67 beneficiarios.</t>
  </si>
  <si>
    <t>Atención a 355 empleados y 1 beneficiarios.</t>
  </si>
  <si>
    <t>Atención a 12 niños Clínica Médica Edificio Administrativo.
Atención a 49 niños Clínica Pediátrica.</t>
  </si>
  <si>
    <t>Atención a 109 empleados y 96 beneficiarios.</t>
  </si>
  <si>
    <t>Atención a 153 empleados y 0 beneficiarios.</t>
  </si>
  <si>
    <t>Atención a 50 niños.</t>
  </si>
  <si>
    <t>Atención a 71 empleados y 39 beneficiarios.</t>
  </si>
  <si>
    <t>Atención a 19 niños.</t>
  </si>
  <si>
    <t>Atención a 67 empleados y 62 beneficiarios.</t>
  </si>
  <si>
    <t>Durante el mes fueron atendidos:
* Area de Trabajo Social 3 casos: Presidencia, Gerencia Comercial y Departamento de Tesorería.
* Area Psicosocial 0 casos.</t>
  </si>
  <si>
    <t xml:space="preserve">En fechas 03, 09 y 13 se realizarón tres (3) eventos sobre:
"ABC Vida Libre de Violencia para las Mujeres" en la Región Occidental, contando con una asistencia de 27 participantes.
</t>
  </si>
  <si>
    <t xml:space="preserve">Se actualizó la Planta Educativa en 38 alumnos en razon de que fue detectado el haber informado un alumno mas.
Como movimientos para el mes de Marzo se tuvo la baja de un expediente por inasistencia de una niña del Area de Maternal 2 y tambien, la inscripción de un niño en el Area de Kinder 5.
Durante el mes se desarrollarón las siguientes actividades:
* El día miércoles 02 se realizarón evaluaciones odontológicas y levantamiento de fichas en coordinación con la Clínica Odontológica del Edificio Administrativo, a los niños y niñas de las Areas de Maternal 2, Prekinder, Kinder 4 y Kinder 5. 
*El dia martes 15 se desarrollo la actividad "Conociendo nuestras Tradiciones" en la cual se elaboraron platillos típicos de la temporada, para consumo de los niños y niñas.
</t>
  </si>
  <si>
    <t xml:space="preserve">*El día jueves 17 se impartió charla sobre "Derechos y Deberes de los NIños y NIñas", impartida por representates del ISNA a los padres y madres de familia.
*El dia viernes 18 se desarrollo la actividad "Dia de Playa" con los niños y niñas de las Areas desde Maternal 2 hasta Kinder 5.
*El día 29 se realizó la actividad "Evaluaciones de Peso y Talla" a los niños y niñas mayores de 1 año y menores de 3 años, la cual fue desarrollada por el Dr. Antonio Orellana Osegueda Medico Pediátra y la Licda. Nafis Galeas Nutricionista. </t>
  </si>
  <si>
    <t>En este mes se realizaron 3 reuniones con los Comites: Las Pavas el dia 22 , San Vicente el día 16 y Edificio Administrativo el dia 15.</t>
  </si>
  <si>
    <t xml:space="preserve">No se gestionaron trámites ya que no hubieron requerimientos. </t>
  </si>
  <si>
    <t>En fecha 22 se realizó evento de capacitación en Planta Las Pavas sobre "Prevención y Control de Incendios", contando con una aistencia de 13 participantes.
En fecha 29 se realizó evento de capacitación en Edificio Administrativo sobre "Manipulación de Alimentos" para las cafeterías, contando con la asitencia de 11 participantes.</t>
  </si>
  <si>
    <t xml:space="preserve">Durante el mes se presentaron 11 casos de Accidentes Laborales los cuales fueron registrados e informados al MT, según detalle:
Edificio Ex-IVU  1
Zona Norte        0
Gerenbcia Comercial  3            
Región Metropolitana  0      
Región Central   1 
Region Occidental 2          
Region Oriental   4 </t>
  </si>
  <si>
    <t>Durante el mes de Marzo se han recepcionado un total de 759 formularios los cuales ya han sido evaluados en las diferentes Dependencias.
Asi como tambien se han logrado tabular de la cantidad recibida 114 formularios en el Sistema de Recursos Humanos y éstos, se han remitido al técnico encargado de expedientes de personal, para que sean archivos en cada uno de los expedientes de personal..</t>
  </si>
  <si>
    <t xml:space="preserve">Durante el mes fueron realizados a nivel institucional 42 eventos de capacitación, proporcionados a un total de 223 empleados. </t>
  </si>
  <si>
    <t>En este mes fueron realizados 10 eventos de capacitación, con una participación de 20 empleados.</t>
  </si>
  <si>
    <t>En este mes fueron realizados 8 eventos de capacitación, con una participación de 50 empleados.</t>
  </si>
  <si>
    <t>En este mes fueron realizados 9 eventos de capacitación, con una participación de 94 empleados.</t>
  </si>
  <si>
    <t>En este mes fueron realizados 3 eventos de capacitación, con una participación de 17 empleados.</t>
  </si>
  <si>
    <t>En este mes fueron realizados 12 eventos de capacitación, con una participación de 42 empleados.</t>
  </si>
  <si>
    <t>En este mes se finalizaron dos  Estudios Hidrogeológicos, uno que viene del año 2015 y otro del 2016.</t>
  </si>
  <si>
    <t>Este mes no se realizó ninguna  prueba de infiltración.</t>
  </si>
  <si>
    <t>No se solicitaron realizar pruebas de infiltración</t>
  </si>
  <si>
    <t>En este mes se realizó 1  Sondeo Eléctrico Vertical.</t>
  </si>
  <si>
    <t xml:space="preserve">Este mes no se realizó ninguna Opinión Técnica Hidrogeológica. </t>
  </si>
  <si>
    <t>No se solicitaron realizar Opiniones Técnicas Hidrogeológicas para la perforación de pozos.</t>
  </si>
  <si>
    <t>En este mes se finalizaron y se remitieron quince (15) Opiniones Técnicas, sobre las extensiones de los Certificados de No Afectación por parte de ANDA. ( 8 nuevas , 6 Revalidaciones y un cierre de expediente), 06 de las solicitudes vienen desde al año 2015 y se finalizaron este mes de marzo del año 2016. Por lo que solo 9 fueron contabilizadas para obtener el índice de cumplimiento, las cuales se hicieron en menos de 60 días.</t>
  </si>
  <si>
    <t>En este mes se realizaron 17 seguimientos  de Certificados de No Afectación otorgados en los años 2004 al 2014.</t>
  </si>
  <si>
    <t>En este mes se finalizó una Evaluación Hidrogeológica y Delimitación de las Zonas de Protección. Los aforos se iniciaron en junio de 2014 pero la redacción del documento se inició en Febrero 2015</t>
  </si>
  <si>
    <t xml:space="preserve">Este mes fueron finalizados 15 aforos en diferentes manantiales y ríos a nivel Nacional </t>
  </si>
  <si>
    <t>En este mes se finalizó una Evaluación Hidrogeológica y Delimitación de las Zonas de Protección. Donde se caracterizo el comportamiento hidrogeológico y variación estacional del caudal de producción del manantial</t>
  </si>
  <si>
    <t xml:space="preserve">En este mes se colectaron datos de mediciones de 13 pozos    privados en los Municipios San Juan Opico, Departamento de La Libertad , Municipio de Apopa y San Salvador, Departamento de San Salvador y Municipio de Acajutla, Departamento de Sonsonate  </t>
  </si>
  <si>
    <t>En este mes se colectaron datos de mediciones de 13 pozos privados. Pozos a nivel nacional.</t>
  </si>
  <si>
    <t xml:space="preserve">Este mes se actualizó la base de datos de 07 pozos perforados a nivel nacional. </t>
  </si>
  <si>
    <t xml:space="preserve">Se continúan perforando los Pozos 
1) pozo #1 San José, Municipio y Departamento de La Libertad, se lleva un avance de 136 m de profundidad.
2) Pozo #2 La Isla, Municipio de San Juan Opico, Departamento de La Libertad. Se continúa ampliando a 17 1/2 pulgadas, se lleva un avance de 35 metros, el pozo tiene un profundidad de 45 m en 12 1/4 pulgadas.
</t>
  </si>
  <si>
    <t>No se han terminado las supervisiones de perforaciones de pozos este mes; sin embargo, se continúa supervisando la perforación del Pozo # 1  en la Planta de Rebombeo El Milagro, Municipio de San Marcos, Departamento de San Salvador,
- Se inició la supervisión del pozo 1 Iglesia Elim FACTIBILIDAD. Cton. Joya Galana, Municipio de Apopa, Departamento de San Salvador.
- Se inició la supervisión del pozo#1 El ANGEL-ANDA, Municipio de Apopa, Departamento de San Salvador.</t>
  </si>
  <si>
    <t>No se recibieron solicitudes</t>
  </si>
  <si>
    <t>Se finalizó el  Informe técnico  de perforación del pozo #3 PB Isla de Méndez, Municipio de Jiquilisco, Departamento de Usulután.</t>
  </si>
  <si>
    <t>Se limpiaron 3 pozos: 
1)Pozo 2 en PB Antiguo Cuscatlán, Municipio Antiguo Cuscatlán, Departamento de La Libertad.                    
2)Pozo en PB San Andrés, Municipio y Departamento de Sonsonate.                  3)Pozo 1 PB Cumbres de Cuscatlán 2, Municipio de Antiguo Cuscatlán, Departamento de La Libertad.</t>
  </si>
  <si>
    <t>No se rehabilitaron pozos este mes.</t>
  </si>
  <si>
    <t xml:space="preserve">No se ha realizado limpiezas de pozos por  empresas privadas este mes. </t>
  </si>
  <si>
    <t>No se tiene contrato de limpiezas de pozos</t>
  </si>
  <si>
    <t>No se aforaron pozos este mes.</t>
  </si>
  <si>
    <t xml:space="preserve">Se extendieron 3 Certificados de Verificación de Aforos:                                                                1)Pozo Lotificación El Mirador KM 38 carretera El Litoral Cton. Conchalío  Municipio y Departamento de La Libertad.                                                            2)Pozo Lotificación San Benito Col. 15 de sept .Municipio de San Miguel, Departamento de San Miguel.                                                                3)Pozo Termos del Rio KM 39.5 carretera San Salvador -Santa Ana, Municipio de Ciudad Arce, Departamento de La Libertad.                                            </t>
  </si>
  <si>
    <t xml:space="preserve">Se realizaron 2 videos :                                                                       1)Pozo La Queseríta, Municipio Sesori, Departamento de San Miguel.                                                                                                        2)Pozo 2 Antiguo Cuscatlán, Municipio de Antiguo Cuscatlán, Departamento de La Libertad.                       </t>
  </si>
  <si>
    <t>Detalle reportado según los siguientes datos de  Producción:  Santa Ana: (3,800,256,37 m3), Sonsonate: (1,186,294.81 m3) Ahuachapán: (692,488.74 m3) y Ciudad Arce, La Libertad: (173,267.75 m3).</t>
  </si>
  <si>
    <t xml:space="preserve">Montaje de macro medidor de ø 4" en  estación de bombeo El Trébol 1 pozo No. 2. </t>
  </si>
  <si>
    <t xml:space="preserve">Según el siguiente detalle: Atención a: 31 Centros educativos con 43 viajes para un volumen de: 344 m3; 60 comunidades con 194 viajes para un volumen de 1552 m3. y  1 entidad gubernamental con 13 viajes para un volumen de: 104 m3; atendiéndose en total a : 92 lugares, 250 viajes y 2000 m3.   </t>
  </si>
  <si>
    <t>Carretera hacia Acajutla, entrada a los juzgados Lotificacion Tatopa, Sonsonate.</t>
  </si>
  <si>
    <t xml:space="preserve">Inspecciones realizadas a establecimientos de los municipios de Santa Ana y Sonsonate respectivamente.  </t>
  </si>
  <si>
    <t xml:space="preserve">Esta meta se ha visto disminuida en su ejecución dadas las limitadas condiciones logísticas que por el momento afronta el área, al carecer temporalmente de equipo de excavación, sin embargo esperamos poderla cubrir en su acumulado a la mayor brevedad posible.  </t>
  </si>
  <si>
    <t>De los proyectos nominados, han sido ejecutados a la fecha físicamente en un 100% :  El Naranjal, Barrio El Angel, San Antonio y Colonia Estrella; encontrándose pendientes: con un avance físico del 16% San Carlos y Cutumay Camones, así como  San Mauricio que a la fecha presenta un avance del 95%</t>
  </si>
  <si>
    <t>Levantamientos topográficos de: Interconexión de sistemas San Miguelito-Procavia y ruta Colector Oriente en Urb. Santa Ana Norte, Santa Ana, departamento de Santa Ana.</t>
  </si>
  <si>
    <t xml:space="preserve">Actualmente se trabaja en la estadística del año 2015 para comenzar a implementar el control comparativo, esperando comenzar a reportar resultados a partir del segundo trimestre del año en curso.     </t>
  </si>
  <si>
    <t>Se ubicaron en la cartografía la distribucion espacial de los abonados del sistema (Santa María)</t>
  </si>
  <si>
    <t>Se incorporaron a los diferentes sistemas los datos recolectados en el transcurso del mes, se ingresaron las ordenes de trabajo de todos los sistemas.</t>
  </si>
  <si>
    <t>Levantamiento topografico del Canton El Rucio del Municipio de Chiriliagua para el mejoramiento del Agua Potable</t>
  </si>
  <si>
    <t xml:space="preserve">El levantamiento es extenso y los trazos irregulares por consiguiente aumenta el numero de estacionamientos necesarios </t>
  </si>
  <si>
    <t>Total de solicitudes atendidas 111</t>
  </si>
  <si>
    <t xml:space="preserve">**Cambio de 24.0 ml de H°F° ø8", Avenida Las Magnolias, Col.  Escolan, San Miguel. </t>
  </si>
  <si>
    <t>* Instalacion de 1 válvula h°f° ø3" JB, La Carlota Sector EL Almendro, Sesori, San Miguel.</t>
  </si>
  <si>
    <t>Se Atendieron  157  solicitudes de agua potable y 24 solicitudes de aguas negras.</t>
  </si>
  <si>
    <t>No  se recibio ningun requerimiento este mes de febrero de 2016.</t>
  </si>
  <si>
    <t>Se recibieron y atendieron 2 Solicitudes:                                      *Se efectuó la limpieza de  1 tanque de distribucion en Isla de Mendez, Jiquilisco, Usulután.                                                                               *Se efectuó la limpieza de  1 tanque de distribucion en Corral de Mulas, Puerto El Triunfo, Usulután.</t>
  </si>
  <si>
    <t xml:space="preserve">Se recibio 1 solicitud  de instalación de macro medidores y se atendieron 1 solicitudes de instalación de macro medidores de CALLEJA S.A. DE C.V. San Miguel                                                                   </t>
  </si>
  <si>
    <t>Se producieron 3361705.87 m3 solo en los sistemas de ANDA sin contar con los descentralizados que fueron 339985.12</t>
  </si>
  <si>
    <t xml:space="preserve"> Se realizo la toma de 3740  lecturas de cloro en febrero 2016 en marzo 2016 y se tenian programadas 4000</t>
  </si>
  <si>
    <t>Se reciebieron durante el mes de marzo 2016, 38 órdenes de trabajo y fueron ejecutadas 36, haciendo un % de cumplimiento del 94.73%</t>
  </si>
  <si>
    <t>No se ha realizado ninguna actividad durante el mes de marzo 20016, referente a esta meta.</t>
  </si>
  <si>
    <t>Se tomaron 96 muestras minimas de estas 94cumplen con la NSO</t>
  </si>
  <si>
    <t>Se tomaron 25 muestras normales de estas todas cumplen  con la NSO</t>
  </si>
  <si>
    <t>Se realizara el mes de abril de 2016</t>
  </si>
  <si>
    <t>No se estaba  programado para este mes de marzo</t>
  </si>
  <si>
    <t>Se tomaron 2 muestras de vertidos y 3 muestras  residuales</t>
  </si>
  <si>
    <t>número de carpetas elaboradas 0:                      Número de Solicitudes aprobadas 0</t>
  </si>
  <si>
    <t xml:space="preserve"> Se atendieron 71 solicitudes de 111 solicitudes reportadas.</t>
  </si>
  <si>
    <t>Se instalaron 966 medidores , de1008 reportadas</t>
  </si>
  <si>
    <t xml:space="preserve"> Se realizaron 364 suspensiones de 576 solicitudes repordas.</t>
  </si>
  <si>
    <t>Se realizaron 572 reconexiones de 589 reportados</t>
  </si>
  <si>
    <t>Se legalizaron 37nuevos Servicios</t>
  </si>
  <si>
    <t xml:space="preserve">Número de solicitudes evaluadas en el mes 25.                                                                                Numero de solicitudes recibidas en el mes 28.        </t>
  </si>
  <si>
    <t xml:space="preserve">Número de solicitudes evaluadas en el mes 4 Número de solicitudes recibidas en el mes 4.     </t>
  </si>
  <si>
    <t>Número de solicitudes evaluadas en el mes 2 Número de solicitudes recibidas en el mes 4.</t>
  </si>
  <si>
    <t>Se realizaron  6Solicitudes de Compras durante el mes por un valor de $4,709.61</t>
  </si>
  <si>
    <t>Se realizaron compras según notas autorizadas durante el mes por un valor de  $1,617.32</t>
  </si>
  <si>
    <t>Se solicitaron 3 mantenimientos Preventivos y se realizarn 3 Mantenimientos preventivos .</t>
  </si>
  <si>
    <t>Se solicitaron 14  Mantenimientos correctivos y se realizaron 14 mantenimientos correctivos</t>
  </si>
  <si>
    <t>Se cumplio con la meta del limite de cupones del consumo de combustible igual o menor a 1600 vales</t>
  </si>
  <si>
    <t>La Actividad no presenta retraso ya que no se presentaron solicitudes en el mes</t>
  </si>
  <si>
    <t>Reparación de Lamparas de Mercurio en Estaciones de Bombeo de la Región, Mantenimiento de Aires Acondicionados de las Oficinas Administrativas, Trabajos de Carpinteria y Pintura en escritorios y mesas del Plantel, de 13 solicitudes se ejecutaron 11 haciendo un total del 84%</t>
  </si>
  <si>
    <t>De 13 solicitudes se ejecutaron 10 haciendo un total del 76.92%</t>
  </si>
  <si>
    <t>Informe se elaboró y presentó internamente el 21 de marzo y se entregó al Ing. Thomas Boekle el 1 de abril. Se reportará el próximo mes.</t>
  </si>
  <si>
    <t>El atraso unicamente fue por la fecha en que se entregó el Ing. Thomas Boekle, pero se reportará el próximo mes.</t>
  </si>
  <si>
    <t>No se gestionó este mes.</t>
  </si>
  <si>
    <t>Se realizó Apoyo técnico y seguimiento a la Gestión Administrativa Financiera a operadoras: cinco: EMASALT, EMASA, EMUHIGUA, ASEVILLA EMASIC</t>
  </si>
  <si>
    <t xml:space="preserve">EMANC, participación en Asamblea para informar decreto tarifario,EMASIC, EMASANJOSE, ASEVILLA. </t>
  </si>
  <si>
    <t>Se realizaron levantamientos de inventarios por ANDA, coordinando con Patrimonio las visitas y transporte a los sistemas, priorizandose esa actividad, la lectura de cloro residual, problemas operativos, (ASEVILLA, EMASANJOSE,  EMASIC,  EMUHIGUA, EMASALT Y ASEVILLA). Debido a la capacidad limitada de transporte las otras áreas disminuyeron de hacer sus seguimientos programados</t>
  </si>
  <si>
    <t>Informe se elaboró y presentó internamente el 18 de marzo y se entregó al Ing. Thomas Boekle el 1 de abril. Se reportará el próximo mes.</t>
  </si>
  <si>
    <t>Informe se elaboró y presentó internamente el  22 de marzo y se entregó al Ing. Thomas Boekle el 1 de abril. Se reportará el próximo mes.</t>
  </si>
  <si>
    <t>No hay dato, debido a que el resposable está de vacaciones, se presentará reporte acumulado marzo y el mes de abril.</t>
  </si>
  <si>
    <t>Realizar 960 muestras para análisis completas.</t>
  </si>
  <si>
    <r>
      <t>Elaboración en un plazo máximo de 15 días hábiles  las Actas y gestión de firmas de los señores directores de las mismas.</t>
    </r>
    <r>
      <rPr>
        <sz val="9"/>
        <color rgb="FFFF0000"/>
        <rFont val="Arial"/>
        <family val="2"/>
      </rPr>
      <t xml:space="preserve"> Meta eliminada según Reformulación autorizada y validada. </t>
    </r>
  </si>
  <si>
    <t xml:space="preserve">Las inspecciones por alto consumo son vitales para la resolucion de reclamos, por tal razon se han organizado equipos de inspectores para atender los reclamos en el menor tiempo posible.                       RECLAMOS RESUELTOS =  5,743/ RECLAMOS  RECIBIDOS 8265 = 69.49% EN UN PERIODO DE 21 DIAS </t>
  </si>
  <si>
    <t>Se capacito a mas personal para que puedan atender tambien los reclamo de la DC. Distribuyeron las tareas de los analistas de reclamos de tal manera que todos atendieran casos de la DC
Se realizaron reuniones de trabajo con técnicos de la Defensoria, para resolver los casos en avenimiento.               RECLAMOS RESUELTOS = 602 / RECLAMOS RECIBIDOS  1,266 = 47.55 EN UN PROMEDIO DE 15 DIAS</t>
  </si>
  <si>
    <t>Se lleva un control de la facturacion diaria por grupo, con el objetivo de cumplir co la meta diaria e incremetar en un   porciento las ventas.  EN EL MES DE MARZO SE  PROYECTO $10,557,009.42  Y SE LOGRO FACTURAR 13,900,869.40 = 132%</t>
  </si>
  <si>
    <t>El control diario de las concentarciones ingresos, seguimiento diario a los diferentes recolectoras para consolidar los ingresos.   EN EL MES DE MARZO SE PROYECTO  11,468,059.04  Y SE LOGRO  12,277,705.77  =  107%</t>
  </si>
  <si>
    <t xml:space="preserve">Se sustituyo 11 metros de colector de ø10 en Colonia San Francisco, avenida Las Amapolas, calle Los Bambues, San Salvador, se sustituyo 4 metros de colector de ø10 en Colonia Escalón y Paseo General Escalón y avenida Masferrer, se sustituyó 15 metros de colector de ø10 en colonia San Carlos, avenida San Lorenzo, se sustituyó 4 metros de colector de ø4 en Colonia La Mascota y calle La Mascota, se sustituyo 2 metros de colector de ø6 en Colonia Panamerica y 14 avenida Norte del municipio de San Salvador. </t>
  </si>
  <si>
    <t>Las muestras programadas para este mes fueron reprogramadas para el mes de Abril.</t>
  </si>
  <si>
    <t>1-Mantener una producción horaria de aprox 6950m3 de agua en eb-3.    2-Cumplimiento programa de limpieza procesos unitarios de tratamiento.</t>
  </si>
  <si>
    <t>Realizar pruebas de cloro residual en estaciones de bombeo 1, 2 y 3 durante todo el año.</t>
  </si>
  <si>
    <t>Se han realizado dos carpetas técnicas:  Comunidad Divina Providencia 1, setor 2 y 3; Cuscatancingo, Introducción de 28 servicios de domiciliares de agua potable y aguas negras. Comunidad Melara,  Pasaje Melara, Reparación de tuberia existente.</t>
  </si>
  <si>
    <t>Se recibieron 1,590 Ordenes y se ejecturaon 798.</t>
  </si>
  <si>
    <t>Mantenimiento de unidades e instalaciones de plantas: Preventivos: Montemar, Villa Tzu-chi, Correctivos: San Juan Opico, Montemar, Mantenimiento electromecánico de equipos Preventivos:  Villa tzu-Chi (2), Chilama, San jose Villa nueva,Distrito Italia                Correctivo: San Pablo Tacachico(2),San Luis Talpa,El Obispo. Mantenimiento en red de alcantarillado Correctivos: Santiago Nonualco, Puerto de La Libertad, San Luis Talpa, Quezaltepeque.</t>
  </si>
  <si>
    <t>Unidad no ha presentado seguimientos febrero y marzo</t>
  </si>
  <si>
    <t>A MARZO 2016</t>
  </si>
  <si>
    <t>Abril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</si>
</sst>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quot;$&quot;* #,##0.00_);_(&quot;$&quot;* \(#,##0.00\);_(&quot;$&quot;* &quot;-&quot;??_);_(@_)"/>
    <numFmt numFmtId="165" formatCode="_(* #,##0.00_);_(* \(#,##0.00\);_(* &quot;-&quot;??_);_(@_)"/>
    <numFmt numFmtId="166" formatCode="_-&quot;$&quot;* #,##0.00_-;\-&quot;$&quot;* #,##0.00_-;_-&quot;$&quot;* &quot;-&quot;??_-;_-@_-"/>
    <numFmt numFmtId="167" formatCode="_-* #,##0.00_-;\-* #,##0.00_-;_-* &quot;-&quot;??_-;_-@_-"/>
    <numFmt numFmtId="168" formatCode="0.0%"/>
    <numFmt numFmtId="169" formatCode="0;[Red]0"/>
    <numFmt numFmtId="170" formatCode="#,##0.0"/>
    <numFmt numFmtId="171" formatCode="_([$€-2]* #,##0.00_);_([$€-2]* \(#,##0.00\);_([$€-2]* &quot;-&quot;??_)"/>
    <numFmt numFmtId="172" formatCode="_-[$€-2]* #,##0.00_-;\-[$€-2]* #,##0.00_-;_-[$€-2]* &quot;-&quot;??_-"/>
    <numFmt numFmtId="173" formatCode="_-[$€]* #,##0.00_-;\-[$€]* #,##0.00_-;_-[$€]* &quot;-&quot;??_-;_-@_-"/>
    <numFmt numFmtId="174" formatCode="&quot;$&quot;#,##0.00"/>
    <numFmt numFmtId="175" formatCode="0.0"/>
  </numFmts>
  <fonts count="4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2"/>
      <color indexed="18"/>
      <name val="Arial"/>
      <family val="2"/>
    </font>
    <font>
      <sz val="10"/>
      <color indexed="18"/>
      <name val="Arial"/>
      <family val="2"/>
    </font>
    <font>
      <sz val="10"/>
      <name val="Arial"/>
      <family val="2"/>
    </font>
    <font>
      <sz val="12"/>
      <color indexed="18"/>
      <name val="BernhardFashion BT"/>
      <family val="5"/>
    </font>
    <font>
      <sz val="9"/>
      <name val="Arial"/>
      <family val="2"/>
    </font>
    <font>
      <b/>
      <sz val="9"/>
      <color indexed="12"/>
      <name val="Lucida Sans Unicode"/>
      <family val="2"/>
    </font>
    <font>
      <b/>
      <sz val="9"/>
      <color indexed="48"/>
      <name val="Lucida Sans Unicode"/>
      <family val="2"/>
    </font>
    <font>
      <sz val="9"/>
      <color indexed="8"/>
      <name val="Arial"/>
      <family val="2"/>
    </font>
    <font>
      <b/>
      <sz val="9"/>
      <name val="Lucida Sans Unicode"/>
      <family val="2"/>
    </font>
    <font>
      <b/>
      <sz val="9"/>
      <color indexed="10"/>
      <name val="Lucida Sans Unicode"/>
      <family val="2"/>
    </font>
    <font>
      <b/>
      <sz val="9"/>
      <name val="Arial"/>
      <family val="2"/>
    </font>
    <font>
      <b/>
      <sz val="10"/>
      <name val="Lucida Sans Unicode"/>
      <family val="2"/>
    </font>
    <font>
      <b/>
      <sz val="9"/>
      <color theme="3" tint="0.39997558519241921"/>
      <name val="Lucida Sans Unicode"/>
      <family val="2"/>
    </font>
    <font>
      <b/>
      <sz val="10"/>
      <color theme="3" tint="0.39997558519241921"/>
      <name val="Lucida Sans Unicode"/>
      <family val="2"/>
    </font>
    <font>
      <b/>
      <sz val="9"/>
      <color indexed="17"/>
      <name val="Lucida Sans Unicode"/>
      <family val="2"/>
    </font>
    <font>
      <sz val="11"/>
      <color indexed="8"/>
      <name val="Calibri"/>
      <family val="2"/>
    </font>
    <font>
      <sz val="10"/>
      <name val="Arial"/>
      <family val="2"/>
    </font>
    <font>
      <sz val="14"/>
      <name val="Arial"/>
      <family val="2"/>
    </font>
    <font>
      <b/>
      <sz val="9"/>
      <color rgb="FFFF0000"/>
      <name val="Lucida Sans Unicode"/>
      <family val="2"/>
    </font>
    <font>
      <sz val="9"/>
      <color rgb="FFFF0000"/>
      <name val="Arial"/>
      <family val="2"/>
    </font>
    <font>
      <sz val="9"/>
      <color theme="1"/>
      <name val="Arial"/>
      <family val="2"/>
    </font>
    <font>
      <b/>
      <sz val="9"/>
      <color indexed="8"/>
      <name val="Arial"/>
      <family val="2"/>
    </font>
    <font>
      <b/>
      <sz val="11"/>
      <color theme="0"/>
      <name val="Candara"/>
      <family val="2"/>
    </font>
    <font>
      <sz val="10"/>
      <name val="Arial"/>
      <family val="2"/>
    </font>
    <font>
      <u/>
      <sz val="9"/>
      <name val="Arial"/>
      <family val="2"/>
    </font>
    <font>
      <b/>
      <u/>
      <sz val="9"/>
      <name val="Arial"/>
      <family val="2"/>
    </font>
    <font>
      <b/>
      <sz val="24"/>
      <name val="Arial"/>
      <family val="2"/>
    </font>
    <font>
      <sz val="10"/>
      <color indexed="16"/>
      <name val="Arial"/>
      <family val="2"/>
    </font>
    <font>
      <b/>
      <sz val="10"/>
      <color indexed="21"/>
      <name val="Arial"/>
      <family val="2"/>
    </font>
    <font>
      <b/>
      <sz val="22"/>
      <name val="Arial"/>
      <family val="2"/>
    </font>
    <font>
      <sz val="18"/>
      <color indexed="21"/>
      <name val="Arial"/>
      <family val="2"/>
    </font>
    <font>
      <sz val="18"/>
      <color indexed="16"/>
      <name val="Arial"/>
      <family val="2"/>
    </font>
    <font>
      <b/>
      <sz val="9"/>
      <color rgb="FFFF0000"/>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6" tint="0.79998168889431442"/>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1153">
    <xf numFmtId="0" fontId="0"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171" fontId="8" fillId="0" borderId="0" applyFont="0" applyFill="0" applyBorder="0" applyAlignment="0" applyProtection="0"/>
    <xf numFmtId="171" fontId="21"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173" fontId="8" fillId="0" borderId="0" applyFont="0" applyFill="0" applyBorder="0" applyAlignment="0" applyProtection="0"/>
    <xf numFmtId="172" fontId="8" fillId="0" borderId="0" applyFont="0" applyFill="0" applyBorder="0" applyAlignment="0" applyProtection="0"/>
    <xf numFmtId="171" fontId="4" fillId="0" borderId="0" applyFont="0" applyFill="0" applyBorder="0" applyAlignment="0" applyProtection="0"/>
    <xf numFmtId="165" fontId="8" fillId="0" borderId="0" applyFont="0" applyFill="0" applyBorder="0" applyAlignment="0" applyProtection="0"/>
    <xf numFmtId="167" fontId="4"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4" fillId="0" borderId="0" applyFont="0" applyFill="0" applyBorder="0" applyAlignment="0" applyProtection="0"/>
    <xf numFmtId="167" fontId="8" fillId="0" borderId="0" applyFont="0" applyFill="0" applyBorder="0" applyAlignment="0" applyProtection="0"/>
    <xf numFmtId="164" fontId="8"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4" fontId="21" fillId="0" borderId="0" applyFont="0" applyFill="0" applyBorder="0" applyAlignment="0" applyProtection="0"/>
    <xf numFmtId="164"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2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cellStyleXfs>
  <cellXfs count="327">
    <xf numFmtId="0" fontId="0" fillId="0" borderId="0" xfId="0"/>
    <xf numFmtId="0" fontId="5" fillId="2" borderId="0" xfId="0" applyFont="1" applyFill="1"/>
    <xf numFmtId="0" fontId="5" fillId="2" borderId="0" xfId="0" applyFont="1" applyFill="1" applyAlignment="1">
      <alignment vertical="center"/>
    </xf>
    <xf numFmtId="0" fontId="5" fillId="2" borderId="0" xfId="0" applyFont="1" applyFill="1" applyAlignment="1">
      <alignment horizontal="centerContinuous"/>
    </xf>
    <xf numFmtId="49" fontId="5" fillId="2" borderId="0" xfId="0" applyNumberFormat="1" applyFont="1" applyFill="1" applyAlignment="1">
      <alignment horizontal="right"/>
    </xf>
    <xf numFmtId="0" fontId="7" fillId="2" borderId="0" xfId="0" applyFont="1" applyFill="1" applyAlignment="1">
      <alignment horizontal="centerContinuous"/>
    </xf>
    <xf numFmtId="3" fontId="10" fillId="3" borderId="13" xfId="177" applyNumberFormat="1" applyFont="1" applyFill="1" applyBorder="1" applyAlignment="1">
      <alignment horizontal="center" vertical="top" wrapText="1"/>
    </xf>
    <xf numFmtId="168" fontId="10" fillId="3" borderId="13" xfId="179" applyNumberFormat="1" applyFont="1" applyFill="1" applyBorder="1" applyAlignment="1">
      <alignment horizontal="center" vertical="top" wrapText="1"/>
    </xf>
    <xf numFmtId="0" fontId="13" fillId="3" borderId="8" xfId="180" applyFont="1" applyFill="1" applyBorder="1" applyAlignment="1">
      <alignment horizontal="center" vertical="top"/>
    </xf>
    <xf numFmtId="0" fontId="10" fillId="3" borderId="2" xfId="180" applyFont="1" applyFill="1" applyBorder="1" applyAlignment="1">
      <alignment horizontal="justify" vertical="top" wrapText="1"/>
    </xf>
    <xf numFmtId="0" fontId="10" fillId="3" borderId="8" xfId="180" applyFont="1" applyFill="1" applyBorder="1" applyAlignment="1">
      <alignment horizontal="center" vertical="top" wrapText="1"/>
    </xf>
    <xf numFmtId="3" fontId="13" fillId="3" borderId="8" xfId="180" applyNumberFormat="1" applyFont="1" applyFill="1" applyBorder="1" applyAlignment="1">
      <alignment horizontal="center" vertical="top" wrapText="1"/>
    </xf>
    <xf numFmtId="3" fontId="13" fillId="3" borderId="2" xfId="180" applyNumberFormat="1" applyFont="1" applyFill="1" applyBorder="1" applyAlignment="1">
      <alignment horizontal="center" vertical="top" wrapText="1"/>
    </xf>
    <xf numFmtId="3" fontId="13" fillId="3" borderId="13" xfId="180" applyNumberFormat="1" applyFont="1" applyFill="1" applyBorder="1" applyAlignment="1">
      <alignment horizontal="center" vertical="top" wrapText="1"/>
    </xf>
    <xf numFmtId="3" fontId="13" fillId="3" borderId="5" xfId="180" applyNumberFormat="1" applyFont="1" applyFill="1" applyBorder="1" applyAlignment="1">
      <alignment horizontal="center" vertical="top" wrapText="1"/>
    </xf>
    <xf numFmtId="0" fontId="10" fillId="3" borderId="0" xfId="180" applyFont="1" applyFill="1" applyBorder="1" applyAlignment="1">
      <alignment horizontal="justify" vertical="top" wrapText="1"/>
    </xf>
    <xf numFmtId="3" fontId="13" fillId="3" borderId="0" xfId="180" applyNumberFormat="1" applyFont="1" applyFill="1" applyBorder="1" applyAlignment="1">
      <alignment horizontal="center" vertical="top" wrapText="1"/>
    </xf>
    <xf numFmtId="3" fontId="10" fillId="3" borderId="13" xfId="180" applyNumberFormat="1" applyFont="1" applyFill="1" applyBorder="1" applyAlignment="1">
      <alignment horizontal="justify" vertical="top"/>
    </xf>
    <xf numFmtId="3" fontId="10" fillId="3" borderId="13" xfId="180" applyNumberFormat="1" applyFont="1" applyFill="1" applyBorder="1" applyAlignment="1">
      <alignment horizontal="center" vertical="top" wrapText="1"/>
    </xf>
    <xf numFmtId="3" fontId="10" fillId="3" borderId="0" xfId="180" applyNumberFormat="1" applyFont="1" applyFill="1" applyBorder="1" applyAlignment="1">
      <alignment horizontal="center" vertical="top" wrapText="1"/>
    </xf>
    <xf numFmtId="169" fontId="10" fillId="3" borderId="0" xfId="180" applyNumberFormat="1" applyFont="1" applyFill="1" applyBorder="1" applyAlignment="1">
      <alignment horizontal="center" vertical="top" wrapText="1"/>
    </xf>
    <xf numFmtId="0" fontId="13" fillId="3" borderId="13" xfId="180" applyFont="1" applyFill="1" applyBorder="1" applyAlignment="1">
      <alignment horizontal="center" vertical="top"/>
    </xf>
    <xf numFmtId="0" fontId="10" fillId="3" borderId="13" xfId="180" applyFont="1" applyFill="1" applyBorder="1" applyAlignment="1">
      <alignment horizontal="center" vertical="center" wrapText="1"/>
    </xf>
    <xf numFmtId="0" fontId="10" fillId="3" borderId="0" xfId="180" applyFont="1" applyFill="1" applyBorder="1" applyAlignment="1">
      <alignment horizontal="justify" vertical="center" wrapText="1"/>
    </xf>
    <xf numFmtId="0" fontId="10" fillId="3" borderId="4" xfId="180" applyFont="1" applyFill="1" applyBorder="1" applyAlignment="1">
      <alignment horizontal="justify" vertical="top" wrapText="1"/>
    </xf>
    <xf numFmtId="0" fontId="10" fillId="3" borderId="9" xfId="180" applyFont="1" applyFill="1" applyBorder="1" applyAlignment="1">
      <alignment horizontal="center" vertical="top"/>
    </xf>
    <xf numFmtId="0" fontId="10" fillId="3" borderId="9" xfId="180" applyFont="1" applyFill="1" applyBorder="1" applyAlignment="1">
      <alignment horizontal="center" vertical="top" wrapText="1"/>
    </xf>
    <xf numFmtId="0" fontId="10" fillId="3" borderId="9" xfId="180" applyFont="1" applyFill="1" applyBorder="1" applyAlignment="1">
      <alignment horizontal="justify" vertical="top" wrapText="1"/>
    </xf>
    <xf numFmtId="0" fontId="13" fillId="3" borderId="8" xfId="180" applyFont="1" applyFill="1" applyBorder="1" applyAlignment="1">
      <alignment horizontal="center" vertical="top" wrapText="1"/>
    </xf>
    <xf numFmtId="0" fontId="13" fillId="3" borderId="2" xfId="180" applyFont="1" applyFill="1" applyBorder="1" applyAlignment="1">
      <alignment horizontal="center" vertical="top" wrapText="1"/>
    </xf>
    <xf numFmtId="0" fontId="10" fillId="3" borderId="0" xfId="180" applyFont="1" applyFill="1" applyBorder="1" applyAlignment="1">
      <alignment horizontal="center" vertical="top" wrapText="1"/>
    </xf>
    <xf numFmtId="168" fontId="10" fillId="3" borderId="0" xfId="180" applyNumberFormat="1" applyFont="1" applyFill="1" applyBorder="1" applyAlignment="1">
      <alignment horizontal="center" vertical="top" wrapText="1"/>
    </xf>
    <xf numFmtId="0" fontId="10" fillId="3" borderId="7" xfId="180" applyFont="1" applyFill="1" applyBorder="1" applyAlignment="1">
      <alignment horizontal="justify" vertical="top" wrapText="1"/>
    </xf>
    <xf numFmtId="0" fontId="9" fillId="0" borderId="3" xfId="180" applyFont="1" applyFill="1" applyBorder="1" applyAlignment="1">
      <alignment horizontal="center"/>
    </xf>
    <xf numFmtId="0" fontId="4" fillId="0" borderId="0" xfId="180" applyFill="1"/>
    <xf numFmtId="0" fontId="4" fillId="0" borderId="0" xfId="180" applyFill="1" applyBorder="1"/>
    <xf numFmtId="0" fontId="10" fillId="0" borderId="0" xfId="180" applyFont="1" applyFill="1" applyBorder="1" applyAlignment="1">
      <alignment horizontal="center" vertical="center"/>
    </xf>
    <xf numFmtId="0" fontId="4" fillId="0" borderId="0" xfId="180" applyFont="1" applyFill="1" applyBorder="1"/>
    <xf numFmtId="0" fontId="4" fillId="0" borderId="0" xfId="180" applyFont="1" applyFill="1" applyBorder="1" applyAlignment="1">
      <alignment horizontal="justify" vertical="center" wrapText="1"/>
    </xf>
    <xf numFmtId="0" fontId="10" fillId="0" borderId="0" xfId="180" applyFont="1" applyFill="1" applyBorder="1" applyAlignment="1">
      <alignment horizontal="center" vertical="center" wrapText="1"/>
    </xf>
    <xf numFmtId="0" fontId="13" fillId="3" borderId="8" xfId="180" applyFont="1" applyFill="1" applyBorder="1" applyAlignment="1">
      <alignment horizontal="justify" vertical="top" wrapText="1"/>
    </xf>
    <xf numFmtId="0" fontId="13" fillId="3" borderId="9" xfId="180" applyFont="1" applyFill="1" applyBorder="1" applyAlignment="1">
      <alignment horizontal="justify" vertical="top" wrapText="1"/>
    </xf>
    <xf numFmtId="0" fontId="11" fillId="3" borderId="10" xfId="180" applyFont="1" applyFill="1" applyBorder="1" applyAlignment="1">
      <alignment horizontal="center" vertical="center" wrapText="1"/>
    </xf>
    <xf numFmtId="0" fontId="12" fillId="3" borderId="11" xfId="180" applyFont="1" applyFill="1" applyBorder="1" applyAlignment="1">
      <alignment horizontal="left" vertical="center"/>
    </xf>
    <xf numFmtId="0" fontId="11" fillId="3" borderId="10" xfId="180" applyFont="1" applyFill="1" applyBorder="1" applyAlignment="1">
      <alignment horizontal="left" vertical="center"/>
    </xf>
    <xf numFmtId="0" fontId="11" fillId="3" borderId="11" xfId="180" applyFont="1" applyFill="1" applyBorder="1" applyAlignment="1">
      <alignment horizontal="center" vertical="center" wrapText="1"/>
    </xf>
    <xf numFmtId="0" fontId="11" fillId="3" borderId="11" xfId="180" applyFont="1" applyFill="1" applyBorder="1" applyAlignment="1">
      <alignment horizontal="justify" vertical="center" wrapText="1"/>
    </xf>
    <xf numFmtId="0" fontId="14" fillId="3" borderId="11" xfId="180" applyFont="1" applyFill="1" applyBorder="1"/>
    <xf numFmtId="0" fontId="14" fillId="3" borderId="12" xfId="180" applyFont="1" applyFill="1" applyBorder="1"/>
    <xf numFmtId="0" fontId="11" fillId="3" borderId="11" xfId="180" applyFont="1" applyFill="1" applyBorder="1" applyAlignment="1">
      <alignment horizontal="left" vertical="center"/>
    </xf>
    <xf numFmtId="0" fontId="11" fillId="3" borderId="12" xfId="180" applyFont="1" applyFill="1" applyBorder="1" applyAlignment="1">
      <alignment horizontal="center" vertical="center" wrapText="1"/>
    </xf>
    <xf numFmtId="3" fontId="10" fillId="3" borderId="13" xfId="179" applyNumberFormat="1" applyFont="1" applyFill="1" applyBorder="1" applyAlignment="1">
      <alignment horizontal="center" vertical="top" wrapText="1"/>
    </xf>
    <xf numFmtId="0" fontId="13" fillId="3" borderId="13" xfId="180" applyFont="1" applyFill="1" applyBorder="1" applyAlignment="1">
      <alignment horizontal="justify" vertical="top" wrapText="1"/>
    </xf>
    <xf numFmtId="0" fontId="16" fillId="3" borderId="0" xfId="180" applyFont="1" applyFill="1" applyBorder="1" applyAlignment="1">
      <alignment horizontal="justify" vertical="top" wrapText="1"/>
    </xf>
    <xf numFmtId="0" fontId="17" fillId="3" borderId="11" xfId="180" applyFont="1" applyFill="1" applyBorder="1"/>
    <xf numFmtId="0" fontId="17" fillId="3" borderId="12" xfId="180" applyFont="1" applyFill="1" applyBorder="1"/>
    <xf numFmtId="1" fontId="10" fillId="3" borderId="13" xfId="179" applyNumberFormat="1" applyFont="1" applyFill="1" applyBorder="1" applyAlignment="1">
      <alignment horizontal="center" vertical="top" wrapText="1"/>
    </xf>
    <xf numFmtId="0" fontId="18" fillId="3" borderId="10" xfId="180" applyFont="1" applyFill="1" applyBorder="1" applyAlignment="1">
      <alignment horizontal="center" vertical="center" wrapText="1"/>
    </xf>
    <xf numFmtId="0" fontId="18" fillId="3" borderId="11" xfId="180" applyFont="1" applyFill="1" applyBorder="1" applyAlignment="1">
      <alignment horizontal="left" vertical="center"/>
    </xf>
    <xf numFmtId="0" fontId="18" fillId="3" borderId="11" xfId="180" applyFont="1" applyFill="1" applyBorder="1" applyAlignment="1">
      <alignment horizontal="center" vertical="center" wrapText="1"/>
    </xf>
    <xf numFmtId="0" fontId="18" fillId="3" borderId="11" xfId="180" applyFont="1" applyFill="1" applyBorder="1" applyAlignment="1">
      <alignment horizontal="justify" vertical="center" wrapText="1"/>
    </xf>
    <xf numFmtId="0" fontId="19" fillId="3" borderId="11" xfId="180" applyFont="1" applyFill="1" applyBorder="1"/>
    <xf numFmtId="0" fontId="19" fillId="3" borderId="12" xfId="180" applyFont="1" applyFill="1" applyBorder="1"/>
    <xf numFmtId="0" fontId="10" fillId="3" borderId="0" xfId="180" applyFont="1" applyFill="1" applyBorder="1"/>
    <xf numFmtId="0" fontId="10" fillId="3" borderId="2" xfId="180" applyFont="1" applyFill="1" applyBorder="1"/>
    <xf numFmtId="0" fontId="10" fillId="3" borderId="2" xfId="180" applyFont="1" applyFill="1" applyBorder="1" applyAlignment="1">
      <alignment horizontal="center" vertical="center"/>
    </xf>
    <xf numFmtId="0" fontId="10" fillId="3" borderId="2" xfId="180" applyFont="1" applyFill="1" applyBorder="1" applyAlignment="1">
      <alignment horizontal="justify" vertical="center" wrapText="1"/>
    </xf>
    <xf numFmtId="0" fontId="10" fillId="3" borderId="2" xfId="180" applyFont="1" applyFill="1" applyBorder="1" applyAlignment="1">
      <alignment horizontal="center" vertical="center" wrapText="1"/>
    </xf>
    <xf numFmtId="0" fontId="10" fillId="3" borderId="0" xfId="180" applyFont="1" applyFill="1" applyBorder="1" applyAlignment="1">
      <alignment horizontal="center" vertical="center"/>
    </xf>
    <xf numFmtId="0" fontId="10" fillId="3" borderId="0" xfId="180" applyFont="1" applyFill="1" applyBorder="1" applyAlignment="1">
      <alignment horizontal="center" vertical="center" wrapText="1"/>
    </xf>
    <xf numFmtId="0" fontId="10" fillId="0" borderId="0" xfId="180" applyFont="1" applyFill="1" applyBorder="1"/>
    <xf numFmtId="0" fontId="10" fillId="0" borderId="0" xfId="180" applyFont="1" applyFill="1" applyBorder="1" applyAlignment="1">
      <alignment horizontal="justify" vertical="center" wrapText="1"/>
    </xf>
    <xf numFmtId="0" fontId="10" fillId="0" borderId="0" xfId="180" applyFont="1" applyFill="1" applyAlignment="1">
      <alignment horizontal="center" vertical="center"/>
    </xf>
    <xf numFmtId="0" fontId="4" fillId="0" borderId="0" xfId="180" applyFont="1" applyFill="1"/>
    <xf numFmtId="0" fontId="4" fillId="0" borderId="0" xfId="180" applyFont="1" applyFill="1" applyAlignment="1">
      <alignment horizontal="justify" vertical="center" wrapText="1"/>
    </xf>
    <xf numFmtId="49" fontId="23" fillId="2" borderId="0" xfId="0" applyNumberFormat="1" applyFont="1" applyFill="1"/>
    <xf numFmtId="0" fontId="10" fillId="3" borderId="0" xfId="180" applyNumberFormat="1" applyFont="1" applyFill="1" applyBorder="1" applyAlignment="1">
      <alignment horizontal="justify" vertical="top" wrapText="1"/>
    </xf>
    <xf numFmtId="168" fontId="10" fillId="3" borderId="0" xfId="179" applyNumberFormat="1" applyFont="1" applyFill="1" applyBorder="1" applyAlignment="1">
      <alignment horizontal="center" vertical="top" wrapText="1"/>
    </xf>
    <xf numFmtId="0" fontId="13" fillId="3" borderId="0" xfId="180" applyFont="1" applyFill="1" applyBorder="1" applyAlignment="1">
      <alignment horizontal="center" vertical="top" wrapText="1"/>
    </xf>
    <xf numFmtId="0" fontId="10" fillId="3" borderId="5" xfId="180" applyFont="1" applyFill="1" applyBorder="1" applyAlignment="1">
      <alignment horizontal="center" vertical="top" wrapText="1"/>
    </xf>
    <xf numFmtId="3" fontId="10" fillId="3" borderId="9" xfId="180" applyNumberFormat="1" applyFont="1" applyFill="1" applyBorder="1" applyAlignment="1">
      <alignment horizontal="justify" vertical="top"/>
    </xf>
    <xf numFmtId="3" fontId="10" fillId="3" borderId="13" xfId="180" applyNumberFormat="1" applyFont="1" applyFill="1" applyBorder="1" applyAlignment="1">
      <alignment vertical="top" wrapText="1"/>
    </xf>
    <xf numFmtId="0" fontId="13" fillId="3" borderId="13" xfId="180" applyFont="1" applyFill="1" applyBorder="1" applyAlignment="1">
      <alignment horizontal="center" vertical="top" wrapText="1"/>
    </xf>
    <xf numFmtId="0" fontId="10" fillId="0" borderId="8" xfId="0" applyFont="1" applyBorder="1" applyAlignment="1">
      <alignment horizontal="center" vertical="top"/>
    </xf>
    <xf numFmtId="0" fontId="10" fillId="0" borderId="8" xfId="0" applyFont="1" applyBorder="1" applyAlignment="1">
      <alignment horizontal="center" vertical="top" wrapText="1"/>
    </xf>
    <xf numFmtId="3" fontId="10" fillId="0" borderId="8" xfId="0" applyNumberFormat="1" applyFont="1" applyBorder="1" applyAlignment="1">
      <alignment horizontal="center" vertical="top" wrapText="1"/>
    </xf>
    <xf numFmtId="0" fontId="10" fillId="0" borderId="13" xfId="0" applyFont="1" applyBorder="1" applyAlignment="1">
      <alignment horizontal="center" vertical="top"/>
    </xf>
    <xf numFmtId="0" fontId="10" fillId="0" borderId="13" xfId="0" applyFont="1" applyBorder="1" applyAlignment="1">
      <alignment horizontal="center" vertical="top" wrapText="1"/>
    </xf>
    <xf numFmtId="3" fontId="10" fillId="0" borderId="13" xfId="0" applyNumberFormat="1" applyFont="1" applyBorder="1" applyAlignment="1">
      <alignment horizontal="center" vertical="top" wrapText="1"/>
    </xf>
    <xf numFmtId="0" fontId="10" fillId="0" borderId="9" xfId="0" applyFont="1" applyBorder="1" applyAlignment="1">
      <alignment horizontal="center" vertical="top"/>
    </xf>
    <xf numFmtId="0" fontId="10" fillId="0" borderId="9" xfId="0" applyFont="1" applyBorder="1" applyAlignment="1">
      <alignment horizontal="justify" vertical="top" wrapText="1"/>
    </xf>
    <xf numFmtId="0" fontId="10" fillId="0" borderId="9" xfId="0" applyFont="1" applyBorder="1" applyAlignment="1">
      <alignment horizontal="center" vertical="top" wrapText="1"/>
    </xf>
    <xf numFmtId="3" fontId="10" fillId="0" borderId="9" xfId="0" applyNumberFormat="1" applyFont="1" applyBorder="1" applyAlignment="1">
      <alignment horizontal="center" vertical="top" wrapText="1"/>
    </xf>
    <xf numFmtId="0" fontId="10" fillId="3" borderId="13" xfId="0" applyFont="1" applyFill="1" applyBorder="1" applyAlignment="1">
      <alignment horizontal="center" vertical="top"/>
    </xf>
    <xf numFmtId="0" fontId="10" fillId="3" borderId="0" xfId="0" applyFont="1" applyFill="1" applyBorder="1" applyAlignment="1">
      <alignment horizontal="justify" vertical="top" wrapText="1"/>
    </xf>
    <xf numFmtId="0" fontId="10" fillId="3" borderId="13" xfId="0" applyFont="1" applyFill="1" applyBorder="1" applyAlignment="1">
      <alignment horizontal="center" vertical="top" wrapText="1"/>
    </xf>
    <xf numFmtId="3" fontId="10" fillId="3" borderId="13" xfId="0" applyNumberFormat="1" applyFont="1" applyFill="1" applyBorder="1" applyAlignment="1">
      <alignment horizontal="center" vertical="top" wrapText="1"/>
    </xf>
    <xf numFmtId="3" fontId="10" fillId="3" borderId="0" xfId="0" applyNumberFormat="1" applyFont="1" applyFill="1" applyBorder="1" applyAlignment="1">
      <alignment horizontal="center" vertical="top" wrapText="1"/>
    </xf>
    <xf numFmtId="0" fontId="10" fillId="3" borderId="5" xfId="0" applyFont="1" applyFill="1" applyBorder="1" applyAlignment="1">
      <alignment horizontal="justify" vertical="top" wrapText="1"/>
    </xf>
    <xf numFmtId="170" fontId="10" fillId="3" borderId="13" xfId="0" applyNumberFormat="1" applyFont="1" applyFill="1" applyBorder="1" applyAlignment="1">
      <alignment horizontal="center" vertical="top" wrapText="1"/>
    </xf>
    <xf numFmtId="0" fontId="10" fillId="3" borderId="8" xfId="0" applyFont="1" applyFill="1" applyBorder="1" applyAlignment="1">
      <alignment horizontal="center" vertical="top"/>
    </xf>
    <xf numFmtId="0" fontId="10" fillId="3" borderId="2" xfId="0" applyFont="1" applyFill="1" applyBorder="1" applyAlignment="1">
      <alignment horizontal="justify" vertical="top" wrapText="1"/>
    </xf>
    <xf numFmtId="0" fontId="10" fillId="3" borderId="8" xfId="0" applyFont="1" applyFill="1" applyBorder="1" applyAlignment="1">
      <alignment horizontal="center" vertical="top" wrapText="1"/>
    </xf>
    <xf numFmtId="3" fontId="10" fillId="3" borderId="8" xfId="0" applyNumberFormat="1" applyFont="1" applyFill="1" applyBorder="1" applyAlignment="1">
      <alignment horizontal="center" vertical="top" wrapText="1"/>
    </xf>
    <xf numFmtId="0" fontId="10" fillId="3" borderId="3" xfId="0" applyFont="1" applyFill="1" applyBorder="1" applyAlignment="1">
      <alignment horizontal="justify" vertical="top" wrapText="1"/>
    </xf>
    <xf numFmtId="0" fontId="10" fillId="3" borderId="4" xfId="0" applyFont="1" applyFill="1" applyBorder="1" applyAlignment="1">
      <alignment horizontal="center" vertical="top"/>
    </xf>
    <xf numFmtId="0" fontId="10" fillId="3" borderId="13" xfId="0" applyFont="1" applyFill="1" applyBorder="1" applyAlignment="1">
      <alignment horizontal="justify" vertical="top" wrapText="1"/>
    </xf>
    <xf numFmtId="0" fontId="11" fillId="3" borderId="10" xfId="0" applyFont="1" applyFill="1" applyBorder="1" applyAlignment="1">
      <alignment horizontal="center" vertical="center" wrapText="1"/>
    </xf>
    <xf numFmtId="0" fontId="12" fillId="3" borderId="11"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11" xfId="0" applyFont="1" applyFill="1" applyBorder="1" applyAlignment="1">
      <alignment horizontal="justify" vertical="center" wrapText="1"/>
    </xf>
    <xf numFmtId="0" fontId="11" fillId="3" borderId="12" xfId="0" applyFont="1" applyFill="1" applyBorder="1" applyAlignment="1">
      <alignment horizontal="center" vertical="center" wrapText="1"/>
    </xf>
    <xf numFmtId="0" fontId="25" fillId="3" borderId="5" xfId="0" applyFont="1" applyFill="1" applyBorder="1" applyAlignment="1">
      <alignment horizontal="justify" vertical="top" wrapText="1"/>
    </xf>
    <xf numFmtId="0" fontId="15" fillId="3" borderId="10" xfId="0" applyFont="1" applyFill="1" applyBorder="1" applyAlignment="1">
      <alignment horizontal="justify" vertical="center" wrapText="1"/>
    </xf>
    <xf numFmtId="0" fontId="15" fillId="3" borderId="11"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0" fillId="3" borderId="0" xfId="0" applyFont="1" applyFill="1" applyBorder="1" applyAlignment="1">
      <alignment vertical="top" wrapText="1"/>
    </xf>
    <xf numFmtId="0" fontId="10" fillId="3" borderId="9" xfId="0" applyFont="1" applyFill="1" applyBorder="1" applyAlignment="1">
      <alignment horizontal="center" vertical="top"/>
    </xf>
    <xf numFmtId="0" fontId="10" fillId="3" borderId="13" xfId="0" applyFont="1" applyFill="1" applyBorder="1" applyAlignment="1">
      <alignment vertical="top"/>
    </xf>
    <xf numFmtId="0" fontId="10" fillId="3" borderId="13" xfId="0" applyFont="1" applyFill="1" applyBorder="1" applyAlignment="1">
      <alignment horizontal="left" vertical="top"/>
    </xf>
    <xf numFmtId="3" fontId="16" fillId="3" borderId="5" xfId="0" applyNumberFormat="1" applyFont="1" applyFill="1" applyBorder="1" applyAlignment="1">
      <alignment horizontal="center" vertical="top" wrapText="1"/>
    </xf>
    <xf numFmtId="3" fontId="10" fillId="3" borderId="5" xfId="0" applyNumberFormat="1" applyFont="1" applyFill="1" applyBorder="1" applyAlignment="1">
      <alignment horizontal="center" vertical="top" wrapText="1"/>
    </xf>
    <xf numFmtId="37" fontId="10" fillId="3" borderId="13" xfId="0" applyNumberFormat="1" applyFont="1" applyFill="1" applyBorder="1" applyAlignment="1">
      <alignment horizontal="center" vertical="top" wrapText="1"/>
    </xf>
    <xf numFmtId="0" fontId="10" fillId="3" borderId="7" xfId="0" applyFont="1" applyFill="1" applyBorder="1" applyAlignment="1">
      <alignment horizontal="justify" vertical="top" wrapText="1"/>
    </xf>
    <xf numFmtId="0" fontId="10" fillId="3" borderId="9" xfId="0" applyFont="1" applyFill="1" applyBorder="1" applyAlignment="1">
      <alignment horizontal="center" vertical="top" wrapText="1"/>
    </xf>
    <xf numFmtId="0" fontId="10" fillId="3" borderId="14" xfId="0" applyFont="1" applyFill="1" applyBorder="1" applyAlignment="1">
      <alignment horizontal="justify" vertical="top" wrapText="1"/>
    </xf>
    <xf numFmtId="0" fontId="10" fillId="3" borderId="8" xfId="0" applyFont="1" applyFill="1" applyBorder="1" applyAlignment="1">
      <alignment horizontal="justify" vertical="top" wrapText="1"/>
    </xf>
    <xf numFmtId="3" fontId="10" fillId="3" borderId="9" xfId="0" applyNumberFormat="1" applyFont="1" applyFill="1" applyBorder="1" applyAlignment="1">
      <alignment horizontal="center" vertical="top" wrapText="1"/>
    </xf>
    <xf numFmtId="0" fontId="17" fillId="3" borderId="11" xfId="0" applyFont="1" applyFill="1" applyBorder="1"/>
    <xf numFmtId="0" fontId="17" fillId="3" borderId="12" xfId="0" applyFont="1" applyFill="1" applyBorder="1"/>
    <xf numFmtId="3" fontId="10" fillId="3" borderId="13" xfId="180" applyNumberFormat="1" applyFont="1" applyFill="1" applyBorder="1" applyAlignment="1">
      <alignment horizontal="justify" vertical="top" wrapText="1"/>
    </xf>
    <xf numFmtId="3" fontId="10" fillId="3" borderId="7" xfId="0" applyNumberFormat="1" applyFont="1" applyFill="1" applyBorder="1" applyAlignment="1">
      <alignment horizontal="center" vertical="top" wrapText="1"/>
    </xf>
    <xf numFmtId="0" fontId="12" fillId="3" borderId="10" xfId="0" applyFont="1" applyFill="1" applyBorder="1" applyAlignment="1"/>
    <xf numFmtId="0" fontId="12" fillId="3" borderId="11" xfId="0" applyFont="1" applyFill="1" applyBorder="1" applyAlignment="1"/>
    <xf numFmtId="0" fontId="20" fillId="3" borderId="10" xfId="0" applyFont="1" applyFill="1" applyBorder="1" applyAlignment="1">
      <alignment horizontal="center" vertical="center" wrapText="1"/>
    </xf>
    <xf numFmtId="0" fontId="20" fillId="3" borderId="11" xfId="0" applyFont="1" applyFill="1" applyBorder="1" applyAlignment="1">
      <alignment horizontal="left" vertical="center"/>
    </xf>
    <xf numFmtId="0" fontId="20" fillId="3" borderId="11" xfId="0" applyFont="1" applyFill="1" applyBorder="1" applyAlignment="1">
      <alignment horizontal="center" vertical="center" wrapText="1"/>
    </xf>
    <xf numFmtId="0" fontId="20" fillId="3" borderId="11" xfId="0" applyFont="1" applyFill="1" applyBorder="1" applyAlignment="1">
      <alignment horizontal="justify" vertical="center" wrapText="1"/>
    </xf>
    <xf numFmtId="0" fontId="10" fillId="3" borderId="13" xfId="180" applyFont="1" applyFill="1" applyBorder="1" applyAlignment="1">
      <alignment horizontal="center" vertical="top" wrapText="1"/>
    </xf>
    <xf numFmtId="0" fontId="10" fillId="3" borderId="13" xfId="180" applyFont="1" applyFill="1" applyBorder="1" applyAlignment="1">
      <alignment horizontal="center" vertical="top"/>
    </xf>
    <xf numFmtId="0" fontId="10" fillId="3" borderId="13" xfId="180" applyFont="1" applyFill="1" applyBorder="1" applyAlignment="1">
      <alignment horizontal="justify" vertical="top" wrapText="1"/>
    </xf>
    <xf numFmtId="0" fontId="10" fillId="3" borderId="8" xfId="180" applyFont="1" applyFill="1" applyBorder="1" applyAlignment="1">
      <alignment horizontal="justify" vertical="top" wrapText="1"/>
    </xf>
    <xf numFmtId="0" fontId="10" fillId="3" borderId="13" xfId="180" applyFont="1" applyFill="1" applyBorder="1" applyAlignment="1">
      <alignment horizontal="center" vertical="top"/>
    </xf>
    <xf numFmtId="0" fontId="10" fillId="3" borderId="8" xfId="180" applyFont="1" applyFill="1" applyBorder="1" applyAlignment="1">
      <alignment horizontal="justify" vertical="top" wrapText="1"/>
    </xf>
    <xf numFmtId="0" fontId="10" fillId="3" borderId="13" xfId="180" applyFont="1" applyFill="1" applyBorder="1" applyAlignment="1">
      <alignment horizontal="justify" vertical="top" wrapText="1"/>
    </xf>
    <xf numFmtId="0" fontId="10" fillId="3" borderId="13" xfId="180" applyFont="1" applyFill="1" applyBorder="1" applyAlignment="1">
      <alignment horizontal="center" vertical="top" wrapText="1"/>
    </xf>
    <xf numFmtId="0" fontId="13" fillId="3" borderId="5" xfId="180" applyFont="1" applyFill="1" applyBorder="1" applyAlignment="1">
      <alignment horizontal="justify" vertical="top" wrapText="1"/>
    </xf>
    <xf numFmtId="0" fontId="10" fillId="3" borderId="5" xfId="180" applyFont="1" applyFill="1" applyBorder="1" applyAlignment="1">
      <alignment horizontal="justify" vertical="top" wrapText="1"/>
    </xf>
    <xf numFmtId="0" fontId="13" fillId="3" borderId="14" xfId="180" applyFont="1" applyFill="1" applyBorder="1" applyAlignment="1">
      <alignment horizontal="justify" vertical="top" wrapText="1"/>
    </xf>
    <xf numFmtId="37" fontId="13" fillId="3" borderId="13" xfId="180" applyNumberFormat="1" applyFont="1" applyFill="1" applyBorder="1" applyAlignment="1">
      <alignment horizontal="center" vertical="top" wrapText="1"/>
    </xf>
    <xf numFmtId="37" fontId="13" fillId="3" borderId="0" xfId="180" applyNumberFormat="1" applyFont="1" applyFill="1" applyBorder="1" applyAlignment="1">
      <alignment horizontal="center" vertical="top" wrapText="1"/>
    </xf>
    <xf numFmtId="0" fontId="26" fillId="3" borderId="13" xfId="180" applyFont="1" applyFill="1" applyBorder="1" applyAlignment="1">
      <alignment horizontal="justify" vertical="top" wrapText="1"/>
    </xf>
    <xf numFmtId="1" fontId="10" fillId="3" borderId="13" xfId="180" applyNumberFormat="1" applyFont="1" applyFill="1" applyBorder="1" applyAlignment="1">
      <alignment horizontal="center" vertical="top" wrapText="1"/>
    </xf>
    <xf numFmtId="0" fontId="24" fillId="3" borderId="11" xfId="180" applyFont="1" applyFill="1" applyBorder="1" applyAlignment="1">
      <alignment horizontal="center" vertical="center" wrapText="1"/>
    </xf>
    <xf numFmtId="0" fontId="27" fillId="3" borderId="8" xfId="180" applyFont="1" applyFill="1" applyBorder="1" applyAlignment="1">
      <alignment horizontal="center" vertical="top"/>
    </xf>
    <xf numFmtId="0" fontId="16" fillId="3" borderId="2" xfId="180" applyFont="1" applyFill="1" applyBorder="1" applyAlignment="1">
      <alignment horizontal="justify" vertical="top" wrapText="1"/>
    </xf>
    <xf numFmtId="0" fontId="27" fillId="3" borderId="13" xfId="180" applyFont="1" applyFill="1" applyBorder="1" applyAlignment="1">
      <alignment horizontal="center" vertical="top"/>
    </xf>
    <xf numFmtId="0" fontId="16" fillId="3" borderId="0" xfId="180" applyNumberFormat="1" applyFont="1" applyFill="1" applyBorder="1" applyAlignment="1">
      <alignment horizontal="justify" vertical="top" wrapText="1"/>
    </xf>
    <xf numFmtId="0" fontId="16" fillId="3" borderId="13" xfId="180" applyFont="1" applyFill="1" applyBorder="1" applyAlignment="1">
      <alignment horizontal="center" vertical="top"/>
    </xf>
    <xf numFmtId="168" fontId="10" fillId="5" borderId="8" xfId="179" applyNumberFormat="1" applyFont="1" applyFill="1" applyBorder="1" applyAlignment="1">
      <alignment horizontal="center" vertical="top" wrapText="1"/>
    </xf>
    <xf numFmtId="168" fontId="10" fillId="5" borderId="13" xfId="178" applyNumberFormat="1" applyFont="1" applyFill="1" applyBorder="1" applyAlignment="1">
      <alignment horizontal="center" vertical="top" wrapText="1"/>
    </xf>
    <xf numFmtId="168" fontId="10" fillId="5" borderId="9" xfId="179" applyNumberFormat="1" applyFont="1" applyFill="1" applyBorder="1" applyAlignment="1">
      <alignment horizontal="center" vertical="top" wrapText="1"/>
    </xf>
    <xf numFmtId="168" fontId="10" fillId="5" borderId="8" xfId="178" applyNumberFormat="1" applyFont="1" applyFill="1" applyBorder="1" applyAlignment="1">
      <alignment horizontal="center" vertical="top" wrapText="1"/>
    </xf>
    <xf numFmtId="168" fontId="10" fillId="5" borderId="9" xfId="178" applyNumberFormat="1" applyFont="1" applyFill="1" applyBorder="1" applyAlignment="1">
      <alignment horizontal="center" vertical="top" wrapText="1"/>
    </xf>
    <xf numFmtId="168" fontId="10" fillId="5" borderId="13" xfId="179" applyNumberFormat="1" applyFont="1" applyFill="1" applyBorder="1" applyAlignment="1">
      <alignment horizontal="center" vertical="top" wrapText="1"/>
    </xf>
    <xf numFmtId="168" fontId="10" fillId="5" borderId="4" xfId="178" applyNumberFormat="1" applyFont="1" applyFill="1" applyBorder="1" applyAlignment="1">
      <alignment horizontal="center" vertical="top" wrapText="1"/>
    </xf>
    <xf numFmtId="0" fontId="28" fillId="6" borderId="15" xfId="180" applyFont="1" applyFill="1" applyBorder="1" applyAlignment="1">
      <alignment horizontal="center" vertical="center" wrapText="1"/>
    </xf>
    <xf numFmtId="0" fontId="15" fillId="3" borderId="10" xfId="180" applyFont="1" applyFill="1" applyBorder="1" applyAlignment="1">
      <alignment vertical="center" wrapText="1"/>
    </xf>
    <xf numFmtId="0" fontId="15" fillId="3" borderId="11" xfId="180" applyFont="1" applyFill="1" applyBorder="1" applyAlignment="1">
      <alignment vertical="center" wrapText="1"/>
    </xf>
    <xf numFmtId="0" fontId="15" fillId="3" borderId="12" xfId="180" applyFont="1" applyFill="1" applyBorder="1" applyAlignment="1">
      <alignment vertical="center" wrapText="1"/>
    </xf>
    <xf numFmtId="0" fontId="15" fillId="3" borderId="10" xfId="180" applyFont="1" applyFill="1" applyBorder="1" applyAlignment="1">
      <alignment vertical="center"/>
    </xf>
    <xf numFmtId="0" fontId="15" fillId="3" borderId="11" xfId="180" applyFont="1" applyFill="1" applyBorder="1" applyAlignment="1">
      <alignment vertical="center"/>
    </xf>
    <xf numFmtId="0" fontId="15" fillId="3" borderId="12" xfId="180" applyFont="1" applyFill="1" applyBorder="1" applyAlignment="1">
      <alignment vertical="center"/>
    </xf>
    <xf numFmtId="0" fontId="15" fillId="3" borderId="10" xfId="0" applyFont="1" applyFill="1" applyBorder="1" applyAlignment="1">
      <alignment vertical="center" wrapText="1"/>
    </xf>
    <xf numFmtId="0" fontId="15" fillId="3" borderId="11" xfId="0" applyFont="1" applyFill="1" applyBorder="1" applyAlignment="1">
      <alignment vertical="center" wrapText="1"/>
    </xf>
    <xf numFmtId="0" fontId="15" fillId="3" borderId="12" xfId="0" applyFont="1" applyFill="1" applyBorder="1" applyAlignment="1">
      <alignment vertical="center" wrapText="1"/>
    </xf>
    <xf numFmtId="0" fontId="15" fillId="3" borderId="11" xfId="0" applyFont="1" applyFill="1" applyBorder="1" applyAlignment="1">
      <alignment vertical="center"/>
    </xf>
    <xf numFmtId="168" fontId="10" fillId="5" borderId="3" xfId="179" applyNumberFormat="1" applyFont="1" applyFill="1" applyBorder="1" applyAlignment="1">
      <alignment horizontal="center" vertical="top" wrapText="1"/>
    </xf>
    <xf numFmtId="168" fontId="10" fillId="5" borderId="5" xfId="179" applyNumberFormat="1" applyFont="1" applyFill="1" applyBorder="1" applyAlignment="1">
      <alignment horizontal="center" vertical="top" wrapText="1"/>
    </xf>
    <xf numFmtId="0" fontId="10" fillId="3" borderId="13" xfId="180" applyFont="1" applyFill="1" applyBorder="1" applyAlignment="1">
      <alignment horizontal="center" vertical="top"/>
    </xf>
    <xf numFmtId="0" fontId="10" fillId="3" borderId="13" xfId="180" applyFont="1" applyFill="1" applyBorder="1" applyAlignment="1">
      <alignment horizontal="justify" vertical="top" wrapText="1"/>
    </xf>
    <xf numFmtId="0" fontId="10" fillId="3" borderId="13" xfId="180" applyFont="1" applyFill="1" applyBorder="1" applyAlignment="1">
      <alignment horizontal="center" vertical="top" wrapText="1"/>
    </xf>
    <xf numFmtId="0" fontId="10" fillId="3" borderId="8" xfId="180" applyFont="1" applyFill="1" applyBorder="1" applyAlignment="1">
      <alignment horizontal="justify" vertical="top" wrapText="1"/>
    </xf>
    <xf numFmtId="0" fontId="28" fillId="6" borderId="15" xfId="180" applyFont="1" applyFill="1" applyBorder="1" applyAlignment="1">
      <alignment horizontal="center" vertical="center" wrapText="1"/>
    </xf>
    <xf numFmtId="0" fontId="13" fillId="3" borderId="13" xfId="180" applyFont="1" applyFill="1" applyBorder="1" applyAlignment="1">
      <alignment horizontal="center" vertical="top" wrapText="1"/>
    </xf>
    <xf numFmtId="0" fontId="30" fillId="3" borderId="9" xfId="180" applyFont="1" applyFill="1" applyBorder="1" applyAlignment="1">
      <alignment horizontal="center" vertical="top" wrapText="1"/>
    </xf>
    <xf numFmtId="9" fontId="10" fillId="3" borderId="13" xfId="1152" applyFont="1" applyFill="1" applyBorder="1" applyAlignment="1">
      <alignment horizontal="center" vertical="top" wrapText="1"/>
    </xf>
    <xf numFmtId="9" fontId="10" fillId="3" borderId="9" xfId="1152" applyFont="1" applyFill="1" applyBorder="1" applyAlignment="1">
      <alignment horizontal="center" vertical="top" wrapText="1"/>
    </xf>
    <xf numFmtId="9" fontId="10" fillId="3" borderId="7" xfId="1152" applyFont="1" applyFill="1" applyBorder="1" applyAlignment="1">
      <alignment horizontal="center" vertical="top" wrapText="1"/>
    </xf>
    <xf numFmtId="9" fontId="10" fillId="3" borderId="0" xfId="1152" applyFont="1" applyFill="1" applyBorder="1" applyAlignment="1">
      <alignment horizontal="center" vertical="top" wrapText="1"/>
    </xf>
    <xf numFmtId="3" fontId="10" fillId="3" borderId="0" xfId="179" applyNumberFormat="1" applyFont="1" applyFill="1" applyBorder="1" applyAlignment="1">
      <alignment horizontal="center" vertical="top" wrapText="1"/>
    </xf>
    <xf numFmtId="9" fontId="10" fillId="5" borderId="4" xfId="1152" applyFont="1" applyFill="1" applyBorder="1" applyAlignment="1">
      <alignment horizontal="center" vertical="top" wrapText="1"/>
    </xf>
    <xf numFmtId="9" fontId="10" fillId="5" borderId="6" xfId="1152" applyFont="1" applyFill="1" applyBorder="1" applyAlignment="1">
      <alignment horizontal="center" vertical="top" wrapText="1"/>
    </xf>
    <xf numFmtId="9" fontId="13" fillId="3" borderId="13" xfId="1152" applyFont="1" applyFill="1" applyBorder="1" applyAlignment="1">
      <alignment horizontal="center" vertical="top" wrapText="1"/>
    </xf>
    <xf numFmtId="9" fontId="13" fillId="3" borderId="0" xfId="1152" applyFont="1" applyFill="1" applyBorder="1" applyAlignment="1">
      <alignment horizontal="center" vertical="top" wrapText="1"/>
    </xf>
    <xf numFmtId="9" fontId="10" fillId="5" borderId="13" xfId="1152" applyFont="1" applyFill="1" applyBorder="1" applyAlignment="1">
      <alignment horizontal="center" vertical="top" wrapText="1"/>
    </xf>
    <xf numFmtId="9" fontId="10" fillId="5" borderId="9" xfId="1152" applyFont="1" applyFill="1" applyBorder="1" applyAlignment="1">
      <alignment horizontal="center" vertical="top" wrapText="1"/>
    </xf>
    <xf numFmtId="2" fontId="10" fillId="3" borderId="13" xfId="1152" applyNumberFormat="1" applyFont="1" applyFill="1" applyBorder="1" applyAlignment="1">
      <alignment horizontal="center" vertical="top" wrapText="1"/>
    </xf>
    <xf numFmtId="2" fontId="10" fillId="3" borderId="13" xfId="179" applyNumberFormat="1" applyFont="1" applyFill="1" applyBorder="1" applyAlignment="1">
      <alignment horizontal="center" vertical="top" wrapText="1"/>
    </xf>
    <xf numFmtId="9" fontId="10" fillId="3" borderId="8" xfId="1152" applyFont="1" applyFill="1" applyBorder="1" applyAlignment="1">
      <alignment horizontal="center" vertical="top" wrapText="1"/>
    </xf>
    <xf numFmtId="9" fontId="10" fillId="3" borderId="5" xfId="1152" applyFont="1" applyFill="1" applyBorder="1" applyAlignment="1">
      <alignment horizontal="center" vertical="top" wrapText="1"/>
    </xf>
    <xf numFmtId="9" fontId="10" fillId="3" borderId="13" xfId="1152" applyFont="1" applyFill="1" applyBorder="1" applyAlignment="1">
      <alignment horizontal="centerContinuous" vertical="top" wrapText="1"/>
    </xf>
    <xf numFmtId="10" fontId="10" fillId="3" borderId="5" xfId="1152" applyNumberFormat="1" applyFont="1" applyFill="1" applyBorder="1" applyAlignment="1">
      <alignment horizontal="center" vertical="top" wrapText="1"/>
    </xf>
    <xf numFmtId="37" fontId="31" fillId="3" borderId="13" xfId="0" applyNumberFormat="1" applyFont="1" applyFill="1" applyBorder="1" applyAlignment="1">
      <alignment horizontal="center" vertical="top" wrapText="1"/>
    </xf>
    <xf numFmtId="9" fontId="13" fillId="3" borderId="8" xfId="1152" applyFont="1" applyFill="1" applyBorder="1" applyAlignment="1">
      <alignment horizontal="center" vertical="top" wrapText="1"/>
    </xf>
    <xf numFmtId="9" fontId="13" fillId="3" borderId="2" xfId="1152" applyFont="1" applyFill="1" applyBorder="1" applyAlignment="1">
      <alignment horizontal="center" vertical="top" wrapText="1"/>
    </xf>
    <xf numFmtId="9" fontId="10" fillId="5" borderId="8" xfId="1152" applyFont="1" applyFill="1" applyBorder="1" applyAlignment="1">
      <alignment horizontal="center" vertical="top" wrapText="1"/>
    </xf>
    <xf numFmtId="9" fontId="13" fillId="3" borderId="5" xfId="1152" applyFont="1" applyFill="1" applyBorder="1" applyAlignment="1">
      <alignment horizontal="center" vertical="top" wrapText="1"/>
    </xf>
    <xf numFmtId="0" fontId="16" fillId="3" borderId="13" xfId="180" applyFont="1" applyFill="1" applyBorder="1" applyAlignment="1">
      <alignment horizontal="center" vertical="top" wrapText="1"/>
    </xf>
    <xf numFmtId="174" fontId="13" fillId="3" borderId="13" xfId="180" applyNumberFormat="1" applyFont="1" applyFill="1" applyBorder="1" applyAlignment="1">
      <alignment horizontal="center" vertical="top" wrapText="1"/>
    </xf>
    <xf numFmtId="174" fontId="13" fillId="3" borderId="0" xfId="180" applyNumberFormat="1" applyFont="1" applyFill="1" applyBorder="1" applyAlignment="1">
      <alignment horizontal="center" vertical="top" wrapText="1"/>
    </xf>
    <xf numFmtId="174" fontId="10" fillId="3" borderId="13" xfId="180" applyNumberFormat="1" applyFont="1" applyFill="1" applyBorder="1" applyAlignment="1">
      <alignment horizontal="center" vertical="top" wrapText="1"/>
    </xf>
    <xf numFmtId="174" fontId="10" fillId="3" borderId="0" xfId="180" applyNumberFormat="1" applyFont="1" applyFill="1" applyBorder="1" applyAlignment="1">
      <alignment horizontal="center" vertical="top" wrapText="1"/>
    </xf>
    <xf numFmtId="3" fontId="10" fillId="3" borderId="13" xfId="1152" applyNumberFormat="1" applyFont="1" applyFill="1" applyBorder="1" applyAlignment="1">
      <alignment horizontal="center" vertical="top" wrapText="1"/>
    </xf>
    <xf numFmtId="9" fontId="13" fillId="3" borderId="3" xfId="1152" applyFont="1" applyFill="1" applyBorder="1" applyAlignment="1">
      <alignment horizontal="center" vertical="top" wrapText="1"/>
    </xf>
    <xf numFmtId="0" fontId="16" fillId="3" borderId="13" xfId="180" applyNumberFormat="1" applyFont="1" applyFill="1" applyBorder="1" applyAlignment="1">
      <alignment horizontal="justify" vertical="top" wrapText="1"/>
    </xf>
    <xf numFmtId="0" fontId="16" fillId="3" borderId="0" xfId="180" applyNumberFormat="1" applyFont="1" applyFill="1" applyBorder="1" applyAlignment="1">
      <alignment horizontal="center" vertical="top" wrapText="1"/>
    </xf>
    <xf numFmtId="3" fontId="16" fillId="3" borderId="13" xfId="0" applyNumberFormat="1" applyFont="1" applyFill="1" applyBorder="1" applyAlignment="1">
      <alignment horizontal="center" vertical="top" wrapText="1"/>
    </xf>
    <xf numFmtId="3" fontId="16" fillId="3" borderId="0" xfId="0" applyNumberFormat="1" applyFont="1" applyFill="1" applyBorder="1" applyAlignment="1">
      <alignment horizontal="center" vertical="top" wrapText="1"/>
    </xf>
    <xf numFmtId="1" fontId="10" fillId="3" borderId="13" xfId="1152" applyNumberFormat="1" applyFont="1" applyFill="1" applyBorder="1" applyAlignment="1">
      <alignment horizontal="center" vertical="top" wrapText="1"/>
    </xf>
    <xf numFmtId="1" fontId="10" fillId="3" borderId="0" xfId="179" applyNumberFormat="1" applyFont="1" applyFill="1" applyBorder="1" applyAlignment="1">
      <alignment horizontal="center" vertical="top" wrapText="1"/>
    </xf>
    <xf numFmtId="2" fontId="10" fillId="3" borderId="0" xfId="179" applyNumberFormat="1" applyFont="1" applyFill="1" applyBorder="1" applyAlignment="1">
      <alignment horizontal="center" vertical="top" wrapText="1"/>
    </xf>
    <xf numFmtId="2" fontId="10" fillId="3" borderId="13" xfId="0" applyNumberFormat="1" applyFont="1" applyFill="1" applyBorder="1" applyAlignment="1">
      <alignment horizontal="center" vertical="top" wrapText="1"/>
    </xf>
    <xf numFmtId="3" fontId="16" fillId="3" borderId="13" xfId="179" applyNumberFormat="1" applyFont="1" applyFill="1" applyBorder="1" applyAlignment="1">
      <alignment horizontal="center" vertical="top" wrapText="1"/>
    </xf>
    <xf numFmtId="168" fontId="16" fillId="5" borderId="13" xfId="178" applyNumberFormat="1" applyFont="1" applyFill="1" applyBorder="1" applyAlignment="1">
      <alignment horizontal="center" vertical="top" wrapText="1"/>
    </xf>
    <xf numFmtId="10" fontId="10" fillId="3" borderId="13" xfId="1152" applyNumberFormat="1" applyFont="1" applyFill="1" applyBorder="1" applyAlignment="1">
      <alignment horizontal="center" vertical="top" wrapText="1"/>
    </xf>
    <xf numFmtId="0" fontId="10" fillId="3" borderId="13" xfId="180" applyFont="1" applyFill="1" applyBorder="1" applyAlignment="1">
      <alignment horizontal="center" vertical="top"/>
    </xf>
    <xf numFmtId="1" fontId="10" fillId="3" borderId="0" xfId="180" applyNumberFormat="1" applyFont="1" applyFill="1" applyBorder="1" applyAlignment="1">
      <alignment horizontal="center" vertical="top" wrapText="1"/>
    </xf>
    <xf numFmtId="1" fontId="10" fillId="5" borderId="13" xfId="1152" applyNumberFormat="1" applyFont="1" applyFill="1" applyBorder="1" applyAlignment="1">
      <alignment horizontal="center" vertical="top" wrapText="1"/>
    </xf>
    <xf numFmtId="9" fontId="10" fillId="3" borderId="13" xfId="179" applyNumberFormat="1" applyFont="1" applyFill="1" applyBorder="1" applyAlignment="1">
      <alignment horizontal="center" vertical="top" wrapText="1"/>
    </xf>
    <xf numFmtId="10" fontId="10" fillId="3" borderId="13" xfId="179" applyNumberFormat="1" applyFont="1" applyFill="1" applyBorder="1" applyAlignment="1">
      <alignment horizontal="center" vertical="top" wrapText="1"/>
    </xf>
    <xf numFmtId="9" fontId="10" fillId="3" borderId="0" xfId="179" applyNumberFormat="1" applyFont="1" applyFill="1" applyBorder="1" applyAlignment="1">
      <alignment horizontal="center" vertical="top" wrapText="1"/>
    </xf>
    <xf numFmtId="9" fontId="10" fillId="5" borderId="13" xfId="179" applyNumberFormat="1" applyFont="1" applyFill="1" applyBorder="1" applyAlignment="1">
      <alignment horizontal="center" vertical="top" wrapText="1"/>
    </xf>
    <xf numFmtId="175" fontId="10" fillId="3" borderId="13" xfId="179" applyNumberFormat="1" applyFont="1" applyFill="1" applyBorder="1" applyAlignment="1">
      <alignment horizontal="center" vertical="top" wrapText="1"/>
    </xf>
    <xf numFmtId="0" fontId="14" fillId="3" borderId="7" xfId="180" applyFont="1" applyFill="1" applyBorder="1" applyAlignment="1">
      <alignment horizontal="justify" vertical="center" wrapText="1"/>
    </xf>
    <xf numFmtId="3" fontId="10" fillId="3" borderId="0" xfId="0" applyNumberFormat="1" applyFont="1" applyFill="1" applyBorder="1" applyAlignment="1">
      <alignment horizontal="justify" vertical="top"/>
    </xf>
    <xf numFmtId="0" fontId="11" fillId="3" borderId="6" xfId="180" applyFont="1" applyFill="1" applyBorder="1" applyAlignment="1">
      <alignment horizontal="center" vertical="center" wrapText="1"/>
    </xf>
    <xf numFmtId="0" fontId="12" fillId="3" borderId="7" xfId="180" applyFont="1" applyFill="1" applyBorder="1" applyAlignment="1">
      <alignment horizontal="left" vertical="center"/>
    </xf>
    <xf numFmtId="0" fontId="11" fillId="3" borderId="7" xfId="180" applyFont="1" applyFill="1" applyBorder="1" applyAlignment="1">
      <alignment horizontal="left" vertical="center"/>
    </xf>
    <xf numFmtId="0" fontId="11" fillId="3" borderId="7" xfId="180" applyFont="1" applyFill="1" applyBorder="1" applyAlignment="1">
      <alignment horizontal="center" vertical="center" wrapText="1"/>
    </xf>
    <xf numFmtId="0" fontId="11" fillId="3" borderId="7" xfId="180" applyFont="1" applyFill="1" applyBorder="1" applyAlignment="1">
      <alignment horizontal="justify" vertical="center" wrapText="1"/>
    </xf>
    <xf numFmtId="0" fontId="11" fillId="3" borderId="14" xfId="180" applyFont="1" applyFill="1" applyBorder="1" applyAlignment="1">
      <alignment horizontal="center" vertical="center" wrapText="1"/>
    </xf>
    <xf numFmtId="0" fontId="10" fillId="3" borderId="13" xfId="180" applyFont="1" applyFill="1" applyBorder="1" applyAlignment="1">
      <alignment horizontal="center" vertical="top" wrapText="1"/>
    </xf>
    <xf numFmtId="1" fontId="10" fillId="3" borderId="13" xfId="0" applyNumberFormat="1" applyFont="1" applyFill="1" applyBorder="1" applyAlignment="1">
      <alignment horizontal="center" vertical="top" wrapText="1"/>
    </xf>
    <xf numFmtId="1" fontId="10" fillId="3" borderId="0" xfId="0" applyNumberFormat="1" applyFont="1" applyFill="1" applyBorder="1" applyAlignment="1">
      <alignment horizontal="center" vertical="top" wrapText="1"/>
    </xf>
    <xf numFmtId="3" fontId="16" fillId="3" borderId="13" xfId="0" applyNumberFormat="1" applyFont="1" applyFill="1" applyBorder="1" applyAlignment="1">
      <alignment horizontal="centerContinuous" vertical="top" wrapText="1"/>
    </xf>
    <xf numFmtId="10" fontId="10" fillId="3" borderId="13" xfId="1152" applyNumberFormat="1" applyFont="1" applyFill="1" applyBorder="1" applyAlignment="1">
      <alignment horizontal="centerContinuous" vertical="top" wrapText="1"/>
    </xf>
    <xf numFmtId="3" fontId="10" fillId="3" borderId="13" xfId="0" applyNumberFormat="1" applyFont="1" applyFill="1" applyBorder="1" applyAlignment="1">
      <alignment horizontal="centerContinuous" vertical="top" wrapText="1"/>
    </xf>
    <xf numFmtId="168" fontId="10" fillId="7" borderId="8" xfId="179" applyNumberFormat="1" applyFont="1" applyFill="1" applyBorder="1" applyAlignment="1">
      <alignment horizontal="center" vertical="top" wrapText="1"/>
    </xf>
    <xf numFmtId="168" fontId="10" fillId="7" borderId="13" xfId="178" applyNumberFormat="1" applyFont="1" applyFill="1" applyBorder="1" applyAlignment="1">
      <alignment horizontal="center" vertical="top" wrapText="1"/>
    </xf>
    <xf numFmtId="168" fontId="10" fillId="7" borderId="9" xfId="179" applyNumberFormat="1" applyFont="1" applyFill="1" applyBorder="1" applyAlignment="1">
      <alignment horizontal="center" vertical="top" wrapText="1"/>
    </xf>
    <xf numFmtId="168" fontId="10" fillId="7" borderId="8" xfId="178" applyNumberFormat="1" applyFont="1" applyFill="1" applyBorder="1" applyAlignment="1">
      <alignment horizontal="center" vertical="top" wrapText="1"/>
    </xf>
    <xf numFmtId="168" fontId="10" fillId="7" borderId="9" xfId="178" applyNumberFormat="1" applyFont="1" applyFill="1" applyBorder="1" applyAlignment="1">
      <alignment horizontal="center" vertical="top" wrapText="1"/>
    </xf>
    <xf numFmtId="168" fontId="10" fillId="7" borderId="13" xfId="179" applyNumberFormat="1" applyFont="1" applyFill="1" applyBorder="1" applyAlignment="1">
      <alignment horizontal="center" vertical="top" wrapText="1"/>
    </xf>
    <xf numFmtId="9" fontId="10" fillId="7" borderId="4" xfId="1152" applyFont="1" applyFill="1" applyBorder="1" applyAlignment="1">
      <alignment horizontal="center" vertical="top" wrapText="1"/>
    </xf>
    <xf numFmtId="168" fontId="10" fillId="7" borderId="4" xfId="178" applyNumberFormat="1" applyFont="1" applyFill="1" applyBorder="1" applyAlignment="1">
      <alignment horizontal="center" vertical="top" wrapText="1"/>
    </xf>
    <xf numFmtId="168" fontId="10" fillId="7" borderId="6" xfId="178" applyNumberFormat="1" applyFont="1" applyFill="1" applyBorder="1" applyAlignment="1">
      <alignment horizontal="center" vertical="top" wrapText="1"/>
    </xf>
    <xf numFmtId="168" fontId="10" fillId="7" borderId="3" xfId="179" applyNumberFormat="1" applyFont="1" applyFill="1" applyBorder="1" applyAlignment="1">
      <alignment horizontal="center" vertical="top" wrapText="1"/>
    </xf>
    <xf numFmtId="9" fontId="10" fillId="7" borderId="13" xfId="1152" applyFont="1" applyFill="1" applyBorder="1" applyAlignment="1">
      <alignment horizontal="center" vertical="top" wrapText="1"/>
    </xf>
    <xf numFmtId="9" fontId="10" fillId="7" borderId="8" xfId="1152" applyFont="1" applyFill="1" applyBorder="1" applyAlignment="1">
      <alignment horizontal="center" vertical="top" wrapText="1"/>
    </xf>
    <xf numFmtId="168" fontId="10" fillId="7" borderId="5" xfId="179" applyNumberFormat="1" applyFont="1" applyFill="1" applyBorder="1" applyAlignment="1">
      <alignment horizontal="center" vertical="top" wrapText="1"/>
    </xf>
    <xf numFmtId="1" fontId="10" fillId="7" borderId="13" xfId="1152" applyNumberFormat="1" applyFont="1" applyFill="1" applyBorder="1" applyAlignment="1">
      <alignment horizontal="center" vertical="top" wrapText="1"/>
    </xf>
    <xf numFmtId="9" fontId="10" fillId="7" borderId="13" xfId="179" applyNumberFormat="1" applyFont="1" applyFill="1" applyBorder="1" applyAlignment="1">
      <alignment horizontal="center" vertical="top" wrapText="1"/>
    </xf>
    <xf numFmtId="0" fontId="4" fillId="3" borderId="0" xfId="0" applyFont="1" applyFill="1"/>
    <xf numFmtId="0" fontId="4" fillId="3" borderId="0" xfId="0" applyFont="1" applyFill="1" applyAlignment="1">
      <alignment vertical="center"/>
    </xf>
    <xf numFmtId="0" fontId="6" fillId="2" borderId="0" xfId="0" applyFont="1" applyFill="1" applyAlignment="1">
      <alignment horizontal="centerContinuous"/>
    </xf>
    <xf numFmtId="0" fontId="4" fillId="2" borderId="0" xfId="0" applyFont="1" applyFill="1"/>
    <xf numFmtId="0" fontId="33" fillId="3" borderId="0" xfId="0" applyFont="1" applyFill="1"/>
    <xf numFmtId="0" fontId="34" fillId="2" borderId="0" xfId="0" applyFont="1" applyFill="1"/>
    <xf numFmtId="0" fontId="35" fillId="2" borderId="0" xfId="0" applyFont="1" applyFill="1" applyAlignment="1">
      <alignment horizontal="centerContinuous"/>
    </xf>
    <xf numFmtId="0" fontId="36" fillId="2" borderId="0" xfId="0" applyFont="1" applyFill="1" applyAlignment="1">
      <alignment horizontal="centerContinuous"/>
    </xf>
    <xf numFmtId="0" fontId="37" fillId="2" borderId="0" xfId="0" applyFont="1" applyFill="1" applyAlignment="1">
      <alignment horizontal="centerContinuous"/>
    </xf>
    <xf numFmtId="0" fontId="33" fillId="2" borderId="0" xfId="0" applyFont="1" applyFill="1"/>
    <xf numFmtId="0" fontId="4" fillId="2" borderId="0" xfId="0" applyFont="1" applyFill="1" applyAlignment="1">
      <alignment horizontal="centerContinuous"/>
    </xf>
    <xf numFmtId="0" fontId="4" fillId="2" borderId="0" xfId="0" applyFont="1" applyFill="1" applyAlignment="1">
      <alignment horizontal="center"/>
    </xf>
    <xf numFmtId="0" fontId="4" fillId="4" borderId="0" xfId="0" applyFont="1" applyFill="1"/>
    <xf numFmtId="0" fontId="10" fillId="3" borderId="13" xfId="180" applyFont="1" applyFill="1" applyBorder="1" applyAlignment="1">
      <alignment horizontal="center" vertical="top" wrapText="1"/>
    </xf>
    <xf numFmtId="0" fontId="10" fillId="3" borderId="13" xfId="180" applyFont="1" applyFill="1" applyBorder="1" applyAlignment="1">
      <alignment horizontal="center" vertical="top"/>
    </xf>
    <xf numFmtId="9" fontId="10" fillId="5" borderId="13" xfId="179" applyFont="1" applyFill="1" applyBorder="1" applyAlignment="1">
      <alignment horizontal="center" vertical="top" wrapText="1"/>
    </xf>
    <xf numFmtId="0" fontId="10" fillId="0" borderId="13" xfId="0" applyFont="1" applyBorder="1" applyAlignment="1">
      <alignment horizontal="justify" vertical="top" wrapText="1"/>
    </xf>
    <xf numFmtId="0" fontId="10" fillId="3" borderId="13" xfId="180" applyFont="1" applyFill="1" applyBorder="1" applyAlignment="1">
      <alignment horizontal="center" vertical="top"/>
    </xf>
    <xf numFmtId="9" fontId="10" fillId="0" borderId="0" xfId="1152" applyFont="1" applyFill="1" applyBorder="1" applyAlignment="1">
      <alignment horizontal="center" vertical="top" wrapText="1"/>
    </xf>
    <xf numFmtId="3" fontId="10" fillId="0" borderId="13" xfId="180" applyNumberFormat="1" applyFont="1" applyFill="1" applyBorder="1" applyAlignment="1">
      <alignment horizontal="justify" vertical="top"/>
    </xf>
    <xf numFmtId="9" fontId="10" fillId="3" borderId="0" xfId="179" applyFont="1" applyFill="1" applyBorder="1" applyAlignment="1">
      <alignment horizontal="center" vertical="top" wrapText="1"/>
    </xf>
    <xf numFmtId="0" fontId="10" fillId="3" borderId="13" xfId="180" applyFont="1" applyFill="1" applyBorder="1" applyAlignment="1">
      <alignment vertical="top" wrapText="1"/>
    </xf>
    <xf numFmtId="0" fontId="10" fillId="3" borderId="13" xfId="180" applyFont="1" applyFill="1" applyBorder="1" applyAlignment="1">
      <alignment horizontal="right" vertical="top" wrapText="1"/>
    </xf>
    <xf numFmtId="9" fontId="10" fillId="3" borderId="13" xfId="179" applyFont="1" applyFill="1" applyBorder="1" applyAlignment="1">
      <alignment horizontal="center" vertical="top" wrapText="1"/>
    </xf>
    <xf numFmtId="168" fontId="10" fillId="3" borderId="8" xfId="179" applyNumberFormat="1" applyFont="1" applyFill="1" applyBorder="1" applyAlignment="1">
      <alignment horizontal="center" vertical="top" wrapText="1"/>
    </xf>
    <xf numFmtId="175" fontId="10" fillId="3" borderId="0" xfId="179" applyNumberFormat="1" applyFont="1" applyFill="1" applyBorder="1" applyAlignment="1">
      <alignment horizontal="center" vertical="top" wrapText="1"/>
    </xf>
    <xf numFmtId="9" fontId="10" fillId="3" borderId="5" xfId="179" applyFont="1" applyFill="1" applyBorder="1" applyAlignment="1">
      <alignment horizontal="center" vertical="top" wrapText="1"/>
    </xf>
    <xf numFmtId="10" fontId="10" fillId="3" borderId="5" xfId="179" applyNumberFormat="1" applyFont="1" applyFill="1" applyBorder="1" applyAlignment="1">
      <alignment horizontal="center" vertical="top" wrapText="1"/>
    </xf>
    <xf numFmtId="10" fontId="10" fillId="0" borderId="0" xfId="1152" applyNumberFormat="1" applyFont="1" applyFill="1" applyBorder="1" applyAlignment="1">
      <alignment horizontal="center" vertical="top" wrapText="1"/>
    </xf>
    <xf numFmtId="0" fontId="38" fillId="3" borderId="11" xfId="180" applyFont="1" applyFill="1" applyBorder="1" applyAlignment="1">
      <alignment horizontal="left" vertical="top" wrapText="1"/>
    </xf>
    <xf numFmtId="37" fontId="10" fillId="0" borderId="13" xfId="0" applyNumberFormat="1" applyFont="1" applyFill="1" applyBorder="1" applyAlignment="1">
      <alignment horizontal="center" vertical="top" wrapText="1"/>
    </xf>
    <xf numFmtId="0" fontId="10" fillId="3" borderId="13" xfId="180" applyFont="1" applyFill="1" applyBorder="1" applyAlignment="1">
      <alignment horizontal="justify" vertical="top" wrapText="1"/>
    </xf>
    <xf numFmtId="0" fontId="10" fillId="3" borderId="13" xfId="180" applyFont="1" applyFill="1" applyBorder="1" applyAlignment="1">
      <alignment horizontal="justify" vertical="top" wrapText="1"/>
    </xf>
    <xf numFmtId="0" fontId="10" fillId="3" borderId="8" xfId="180" applyFont="1" applyFill="1" applyBorder="1" applyAlignment="1">
      <alignment horizontal="justify" vertical="top" wrapText="1"/>
    </xf>
    <xf numFmtId="0" fontId="13" fillId="3" borderId="13" xfId="180" applyFont="1" applyFill="1" applyBorder="1" applyAlignment="1">
      <alignment horizontal="justify" vertical="top" wrapText="1"/>
    </xf>
    <xf numFmtId="0" fontId="10" fillId="0" borderId="8" xfId="0" applyFont="1" applyBorder="1" applyAlignment="1">
      <alignment horizontal="justify" vertical="top" wrapText="1"/>
    </xf>
    <xf numFmtId="0" fontId="10" fillId="0" borderId="0" xfId="0" applyFont="1" applyBorder="1" applyAlignment="1">
      <alignment horizontal="justify" vertical="top" wrapText="1"/>
    </xf>
    <xf numFmtId="0" fontId="17" fillId="3" borderId="11" xfId="180" applyFont="1" applyFill="1" applyBorder="1" applyAlignment="1">
      <alignment horizontal="justify" vertical="top"/>
    </xf>
    <xf numFmtId="0" fontId="17" fillId="3" borderId="12" xfId="180" applyFont="1" applyFill="1" applyBorder="1" applyAlignment="1">
      <alignment horizontal="justify" vertical="top"/>
    </xf>
    <xf numFmtId="9" fontId="10" fillId="3" borderId="7" xfId="179" applyFont="1" applyFill="1" applyBorder="1" applyAlignment="1">
      <alignment horizontal="center" vertical="top" wrapText="1"/>
    </xf>
    <xf numFmtId="1" fontId="10" fillId="3" borderId="0" xfId="1152" applyNumberFormat="1" applyFont="1" applyFill="1" applyBorder="1" applyAlignment="1">
      <alignment horizontal="center" vertical="top" wrapText="1"/>
    </xf>
    <xf numFmtId="0" fontId="13" fillId="3" borderId="13" xfId="180" applyFont="1" applyFill="1" applyBorder="1" applyAlignment="1">
      <alignment horizontal="center" vertical="top"/>
    </xf>
    <xf numFmtId="0" fontId="10" fillId="3" borderId="13" xfId="180" applyFont="1" applyFill="1" applyBorder="1" applyAlignment="1">
      <alignment horizontal="center" vertical="top"/>
    </xf>
    <xf numFmtId="9" fontId="10" fillId="5" borderId="5" xfId="1152" applyFont="1" applyFill="1" applyBorder="1" applyAlignment="1">
      <alignment horizontal="center" vertical="top" wrapText="1"/>
    </xf>
    <xf numFmtId="0" fontId="24" fillId="3" borderId="11" xfId="0" applyFont="1" applyFill="1" applyBorder="1" applyAlignment="1">
      <alignment vertical="center"/>
    </xf>
    <xf numFmtId="0" fontId="10" fillId="3" borderId="13" xfId="180" applyFont="1" applyFill="1" applyBorder="1" applyAlignment="1">
      <alignment horizontal="justify" vertical="top" wrapText="1"/>
    </xf>
    <xf numFmtId="0" fontId="10" fillId="3" borderId="8" xfId="180" applyFont="1" applyFill="1" applyBorder="1" applyAlignment="1">
      <alignment horizontal="justify" vertical="top" wrapText="1"/>
    </xf>
    <xf numFmtId="0" fontId="13" fillId="3" borderId="13" xfId="180" applyFont="1" applyFill="1" applyBorder="1" applyAlignment="1">
      <alignment horizontal="justify" vertical="top" wrapText="1"/>
    </xf>
    <xf numFmtId="0" fontId="32" fillId="2" borderId="0" xfId="0" applyFont="1" applyFill="1" applyAlignment="1">
      <alignment horizontal="center" wrapText="1"/>
    </xf>
    <xf numFmtId="0" fontId="23" fillId="2" borderId="0" xfId="0" applyFont="1" applyFill="1" applyAlignment="1">
      <alignment horizontal="center" vertical="center"/>
    </xf>
    <xf numFmtId="0" fontId="23" fillId="2" borderId="0" xfId="0" applyFont="1" applyFill="1" applyAlignment="1">
      <alignment horizontal="center"/>
    </xf>
    <xf numFmtId="0" fontId="10" fillId="3" borderId="13" xfId="180" applyFont="1" applyFill="1" applyBorder="1" applyAlignment="1">
      <alignment horizontal="justify" vertical="top" wrapText="1"/>
    </xf>
    <xf numFmtId="0" fontId="13" fillId="3" borderId="13" xfId="180" applyFont="1" applyFill="1" applyBorder="1" applyAlignment="1">
      <alignment horizontal="center" vertical="top"/>
    </xf>
    <xf numFmtId="0" fontId="10" fillId="3" borderId="8" xfId="180" applyFont="1" applyFill="1" applyBorder="1" applyAlignment="1">
      <alignment horizontal="center" vertical="top"/>
    </xf>
    <xf numFmtId="0" fontId="10" fillId="3" borderId="13" xfId="180" applyFont="1" applyFill="1" applyBorder="1" applyAlignment="1">
      <alignment horizontal="center" vertical="top"/>
    </xf>
    <xf numFmtId="0" fontId="10" fillId="3" borderId="8" xfId="180" applyFont="1" applyFill="1" applyBorder="1" applyAlignment="1">
      <alignment horizontal="justify" vertical="top" wrapText="1"/>
    </xf>
    <xf numFmtId="0" fontId="28" fillId="6" borderId="15" xfId="180" applyFont="1" applyFill="1" applyBorder="1" applyAlignment="1">
      <alignment horizontal="center" vertical="center" wrapText="1"/>
    </xf>
    <xf numFmtId="0" fontId="10" fillId="3" borderId="13" xfId="180" applyFont="1" applyFill="1" applyBorder="1" applyAlignment="1">
      <alignment horizontal="center" vertical="top" wrapText="1"/>
    </xf>
    <xf numFmtId="0" fontId="9" fillId="0" borderId="1" xfId="180" applyFont="1" applyFill="1" applyBorder="1" applyAlignment="1">
      <alignment horizontal="center"/>
    </xf>
    <xf numFmtId="0" fontId="9" fillId="0" borderId="2" xfId="180" applyFont="1" applyFill="1" applyBorder="1" applyAlignment="1">
      <alignment horizontal="center"/>
    </xf>
    <xf numFmtId="0" fontId="13" fillId="3" borderId="8" xfId="180" applyFont="1" applyFill="1" applyBorder="1" applyAlignment="1">
      <alignment horizontal="justify" vertical="top" wrapText="1"/>
    </xf>
    <xf numFmtId="0" fontId="13" fillId="3" borderId="13" xfId="180" applyFont="1" applyFill="1" applyBorder="1" applyAlignment="1">
      <alignment horizontal="justify" vertical="top" wrapText="1"/>
    </xf>
    <xf numFmtId="0" fontId="10" fillId="3" borderId="13" xfId="180" applyFont="1" applyFill="1" applyBorder="1" applyAlignment="1">
      <alignment horizontal="left" vertical="top" wrapText="1"/>
    </xf>
  </cellXfs>
  <cellStyles count="1153">
    <cellStyle name="Euro" xfId="6"/>
    <cellStyle name="Euro 2" xfId="7"/>
    <cellStyle name="Euro 2 2" xfId="8"/>
    <cellStyle name="Euro 3" xfId="9"/>
    <cellStyle name="Euro 4" xfId="10"/>
    <cellStyle name="Euro 5" xfId="11"/>
    <cellStyle name="Euro 6" xfId="12"/>
    <cellStyle name="Euro 7" xfId="662"/>
    <cellStyle name="Millares 2" xfId="13"/>
    <cellStyle name="Millares 2 2" xfId="14"/>
    <cellStyle name="Millares 2 2 2" xfId="15"/>
    <cellStyle name="Millares 2 2 3" xfId="663"/>
    <cellStyle name="Millares 2 3" xfId="16"/>
    <cellStyle name="Millares 3" xfId="17"/>
    <cellStyle name="Millares 3 2" xfId="18"/>
    <cellStyle name="Millares 3 3" xfId="664"/>
    <cellStyle name="Millares 4" xfId="19"/>
    <cellStyle name="Millares 5" xfId="20"/>
    <cellStyle name="Millares 6" xfId="21"/>
    <cellStyle name="Millares 6 10" xfId="182"/>
    <cellStyle name="Millares 6 11" xfId="665"/>
    <cellStyle name="Millares 6 2" xfId="22"/>
    <cellStyle name="Millares 6 2 2" xfId="23"/>
    <cellStyle name="Millares 6 2 2 2" xfId="183"/>
    <cellStyle name="Millares 6 2 2 2 2" xfId="666"/>
    <cellStyle name="Millares 6 2 2 3" xfId="184"/>
    <cellStyle name="Millares 6 2 2 3 2" xfId="667"/>
    <cellStyle name="Millares 6 2 2 4" xfId="185"/>
    <cellStyle name="Millares 6 2 2 4 2" xfId="668"/>
    <cellStyle name="Millares 6 2 2 5" xfId="186"/>
    <cellStyle name="Millares 6 2 2 6" xfId="669"/>
    <cellStyle name="Millares 6 2 3" xfId="24"/>
    <cellStyle name="Millares 6 2 3 2" xfId="187"/>
    <cellStyle name="Millares 6 2 3 2 2" xfId="670"/>
    <cellStyle name="Millares 6 2 3 3" xfId="188"/>
    <cellStyle name="Millares 6 2 3 3 2" xfId="671"/>
    <cellStyle name="Millares 6 2 3 4" xfId="189"/>
    <cellStyle name="Millares 6 2 3 4 2" xfId="672"/>
    <cellStyle name="Millares 6 2 3 5" xfId="190"/>
    <cellStyle name="Millares 6 2 3 6" xfId="673"/>
    <cellStyle name="Millares 6 2 4" xfId="191"/>
    <cellStyle name="Millares 6 2 4 2" xfId="674"/>
    <cellStyle name="Millares 6 2 5" xfId="192"/>
    <cellStyle name="Millares 6 2 5 2" xfId="675"/>
    <cellStyle name="Millares 6 2 6" xfId="193"/>
    <cellStyle name="Millares 6 2 6 2" xfId="676"/>
    <cellStyle name="Millares 6 2 7" xfId="194"/>
    <cellStyle name="Millares 6 2 8" xfId="677"/>
    <cellStyle name="Millares 6 3" xfId="25"/>
    <cellStyle name="Millares 6 3 2" xfId="26"/>
    <cellStyle name="Millares 6 3 2 2" xfId="195"/>
    <cellStyle name="Millares 6 3 2 2 2" xfId="678"/>
    <cellStyle name="Millares 6 3 2 3" xfId="196"/>
    <cellStyle name="Millares 6 3 2 3 2" xfId="679"/>
    <cellStyle name="Millares 6 3 2 4" xfId="197"/>
    <cellStyle name="Millares 6 3 2 4 2" xfId="680"/>
    <cellStyle name="Millares 6 3 2 5" xfId="198"/>
    <cellStyle name="Millares 6 3 2 6" xfId="681"/>
    <cellStyle name="Millares 6 3 3" xfId="27"/>
    <cellStyle name="Millares 6 3 3 2" xfId="199"/>
    <cellStyle name="Millares 6 3 3 2 2" xfId="682"/>
    <cellStyle name="Millares 6 3 3 3" xfId="200"/>
    <cellStyle name="Millares 6 3 3 3 2" xfId="683"/>
    <cellStyle name="Millares 6 3 3 4" xfId="201"/>
    <cellStyle name="Millares 6 3 3 4 2" xfId="684"/>
    <cellStyle name="Millares 6 3 3 5" xfId="202"/>
    <cellStyle name="Millares 6 3 3 6" xfId="685"/>
    <cellStyle name="Millares 6 3 4" xfId="203"/>
    <cellStyle name="Millares 6 3 4 2" xfId="686"/>
    <cellStyle name="Millares 6 3 5" xfId="204"/>
    <cellStyle name="Millares 6 3 5 2" xfId="687"/>
    <cellStyle name="Millares 6 3 6" xfId="205"/>
    <cellStyle name="Millares 6 3 6 2" xfId="688"/>
    <cellStyle name="Millares 6 3 7" xfId="206"/>
    <cellStyle name="Millares 6 3 8" xfId="689"/>
    <cellStyle name="Millares 6 4" xfId="28"/>
    <cellStyle name="Millares 6 4 2" xfId="29"/>
    <cellStyle name="Millares 6 4 2 2" xfId="207"/>
    <cellStyle name="Millares 6 4 2 2 2" xfId="690"/>
    <cellStyle name="Millares 6 4 2 3" xfId="208"/>
    <cellStyle name="Millares 6 4 2 3 2" xfId="691"/>
    <cellStyle name="Millares 6 4 2 4" xfId="209"/>
    <cellStyle name="Millares 6 4 2 4 2" xfId="692"/>
    <cellStyle name="Millares 6 4 2 5" xfId="210"/>
    <cellStyle name="Millares 6 4 2 6" xfId="693"/>
    <cellStyle name="Millares 6 4 3" xfId="30"/>
    <cellStyle name="Millares 6 4 3 2" xfId="211"/>
    <cellStyle name="Millares 6 4 3 2 2" xfId="694"/>
    <cellStyle name="Millares 6 4 3 3" xfId="212"/>
    <cellStyle name="Millares 6 4 3 3 2" xfId="695"/>
    <cellStyle name="Millares 6 4 3 4" xfId="213"/>
    <cellStyle name="Millares 6 4 3 4 2" xfId="696"/>
    <cellStyle name="Millares 6 4 3 5" xfId="214"/>
    <cellStyle name="Millares 6 4 3 6" xfId="697"/>
    <cellStyle name="Millares 6 4 4" xfId="215"/>
    <cellStyle name="Millares 6 4 4 2" xfId="698"/>
    <cellStyle name="Millares 6 4 5" xfId="216"/>
    <cellStyle name="Millares 6 4 5 2" xfId="699"/>
    <cellStyle name="Millares 6 4 6" xfId="217"/>
    <cellStyle name="Millares 6 4 6 2" xfId="700"/>
    <cellStyle name="Millares 6 4 7" xfId="218"/>
    <cellStyle name="Millares 6 4 8" xfId="701"/>
    <cellStyle name="Millares 6 5" xfId="31"/>
    <cellStyle name="Millares 6 5 2" xfId="219"/>
    <cellStyle name="Millares 6 5 2 2" xfId="702"/>
    <cellStyle name="Millares 6 5 3" xfId="220"/>
    <cellStyle name="Millares 6 5 3 2" xfId="703"/>
    <cellStyle name="Millares 6 5 4" xfId="221"/>
    <cellStyle name="Millares 6 5 4 2" xfId="704"/>
    <cellStyle name="Millares 6 5 5" xfId="222"/>
    <cellStyle name="Millares 6 5 6" xfId="705"/>
    <cellStyle name="Millares 6 6" xfId="32"/>
    <cellStyle name="Millares 6 6 2" xfId="223"/>
    <cellStyle name="Millares 6 6 2 2" xfId="706"/>
    <cellStyle name="Millares 6 6 3" xfId="224"/>
    <cellStyle name="Millares 6 6 3 2" xfId="707"/>
    <cellStyle name="Millares 6 6 4" xfId="225"/>
    <cellStyle name="Millares 6 6 4 2" xfId="708"/>
    <cellStyle name="Millares 6 6 5" xfId="226"/>
    <cellStyle name="Millares 6 6 6" xfId="709"/>
    <cellStyle name="Millares 6 7" xfId="227"/>
    <cellStyle name="Millares 6 7 2" xfId="710"/>
    <cellStyle name="Millares 6 8" xfId="228"/>
    <cellStyle name="Millares 6 8 2" xfId="711"/>
    <cellStyle name="Millares 6 9" xfId="229"/>
    <cellStyle name="Millares 6 9 2" xfId="712"/>
    <cellStyle name="Millares 7" xfId="33"/>
    <cellStyle name="Millares 7 2" xfId="34"/>
    <cellStyle name="Millares 7 3" xfId="713"/>
    <cellStyle name="Millares 8" xfId="714"/>
    <cellStyle name="Moneda 2" xfId="35"/>
    <cellStyle name="Moneda 2 2" xfId="2"/>
    <cellStyle name="Moneda 2 2 2" xfId="177"/>
    <cellStyle name="Moneda 2 3" xfId="36"/>
    <cellStyle name="Moneda 2 4" xfId="715"/>
    <cellStyle name="Moneda 3" xfId="37"/>
    <cellStyle name="Moneda 3 2" xfId="38"/>
    <cellStyle name="Moneda 3 3" xfId="39"/>
    <cellStyle name="Moneda 4" xfId="40"/>
    <cellStyle name="Moneda 4 2" xfId="41"/>
    <cellStyle name="Moneda 4 3" xfId="42"/>
    <cellStyle name="Moneda 4 4" xfId="43"/>
    <cellStyle name="Moneda 5" xfId="44"/>
    <cellStyle name="Moneda 5 2" xfId="45"/>
    <cellStyle name="Moneda 5 3" xfId="46"/>
    <cellStyle name="Moneda 6" xfId="47"/>
    <cellStyle name="Moneda 6 2" xfId="48"/>
    <cellStyle name="Moneda 6 3" xfId="716"/>
    <cellStyle name="Moneda 7" xfId="717"/>
    <cellStyle name="Normal" xfId="0" builtinId="0"/>
    <cellStyle name="Normal 2" xfId="49"/>
    <cellStyle name="Normal 2 2" xfId="1"/>
    <cellStyle name="Normal 2 2 2" xfId="5"/>
    <cellStyle name="Normal 2 2 2 2" xfId="180"/>
    <cellStyle name="Normal 2 2 3" xfId="176"/>
    <cellStyle name="Normal 2 3" xfId="50"/>
    <cellStyle name="Normal 2 3 2" xfId="51"/>
    <cellStyle name="Normal 2 3 3" xfId="52"/>
    <cellStyle name="Normal 2 3 4" xfId="718"/>
    <cellStyle name="Normal 3" xfId="53"/>
    <cellStyle name="Normal 3 10" xfId="54"/>
    <cellStyle name="Normal 3 10 2" xfId="230"/>
    <cellStyle name="Normal 3 10 2 2" xfId="719"/>
    <cellStyle name="Normal 3 10 3" xfId="231"/>
    <cellStyle name="Normal 3 10 3 2" xfId="720"/>
    <cellStyle name="Normal 3 10 4" xfId="232"/>
    <cellStyle name="Normal 3 10 4 2" xfId="721"/>
    <cellStyle name="Normal 3 10 5" xfId="233"/>
    <cellStyle name="Normal 3 10 6" xfId="722"/>
    <cellStyle name="Normal 3 11" xfId="55"/>
    <cellStyle name="Normal 3 11 2" xfId="234"/>
    <cellStyle name="Normal 3 11 2 2" xfId="723"/>
    <cellStyle name="Normal 3 11 3" xfId="235"/>
    <cellStyle name="Normal 3 11 3 2" xfId="724"/>
    <cellStyle name="Normal 3 11 4" xfId="236"/>
    <cellStyle name="Normal 3 11 4 2" xfId="725"/>
    <cellStyle name="Normal 3 11 5" xfId="237"/>
    <cellStyle name="Normal 3 11 6" xfId="726"/>
    <cellStyle name="Normal 3 12" xfId="56"/>
    <cellStyle name="Normal 3 12 2" xfId="238"/>
    <cellStyle name="Normal 3 12 3" xfId="727"/>
    <cellStyle name="Normal 3 13" xfId="239"/>
    <cellStyle name="Normal 3 13 2" xfId="728"/>
    <cellStyle name="Normal 3 14" xfId="240"/>
    <cellStyle name="Normal 3 14 2" xfId="729"/>
    <cellStyle name="Normal 3 15" xfId="241"/>
    <cellStyle name="Normal 3 16" xfId="730"/>
    <cellStyle name="Normal 3 2" xfId="57"/>
    <cellStyle name="Normal 3 2 10" xfId="242"/>
    <cellStyle name="Normal 3 2 11" xfId="731"/>
    <cellStyle name="Normal 3 2 2" xfId="58"/>
    <cellStyle name="Normal 3 2 2 2" xfId="59"/>
    <cellStyle name="Normal 3 2 2 2 2" xfId="243"/>
    <cellStyle name="Normal 3 2 2 2 2 2" xfId="732"/>
    <cellStyle name="Normal 3 2 2 2 3" xfId="244"/>
    <cellStyle name="Normal 3 2 2 2 3 2" xfId="733"/>
    <cellStyle name="Normal 3 2 2 2 4" xfId="245"/>
    <cellStyle name="Normal 3 2 2 2 4 2" xfId="734"/>
    <cellStyle name="Normal 3 2 2 2 5" xfId="246"/>
    <cellStyle name="Normal 3 2 2 2 6" xfId="735"/>
    <cellStyle name="Normal 3 2 2 3" xfId="60"/>
    <cellStyle name="Normal 3 2 2 3 2" xfId="247"/>
    <cellStyle name="Normal 3 2 2 3 2 2" xfId="736"/>
    <cellStyle name="Normal 3 2 2 3 3" xfId="248"/>
    <cellStyle name="Normal 3 2 2 3 3 2" xfId="737"/>
    <cellStyle name="Normal 3 2 2 3 4" xfId="249"/>
    <cellStyle name="Normal 3 2 2 3 4 2" xfId="738"/>
    <cellStyle name="Normal 3 2 2 3 5" xfId="250"/>
    <cellStyle name="Normal 3 2 2 3 6" xfId="739"/>
    <cellStyle name="Normal 3 2 2 4" xfId="251"/>
    <cellStyle name="Normal 3 2 2 4 2" xfId="740"/>
    <cellStyle name="Normal 3 2 2 5" xfId="252"/>
    <cellStyle name="Normal 3 2 2 5 2" xfId="741"/>
    <cellStyle name="Normal 3 2 2 6" xfId="253"/>
    <cellStyle name="Normal 3 2 2 6 2" xfId="742"/>
    <cellStyle name="Normal 3 2 2 7" xfId="254"/>
    <cellStyle name="Normal 3 2 2 8" xfId="743"/>
    <cellStyle name="Normal 3 2 3" xfId="61"/>
    <cellStyle name="Normal 3 2 3 2" xfId="62"/>
    <cellStyle name="Normal 3 2 3 2 2" xfId="255"/>
    <cellStyle name="Normal 3 2 3 2 2 2" xfId="744"/>
    <cellStyle name="Normal 3 2 3 2 3" xfId="256"/>
    <cellStyle name="Normal 3 2 3 2 3 2" xfId="745"/>
    <cellStyle name="Normal 3 2 3 2 4" xfId="257"/>
    <cellStyle name="Normal 3 2 3 2 4 2" xfId="746"/>
    <cellStyle name="Normal 3 2 3 2 5" xfId="258"/>
    <cellStyle name="Normal 3 2 3 2 6" xfId="747"/>
    <cellStyle name="Normal 3 2 3 3" xfId="63"/>
    <cellStyle name="Normal 3 2 3 3 2" xfId="259"/>
    <cellStyle name="Normal 3 2 3 3 2 2" xfId="748"/>
    <cellStyle name="Normal 3 2 3 3 3" xfId="260"/>
    <cellStyle name="Normal 3 2 3 3 3 2" xfId="749"/>
    <cellStyle name="Normal 3 2 3 3 4" xfId="261"/>
    <cellStyle name="Normal 3 2 3 3 4 2" xfId="750"/>
    <cellStyle name="Normal 3 2 3 3 5" xfId="262"/>
    <cellStyle name="Normal 3 2 3 3 6" xfId="751"/>
    <cellStyle name="Normal 3 2 3 4" xfId="263"/>
    <cellStyle name="Normal 3 2 3 4 2" xfId="752"/>
    <cellStyle name="Normal 3 2 3 5" xfId="264"/>
    <cellStyle name="Normal 3 2 3 5 2" xfId="753"/>
    <cellStyle name="Normal 3 2 3 6" xfId="265"/>
    <cellStyle name="Normal 3 2 3 6 2" xfId="754"/>
    <cellStyle name="Normal 3 2 3 7" xfId="266"/>
    <cellStyle name="Normal 3 2 3 8" xfId="755"/>
    <cellStyle name="Normal 3 2 4" xfId="64"/>
    <cellStyle name="Normal 3 2 4 2" xfId="65"/>
    <cellStyle name="Normal 3 2 4 2 2" xfId="267"/>
    <cellStyle name="Normal 3 2 4 2 2 2" xfId="756"/>
    <cellStyle name="Normal 3 2 4 2 3" xfId="268"/>
    <cellStyle name="Normal 3 2 4 2 3 2" xfId="757"/>
    <cellStyle name="Normal 3 2 4 2 4" xfId="269"/>
    <cellStyle name="Normal 3 2 4 2 4 2" xfId="758"/>
    <cellStyle name="Normal 3 2 4 2 5" xfId="270"/>
    <cellStyle name="Normal 3 2 4 2 6" xfId="759"/>
    <cellStyle name="Normal 3 2 4 3" xfId="66"/>
    <cellStyle name="Normal 3 2 4 3 2" xfId="271"/>
    <cellStyle name="Normal 3 2 4 3 2 2" xfId="760"/>
    <cellStyle name="Normal 3 2 4 3 3" xfId="272"/>
    <cellStyle name="Normal 3 2 4 3 3 2" xfId="761"/>
    <cellStyle name="Normal 3 2 4 3 4" xfId="273"/>
    <cellStyle name="Normal 3 2 4 3 4 2" xfId="762"/>
    <cellStyle name="Normal 3 2 4 3 5" xfId="274"/>
    <cellStyle name="Normal 3 2 4 3 6" xfId="763"/>
    <cellStyle name="Normal 3 2 4 4" xfId="275"/>
    <cellStyle name="Normal 3 2 4 4 2" xfId="764"/>
    <cellStyle name="Normal 3 2 4 5" xfId="276"/>
    <cellStyle name="Normal 3 2 4 5 2" xfId="765"/>
    <cellStyle name="Normal 3 2 4 6" xfId="277"/>
    <cellStyle name="Normal 3 2 4 6 2" xfId="766"/>
    <cellStyle name="Normal 3 2 4 7" xfId="278"/>
    <cellStyle name="Normal 3 2 4 8" xfId="767"/>
    <cellStyle name="Normal 3 2 5" xfId="67"/>
    <cellStyle name="Normal 3 2 5 2" xfId="279"/>
    <cellStyle name="Normal 3 2 5 2 2" xfId="768"/>
    <cellStyle name="Normal 3 2 5 3" xfId="280"/>
    <cellStyle name="Normal 3 2 5 3 2" xfId="769"/>
    <cellStyle name="Normal 3 2 5 4" xfId="281"/>
    <cellStyle name="Normal 3 2 5 4 2" xfId="770"/>
    <cellStyle name="Normal 3 2 5 5" xfId="282"/>
    <cellStyle name="Normal 3 2 5 6" xfId="771"/>
    <cellStyle name="Normal 3 2 6" xfId="68"/>
    <cellStyle name="Normal 3 2 6 2" xfId="283"/>
    <cellStyle name="Normal 3 2 6 2 2" xfId="772"/>
    <cellStyle name="Normal 3 2 6 3" xfId="284"/>
    <cellStyle name="Normal 3 2 6 3 2" xfId="773"/>
    <cellStyle name="Normal 3 2 6 4" xfId="285"/>
    <cellStyle name="Normal 3 2 6 4 2" xfId="774"/>
    <cellStyle name="Normal 3 2 6 5" xfId="286"/>
    <cellStyle name="Normal 3 2 6 6" xfId="775"/>
    <cellStyle name="Normal 3 2 7" xfId="287"/>
    <cellStyle name="Normal 3 2 7 2" xfId="776"/>
    <cellStyle name="Normal 3 2 8" xfId="288"/>
    <cellStyle name="Normal 3 2 8 2" xfId="777"/>
    <cellStyle name="Normal 3 2 9" xfId="289"/>
    <cellStyle name="Normal 3 2 9 2" xfId="778"/>
    <cellStyle name="Normal 3 3" xfId="69"/>
    <cellStyle name="Normal 3 3 10" xfId="290"/>
    <cellStyle name="Normal 3 3 11" xfId="779"/>
    <cellStyle name="Normal 3 3 2" xfId="70"/>
    <cellStyle name="Normal 3 3 2 2" xfId="71"/>
    <cellStyle name="Normal 3 3 2 2 2" xfId="291"/>
    <cellStyle name="Normal 3 3 2 2 2 2" xfId="780"/>
    <cellStyle name="Normal 3 3 2 2 3" xfId="292"/>
    <cellStyle name="Normal 3 3 2 2 3 2" xfId="781"/>
    <cellStyle name="Normal 3 3 2 2 4" xfId="293"/>
    <cellStyle name="Normal 3 3 2 2 4 2" xfId="782"/>
    <cellStyle name="Normal 3 3 2 2 5" xfId="294"/>
    <cellStyle name="Normal 3 3 2 2 6" xfId="783"/>
    <cellStyle name="Normal 3 3 2 3" xfId="72"/>
    <cellStyle name="Normal 3 3 2 3 2" xfId="295"/>
    <cellStyle name="Normal 3 3 2 3 2 2" xfId="784"/>
    <cellStyle name="Normal 3 3 2 3 3" xfId="296"/>
    <cellStyle name="Normal 3 3 2 3 3 2" xfId="785"/>
    <cellStyle name="Normal 3 3 2 3 4" xfId="297"/>
    <cellStyle name="Normal 3 3 2 3 4 2" xfId="786"/>
    <cellStyle name="Normal 3 3 2 3 5" xfId="298"/>
    <cellStyle name="Normal 3 3 2 3 6" xfId="787"/>
    <cellStyle name="Normal 3 3 2 4" xfId="299"/>
    <cellStyle name="Normal 3 3 2 4 2" xfId="788"/>
    <cellStyle name="Normal 3 3 2 5" xfId="300"/>
    <cellStyle name="Normal 3 3 2 5 2" xfId="789"/>
    <cellStyle name="Normal 3 3 2 6" xfId="301"/>
    <cellStyle name="Normal 3 3 2 6 2" xfId="790"/>
    <cellStyle name="Normal 3 3 2 7" xfId="302"/>
    <cellStyle name="Normal 3 3 2 8" xfId="791"/>
    <cellStyle name="Normal 3 3 3" xfId="73"/>
    <cellStyle name="Normal 3 3 3 2" xfId="74"/>
    <cellStyle name="Normal 3 3 3 2 2" xfId="303"/>
    <cellStyle name="Normal 3 3 3 2 2 2" xfId="792"/>
    <cellStyle name="Normal 3 3 3 2 3" xfId="304"/>
    <cellStyle name="Normal 3 3 3 2 3 2" xfId="793"/>
    <cellStyle name="Normal 3 3 3 2 4" xfId="305"/>
    <cellStyle name="Normal 3 3 3 2 4 2" xfId="794"/>
    <cellStyle name="Normal 3 3 3 2 5" xfId="306"/>
    <cellStyle name="Normal 3 3 3 2 6" xfId="795"/>
    <cellStyle name="Normal 3 3 3 3" xfId="75"/>
    <cellStyle name="Normal 3 3 3 3 2" xfId="307"/>
    <cellStyle name="Normal 3 3 3 3 2 2" xfId="796"/>
    <cellStyle name="Normal 3 3 3 3 3" xfId="308"/>
    <cellStyle name="Normal 3 3 3 3 3 2" xfId="797"/>
    <cellStyle name="Normal 3 3 3 3 4" xfId="309"/>
    <cellStyle name="Normal 3 3 3 3 4 2" xfId="798"/>
    <cellStyle name="Normal 3 3 3 3 5" xfId="310"/>
    <cellStyle name="Normal 3 3 3 3 6" xfId="799"/>
    <cellStyle name="Normal 3 3 3 4" xfId="311"/>
    <cellStyle name="Normal 3 3 3 4 2" xfId="800"/>
    <cellStyle name="Normal 3 3 3 5" xfId="312"/>
    <cellStyle name="Normal 3 3 3 5 2" xfId="801"/>
    <cellStyle name="Normal 3 3 3 6" xfId="313"/>
    <cellStyle name="Normal 3 3 3 6 2" xfId="802"/>
    <cellStyle name="Normal 3 3 3 7" xfId="314"/>
    <cellStyle name="Normal 3 3 3 8" xfId="803"/>
    <cellStyle name="Normal 3 3 4" xfId="76"/>
    <cellStyle name="Normal 3 3 4 2" xfId="77"/>
    <cellStyle name="Normal 3 3 4 2 2" xfId="315"/>
    <cellStyle name="Normal 3 3 4 2 2 2" xfId="804"/>
    <cellStyle name="Normal 3 3 4 2 3" xfId="316"/>
    <cellStyle name="Normal 3 3 4 2 3 2" xfId="805"/>
    <cellStyle name="Normal 3 3 4 2 4" xfId="317"/>
    <cellStyle name="Normal 3 3 4 2 4 2" xfId="806"/>
    <cellStyle name="Normal 3 3 4 2 5" xfId="318"/>
    <cellStyle name="Normal 3 3 4 2 6" xfId="807"/>
    <cellStyle name="Normal 3 3 4 3" xfId="78"/>
    <cellStyle name="Normal 3 3 4 3 2" xfId="319"/>
    <cellStyle name="Normal 3 3 4 3 2 2" xfId="808"/>
    <cellStyle name="Normal 3 3 4 3 3" xfId="320"/>
    <cellStyle name="Normal 3 3 4 3 3 2" xfId="809"/>
    <cellStyle name="Normal 3 3 4 3 4" xfId="321"/>
    <cellStyle name="Normal 3 3 4 3 4 2" xfId="810"/>
    <cellStyle name="Normal 3 3 4 3 5" xfId="322"/>
    <cellStyle name="Normal 3 3 4 3 6" xfId="811"/>
    <cellStyle name="Normal 3 3 4 4" xfId="323"/>
    <cellStyle name="Normal 3 3 4 4 2" xfId="812"/>
    <cellStyle name="Normal 3 3 4 5" xfId="324"/>
    <cellStyle name="Normal 3 3 4 5 2" xfId="813"/>
    <cellStyle name="Normal 3 3 4 6" xfId="325"/>
    <cellStyle name="Normal 3 3 4 6 2" xfId="814"/>
    <cellStyle name="Normal 3 3 4 7" xfId="326"/>
    <cellStyle name="Normal 3 3 4 8" xfId="815"/>
    <cellStyle name="Normal 3 3 5" xfId="79"/>
    <cellStyle name="Normal 3 3 5 2" xfId="327"/>
    <cellStyle name="Normal 3 3 5 2 2" xfId="816"/>
    <cellStyle name="Normal 3 3 5 3" xfId="328"/>
    <cellStyle name="Normal 3 3 5 3 2" xfId="817"/>
    <cellStyle name="Normal 3 3 5 4" xfId="329"/>
    <cellStyle name="Normal 3 3 5 4 2" xfId="818"/>
    <cellStyle name="Normal 3 3 5 5" xfId="330"/>
    <cellStyle name="Normal 3 3 5 6" xfId="819"/>
    <cellStyle name="Normal 3 3 6" xfId="80"/>
    <cellStyle name="Normal 3 3 6 2" xfId="331"/>
    <cellStyle name="Normal 3 3 6 2 2" xfId="820"/>
    <cellStyle name="Normal 3 3 6 3" xfId="332"/>
    <cellStyle name="Normal 3 3 6 3 2" xfId="821"/>
    <cellStyle name="Normal 3 3 6 4" xfId="333"/>
    <cellStyle name="Normal 3 3 6 4 2" xfId="822"/>
    <cellStyle name="Normal 3 3 6 5" xfId="334"/>
    <cellStyle name="Normal 3 3 6 6" xfId="823"/>
    <cellStyle name="Normal 3 3 7" xfId="335"/>
    <cellStyle name="Normal 3 3 7 2" xfId="824"/>
    <cellStyle name="Normal 3 3 8" xfId="336"/>
    <cellStyle name="Normal 3 3 8 2" xfId="825"/>
    <cellStyle name="Normal 3 3 9" xfId="337"/>
    <cellStyle name="Normal 3 3 9 2" xfId="826"/>
    <cellStyle name="Normal 3 4" xfId="81"/>
    <cellStyle name="Normal 3 4 10" xfId="338"/>
    <cellStyle name="Normal 3 4 11" xfId="827"/>
    <cellStyle name="Normal 3 4 2" xfId="82"/>
    <cellStyle name="Normal 3 4 2 2" xfId="83"/>
    <cellStyle name="Normal 3 4 2 2 2" xfId="339"/>
    <cellStyle name="Normal 3 4 2 2 2 2" xfId="828"/>
    <cellStyle name="Normal 3 4 2 2 3" xfId="340"/>
    <cellStyle name="Normal 3 4 2 2 3 2" xfId="829"/>
    <cellStyle name="Normal 3 4 2 2 4" xfId="341"/>
    <cellStyle name="Normal 3 4 2 2 4 2" xfId="830"/>
    <cellStyle name="Normal 3 4 2 2 5" xfId="342"/>
    <cellStyle name="Normal 3 4 2 2 6" xfId="831"/>
    <cellStyle name="Normal 3 4 2 3" xfId="84"/>
    <cellStyle name="Normal 3 4 2 3 2" xfId="343"/>
    <cellStyle name="Normal 3 4 2 3 2 2" xfId="832"/>
    <cellStyle name="Normal 3 4 2 3 3" xfId="344"/>
    <cellStyle name="Normal 3 4 2 3 3 2" xfId="833"/>
    <cellStyle name="Normal 3 4 2 3 4" xfId="345"/>
    <cellStyle name="Normal 3 4 2 3 4 2" xfId="834"/>
    <cellStyle name="Normal 3 4 2 3 5" xfId="346"/>
    <cellStyle name="Normal 3 4 2 3 6" xfId="835"/>
    <cellStyle name="Normal 3 4 2 4" xfId="347"/>
    <cellStyle name="Normal 3 4 2 4 2" xfId="836"/>
    <cellStyle name="Normal 3 4 2 5" xfId="348"/>
    <cellStyle name="Normal 3 4 2 5 2" xfId="837"/>
    <cellStyle name="Normal 3 4 2 6" xfId="349"/>
    <cellStyle name="Normal 3 4 2 6 2" xfId="838"/>
    <cellStyle name="Normal 3 4 2 7" xfId="350"/>
    <cellStyle name="Normal 3 4 2 8" xfId="839"/>
    <cellStyle name="Normal 3 4 3" xfId="85"/>
    <cellStyle name="Normal 3 4 3 2" xfId="86"/>
    <cellStyle name="Normal 3 4 3 2 2" xfId="351"/>
    <cellStyle name="Normal 3 4 3 2 2 2" xfId="840"/>
    <cellStyle name="Normal 3 4 3 2 3" xfId="352"/>
    <cellStyle name="Normal 3 4 3 2 3 2" xfId="841"/>
    <cellStyle name="Normal 3 4 3 2 4" xfId="353"/>
    <cellStyle name="Normal 3 4 3 2 4 2" xfId="842"/>
    <cellStyle name="Normal 3 4 3 2 5" xfId="354"/>
    <cellStyle name="Normal 3 4 3 2 6" xfId="843"/>
    <cellStyle name="Normal 3 4 3 3" xfId="87"/>
    <cellStyle name="Normal 3 4 3 3 2" xfId="355"/>
    <cellStyle name="Normal 3 4 3 3 2 2" xfId="844"/>
    <cellStyle name="Normal 3 4 3 3 3" xfId="356"/>
    <cellStyle name="Normal 3 4 3 3 3 2" xfId="845"/>
    <cellStyle name="Normal 3 4 3 3 4" xfId="357"/>
    <cellStyle name="Normal 3 4 3 3 4 2" xfId="846"/>
    <cellStyle name="Normal 3 4 3 3 5" xfId="358"/>
    <cellStyle name="Normal 3 4 3 3 6" xfId="847"/>
    <cellStyle name="Normal 3 4 3 4" xfId="359"/>
    <cellStyle name="Normal 3 4 3 4 2" xfId="848"/>
    <cellStyle name="Normal 3 4 3 5" xfId="360"/>
    <cellStyle name="Normal 3 4 3 5 2" xfId="849"/>
    <cellStyle name="Normal 3 4 3 6" xfId="361"/>
    <cellStyle name="Normal 3 4 3 6 2" xfId="850"/>
    <cellStyle name="Normal 3 4 3 7" xfId="362"/>
    <cellStyle name="Normal 3 4 3 8" xfId="851"/>
    <cellStyle name="Normal 3 4 4" xfId="88"/>
    <cellStyle name="Normal 3 4 4 2" xfId="89"/>
    <cellStyle name="Normal 3 4 4 2 2" xfId="363"/>
    <cellStyle name="Normal 3 4 4 2 2 2" xfId="852"/>
    <cellStyle name="Normal 3 4 4 2 3" xfId="364"/>
    <cellStyle name="Normal 3 4 4 2 3 2" xfId="853"/>
    <cellStyle name="Normal 3 4 4 2 4" xfId="365"/>
    <cellStyle name="Normal 3 4 4 2 4 2" xfId="854"/>
    <cellStyle name="Normal 3 4 4 2 5" xfId="366"/>
    <cellStyle name="Normal 3 4 4 2 6" xfId="855"/>
    <cellStyle name="Normal 3 4 4 3" xfId="90"/>
    <cellStyle name="Normal 3 4 4 3 2" xfId="367"/>
    <cellStyle name="Normal 3 4 4 3 2 2" xfId="856"/>
    <cellStyle name="Normal 3 4 4 3 3" xfId="368"/>
    <cellStyle name="Normal 3 4 4 3 3 2" xfId="857"/>
    <cellStyle name="Normal 3 4 4 3 4" xfId="369"/>
    <cellStyle name="Normal 3 4 4 3 4 2" xfId="858"/>
    <cellStyle name="Normal 3 4 4 3 5" xfId="370"/>
    <cellStyle name="Normal 3 4 4 3 6" xfId="859"/>
    <cellStyle name="Normal 3 4 4 4" xfId="371"/>
    <cellStyle name="Normal 3 4 4 4 2" xfId="860"/>
    <cellStyle name="Normal 3 4 4 5" xfId="372"/>
    <cellStyle name="Normal 3 4 4 5 2" xfId="861"/>
    <cellStyle name="Normal 3 4 4 6" xfId="373"/>
    <cellStyle name="Normal 3 4 4 6 2" xfId="862"/>
    <cellStyle name="Normal 3 4 4 7" xfId="374"/>
    <cellStyle name="Normal 3 4 4 8" xfId="863"/>
    <cellStyle name="Normal 3 4 5" xfId="91"/>
    <cellStyle name="Normal 3 4 5 2" xfId="375"/>
    <cellStyle name="Normal 3 4 5 2 2" xfId="864"/>
    <cellStyle name="Normal 3 4 5 3" xfId="376"/>
    <cellStyle name="Normal 3 4 5 3 2" xfId="865"/>
    <cellStyle name="Normal 3 4 5 4" xfId="377"/>
    <cellStyle name="Normal 3 4 5 4 2" xfId="866"/>
    <cellStyle name="Normal 3 4 5 5" xfId="378"/>
    <cellStyle name="Normal 3 4 5 6" xfId="867"/>
    <cellStyle name="Normal 3 4 6" xfId="92"/>
    <cellStyle name="Normal 3 4 6 2" xfId="379"/>
    <cellStyle name="Normal 3 4 6 2 2" xfId="868"/>
    <cellStyle name="Normal 3 4 6 3" xfId="380"/>
    <cellStyle name="Normal 3 4 6 3 2" xfId="869"/>
    <cellStyle name="Normal 3 4 6 4" xfId="381"/>
    <cellStyle name="Normal 3 4 6 4 2" xfId="870"/>
    <cellStyle name="Normal 3 4 6 5" xfId="382"/>
    <cellStyle name="Normal 3 4 6 6" xfId="871"/>
    <cellStyle name="Normal 3 4 7" xfId="383"/>
    <cellStyle name="Normal 3 4 7 2" xfId="872"/>
    <cellStyle name="Normal 3 4 8" xfId="384"/>
    <cellStyle name="Normal 3 4 8 2" xfId="873"/>
    <cellStyle name="Normal 3 4 9" xfId="385"/>
    <cellStyle name="Normal 3 4 9 2" xfId="874"/>
    <cellStyle name="Normal 3 5" xfId="93"/>
    <cellStyle name="Normal 3 5 10" xfId="386"/>
    <cellStyle name="Normal 3 5 11" xfId="875"/>
    <cellStyle name="Normal 3 5 2" xfId="94"/>
    <cellStyle name="Normal 3 5 2 2" xfId="95"/>
    <cellStyle name="Normal 3 5 2 2 2" xfId="387"/>
    <cellStyle name="Normal 3 5 2 2 2 2" xfId="876"/>
    <cellStyle name="Normal 3 5 2 2 3" xfId="388"/>
    <cellStyle name="Normal 3 5 2 2 3 2" xfId="877"/>
    <cellStyle name="Normal 3 5 2 2 4" xfId="389"/>
    <cellStyle name="Normal 3 5 2 2 4 2" xfId="878"/>
    <cellStyle name="Normal 3 5 2 2 5" xfId="390"/>
    <cellStyle name="Normal 3 5 2 2 6" xfId="879"/>
    <cellStyle name="Normal 3 5 2 3" xfId="96"/>
    <cellStyle name="Normal 3 5 2 3 2" xfId="391"/>
    <cellStyle name="Normal 3 5 2 3 2 2" xfId="880"/>
    <cellStyle name="Normal 3 5 2 3 3" xfId="392"/>
    <cellStyle name="Normal 3 5 2 3 3 2" xfId="881"/>
    <cellStyle name="Normal 3 5 2 3 4" xfId="393"/>
    <cellStyle name="Normal 3 5 2 3 4 2" xfId="882"/>
    <cellStyle name="Normal 3 5 2 3 5" xfId="394"/>
    <cellStyle name="Normal 3 5 2 3 6" xfId="883"/>
    <cellStyle name="Normal 3 5 2 4" xfId="395"/>
    <cellStyle name="Normal 3 5 2 4 2" xfId="884"/>
    <cellStyle name="Normal 3 5 2 5" xfId="396"/>
    <cellStyle name="Normal 3 5 2 5 2" xfId="885"/>
    <cellStyle name="Normal 3 5 2 6" xfId="397"/>
    <cellStyle name="Normal 3 5 2 6 2" xfId="886"/>
    <cellStyle name="Normal 3 5 2 7" xfId="398"/>
    <cellStyle name="Normal 3 5 2 8" xfId="887"/>
    <cellStyle name="Normal 3 5 3" xfId="97"/>
    <cellStyle name="Normal 3 5 3 2" xfId="98"/>
    <cellStyle name="Normal 3 5 3 2 2" xfId="399"/>
    <cellStyle name="Normal 3 5 3 2 2 2" xfId="888"/>
    <cellStyle name="Normal 3 5 3 2 3" xfId="400"/>
    <cellStyle name="Normal 3 5 3 2 3 2" xfId="889"/>
    <cellStyle name="Normal 3 5 3 2 4" xfId="401"/>
    <cellStyle name="Normal 3 5 3 2 4 2" xfId="890"/>
    <cellStyle name="Normal 3 5 3 2 5" xfId="402"/>
    <cellStyle name="Normal 3 5 3 2 6" xfId="891"/>
    <cellStyle name="Normal 3 5 3 3" xfId="99"/>
    <cellStyle name="Normal 3 5 3 3 2" xfId="403"/>
    <cellStyle name="Normal 3 5 3 3 2 2" xfId="892"/>
    <cellStyle name="Normal 3 5 3 3 3" xfId="404"/>
    <cellStyle name="Normal 3 5 3 3 3 2" xfId="893"/>
    <cellStyle name="Normal 3 5 3 3 4" xfId="405"/>
    <cellStyle name="Normal 3 5 3 3 4 2" xfId="894"/>
    <cellStyle name="Normal 3 5 3 3 5" xfId="406"/>
    <cellStyle name="Normal 3 5 3 3 6" xfId="895"/>
    <cellStyle name="Normal 3 5 3 4" xfId="407"/>
    <cellStyle name="Normal 3 5 3 4 2" xfId="896"/>
    <cellStyle name="Normal 3 5 3 5" xfId="408"/>
    <cellStyle name="Normal 3 5 3 5 2" xfId="897"/>
    <cellStyle name="Normal 3 5 3 6" xfId="409"/>
    <cellStyle name="Normal 3 5 3 6 2" xfId="898"/>
    <cellStyle name="Normal 3 5 3 7" xfId="410"/>
    <cellStyle name="Normal 3 5 3 8" xfId="899"/>
    <cellStyle name="Normal 3 5 4" xfId="100"/>
    <cellStyle name="Normal 3 5 4 2" xfId="101"/>
    <cellStyle name="Normal 3 5 4 2 2" xfId="411"/>
    <cellStyle name="Normal 3 5 4 2 2 2" xfId="900"/>
    <cellStyle name="Normal 3 5 4 2 3" xfId="412"/>
    <cellStyle name="Normal 3 5 4 2 3 2" xfId="901"/>
    <cellStyle name="Normal 3 5 4 2 4" xfId="413"/>
    <cellStyle name="Normal 3 5 4 2 4 2" xfId="902"/>
    <cellStyle name="Normal 3 5 4 2 5" xfId="414"/>
    <cellStyle name="Normal 3 5 4 2 6" xfId="903"/>
    <cellStyle name="Normal 3 5 4 3" xfId="102"/>
    <cellStyle name="Normal 3 5 4 3 2" xfId="415"/>
    <cellStyle name="Normal 3 5 4 3 2 2" xfId="904"/>
    <cellStyle name="Normal 3 5 4 3 3" xfId="416"/>
    <cellStyle name="Normal 3 5 4 3 3 2" xfId="905"/>
    <cellStyle name="Normal 3 5 4 3 4" xfId="417"/>
    <cellStyle name="Normal 3 5 4 3 4 2" xfId="906"/>
    <cellStyle name="Normal 3 5 4 3 5" xfId="418"/>
    <cellStyle name="Normal 3 5 4 3 6" xfId="907"/>
    <cellStyle name="Normal 3 5 4 4" xfId="419"/>
    <cellStyle name="Normal 3 5 4 4 2" xfId="908"/>
    <cellStyle name="Normal 3 5 4 5" xfId="420"/>
    <cellStyle name="Normal 3 5 4 5 2" xfId="909"/>
    <cellStyle name="Normal 3 5 4 6" xfId="421"/>
    <cellStyle name="Normal 3 5 4 6 2" xfId="910"/>
    <cellStyle name="Normal 3 5 4 7" xfId="422"/>
    <cellStyle name="Normal 3 5 4 8" xfId="911"/>
    <cellStyle name="Normal 3 5 5" xfId="103"/>
    <cellStyle name="Normal 3 5 5 2" xfId="423"/>
    <cellStyle name="Normal 3 5 5 2 2" xfId="912"/>
    <cellStyle name="Normal 3 5 5 3" xfId="424"/>
    <cellStyle name="Normal 3 5 5 3 2" xfId="913"/>
    <cellStyle name="Normal 3 5 5 4" xfId="425"/>
    <cellStyle name="Normal 3 5 5 4 2" xfId="914"/>
    <cellStyle name="Normal 3 5 5 5" xfId="426"/>
    <cellStyle name="Normal 3 5 5 6" xfId="915"/>
    <cellStyle name="Normal 3 5 6" xfId="104"/>
    <cellStyle name="Normal 3 5 6 2" xfId="427"/>
    <cellStyle name="Normal 3 5 6 2 2" xfId="916"/>
    <cellStyle name="Normal 3 5 6 3" xfId="428"/>
    <cellStyle name="Normal 3 5 6 3 2" xfId="917"/>
    <cellStyle name="Normal 3 5 6 4" xfId="429"/>
    <cellStyle name="Normal 3 5 6 4 2" xfId="918"/>
    <cellStyle name="Normal 3 5 6 5" xfId="430"/>
    <cellStyle name="Normal 3 5 6 6" xfId="919"/>
    <cellStyle name="Normal 3 5 7" xfId="431"/>
    <cellStyle name="Normal 3 5 7 2" xfId="920"/>
    <cellStyle name="Normal 3 5 8" xfId="432"/>
    <cellStyle name="Normal 3 5 8 2" xfId="921"/>
    <cellStyle name="Normal 3 5 9" xfId="433"/>
    <cellStyle name="Normal 3 5 9 2" xfId="922"/>
    <cellStyle name="Normal 3 6" xfId="105"/>
    <cellStyle name="Normal 3 7" xfId="106"/>
    <cellStyle name="Normal 3 7 2" xfId="107"/>
    <cellStyle name="Normal 3 7 2 2" xfId="434"/>
    <cellStyle name="Normal 3 7 2 2 2" xfId="923"/>
    <cellStyle name="Normal 3 7 2 3" xfId="435"/>
    <cellStyle name="Normal 3 7 2 3 2" xfId="924"/>
    <cellStyle name="Normal 3 7 2 4" xfId="436"/>
    <cellStyle name="Normal 3 7 2 4 2" xfId="925"/>
    <cellStyle name="Normal 3 7 2 5" xfId="437"/>
    <cellStyle name="Normal 3 7 2 6" xfId="926"/>
    <cellStyle name="Normal 3 7 3" xfId="108"/>
    <cellStyle name="Normal 3 7 3 2" xfId="438"/>
    <cellStyle name="Normal 3 7 3 2 2" xfId="927"/>
    <cellStyle name="Normal 3 7 3 3" xfId="439"/>
    <cellStyle name="Normal 3 7 3 3 2" xfId="928"/>
    <cellStyle name="Normal 3 7 3 4" xfId="440"/>
    <cellStyle name="Normal 3 7 3 4 2" xfId="929"/>
    <cellStyle name="Normal 3 7 3 5" xfId="441"/>
    <cellStyle name="Normal 3 7 3 6" xfId="930"/>
    <cellStyle name="Normal 3 7 4" xfId="442"/>
    <cellStyle name="Normal 3 7 4 2" xfId="931"/>
    <cellStyle name="Normal 3 7 5" xfId="443"/>
    <cellStyle name="Normal 3 7 5 2" xfId="932"/>
    <cellStyle name="Normal 3 7 6" xfId="444"/>
    <cellStyle name="Normal 3 7 6 2" xfId="933"/>
    <cellStyle name="Normal 3 7 7" xfId="445"/>
    <cellStyle name="Normal 3 7 8" xfId="934"/>
    <cellStyle name="Normal 3 8" xfId="109"/>
    <cellStyle name="Normal 3 8 2" xfId="110"/>
    <cellStyle name="Normal 3 8 2 2" xfId="446"/>
    <cellStyle name="Normal 3 8 2 2 2" xfId="935"/>
    <cellStyle name="Normal 3 8 2 3" xfId="447"/>
    <cellStyle name="Normal 3 8 2 3 2" xfId="936"/>
    <cellStyle name="Normal 3 8 2 4" xfId="448"/>
    <cellStyle name="Normal 3 8 2 4 2" xfId="937"/>
    <cellStyle name="Normal 3 8 2 5" xfId="449"/>
    <cellStyle name="Normal 3 8 2 6" xfId="938"/>
    <cellStyle name="Normal 3 8 3" xfId="111"/>
    <cellStyle name="Normal 3 8 3 2" xfId="450"/>
    <cellStyle name="Normal 3 8 3 2 2" xfId="939"/>
    <cellStyle name="Normal 3 8 3 3" xfId="451"/>
    <cellStyle name="Normal 3 8 3 3 2" xfId="940"/>
    <cellStyle name="Normal 3 8 3 4" xfId="452"/>
    <cellStyle name="Normal 3 8 3 4 2" xfId="941"/>
    <cellStyle name="Normal 3 8 3 5" xfId="453"/>
    <cellStyle name="Normal 3 8 3 6" xfId="942"/>
    <cellStyle name="Normal 3 8 4" xfId="454"/>
    <cellStyle name="Normal 3 8 4 2" xfId="943"/>
    <cellStyle name="Normal 3 8 5" xfId="455"/>
    <cellStyle name="Normal 3 8 5 2" xfId="944"/>
    <cellStyle name="Normal 3 8 6" xfId="456"/>
    <cellStyle name="Normal 3 8 6 2" xfId="945"/>
    <cellStyle name="Normal 3 8 7" xfId="457"/>
    <cellStyle name="Normal 3 8 8" xfId="946"/>
    <cellStyle name="Normal 3 9" xfId="112"/>
    <cellStyle name="Normal 3 9 2" xfId="113"/>
    <cellStyle name="Normal 3 9 2 2" xfId="458"/>
    <cellStyle name="Normal 3 9 2 2 2" xfId="947"/>
    <cellStyle name="Normal 3 9 2 3" xfId="459"/>
    <cellStyle name="Normal 3 9 2 3 2" xfId="948"/>
    <cellStyle name="Normal 3 9 2 4" xfId="460"/>
    <cellStyle name="Normal 3 9 2 4 2" xfId="949"/>
    <cellStyle name="Normal 3 9 2 5" xfId="461"/>
    <cellStyle name="Normal 3 9 2 6" xfId="950"/>
    <cellStyle name="Normal 3 9 3" xfId="114"/>
    <cellStyle name="Normal 3 9 3 2" xfId="462"/>
    <cellStyle name="Normal 3 9 3 2 2" xfId="951"/>
    <cellStyle name="Normal 3 9 3 3" xfId="463"/>
    <cellStyle name="Normal 3 9 3 3 2" xfId="952"/>
    <cellStyle name="Normal 3 9 3 4" xfId="464"/>
    <cellStyle name="Normal 3 9 3 4 2" xfId="953"/>
    <cellStyle name="Normal 3 9 3 5" xfId="465"/>
    <cellStyle name="Normal 3 9 3 6" xfId="954"/>
    <cellStyle name="Normal 3 9 4" xfId="466"/>
    <cellStyle name="Normal 3 9 4 2" xfId="955"/>
    <cellStyle name="Normal 3 9 5" xfId="467"/>
    <cellStyle name="Normal 3 9 5 2" xfId="956"/>
    <cellStyle name="Normal 3 9 6" xfId="468"/>
    <cellStyle name="Normal 3 9 6 2" xfId="957"/>
    <cellStyle name="Normal 3 9 7" xfId="469"/>
    <cellStyle name="Normal 3 9 8" xfId="958"/>
    <cellStyle name="Normal 4" xfId="115"/>
    <cellStyle name="Normal 4 10" xfId="470"/>
    <cellStyle name="Normal 4 10 2" xfId="959"/>
    <cellStyle name="Normal 4 11" xfId="471"/>
    <cellStyle name="Normal 4 12" xfId="960"/>
    <cellStyle name="Normal 4 2" xfId="116"/>
    <cellStyle name="Normal 4 3" xfId="117"/>
    <cellStyle name="Normal 4 3 2" xfId="118"/>
    <cellStyle name="Normal 4 3 2 2" xfId="472"/>
    <cellStyle name="Normal 4 3 2 2 2" xfId="961"/>
    <cellStyle name="Normal 4 3 2 3" xfId="473"/>
    <cellStyle name="Normal 4 3 2 3 2" xfId="962"/>
    <cellStyle name="Normal 4 3 2 4" xfId="474"/>
    <cellStyle name="Normal 4 3 2 4 2" xfId="963"/>
    <cellStyle name="Normal 4 3 2 5" xfId="475"/>
    <cellStyle name="Normal 4 3 2 6" xfId="964"/>
    <cellStyle name="Normal 4 3 3" xfId="119"/>
    <cellStyle name="Normal 4 3 3 2" xfId="476"/>
    <cellStyle name="Normal 4 3 3 2 2" xfId="965"/>
    <cellStyle name="Normal 4 3 3 3" xfId="477"/>
    <cellStyle name="Normal 4 3 3 3 2" xfId="966"/>
    <cellStyle name="Normal 4 3 3 4" xfId="478"/>
    <cellStyle name="Normal 4 3 3 4 2" xfId="967"/>
    <cellStyle name="Normal 4 3 3 5" xfId="479"/>
    <cellStyle name="Normal 4 3 3 6" xfId="968"/>
    <cellStyle name="Normal 4 3 4" xfId="480"/>
    <cellStyle name="Normal 4 3 4 2" xfId="969"/>
    <cellStyle name="Normal 4 3 5" xfId="481"/>
    <cellStyle name="Normal 4 3 5 2" xfId="970"/>
    <cellStyle name="Normal 4 3 6" xfId="482"/>
    <cellStyle name="Normal 4 3 6 2" xfId="971"/>
    <cellStyle name="Normal 4 3 7" xfId="483"/>
    <cellStyle name="Normal 4 3 8" xfId="972"/>
    <cellStyle name="Normal 4 4" xfId="120"/>
    <cellStyle name="Normal 4 4 2" xfId="121"/>
    <cellStyle name="Normal 4 4 2 2" xfId="484"/>
    <cellStyle name="Normal 4 4 2 2 2" xfId="973"/>
    <cellStyle name="Normal 4 4 2 3" xfId="485"/>
    <cellStyle name="Normal 4 4 2 3 2" xfId="974"/>
    <cellStyle name="Normal 4 4 2 4" xfId="486"/>
    <cellStyle name="Normal 4 4 2 4 2" xfId="975"/>
    <cellStyle name="Normal 4 4 2 5" xfId="487"/>
    <cellStyle name="Normal 4 4 2 6" xfId="976"/>
    <cellStyle name="Normal 4 4 3" xfId="122"/>
    <cellStyle name="Normal 4 4 3 2" xfId="488"/>
    <cellStyle name="Normal 4 4 3 2 2" xfId="977"/>
    <cellStyle name="Normal 4 4 3 3" xfId="489"/>
    <cellStyle name="Normal 4 4 3 3 2" xfId="978"/>
    <cellStyle name="Normal 4 4 3 4" xfId="490"/>
    <cellStyle name="Normal 4 4 3 4 2" xfId="979"/>
    <cellStyle name="Normal 4 4 3 5" xfId="491"/>
    <cellStyle name="Normal 4 4 3 6" xfId="980"/>
    <cellStyle name="Normal 4 4 4" xfId="492"/>
    <cellStyle name="Normal 4 4 4 2" xfId="981"/>
    <cellStyle name="Normal 4 4 5" xfId="493"/>
    <cellStyle name="Normal 4 4 5 2" xfId="982"/>
    <cellStyle name="Normal 4 4 6" xfId="494"/>
    <cellStyle name="Normal 4 4 6 2" xfId="983"/>
    <cellStyle name="Normal 4 4 7" xfId="495"/>
    <cellStyle name="Normal 4 4 8" xfId="984"/>
    <cellStyle name="Normal 4 5" xfId="123"/>
    <cellStyle name="Normal 4 5 2" xfId="124"/>
    <cellStyle name="Normal 4 5 2 2" xfId="496"/>
    <cellStyle name="Normal 4 5 2 2 2" xfId="985"/>
    <cellStyle name="Normal 4 5 2 3" xfId="497"/>
    <cellStyle name="Normal 4 5 2 3 2" xfId="986"/>
    <cellStyle name="Normal 4 5 2 4" xfId="498"/>
    <cellStyle name="Normal 4 5 2 4 2" xfId="987"/>
    <cellStyle name="Normal 4 5 2 5" xfId="499"/>
    <cellStyle name="Normal 4 5 2 6" xfId="988"/>
    <cellStyle name="Normal 4 5 3" xfId="125"/>
    <cellStyle name="Normal 4 5 3 2" xfId="500"/>
    <cellStyle name="Normal 4 5 3 2 2" xfId="989"/>
    <cellStyle name="Normal 4 5 3 3" xfId="501"/>
    <cellStyle name="Normal 4 5 3 3 2" xfId="990"/>
    <cellStyle name="Normal 4 5 3 4" xfId="502"/>
    <cellStyle name="Normal 4 5 3 4 2" xfId="991"/>
    <cellStyle name="Normal 4 5 3 5" xfId="503"/>
    <cellStyle name="Normal 4 5 3 6" xfId="992"/>
    <cellStyle name="Normal 4 5 4" xfId="504"/>
    <cellStyle name="Normal 4 5 4 2" xfId="993"/>
    <cellStyle name="Normal 4 5 5" xfId="505"/>
    <cellStyle name="Normal 4 5 5 2" xfId="994"/>
    <cellStyle name="Normal 4 5 6" xfId="506"/>
    <cellStyle name="Normal 4 5 6 2" xfId="995"/>
    <cellStyle name="Normal 4 5 7" xfId="507"/>
    <cellStyle name="Normal 4 5 8" xfId="996"/>
    <cellStyle name="Normal 4 6" xfId="126"/>
    <cellStyle name="Normal 4 6 2" xfId="508"/>
    <cellStyle name="Normal 4 6 2 2" xfId="997"/>
    <cellStyle name="Normal 4 6 3" xfId="509"/>
    <cellStyle name="Normal 4 6 3 2" xfId="998"/>
    <cellStyle name="Normal 4 6 4" xfId="510"/>
    <cellStyle name="Normal 4 6 4 2" xfId="999"/>
    <cellStyle name="Normal 4 6 5" xfId="511"/>
    <cellStyle name="Normal 4 6 6" xfId="1000"/>
    <cellStyle name="Normal 4 7" xfId="127"/>
    <cellStyle name="Normal 4 7 2" xfId="512"/>
    <cellStyle name="Normal 4 7 2 2" xfId="1001"/>
    <cellStyle name="Normal 4 7 3" xfId="513"/>
    <cellStyle name="Normal 4 7 3 2" xfId="1002"/>
    <cellStyle name="Normal 4 7 4" xfId="514"/>
    <cellStyle name="Normal 4 7 4 2" xfId="1003"/>
    <cellStyle name="Normal 4 7 5" xfId="515"/>
    <cellStyle name="Normal 4 7 6" xfId="1004"/>
    <cellStyle name="Normal 4 8" xfId="128"/>
    <cellStyle name="Normal 4 8 2" xfId="516"/>
    <cellStyle name="Normal 4 8 3" xfId="1005"/>
    <cellStyle name="Normal 4 9" xfId="517"/>
    <cellStyle name="Normal 4 9 2" xfId="1006"/>
    <cellStyle name="Normal 5" xfId="129"/>
    <cellStyle name="Normal 5 10" xfId="518"/>
    <cellStyle name="Normal 5 10 2" xfId="1007"/>
    <cellStyle name="Normal 5 11" xfId="519"/>
    <cellStyle name="Normal 5 12" xfId="1008"/>
    <cellStyle name="Normal 5 2" xfId="130"/>
    <cellStyle name="Normal 5 2 10" xfId="520"/>
    <cellStyle name="Normal 5 2 11" xfId="1009"/>
    <cellStyle name="Normal 5 2 2" xfId="131"/>
    <cellStyle name="Normal 5 2 2 2" xfId="132"/>
    <cellStyle name="Normal 5 2 2 2 2" xfId="521"/>
    <cellStyle name="Normal 5 2 2 2 2 2" xfId="1010"/>
    <cellStyle name="Normal 5 2 2 2 3" xfId="522"/>
    <cellStyle name="Normal 5 2 2 2 3 2" xfId="1011"/>
    <cellStyle name="Normal 5 2 2 2 4" xfId="523"/>
    <cellStyle name="Normal 5 2 2 2 4 2" xfId="1012"/>
    <cellStyle name="Normal 5 2 2 2 5" xfId="524"/>
    <cellStyle name="Normal 5 2 2 2 6" xfId="1013"/>
    <cellStyle name="Normal 5 2 2 3" xfId="133"/>
    <cellStyle name="Normal 5 2 2 3 2" xfId="525"/>
    <cellStyle name="Normal 5 2 2 3 2 2" xfId="1014"/>
    <cellStyle name="Normal 5 2 2 3 3" xfId="526"/>
    <cellStyle name="Normal 5 2 2 3 3 2" xfId="1015"/>
    <cellStyle name="Normal 5 2 2 3 4" xfId="527"/>
    <cellStyle name="Normal 5 2 2 3 4 2" xfId="1016"/>
    <cellStyle name="Normal 5 2 2 3 5" xfId="528"/>
    <cellStyle name="Normal 5 2 2 3 6" xfId="1017"/>
    <cellStyle name="Normal 5 2 2 4" xfId="529"/>
    <cellStyle name="Normal 5 2 2 4 2" xfId="1018"/>
    <cellStyle name="Normal 5 2 2 5" xfId="530"/>
    <cellStyle name="Normal 5 2 2 5 2" xfId="1019"/>
    <cellStyle name="Normal 5 2 2 6" xfId="531"/>
    <cellStyle name="Normal 5 2 2 6 2" xfId="1020"/>
    <cellStyle name="Normal 5 2 2 7" xfId="532"/>
    <cellStyle name="Normal 5 2 2 8" xfId="1021"/>
    <cellStyle name="Normal 5 2 3" xfId="134"/>
    <cellStyle name="Normal 5 2 3 2" xfId="135"/>
    <cellStyle name="Normal 5 2 3 2 2" xfId="533"/>
    <cellStyle name="Normal 5 2 3 2 2 2" xfId="1022"/>
    <cellStyle name="Normal 5 2 3 2 3" xfId="534"/>
    <cellStyle name="Normal 5 2 3 2 3 2" xfId="1023"/>
    <cellStyle name="Normal 5 2 3 2 4" xfId="535"/>
    <cellStyle name="Normal 5 2 3 2 4 2" xfId="1024"/>
    <cellStyle name="Normal 5 2 3 2 5" xfId="536"/>
    <cellStyle name="Normal 5 2 3 2 6" xfId="1025"/>
    <cellStyle name="Normal 5 2 3 3" xfId="136"/>
    <cellStyle name="Normal 5 2 3 3 2" xfId="537"/>
    <cellStyle name="Normal 5 2 3 3 2 2" xfId="1026"/>
    <cellStyle name="Normal 5 2 3 3 3" xfId="538"/>
    <cellStyle name="Normal 5 2 3 3 3 2" xfId="1027"/>
    <cellStyle name="Normal 5 2 3 3 4" xfId="539"/>
    <cellStyle name="Normal 5 2 3 3 4 2" xfId="1028"/>
    <cellStyle name="Normal 5 2 3 3 5" xfId="540"/>
    <cellStyle name="Normal 5 2 3 3 6" xfId="1029"/>
    <cellStyle name="Normal 5 2 3 4" xfId="541"/>
    <cellStyle name="Normal 5 2 3 4 2" xfId="1030"/>
    <cellStyle name="Normal 5 2 3 5" xfId="542"/>
    <cellStyle name="Normal 5 2 3 5 2" xfId="1031"/>
    <cellStyle name="Normal 5 2 3 6" xfId="543"/>
    <cellStyle name="Normal 5 2 3 6 2" xfId="1032"/>
    <cellStyle name="Normal 5 2 3 7" xfId="544"/>
    <cellStyle name="Normal 5 2 3 8" xfId="1033"/>
    <cellStyle name="Normal 5 2 4" xfId="137"/>
    <cellStyle name="Normal 5 2 4 2" xfId="138"/>
    <cellStyle name="Normal 5 2 4 2 2" xfId="545"/>
    <cellStyle name="Normal 5 2 4 2 2 2" xfId="1034"/>
    <cellStyle name="Normal 5 2 4 2 3" xfId="546"/>
    <cellStyle name="Normal 5 2 4 2 3 2" xfId="1035"/>
    <cellStyle name="Normal 5 2 4 2 4" xfId="547"/>
    <cellStyle name="Normal 5 2 4 2 4 2" xfId="1036"/>
    <cellStyle name="Normal 5 2 4 2 5" xfId="548"/>
    <cellStyle name="Normal 5 2 4 2 6" xfId="1037"/>
    <cellStyle name="Normal 5 2 4 3" xfId="139"/>
    <cellStyle name="Normal 5 2 4 3 2" xfId="549"/>
    <cellStyle name="Normal 5 2 4 3 2 2" xfId="1038"/>
    <cellStyle name="Normal 5 2 4 3 3" xfId="550"/>
    <cellStyle name="Normal 5 2 4 3 3 2" xfId="1039"/>
    <cellStyle name="Normal 5 2 4 3 4" xfId="551"/>
    <cellStyle name="Normal 5 2 4 3 4 2" xfId="1040"/>
    <cellStyle name="Normal 5 2 4 3 5" xfId="552"/>
    <cellStyle name="Normal 5 2 4 3 6" xfId="1041"/>
    <cellStyle name="Normal 5 2 4 4" xfId="553"/>
    <cellStyle name="Normal 5 2 4 4 2" xfId="1042"/>
    <cellStyle name="Normal 5 2 4 5" xfId="554"/>
    <cellStyle name="Normal 5 2 4 5 2" xfId="1043"/>
    <cellStyle name="Normal 5 2 4 6" xfId="555"/>
    <cellStyle name="Normal 5 2 4 6 2" xfId="1044"/>
    <cellStyle name="Normal 5 2 4 7" xfId="556"/>
    <cellStyle name="Normal 5 2 4 8" xfId="1045"/>
    <cellStyle name="Normal 5 2 5" xfId="140"/>
    <cellStyle name="Normal 5 2 5 2" xfId="557"/>
    <cellStyle name="Normal 5 2 5 2 2" xfId="1046"/>
    <cellStyle name="Normal 5 2 5 3" xfId="558"/>
    <cellStyle name="Normal 5 2 5 3 2" xfId="1047"/>
    <cellStyle name="Normal 5 2 5 4" xfId="559"/>
    <cellStyle name="Normal 5 2 5 4 2" xfId="1048"/>
    <cellStyle name="Normal 5 2 5 5" xfId="560"/>
    <cellStyle name="Normal 5 2 5 6" xfId="1049"/>
    <cellStyle name="Normal 5 2 6" xfId="141"/>
    <cellStyle name="Normal 5 2 6 2" xfId="561"/>
    <cellStyle name="Normal 5 2 6 2 2" xfId="1050"/>
    <cellStyle name="Normal 5 2 6 3" xfId="562"/>
    <cellStyle name="Normal 5 2 6 3 2" xfId="1051"/>
    <cellStyle name="Normal 5 2 6 4" xfId="563"/>
    <cellStyle name="Normal 5 2 6 4 2" xfId="1052"/>
    <cellStyle name="Normal 5 2 6 5" xfId="564"/>
    <cellStyle name="Normal 5 2 6 6" xfId="1053"/>
    <cellStyle name="Normal 5 2 7" xfId="565"/>
    <cellStyle name="Normal 5 2 7 2" xfId="1054"/>
    <cellStyle name="Normal 5 2 8" xfId="566"/>
    <cellStyle name="Normal 5 2 8 2" xfId="1055"/>
    <cellStyle name="Normal 5 2 9" xfId="567"/>
    <cellStyle name="Normal 5 2 9 2" xfId="1056"/>
    <cellStyle name="Normal 5 3" xfId="142"/>
    <cellStyle name="Normal 5 3 2" xfId="143"/>
    <cellStyle name="Normal 5 3 2 2" xfId="568"/>
    <cellStyle name="Normal 5 3 2 2 2" xfId="1057"/>
    <cellStyle name="Normal 5 3 2 3" xfId="569"/>
    <cellStyle name="Normal 5 3 2 3 2" xfId="1058"/>
    <cellStyle name="Normal 5 3 2 4" xfId="570"/>
    <cellStyle name="Normal 5 3 2 4 2" xfId="1059"/>
    <cellStyle name="Normal 5 3 2 5" xfId="571"/>
    <cellStyle name="Normal 5 3 2 6" xfId="1060"/>
    <cellStyle name="Normal 5 3 3" xfId="144"/>
    <cellStyle name="Normal 5 3 3 2" xfId="572"/>
    <cellStyle name="Normal 5 3 3 2 2" xfId="1061"/>
    <cellStyle name="Normal 5 3 3 3" xfId="573"/>
    <cellStyle name="Normal 5 3 3 3 2" xfId="1062"/>
    <cellStyle name="Normal 5 3 3 4" xfId="574"/>
    <cellStyle name="Normal 5 3 3 4 2" xfId="1063"/>
    <cellStyle name="Normal 5 3 3 5" xfId="575"/>
    <cellStyle name="Normal 5 3 3 6" xfId="1064"/>
    <cellStyle name="Normal 5 3 4" xfId="576"/>
    <cellStyle name="Normal 5 3 4 2" xfId="1065"/>
    <cellStyle name="Normal 5 3 5" xfId="577"/>
    <cellStyle name="Normal 5 3 5 2" xfId="1066"/>
    <cellStyle name="Normal 5 3 6" xfId="578"/>
    <cellStyle name="Normal 5 3 6 2" xfId="1067"/>
    <cellStyle name="Normal 5 3 7" xfId="579"/>
    <cellStyle name="Normal 5 3 8" xfId="1068"/>
    <cellStyle name="Normal 5 4" xfId="145"/>
    <cellStyle name="Normal 5 4 2" xfId="146"/>
    <cellStyle name="Normal 5 4 2 2" xfId="580"/>
    <cellStyle name="Normal 5 4 2 2 2" xfId="1069"/>
    <cellStyle name="Normal 5 4 2 3" xfId="581"/>
    <cellStyle name="Normal 5 4 2 3 2" xfId="1070"/>
    <cellStyle name="Normal 5 4 2 4" xfId="582"/>
    <cellStyle name="Normal 5 4 2 4 2" xfId="1071"/>
    <cellStyle name="Normal 5 4 2 5" xfId="583"/>
    <cellStyle name="Normal 5 4 2 6" xfId="1072"/>
    <cellStyle name="Normal 5 4 3" xfId="147"/>
    <cellStyle name="Normal 5 4 3 2" xfId="584"/>
    <cellStyle name="Normal 5 4 3 2 2" xfId="1073"/>
    <cellStyle name="Normal 5 4 3 3" xfId="585"/>
    <cellStyle name="Normal 5 4 3 3 2" xfId="1074"/>
    <cellStyle name="Normal 5 4 3 4" xfId="586"/>
    <cellStyle name="Normal 5 4 3 4 2" xfId="1075"/>
    <cellStyle name="Normal 5 4 3 5" xfId="587"/>
    <cellStyle name="Normal 5 4 3 6" xfId="1076"/>
    <cellStyle name="Normal 5 4 4" xfId="588"/>
    <cellStyle name="Normal 5 4 4 2" xfId="1077"/>
    <cellStyle name="Normal 5 4 5" xfId="589"/>
    <cellStyle name="Normal 5 4 5 2" xfId="1078"/>
    <cellStyle name="Normal 5 4 6" xfId="590"/>
    <cellStyle name="Normal 5 4 6 2" xfId="1079"/>
    <cellStyle name="Normal 5 4 7" xfId="591"/>
    <cellStyle name="Normal 5 4 8" xfId="1080"/>
    <cellStyle name="Normal 5 5" xfId="148"/>
    <cellStyle name="Normal 5 5 2" xfId="149"/>
    <cellStyle name="Normal 5 5 2 2" xfId="592"/>
    <cellStyle name="Normal 5 5 2 2 2" xfId="1081"/>
    <cellStyle name="Normal 5 5 2 3" xfId="593"/>
    <cellStyle name="Normal 5 5 2 3 2" xfId="1082"/>
    <cellStyle name="Normal 5 5 2 4" xfId="594"/>
    <cellStyle name="Normal 5 5 2 4 2" xfId="1083"/>
    <cellStyle name="Normal 5 5 2 5" xfId="595"/>
    <cellStyle name="Normal 5 5 2 6" xfId="1084"/>
    <cellStyle name="Normal 5 5 3" xfId="150"/>
    <cellStyle name="Normal 5 5 3 2" xfId="596"/>
    <cellStyle name="Normal 5 5 3 2 2" xfId="1085"/>
    <cellStyle name="Normal 5 5 3 3" xfId="597"/>
    <cellStyle name="Normal 5 5 3 3 2" xfId="1086"/>
    <cellStyle name="Normal 5 5 3 4" xfId="598"/>
    <cellStyle name="Normal 5 5 3 4 2" xfId="1087"/>
    <cellStyle name="Normal 5 5 3 5" xfId="599"/>
    <cellStyle name="Normal 5 5 3 6" xfId="1088"/>
    <cellStyle name="Normal 5 5 4" xfId="600"/>
    <cellStyle name="Normal 5 5 4 2" xfId="1089"/>
    <cellStyle name="Normal 5 5 5" xfId="601"/>
    <cellStyle name="Normal 5 5 5 2" xfId="1090"/>
    <cellStyle name="Normal 5 5 6" xfId="602"/>
    <cellStyle name="Normal 5 5 6 2" xfId="1091"/>
    <cellStyle name="Normal 5 5 7" xfId="603"/>
    <cellStyle name="Normal 5 5 8" xfId="1092"/>
    <cellStyle name="Normal 5 6" xfId="151"/>
    <cellStyle name="Normal 5 6 2" xfId="604"/>
    <cellStyle name="Normal 5 6 2 2" xfId="1093"/>
    <cellStyle name="Normal 5 6 3" xfId="605"/>
    <cellStyle name="Normal 5 6 3 2" xfId="1094"/>
    <cellStyle name="Normal 5 6 4" xfId="606"/>
    <cellStyle name="Normal 5 6 4 2" xfId="1095"/>
    <cellStyle name="Normal 5 6 5" xfId="607"/>
    <cellStyle name="Normal 5 6 6" xfId="1096"/>
    <cellStyle name="Normal 5 7" xfId="152"/>
    <cellStyle name="Normal 5 7 2" xfId="608"/>
    <cellStyle name="Normal 5 7 2 2" xfId="1097"/>
    <cellStyle name="Normal 5 7 3" xfId="609"/>
    <cellStyle name="Normal 5 7 3 2" xfId="1098"/>
    <cellStyle name="Normal 5 7 4" xfId="610"/>
    <cellStyle name="Normal 5 7 4 2" xfId="1099"/>
    <cellStyle name="Normal 5 7 5" xfId="611"/>
    <cellStyle name="Normal 5 7 6" xfId="1100"/>
    <cellStyle name="Normal 5 8" xfId="153"/>
    <cellStyle name="Normal 5 8 2" xfId="612"/>
    <cellStyle name="Normal 5 8 3" xfId="1101"/>
    <cellStyle name="Normal 5 9" xfId="613"/>
    <cellStyle name="Normal 5 9 2" xfId="1102"/>
    <cellStyle name="Normal 6" xfId="154"/>
    <cellStyle name="Normal 7" xfId="155"/>
    <cellStyle name="Normal 8" xfId="156"/>
    <cellStyle name="Porcentaje" xfId="1152" builtinId="5"/>
    <cellStyle name="Porcentaje 2" xfId="157"/>
    <cellStyle name="Porcentaje 2 2" xfId="4"/>
    <cellStyle name="Porcentaje 2 2 2" xfId="158"/>
    <cellStyle name="Porcentaje 2 2 3" xfId="179"/>
    <cellStyle name="Porcentaje 2 3" xfId="159"/>
    <cellStyle name="Porcentaje 3" xfId="160"/>
    <cellStyle name="Porcentaje 3 10" xfId="614"/>
    <cellStyle name="Porcentaje 3 11" xfId="1103"/>
    <cellStyle name="Porcentaje 3 2" xfId="161"/>
    <cellStyle name="Porcentaje 3 2 2" xfId="162"/>
    <cellStyle name="Porcentaje 3 2 2 2" xfId="615"/>
    <cellStyle name="Porcentaje 3 2 2 2 2" xfId="1104"/>
    <cellStyle name="Porcentaje 3 2 2 3" xfId="616"/>
    <cellStyle name="Porcentaje 3 2 2 3 2" xfId="1105"/>
    <cellStyle name="Porcentaje 3 2 2 4" xfId="617"/>
    <cellStyle name="Porcentaje 3 2 2 4 2" xfId="1106"/>
    <cellStyle name="Porcentaje 3 2 2 5" xfId="618"/>
    <cellStyle name="Porcentaje 3 2 2 6" xfId="1107"/>
    <cellStyle name="Porcentaje 3 2 3" xfId="163"/>
    <cellStyle name="Porcentaje 3 2 3 2" xfId="619"/>
    <cellStyle name="Porcentaje 3 2 3 2 2" xfId="1108"/>
    <cellStyle name="Porcentaje 3 2 3 3" xfId="620"/>
    <cellStyle name="Porcentaje 3 2 3 3 2" xfId="1109"/>
    <cellStyle name="Porcentaje 3 2 3 4" xfId="621"/>
    <cellStyle name="Porcentaje 3 2 3 4 2" xfId="1110"/>
    <cellStyle name="Porcentaje 3 2 3 5" xfId="622"/>
    <cellStyle name="Porcentaje 3 2 3 6" xfId="1111"/>
    <cellStyle name="Porcentaje 3 2 4" xfId="164"/>
    <cellStyle name="Porcentaje 3 2 4 2" xfId="623"/>
    <cellStyle name="Porcentaje 3 2 4 3" xfId="1112"/>
    <cellStyle name="Porcentaje 3 2 5" xfId="624"/>
    <cellStyle name="Porcentaje 3 2 5 2" xfId="1113"/>
    <cellStyle name="Porcentaje 3 2 6" xfId="625"/>
    <cellStyle name="Porcentaje 3 2 6 2" xfId="1114"/>
    <cellStyle name="Porcentaje 3 2 7" xfId="626"/>
    <cellStyle name="Porcentaje 3 2 8" xfId="1115"/>
    <cellStyle name="Porcentaje 3 3" xfId="165"/>
    <cellStyle name="Porcentaje 3 3 2" xfId="166"/>
    <cellStyle name="Porcentaje 3 3 2 2" xfId="627"/>
    <cellStyle name="Porcentaje 3 3 2 2 2" xfId="1116"/>
    <cellStyle name="Porcentaje 3 3 2 3" xfId="628"/>
    <cellStyle name="Porcentaje 3 3 2 3 2" xfId="1117"/>
    <cellStyle name="Porcentaje 3 3 2 4" xfId="629"/>
    <cellStyle name="Porcentaje 3 3 2 4 2" xfId="1118"/>
    <cellStyle name="Porcentaje 3 3 2 5" xfId="630"/>
    <cellStyle name="Porcentaje 3 3 2 6" xfId="1119"/>
    <cellStyle name="Porcentaje 3 3 3" xfId="167"/>
    <cellStyle name="Porcentaje 3 3 3 2" xfId="631"/>
    <cellStyle name="Porcentaje 3 3 3 2 2" xfId="1120"/>
    <cellStyle name="Porcentaje 3 3 3 3" xfId="632"/>
    <cellStyle name="Porcentaje 3 3 3 3 2" xfId="1121"/>
    <cellStyle name="Porcentaje 3 3 3 4" xfId="633"/>
    <cellStyle name="Porcentaje 3 3 3 4 2" xfId="1122"/>
    <cellStyle name="Porcentaje 3 3 3 5" xfId="634"/>
    <cellStyle name="Porcentaje 3 3 3 6" xfId="1123"/>
    <cellStyle name="Porcentaje 3 3 4" xfId="635"/>
    <cellStyle name="Porcentaje 3 3 4 2" xfId="1124"/>
    <cellStyle name="Porcentaje 3 3 5" xfId="636"/>
    <cellStyle name="Porcentaje 3 3 5 2" xfId="1125"/>
    <cellStyle name="Porcentaje 3 3 6" xfId="637"/>
    <cellStyle name="Porcentaje 3 3 6 2" xfId="1126"/>
    <cellStyle name="Porcentaje 3 3 7" xfId="638"/>
    <cellStyle name="Porcentaje 3 3 8" xfId="1127"/>
    <cellStyle name="Porcentaje 3 4" xfId="168"/>
    <cellStyle name="Porcentaje 3 4 2" xfId="169"/>
    <cellStyle name="Porcentaje 3 4 2 2" xfId="639"/>
    <cellStyle name="Porcentaje 3 4 2 2 2" xfId="1128"/>
    <cellStyle name="Porcentaje 3 4 2 3" xfId="640"/>
    <cellStyle name="Porcentaje 3 4 2 3 2" xfId="1129"/>
    <cellStyle name="Porcentaje 3 4 2 4" xfId="641"/>
    <cellStyle name="Porcentaje 3 4 2 4 2" xfId="1130"/>
    <cellStyle name="Porcentaje 3 4 2 5" xfId="642"/>
    <cellStyle name="Porcentaje 3 4 2 6" xfId="1131"/>
    <cellStyle name="Porcentaje 3 4 3" xfId="170"/>
    <cellStyle name="Porcentaje 3 4 3 2" xfId="643"/>
    <cellStyle name="Porcentaje 3 4 3 2 2" xfId="1132"/>
    <cellStyle name="Porcentaje 3 4 3 3" xfId="644"/>
    <cellStyle name="Porcentaje 3 4 3 3 2" xfId="1133"/>
    <cellStyle name="Porcentaje 3 4 3 4" xfId="645"/>
    <cellStyle name="Porcentaje 3 4 3 4 2" xfId="1134"/>
    <cellStyle name="Porcentaje 3 4 3 5" xfId="646"/>
    <cellStyle name="Porcentaje 3 4 3 6" xfId="1135"/>
    <cellStyle name="Porcentaje 3 4 4" xfId="647"/>
    <cellStyle name="Porcentaje 3 4 4 2" xfId="1136"/>
    <cellStyle name="Porcentaje 3 4 5" xfId="648"/>
    <cellStyle name="Porcentaje 3 4 5 2" xfId="1137"/>
    <cellStyle name="Porcentaje 3 4 6" xfId="649"/>
    <cellStyle name="Porcentaje 3 4 6 2" xfId="1138"/>
    <cellStyle name="Porcentaje 3 4 7" xfId="650"/>
    <cellStyle name="Porcentaje 3 4 8" xfId="1139"/>
    <cellStyle name="Porcentaje 3 5" xfId="171"/>
    <cellStyle name="Porcentaje 3 5 2" xfId="651"/>
    <cellStyle name="Porcentaje 3 5 2 2" xfId="1140"/>
    <cellStyle name="Porcentaje 3 5 3" xfId="652"/>
    <cellStyle name="Porcentaje 3 5 3 2" xfId="1141"/>
    <cellStyle name="Porcentaje 3 5 4" xfId="653"/>
    <cellStyle name="Porcentaje 3 5 4 2" xfId="1142"/>
    <cellStyle name="Porcentaje 3 5 5" xfId="654"/>
    <cellStyle name="Porcentaje 3 5 6" xfId="1143"/>
    <cellStyle name="Porcentaje 3 6" xfId="172"/>
    <cellStyle name="Porcentaje 3 6 2" xfId="655"/>
    <cellStyle name="Porcentaje 3 6 2 2" xfId="1144"/>
    <cellStyle name="Porcentaje 3 6 3" xfId="656"/>
    <cellStyle name="Porcentaje 3 6 3 2" xfId="1145"/>
    <cellStyle name="Porcentaje 3 6 4" xfId="657"/>
    <cellStyle name="Porcentaje 3 6 4 2" xfId="1146"/>
    <cellStyle name="Porcentaje 3 6 5" xfId="658"/>
    <cellStyle name="Porcentaje 3 6 6" xfId="1147"/>
    <cellStyle name="Porcentaje 3 7" xfId="173"/>
    <cellStyle name="Porcentaje 3 7 2" xfId="659"/>
    <cellStyle name="Porcentaje 3 7 3" xfId="1148"/>
    <cellStyle name="Porcentaje 3 8" xfId="660"/>
    <cellStyle name="Porcentaje 3 8 2" xfId="1149"/>
    <cellStyle name="Porcentaje 3 9" xfId="661"/>
    <cellStyle name="Porcentaje 3 9 2" xfId="1150"/>
    <cellStyle name="Porcentaje 4" xfId="174"/>
    <cellStyle name="Porcentaje 4 2" xfId="181"/>
    <cellStyle name="Porcentaje 5" xfId="1151"/>
    <cellStyle name="Porcentual 2" xfId="175"/>
    <cellStyle name="Porcentual 2 2" xfId="3"/>
    <cellStyle name="Porcentual 2 2 2" xfId="1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NUL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92075</xdr:colOff>
      <xdr:row>0</xdr:row>
      <xdr:rowOff>111125</xdr:rowOff>
    </xdr:from>
    <xdr:to>
      <xdr:col>1</xdr:col>
      <xdr:colOff>727075</xdr:colOff>
      <xdr:row>3</xdr:row>
      <xdr:rowOff>59128</xdr:rowOff>
    </xdr:to>
    <xdr:pic>
      <xdr:nvPicPr>
        <xdr:cNvPr id="4" name="3 Imagen"/>
        <xdr:cNvPicPr>
          <a:picLocks noChangeAspect="1"/>
        </xdr:cNvPicPr>
      </xdr:nvPicPr>
      <xdr:blipFill>
        <a:blip xmlns:r="http://schemas.openxmlformats.org/officeDocument/2006/relationships" r:embed="rId1"/>
        <a:stretch>
          <a:fillRect/>
        </a:stretch>
      </xdr:blipFill>
      <xdr:spPr>
        <a:xfrm>
          <a:off x="92075" y="111125"/>
          <a:ext cx="1619250" cy="710003"/>
        </a:xfrm>
        <a:prstGeom prst="rect">
          <a:avLst/>
        </a:prstGeom>
      </xdr:spPr>
    </xdr:pic>
    <xdr:clientData/>
  </xdr:twoCellAnchor>
  <xdr:twoCellAnchor editAs="oneCell">
    <xdr:from>
      <xdr:col>9</xdr:col>
      <xdr:colOff>635000</xdr:colOff>
      <xdr:row>0</xdr:row>
      <xdr:rowOff>63500</xdr:rowOff>
    </xdr:from>
    <xdr:to>
      <xdr:col>10</xdr:col>
      <xdr:colOff>698500</xdr:colOff>
      <xdr:row>3</xdr:row>
      <xdr:rowOff>173713</xdr:rowOff>
    </xdr:to>
    <xdr:pic>
      <xdr:nvPicPr>
        <xdr:cNvPr id="5" name="4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769" b="6660"/>
        <a:stretch/>
      </xdr:blipFill>
      <xdr:spPr>
        <a:xfrm>
          <a:off x="9493250" y="63500"/>
          <a:ext cx="1047750" cy="872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21166</xdr:colOff>
      <xdr:row>0</xdr:row>
      <xdr:rowOff>21166</xdr:rowOff>
    </xdr:from>
    <xdr:to>
      <xdr:col>43</xdr:col>
      <xdr:colOff>2762250</xdr:colOff>
      <xdr:row>0</xdr:row>
      <xdr:rowOff>879301</xdr:rowOff>
    </xdr:to>
    <xdr:pic>
      <xdr:nvPicPr>
        <xdr:cNvPr id="4" name="3 Imagen"/>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20000" contrast="20000"/>
                  </a14:imgEffect>
                </a14:imgLayer>
              </a14:imgProps>
            </a:ext>
          </a:extLst>
        </a:blip>
        <a:srcRect t="62352"/>
        <a:stretch/>
      </xdr:blipFill>
      <xdr:spPr bwMode="auto">
        <a:xfrm>
          <a:off x="21166" y="21166"/>
          <a:ext cx="15546917" cy="858135"/>
        </a:xfrm>
        <a:prstGeom prst="rect">
          <a:avLst/>
        </a:prstGeom>
        <a:effectLst>
          <a:glow rad="127000">
            <a:schemeClr val="accent1">
              <a:alpha val="46000"/>
            </a:schemeClr>
          </a:glow>
        </a:effectLst>
      </xdr:spPr>
    </xdr:pic>
    <xdr:clientData/>
  </xdr:twoCellAnchor>
  <xdr:twoCellAnchor>
    <xdr:from>
      <xdr:col>1</xdr:col>
      <xdr:colOff>1079510</xdr:colOff>
      <xdr:row>0</xdr:row>
      <xdr:rowOff>84667</xdr:rowOff>
    </xdr:from>
    <xdr:to>
      <xdr:col>43</xdr:col>
      <xdr:colOff>1873250</xdr:colOff>
      <xdr:row>0</xdr:row>
      <xdr:rowOff>857250</xdr:rowOff>
    </xdr:to>
    <xdr:sp macro="" textlink="">
      <xdr:nvSpPr>
        <xdr:cNvPr id="7" name="Text Box 288"/>
        <xdr:cNvSpPr txBox="1">
          <a:spLocks noChangeArrowheads="1"/>
        </xdr:cNvSpPr>
      </xdr:nvSpPr>
      <xdr:spPr bwMode="auto">
        <a:xfrm>
          <a:off x="1418177" y="84667"/>
          <a:ext cx="9228656" cy="772583"/>
        </a:xfrm>
        <a:prstGeom prst="rect">
          <a:avLst/>
        </a:prstGeom>
        <a:noFill/>
        <a:ln w="9525">
          <a:noFill/>
          <a:miter lim="800000"/>
          <a:headEnd/>
          <a:tailEnd/>
        </a:ln>
      </xdr:spPr>
      <xdr:txBody>
        <a:bodyPr vertOverflow="clip" wrap="square" lIns="27432" tIns="27432" rIns="27432" bIns="0" anchor="t" upright="1"/>
        <a:lstStyle/>
        <a:p>
          <a:pPr algn="ctr" rtl="0">
            <a:defRPr sz="1000"/>
          </a:pPr>
          <a:r>
            <a:rPr lang="es-SV" sz="1000" b="1" i="0" u="none" strike="noStrike" baseline="0">
              <a:solidFill>
                <a:schemeClr val="tx2">
                  <a:lumMod val="50000"/>
                </a:schemeClr>
              </a:solidFill>
              <a:latin typeface="Arial" panose="020B0604020202020204" pitchFamily="34" charset="0"/>
              <a:cs typeface="Arial" panose="020B0604020202020204" pitchFamily="34" charset="0"/>
            </a:rPr>
            <a:t>A D M I N I S T R A C I Ó N    N A C I O N A L     DE     A C U E D U C T O S     Y     A L C A N T A R I L L A D O S</a:t>
          </a:r>
        </a:p>
        <a:p>
          <a:pPr algn="ctr" rtl="0">
            <a:defRPr sz="1000"/>
          </a:pPr>
          <a:r>
            <a:rPr lang="es-SV" sz="1000" b="1" i="0" u="none" strike="noStrike" baseline="0">
              <a:solidFill>
                <a:schemeClr val="tx2">
                  <a:lumMod val="50000"/>
                </a:schemeClr>
              </a:solidFill>
              <a:latin typeface="Arial" panose="020B0604020202020204" pitchFamily="34" charset="0"/>
              <a:cs typeface="Arial" panose="020B0604020202020204" pitchFamily="34" charset="0"/>
            </a:rPr>
            <a:t>G E R E N C I A    D E     P L A N I F I C A C I Ó N    Y    D  E  S  A  R  R  O  L  L  O</a:t>
          </a:r>
        </a:p>
        <a:p>
          <a:pPr algn="ctr" rtl="0">
            <a:defRPr sz="1000"/>
          </a:pPr>
          <a:endParaRPr lang="es-SV" sz="900" b="0" i="0" u="none" strike="noStrike" baseline="0">
            <a:solidFill>
              <a:schemeClr val="tx2">
                <a:lumMod val="50000"/>
              </a:schemeClr>
            </a:solidFill>
            <a:latin typeface="Arial" panose="020B0604020202020204" pitchFamily="34" charset="0"/>
            <a:cs typeface="Arial" panose="020B0604020202020204" pitchFamily="34" charset="0"/>
          </a:endParaRPr>
        </a:p>
        <a:p>
          <a:pPr algn="ctr" rtl="0">
            <a:defRPr sz="1000"/>
          </a:pPr>
          <a:r>
            <a:rPr lang="es-SV" sz="1600" b="1" i="0" u="none" strike="noStrike" baseline="0">
              <a:solidFill>
                <a:schemeClr val="tx2">
                  <a:lumMod val="50000"/>
                </a:schemeClr>
              </a:solidFill>
              <a:latin typeface="Arial" panose="020B0604020202020204" pitchFamily="34" charset="0"/>
              <a:cs typeface="Arial" panose="020B0604020202020204" pitchFamily="34" charset="0"/>
            </a:rPr>
            <a:t>SEGUIMIENTO DEL PLAN ANUAL OPERATIVO AL MES DE MARZO 2016</a:t>
          </a:r>
          <a:endParaRPr lang="es-SV" sz="1600" b="0" i="0" u="none" strike="noStrike" baseline="0">
            <a:solidFill>
              <a:schemeClr val="tx2">
                <a:lumMod val="50000"/>
              </a:schemeClr>
            </a:solidFill>
            <a:latin typeface="Arial" panose="020B0604020202020204" pitchFamily="34" charset="0"/>
            <a:cs typeface="Arial" panose="020B0604020202020204" pitchFamily="34" charset="0"/>
          </a:endParaRPr>
        </a:p>
        <a:p>
          <a:pPr algn="ctr" rtl="0">
            <a:defRPr sz="1000"/>
          </a:pPr>
          <a:endParaRPr lang="es-SV" sz="1600" b="0" i="0" u="none" strike="noStrike" baseline="0">
            <a:solidFill>
              <a:schemeClr val="tx2">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0</xdr:col>
      <xdr:colOff>277677</xdr:colOff>
      <xdr:row>0</xdr:row>
      <xdr:rowOff>0</xdr:rowOff>
    </xdr:from>
    <xdr:to>
      <xdr:col>1</xdr:col>
      <xdr:colOff>937316</xdr:colOff>
      <xdr:row>0</xdr:row>
      <xdr:rowOff>867401</xdr:rowOff>
    </xdr:to>
    <xdr:pic>
      <xdr:nvPicPr>
        <xdr:cNvPr id="8" name="7 Imagen"/>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6769" b="6660"/>
        <a:stretch/>
      </xdr:blipFill>
      <xdr:spPr>
        <a:xfrm>
          <a:off x="277677" y="0"/>
          <a:ext cx="993014" cy="8599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view="pageBreakPreview" zoomScale="60" zoomScaleNormal="100" workbookViewId="0">
      <selection activeCell="P23" sqref="P23"/>
    </sheetView>
  </sheetViews>
  <sheetFormatPr baseColWidth="10" defaultRowHeight="12.75"/>
  <cols>
    <col min="1" max="11" width="14.85546875" style="276" customWidth="1"/>
    <col min="12" max="16384" width="11.42578125" style="276"/>
  </cols>
  <sheetData>
    <row r="1" spans="1:15" s="264" customFormat="1" ht="15">
      <c r="A1" s="1"/>
      <c r="B1" s="1"/>
      <c r="C1" s="1"/>
      <c r="D1" s="1"/>
      <c r="E1" s="1"/>
      <c r="F1" s="1"/>
      <c r="G1" s="1"/>
      <c r="H1" s="1"/>
      <c r="I1" s="1"/>
      <c r="J1" s="1"/>
      <c r="K1" s="1"/>
    </row>
    <row r="2" spans="1:15" s="265" customFormat="1" ht="22.5" customHeight="1">
      <c r="A2" s="2"/>
      <c r="B2" s="313" t="s">
        <v>0</v>
      </c>
      <c r="C2" s="313"/>
      <c r="D2" s="313"/>
      <c r="E2" s="313"/>
      <c r="F2" s="313"/>
      <c r="G2" s="313"/>
      <c r="H2" s="313"/>
      <c r="I2" s="313"/>
      <c r="J2" s="313"/>
      <c r="K2" s="2"/>
    </row>
    <row r="3" spans="1:15" s="264" customFormat="1" ht="22.5" customHeight="1">
      <c r="A3" s="1"/>
      <c r="B3" s="314" t="s">
        <v>110</v>
      </c>
      <c r="C3" s="314"/>
      <c r="D3" s="314"/>
      <c r="E3" s="314"/>
      <c r="F3" s="314"/>
      <c r="G3" s="314"/>
      <c r="H3" s="314"/>
      <c r="I3" s="314"/>
      <c r="J3" s="314"/>
      <c r="K3" s="1"/>
    </row>
    <row r="4" spans="1:15" s="264" customFormat="1" ht="15" customHeight="1">
      <c r="A4" s="1"/>
      <c r="B4" s="266"/>
      <c r="C4" s="3"/>
      <c r="D4" s="3"/>
      <c r="E4" s="3"/>
      <c r="F4" s="3"/>
      <c r="G4" s="3"/>
      <c r="H4" s="3"/>
      <c r="I4" s="3"/>
      <c r="J4" s="3"/>
      <c r="K4" s="1"/>
    </row>
    <row r="5" spans="1:15" s="264" customFormat="1" ht="51" customHeight="1">
      <c r="A5" s="267"/>
      <c r="B5" s="267"/>
      <c r="C5" s="267"/>
      <c r="D5" s="267"/>
      <c r="E5" s="267"/>
      <c r="F5" s="267"/>
      <c r="G5" s="267"/>
      <c r="H5" s="267"/>
      <c r="I5" s="267"/>
      <c r="J5" s="267"/>
      <c r="K5" s="267"/>
    </row>
    <row r="6" spans="1:15" s="264" customFormat="1" ht="15" customHeight="1">
      <c r="A6" s="267"/>
      <c r="B6" s="267"/>
      <c r="C6" s="267"/>
      <c r="D6" s="267"/>
      <c r="E6" s="267"/>
      <c r="F6" s="267"/>
      <c r="G6" s="267"/>
      <c r="H6" s="267"/>
      <c r="I6" s="267"/>
      <c r="J6" s="267"/>
      <c r="K6" s="267"/>
    </row>
    <row r="7" spans="1:15" s="264" customFormat="1" ht="15" customHeight="1">
      <c r="A7" s="267"/>
      <c r="B7" s="267"/>
      <c r="C7" s="267"/>
      <c r="D7" s="267"/>
      <c r="E7" s="267"/>
      <c r="F7" s="267"/>
      <c r="G7" s="267"/>
      <c r="H7" s="267"/>
      <c r="I7" s="267"/>
      <c r="J7" s="267"/>
      <c r="K7" s="267"/>
    </row>
    <row r="8" spans="1:15" s="264" customFormat="1" ht="15" customHeight="1">
      <c r="A8" s="267"/>
      <c r="B8" s="267"/>
      <c r="C8" s="267"/>
      <c r="D8" s="267"/>
      <c r="E8" s="267"/>
      <c r="F8" s="267"/>
      <c r="G8" s="267"/>
      <c r="H8" s="267"/>
      <c r="I8" s="267"/>
      <c r="J8" s="267"/>
      <c r="K8" s="267"/>
    </row>
    <row r="9" spans="1:15" s="264" customFormat="1" ht="15" customHeight="1">
      <c r="A9" s="267"/>
      <c r="B9" s="267"/>
      <c r="C9" s="267"/>
      <c r="D9" s="267"/>
      <c r="E9" s="267"/>
      <c r="F9" s="267"/>
      <c r="G9" s="267"/>
      <c r="H9" s="267"/>
      <c r="I9" s="267"/>
      <c r="J9" s="267"/>
      <c r="K9" s="267"/>
    </row>
    <row r="10" spans="1:15" s="264" customFormat="1" ht="15" customHeight="1">
      <c r="A10" s="267"/>
      <c r="B10" s="267"/>
      <c r="C10" s="267"/>
      <c r="D10" s="267"/>
      <c r="E10" s="267"/>
      <c r="F10" s="267"/>
      <c r="G10" s="267"/>
      <c r="H10" s="267"/>
      <c r="I10" s="267"/>
      <c r="J10" s="267"/>
      <c r="K10" s="267"/>
    </row>
    <row r="11" spans="1:15" s="264" customFormat="1" ht="15" customHeight="1">
      <c r="A11" s="267"/>
      <c r="B11" s="267"/>
      <c r="C11" s="267"/>
      <c r="D11" s="267"/>
      <c r="E11" s="267"/>
      <c r="F11" s="267"/>
      <c r="G11" s="267"/>
      <c r="H11" s="267"/>
      <c r="I11" s="267"/>
      <c r="J11" s="267"/>
      <c r="K11" s="267"/>
    </row>
    <row r="12" spans="1:15" s="268" customFormat="1" ht="30" customHeight="1">
      <c r="A12" s="312" t="s">
        <v>861</v>
      </c>
      <c r="B12" s="312"/>
      <c r="C12" s="312"/>
      <c r="D12" s="312"/>
      <c r="E12" s="312"/>
      <c r="F12" s="312"/>
      <c r="G12" s="312"/>
      <c r="H12" s="312"/>
      <c r="I12" s="312"/>
      <c r="J12" s="312"/>
      <c r="K12" s="312"/>
      <c r="M12" s="264"/>
      <c r="N12" s="264"/>
      <c r="O12" s="264"/>
    </row>
    <row r="13" spans="1:15" s="268" customFormat="1" ht="27.75">
      <c r="A13" s="269"/>
      <c r="B13" s="270"/>
      <c r="C13" s="271"/>
      <c r="D13" s="271"/>
      <c r="E13" s="271"/>
      <c r="F13" s="271"/>
      <c r="G13" s="271"/>
      <c r="H13" s="272"/>
      <c r="I13" s="272"/>
      <c r="J13" s="272"/>
      <c r="K13" s="273"/>
      <c r="M13" s="264"/>
      <c r="N13" s="264"/>
      <c r="O13" s="264"/>
    </row>
    <row r="14" spans="1:15" s="264" customFormat="1" ht="31.5" customHeight="1">
      <c r="A14" s="267"/>
      <c r="B14" s="312" t="s">
        <v>1361</v>
      </c>
      <c r="C14" s="312"/>
      <c r="D14" s="312"/>
      <c r="E14" s="312"/>
      <c r="F14" s="312"/>
      <c r="G14" s="312"/>
      <c r="H14" s="312"/>
      <c r="I14" s="312"/>
      <c r="J14" s="312"/>
      <c r="K14" s="267"/>
    </row>
    <row r="15" spans="1:15" s="264" customFormat="1">
      <c r="A15" s="267"/>
      <c r="B15" s="267"/>
      <c r="C15" s="267"/>
      <c r="D15" s="267"/>
      <c r="E15" s="267"/>
      <c r="F15" s="267"/>
      <c r="G15" s="267"/>
      <c r="H15" s="267"/>
      <c r="I15" s="267"/>
      <c r="J15" s="267"/>
      <c r="K15" s="267"/>
    </row>
    <row r="16" spans="1:15" s="264" customFormat="1">
      <c r="A16" s="267"/>
      <c r="B16" s="267"/>
      <c r="C16" s="267"/>
      <c r="D16" s="267"/>
      <c r="E16" s="267"/>
      <c r="F16" s="267"/>
      <c r="G16" s="267"/>
      <c r="H16" s="267"/>
      <c r="I16" s="267"/>
      <c r="J16" s="267"/>
      <c r="K16" s="267"/>
    </row>
    <row r="17" spans="1:11" s="264" customFormat="1">
      <c r="A17" s="267"/>
      <c r="B17" s="267"/>
      <c r="C17" s="267"/>
      <c r="D17" s="267"/>
      <c r="E17" s="267"/>
      <c r="F17" s="267"/>
      <c r="G17" s="267"/>
      <c r="H17" s="267"/>
      <c r="I17" s="267"/>
      <c r="J17" s="267"/>
      <c r="K17" s="267"/>
    </row>
    <row r="18" spans="1:11" s="264" customFormat="1">
      <c r="A18" s="267"/>
      <c r="B18" s="267"/>
      <c r="C18" s="267"/>
      <c r="D18" s="267"/>
      <c r="E18" s="267"/>
      <c r="F18" s="267"/>
      <c r="G18" s="267"/>
      <c r="H18" s="267"/>
      <c r="I18" s="267"/>
      <c r="J18" s="267"/>
      <c r="K18" s="267"/>
    </row>
    <row r="19" spans="1:11" s="264" customFormat="1">
      <c r="A19" s="267"/>
      <c r="B19" s="267"/>
      <c r="C19" s="267"/>
      <c r="D19" s="267"/>
      <c r="E19" s="267"/>
      <c r="F19" s="267"/>
      <c r="G19" s="267"/>
      <c r="H19" s="267"/>
      <c r="I19" s="267"/>
      <c r="J19" s="267"/>
      <c r="K19" s="267"/>
    </row>
    <row r="20" spans="1:11" s="264" customFormat="1">
      <c r="A20" s="267"/>
      <c r="B20" s="267"/>
      <c r="C20" s="267"/>
      <c r="D20" s="267"/>
      <c r="E20" s="267"/>
      <c r="F20" s="267"/>
      <c r="G20" s="267"/>
      <c r="H20" s="267"/>
      <c r="I20" s="267"/>
      <c r="J20" s="267"/>
      <c r="K20" s="267"/>
    </row>
    <row r="21" spans="1:11" s="264" customFormat="1">
      <c r="A21" s="267"/>
      <c r="B21" s="267"/>
      <c r="C21" s="267"/>
      <c r="D21" s="267"/>
      <c r="E21" s="267"/>
      <c r="F21" s="267"/>
      <c r="G21" s="267"/>
      <c r="H21" s="267"/>
      <c r="I21" s="267"/>
      <c r="J21" s="267"/>
      <c r="K21" s="267"/>
    </row>
    <row r="22" spans="1:11" s="264" customFormat="1">
      <c r="A22" s="267"/>
      <c r="B22" s="267"/>
      <c r="C22" s="267"/>
      <c r="D22" s="267"/>
      <c r="E22" s="267"/>
      <c r="F22" s="267"/>
      <c r="G22" s="267"/>
      <c r="H22" s="267"/>
      <c r="I22" s="267"/>
      <c r="J22" s="267"/>
      <c r="K22" s="267"/>
    </row>
    <row r="23" spans="1:11" s="264" customFormat="1">
      <c r="A23" s="267"/>
      <c r="B23" s="267"/>
      <c r="C23" s="267"/>
      <c r="D23" s="267"/>
      <c r="E23" s="267"/>
      <c r="F23" s="267"/>
      <c r="G23" s="267"/>
      <c r="H23" s="267"/>
      <c r="I23" s="267"/>
      <c r="J23" s="267"/>
      <c r="K23" s="267"/>
    </row>
    <row r="24" spans="1:11" s="264" customFormat="1" ht="47.25" customHeight="1">
      <c r="A24" s="267"/>
      <c r="B24" s="267"/>
      <c r="C24" s="267"/>
      <c r="D24" s="267"/>
      <c r="E24" s="267"/>
      <c r="F24" s="267"/>
      <c r="G24" s="267"/>
      <c r="H24" s="267"/>
      <c r="I24" s="267"/>
      <c r="J24" s="267"/>
      <c r="K24" s="267"/>
    </row>
    <row r="25" spans="1:11" s="264" customFormat="1" ht="15">
      <c r="A25" s="267"/>
      <c r="B25" s="267"/>
      <c r="C25" s="267"/>
      <c r="D25" s="267"/>
      <c r="E25" s="267"/>
      <c r="F25" s="267"/>
      <c r="G25" s="4"/>
      <c r="H25" s="267"/>
      <c r="I25" s="267"/>
      <c r="J25" s="267"/>
      <c r="K25" s="267"/>
    </row>
    <row r="26" spans="1:11" s="264" customFormat="1">
      <c r="A26" s="267"/>
      <c r="B26" s="5"/>
      <c r="C26" s="274"/>
      <c r="D26" s="274"/>
      <c r="E26" s="274"/>
      <c r="F26" s="275"/>
      <c r="G26" s="274"/>
      <c r="H26" s="274"/>
      <c r="I26" s="274"/>
      <c r="J26" s="274"/>
      <c r="K26" s="267"/>
    </row>
    <row r="27" spans="1:11" s="264" customFormat="1">
      <c r="A27" s="267"/>
      <c r="B27" s="267"/>
      <c r="C27" s="267"/>
      <c r="D27" s="267"/>
      <c r="E27" s="267"/>
      <c r="F27" s="267"/>
      <c r="G27" s="267"/>
      <c r="H27" s="267"/>
      <c r="I27" s="267"/>
      <c r="J27" s="267"/>
      <c r="K27" s="267"/>
    </row>
    <row r="28" spans="1:11" s="264" customFormat="1">
      <c r="A28" s="267"/>
      <c r="B28" s="267"/>
      <c r="C28" s="267"/>
      <c r="D28" s="267"/>
      <c r="E28" s="267"/>
      <c r="F28" s="267"/>
      <c r="G28" s="267"/>
      <c r="H28" s="267"/>
      <c r="I28" s="267"/>
      <c r="J28" s="267"/>
      <c r="K28" s="267"/>
    </row>
    <row r="29" spans="1:11" s="264" customFormat="1" ht="18">
      <c r="A29" s="267"/>
      <c r="B29" s="267"/>
      <c r="C29" s="267"/>
      <c r="D29" s="267"/>
      <c r="E29" s="267"/>
      <c r="F29" s="267"/>
      <c r="G29" s="267"/>
      <c r="H29" s="267"/>
      <c r="I29" s="267"/>
      <c r="J29" s="75" t="s">
        <v>1362</v>
      </c>
      <c r="K29" s="267"/>
    </row>
    <row r="30" spans="1:11" s="264" customFormat="1">
      <c r="A30" s="267"/>
      <c r="B30" s="267"/>
      <c r="C30" s="267"/>
      <c r="D30" s="267"/>
      <c r="E30" s="267"/>
      <c r="F30" s="267"/>
      <c r="G30" s="267"/>
      <c r="H30" s="267"/>
      <c r="I30" s="267"/>
      <c r="J30" s="267"/>
      <c r="K30" s="267"/>
    </row>
    <row r="31" spans="1:11" s="264" customFormat="1">
      <c r="A31" s="267"/>
      <c r="B31" s="267"/>
      <c r="C31" s="267"/>
      <c r="D31" s="267"/>
      <c r="E31" s="267"/>
      <c r="F31" s="267"/>
      <c r="G31" s="267"/>
      <c r="H31" s="267"/>
      <c r="I31" s="267"/>
      <c r="J31" s="267"/>
      <c r="K31" s="267"/>
    </row>
  </sheetData>
  <mergeCells count="4">
    <mergeCell ref="B14:J14"/>
    <mergeCell ref="B2:J2"/>
    <mergeCell ref="B3:J3"/>
    <mergeCell ref="A12:K12"/>
  </mergeCells>
  <printOptions horizontalCentered="1" verticalCentered="1"/>
  <pageMargins left="0.11811023622047245" right="0.11811023622047245" top="0.15748031496062992" bottom="0.19685039370078741" header="0.31496062992125984" footer="0.31496062992125984"/>
  <pageSetup paperSize="1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624"/>
  <sheetViews>
    <sheetView showGridLines="0" tabSelected="1" zoomScaleNormal="100" zoomScaleSheetLayoutView="90" workbookViewId="0">
      <pane xSplit="1" ySplit="1" topLeftCell="B2" activePane="bottomRight" state="frozen"/>
      <selection pane="topRight" activeCell="B1" sqref="B1"/>
      <selection pane="bottomLeft" activeCell="A2" sqref="A2"/>
      <selection pane="bottomRight" sqref="A1:XFD1"/>
    </sheetView>
  </sheetViews>
  <sheetFormatPr baseColWidth="10" defaultRowHeight="12.75"/>
  <cols>
    <col min="1" max="1" width="5" style="34" bestFit="1" customWidth="1"/>
    <col min="2" max="2" width="36" style="34" customWidth="1"/>
    <col min="3" max="3" width="25" style="72" customWidth="1"/>
    <col min="4" max="4" width="14.7109375" style="73" hidden="1" customWidth="1"/>
    <col min="5" max="6" width="13.5703125" style="74" hidden="1" customWidth="1"/>
    <col min="7" max="7" width="14.7109375" style="73" customWidth="1"/>
    <col min="8" max="9" width="13.5703125" style="74" customWidth="1"/>
    <col min="10" max="10" width="14.7109375" style="73" customWidth="1"/>
    <col min="11" max="12" width="13.5703125" style="74" customWidth="1"/>
    <col min="13" max="13" width="14.7109375" style="73" hidden="1" customWidth="1"/>
    <col min="14" max="15" width="13.5703125" style="74" hidden="1" customWidth="1"/>
    <col min="16" max="16" width="14.7109375" style="73" hidden="1" customWidth="1"/>
    <col min="17" max="18" width="13.5703125" style="74" hidden="1" customWidth="1"/>
    <col min="19" max="19" width="14.7109375" style="73" hidden="1" customWidth="1"/>
    <col min="20" max="21" width="13.5703125" style="74" hidden="1" customWidth="1"/>
    <col min="22" max="22" width="14.7109375" style="73" hidden="1" customWidth="1"/>
    <col min="23" max="24" width="13.5703125" style="74" hidden="1" customWidth="1"/>
    <col min="25" max="25" width="14.7109375" style="73" hidden="1" customWidth="1"/>
    <col min="26" max="27" width="13.5703125" style="74" hidden="1" customWidth="1"/>
    <col min="28" max="28" width="14.7109375" style="73" hidden="1" customWidth="1"/>
    <col min="29" max="30" width="13.5703125" style="74" hidden="1" customWidth="1"/>
    <col min="31" max="31" width="14.7109375" style="73" hidden="1" customWidth="1"/>
    <col min="32" max="33" width="13.5703125" style="74" hidden="1" customWidth="1"/>
    <col min="34" max="34" width="14.7109375" style="73" hidden="1" customWidth="1"/>
    <col min="35" max="36" width="13.5703125" style="74" hidden="1" customWidth="1"/>
    <col min="37" max="37" width="15" style="73" hidden="1" customWidth="1"/>
    <col min="38" max="39" width="13.5703125" style="74" hidden="1" customWidth="1"/>
    <col min="40" max="40" width="14.7109375" style="73" bestFit="1" customWidth="1"/>
    <col min="41" max="42" width="13.5703125" style="74" customWidth="1"/>
    <col min="43" max="44" width="41.7109375" style="39" customWidth="1"/>
  </cols>
  <sheetData>
    <row r="1" spans="1:44" ht="69.75" customHeight="1">
      <c r="A1" s="322"/>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3"/>
    </row>
    <row r="2" spans="1:44" ht="15">
      <c r="A2" s="320" t="s">
        <v>1</v>
      </c>
      <c r="B2" s="320" t="s">
        <v>122</v>
      </c>
      <c r="C2" s="320" t="s">
        <v>137</v>
      </c>
      <c r="D2" s="320" t="s">
        <v>123</v>
      </c>
      <c r="E2" s="320"/>
      <c r="F2" s="320"/>
      <c r="G2" s="320" t="s">
        <v>126</v>
      </c>
      <c r="H2" s="320"/>
      <c r="I2" s="320"/>
      <c r="J2" s="320" t="s">
        <v>127</v>
      </c>
      <c r="K2" s="320"/>
      <c r="L2" s="320"/>
      <c r="M2" s="320" t="s">
        <v>128</v>
      </c>
      <c r="N2" s="320"/>
      <c r="O2" s="320"/>
      <c r="P2" s="320" t="s">
        <v>129</v>
      </c>
      <c r="Q2" s="320"/>
      <c r="R2" s="320"/>
      <c r="S2" s="320" t="s">
        <v>130</v>
      </c>
      <c r="T2" s="320"/>
      <c r="U2" s="320"/>
      <c r="V2" s="320" t="s">
        <v>131</v>
      </c>
      <c r="W2" s="320"/>
      <c r="X2" s="320"/>
      <c r="Y2" s="320" t="s">
        <v>132</v>
      </c>
      <c r="Z2" s="320"/>
      <c r="AA2" s="320"/>
      <c r="AB2" s="320" t="s">
        <v>133</v>
      </c>
      <c r="AC2" s="320"/>
      <c r="AD2" s="320"/>
      <c r="AE2" s="320" t="s">
        <v>134</v>
      </c>
      <c r="AF2" s="320"/>
      <c r="AG2" s="320"/>
      <c r="AH2" s="320" t="s">
        <v>135</v>
      </c>
      <c r="AI2" s="320"/>
      <c r="AJ2" s="320"/>
      <c r="AK2" s="320" t="s">
        <v>136</v>
      </c>
      <c r="AL2" s="320"/>
      <c r="AM2" s="320"/>
      <c r="AN2" s="320" t="s">
        <v>155</v>
      </c>
      <c r="AO2" s="320"/>
      <c r="AP2" s="320"/>
      <c r="AQ2" s="320" t="s">
        <v>3</v>
      </c>
      <c r="AR2" s="320" t="s">
        <v>4</v>
      </c>
    </row>
    <row r="3" spans="1:44" ht="30">
      <c r="A3" s="320"/>
      <c r="B3" s="320"/>
      <c r="C3" s="320"/>
      <c r="D3" s="167" t="s">
        <v>124</v>
      </c>
      <c r="E3" s="167" t="s">
        <v>2</v>
      </c>
      <c r="F3" s="167" t="s">
        <v>125</v>
      </c>
      <c r="G3" s="184" t="s">
        <v>124</v>
      </c>
      <c r="H3" s="184" t="s">
        <v>2</v>
      </c>
      <c r="I3" s="184" t="s">
        <v>125</v>
      </c>
      <c r="J3" s="184" t="s">
        <v>124</v>
      </c>
      <c r="K3" s="184" t="s">
        <v>2</v>
      </c>
      <c r="L3" s="184" t="s">
        <v>125</v>
      </c>
      <c r="M3" s="184" t="s">
        <v>124</v>
      </c>
      <c r="N3" s="184" t="s">
        <v>2</v>
      </c>
      <c r="O3" s="184" t="s">
        <v>125</v>
      </c>
      <c r="P3" s="184" t="s">
        <v>124</v>
      </c>
      <c r="Q3" s="184" t="s">
        <v>2</v>
      </c>
      <c r="R3" s="184" t="s">
        <v>125</v>
      </c>
      <c r="S3" s="184" t="s">
        <v>124</v>
      </c>
      <c r="T3" s="184" t="s">
        <v>2</v>
      </c>
      <c r="U3" s="184" t="s">
        <v>125</v>
      </c>
      <c r="V3" s="184" t="s">
        <v>124</v>
      </c>
      <c r="W3" s="184" t="s">
        <v>2</v>
      </c>
      <c r="X3" s="184" t="s">
        <v>125</v>
      </c>
      <c r="Y3" s="184" t="s">
        <v>124</v>
      </c>
      <c r="Z3" s="184" t="s">
        <v>2</v>
      </c>
      <c r="AA3" s="184" t="s">
        <v>125</v>
      </c>
      <c r="AB3" s="184" t="s">
        <v>124</v>
      </c>
      <c r="AC3" s="184" t="s">
        <v>2</v>
      </c>
      <c r="AD3" s="184" t="s">
        <v>125</v>
      </c>
      <c r="AE3" s="184" t="s">
        <v>124</v>
      </c>
      <c r="AF3" s="184" t="s">
        <v>2</v>
      </c>
      <c r="AG3" s="184" t="s">
        <v>125</v>
      </c>
      <c r="AH3" s="184" t="s">
        <v>124</v>
      </c>
      <c r="AI3" s="184" t="s">
        <v>2</v>
      </c>
      <c r="AJ3" s="184" t="s">
        <v>125</v>
      </c>
      <c r="AK3" s="184" t="s">
        <v>124</v>
      </c>
      <c r="AL3" s="184" t="s">
        <v>2</v>
      </c>
      <c r="AM3" s="184" t="s">
        <v>125</v>
      </c>
      <c r="AN3" s="167" t="s">
        <v>124</v>
      </c>
      <c r="AO3" s="167" t="s">
        <v>2</v>
      </c>
      <c r="AP3" s="167" t="s">
        <v>125</v>
      </c>
      <c r="AQ3" s="320"/>
      <c r="AR3" s="320"/>
    </row>
    <row r="4" spans="1:44" ht="12.75" customHeight="1">
      <c r="A4" s="237"/>
      <c r="B4" s="238" t="s">
        <v>5</v>
      </c>
      <c r="C4" s="239"/>
      <c r="D4" s="240"/>
      <c r="E4" s="241"/>
      <c r="F4" s="241"/>
      <c r="G4" s="240"/>
      <c r="H4" s="241"/>
      <c r="I4" s="241"/>
      <c r="J4" s="240"/>
      <c r="K4" s="241"/>
      <c r="L4" s="241"/>
      <c r="M4" s="240"/>
      <c r="N4" s="241"/>
      <c r="O4" s="241"/>
      <c r="P4" s="240"/>
      <c r="Q4" s="241"/>
      <c r="R4" s="241"/>
      <c r="S4" s="240"/>
      <c r="T4" s="241"/>
      <c r="U4" s="241"/>
      <c r="V4" s="240"/>
      <c r="W4" s="241"/>
      <c r="X4" s="241"/>
      <c r="Y4" s="240"/>
      <c r="Z4" s="241"/>
      <c r="AA4" s="241"/>
      <c r="AB4" s="240"/>
      <c r="AC4" s="241"/>
      <c r="AD4" s="241"/>
      <c r="AE4" s="240"/>
      <c r="AF4" s="241"/>
      <c r="AG4" s="241"/>
      <c r="AH4" s="240"/>
      <c r="AI4" s="241"/>
      <c r="AJ4" s="241"/>
      <c r="AK4" s="240"/>
      <c r="AL4" s="241"/>
      <c r="AM4" s="241"/>
      <c r="AN4" s="240"/>
      <c r="AO4" s="241"/>
      <c r="AP4" s="235"/>
      <c r="AQ4" s="240"/>
      <c r="AR4" s="242"/>
    </row>
    <row r="5" spans="1:44" ht="24">
      <c r="A5" s="83">
        <v>1</v>
      </c>
      <c r="B5" s="183" t="s">
        <v>162</v>
      </c>
      <c r="C5" s="84" t="s">
        <v>171</v>
      </c>
      <c r="D5" s="6">
        <v>0</v>
      </c>
      <c r="E5" s="85">
        <v>0</v>
      </c>
      <c r="F5" s="160">
        <f>IF(E5="","",IF(E5=0,0,IF(D5=0%,1,E5/D5)))</f>
        <v>0</v>
      </c>
      <c r="G5" s="6">
        <v>0</v>
      </c>
      <c r="H5" s="85">
        <v>0</v>
      </c>
      <c r="I5" s="160">
        <f>IF(H5="","",IF(H5=0,0,IF(G5=0%,1,H5/G5)))</f>
        <v>0</v>
      </c>
      <c r="J5" s="6">
        <v>1</v>
      </c>
      <c r="K5" s="85">
        <v>1</v>
      </c>
      <c r="L5" s="160">
        <f>IF(K5="","",IF(K5=0,0,IF(J5=0%,1,K5/J5)))</f>
        <v>1</v>
      </c>
      <c r="M5" s="6">
        <v>0</v>
      </c>
      <c r="N5" s="85"/>
      <c r="O5" s="160" t="str">
        <f>IF(N5="","",IF(N5=0,0,IF(M5=0%,1,N5/M5)))</f>
        <v/>
      </c>
      <c r="P5" s="6">
        <v>0</v>
      </c>
      <c r="Q5" s="85"/>
      <c r="R5" s="160" t="str">
        <f>IF(Q5="","",IF(Q5=0,0,IF(P5=0%,1,Q5/P5)))</f>
        <v/>
      </c>
      <c r="S5" s="6">
        <v>1</v>
      </c>
      <c r="T5" s="85"/>
      <c r="U5" s="160" t="str">
        <f>IF(T5="","",IF(T5=0,0,IF(S5=0%,1,T5/S5)))</f>
        <v/>
      </c>
      <c r="V5" s="6">
        <v>0</v>
      </c>
      <c r="W5" s="85"/>
      <c r="X5" s="160" t="str">
        <f>IF(W5="","",IF(W5=0,0,IF(V5=0%,1,W5/V5)))</f>
        <v/>
      </c>
      <c r="Y5" s="6">
        <v>0</v>
      </c>
      <c r="Z5" s="85"/>
      <c r="AA5" s="160" t="str">
        <f>IF(Z5="","",IF(Z5=0,0,IF(Y5=0%,1,Z5/Y5)))</f>
        <v/>
      </c>
      <c r="AB5" s="6">
        <v>1</v>
      </c>
      <c r="AC5" s="85"/>
      <c r="AD5" s="160" t="str">
        <f>IF(AC5="","",IF(AC5=0,0,IF(AB5=0%,1,AC5/AB5)))</f>
        <v/>
      </c>
      <c r="AE5" s="6">
        <v>0</v>
      </c>
      <c r="AF5" s="85"/>
      <c r="AG5" s="160" t="str">
        <f>IF(AF5="","",IF(AF5=0,0,IF(AE5=0%,1,AF5/AE5)))</f>
        <v/>
      </c>
      <c r="AH5" s="6">
        <v>0</v>
      </c>
      <c r="AI5" s="85"/>
      <c r="AJ5" s="160" t="str">
        <f>IF(AI5="","",IF(AI5=0,0,IF(AH5=0%,1,AI5/AH5)))</f>
        <v/>
      </c>
      <c r="AK5" s="6">
        <v>1</v>
      </c>
      <c r="AL5" s="85"/>
      <c r="AM5" s="160" t="str">
        <f>IF(AL5="","",IF(AL5=0,0,IF(AK5=0%,1,AL5/AK5)))</f>
        <v/>
      </c>
      <c r="AN5" s="6">
        <f>IF(E5="",0,D5)+IF(H5="",0,G5)+IF(K5="",0,J5)+IF(N5="",0,M5)+IF(Q5="",0,P5)+IF(T5="",0,S5)+IF(W5="",0,V5)+IF(Z5="",0,Y5)+IF(AC5="",0,AB5)+IF(AF5="",0,AE5)+IF(AI5="",0,AH5)+IF(AL5="",0,AK5)</f>
        <v>1</v>
      </c>
      <c r="AO5" s="6">
        <f>IF(E5="","",(SUM(E5,H5,K5,N5,Q5,T5,W5,Z5,AC5,AF5,AI5,AL5)))</f>
        <v>1</v>
      </c>
      <c r="AP5" s="249">
        <f>IF(AO5="","",IF(AO5=0,0,IF(AN5=0%,1,AO5/AN5)))</f>
        <v>1</v>
      </c>
      <c r="AQ5" s="141" t="s">
        <v>1220</v>
      </c>
      <c r="AR5" s="40"/>
    </row>
    <row r="6" spans="1:44">
      <c r="A6" s="86">
        <v>2</v>
      </c>
      <c r="B6" s="181" t="s">
        <v>163</v>
      </c>
      <c r="C6" s="87" t="s">
        <v>171</v>
      </c>
      <c r="D6" s="6">
        <v>0</v>
      </c>
      <c r="E6" s="88">
        <v>0</v>
      </c>
      <c r="F6" s="161">
        <f t="shared" ref="F6:F13" si="0">IF(E6="","",IF(E6=0,0,IF(D6=0%,1,E6/D6)))</f>
        <v>0</v>
      </c>
      <c r="G6" s="6">
        <v>0</v>
      </c>
      <c r="H6" s="88">
        <v>0</v>
      </c>
      <c r="I6" s="161">
        <f t="shared" ref="I6:I13" si="1">IF(H6="","",IF(H6=0,0,IF(G6=0%,1,H6/G6)))</f>
        <v>0</v>
      </c>
      <c r="J6" s="88">
        <v>1</v>
      </c>
      <c r="K6" s="88">
        <v>1</v>
      </c>
      <c r="L6" s="161">
        <f t="shared" ref="L6:L13" si="2">IF(K6="","",IF(K6=0,0,IF(J6=0%,1,K6/J6)))</f>
        <v>1</v>
      </c>
      <c r="M6" s="6">
        <v>0</v>
      </c>
      <c r="N6" s="88"/>
      <c r="O6" s="161" t="str">
        <f t="shared" ref="O6:O13" si="3">IF(N6="","",IF(N6=0,0,IF(M6=0%,1,N6/M6)))</f>
        <v/>
      </c>
      <c r="P6" s="88">
        <v>0</v>
      </c>
      <c r="Q6" s="88"/>
      <c r="R6" s="161" t="str">
        <f t="shared" ref="R6:R13" si="4">IF(Q6="","",IF(Q6=0,0,IF(P6=0%,1,Q6/P6)))</f>
        <v/>
      </c>
      <c r="S6" s="88">
        <v>1</v>
      </c>
      <c r="T6" s="88"/>
      <c r="U6" s="161" t="str">
        <f t="shared" ref="U6:U13" si="5">IF(T6="","",IF(T6=0,0,IF(S6=0%,1,T6/S6)))</f>
        <v/>
      </c>
      <c r="V6" s="88">
        <v>0</v>
      </c>
      <c r="W6" s="88"/>
      <c r="X6" s="161" t="str">
        <f t="shared" ref="X6:X13" si="6">IF(W6="","",IF(W6=0,0,IF(V6=0%,1,W6/V6)))</f>
        <v/>
      </c>
      <c r="Y6" s="88">
        <v>0</v>
      </c>
      <c r="Z6" s="88"/>
      <c r="AA6" s="161" t="str">
        <f t="shared" ref="AA6:AA13" si="7">IF(Z6="","",IF(Z6=0,0,IF(Y6=0%,1,Z6/Y6)))</f>
        <v/>
      </c>
      <c r="AB6" s="88">
        <v>1</v>
      </c>
      <c r="AC6" s="88"/>
      <c r="AD6" s="161" t="str">
        <f t="shared" ref="AD6:AD13" si="8">IF(AC6="","",IF(AC6=0,0,IF(AB6=0%,1,AC6/AB6)))</f>
        <v/>
      </c>
      <c r="AE6" s="88">
        <v>0</v>
      </c>
      <c r="AF6" s="88"/>
      <c r="AG6" s="161" t="str">
        <f t="shared" ref="AG6:AG13" si="9">IF(AF6="","",IF(AF6=0,0,IF(AE6=0%,1,AF6/AE6)))</f>
        <v/>
      </c>
      <c r="AH6" s="88">
        <v>0</v>
      </c>
      <c r="AI6" s="88"/>
      <c r="AJ6" s="161" t="str">
        <f t="shared" ref="AJ6:AJ13" si="10">IF(AI6="","",IF(AI6=0,0,IF(AH6=0%,1,AI6/AH6)))</f>
        <v/>
      </c>
      <c r="AK6" s="88">
        <v>1</v>
      </c>
      <c r="AL6" s="88"/>
      <c r="AM6" s="161" t="str">
        <f t="shared" ref="AM6:AM13" si="11">IF(AL6="","",IF(AL6=0,0,IF(AK6=0%,1,AL6/AK6)))</f>
        <v/>
      </c>
      <c r="AN6" s="6">
        <f t="shared" ref="AN6:AN13" si="12">IF(E6="",0,D6)+IF(H6="",0,G6)+IF(K6="",0,J6)+IF(N6="",0,M6)+IF(Q6="",0,P6)+IF(T6="",0,S6)+IF(W6="",0,V6)+IF(Z6="",0,Y6)+IF(AC6="",0,AB6)+IF(AF6="",0,AE6)+IF(AI6="",0,AH6)+IF(AL6="",0,AK6)</f>
        <v>1</v>
      </c>
      <c r="AO6" s="6">
        <f t="shared" ref="AO6:AO13" si="13">IF(E6="","",(SUM(E6,H6,K6,N6,Q6,T6,W6,Z6,AC6,AF6,AI6,AL6)))</f>
        <v>1</v>
      </c>
      <c r="AP6" s="250">
        <f t="shared" ref="AP6:AP13" si="14">IF(AO6="","",IF(AO6=0,0,IF(AN6=0%,1,AO6/AN6)))</f>
        <v>1</v>
      </c>
      <c r="AQ6" s="141" t="s">
        <v>163</v>
      </c>
      <c r="AR6" s="141"/>
    </row>
    <row r="7" spans="1:44">
      <c r="A7" s="86">
        <v>3</v>
      </c>
      <c r="B7" s="181" t="s">
        <v>164</v>
      </c>
      <c r="C7" s="87" t="s">
        <v>171</v>
      </c>
      <c r="D7" s="6">
        <v>0</v>
      </c>
      <c r="E7" s="88">
        <v>0</v>
      </c>
      <c r="F7" s="161">
        <f t="shared" si="0"/>
        <v>0</v>
      </c>
      <c r="G7" s="6">
        <v>0</v>
      </c>
      <c r="H7" s="88">
        <v>0</v>
      </c>
      <c r="I7" s="161">
        <f t="shared" si="1"/>
        <v>0</v>
      </c>
      <c r="J7" s="88">
        <v>1</v>
      </c>
      <c r="K7" s="88">
        <v>1</v>
      </c>
      <c r="L7" s="161">
        <f t="shared" si="2"/>
        <v>1</v>
      </c>
      <c r="M7" s="6">
        <v>0</v>
      </c>
      <c r="N7" s="88"/>
      <c r="O7" s="161" t="str">
        <f t="shared" si="3"/>
        <v/>
      </c>
      <c r="P7" s="88">
        <v>0</v>
      </c>
      <c r="Q7" s="88"/>
      <c r="R7" s="161" t="str">
        <f t="shared" si="4"/>
        <v/>
      </c>
      <c r="S7" s="88">
        <v>1</v>
      </c>
      <c r="T7" s="88"/>
      <c r="U7" s="161" t="str">
        <f t="shared" si="5"/>
        <v/>
      </c>
      <c r="V7" s="88">
        <v>0</v>
      </c>
      <c r="W7" s="88"/>
      <c r="X7" s="161" t="str">
        <f t="shared" si="6"/>
        <v/>
      </c>
      <c r="Y7" s="88">
        <v>0</v>
      </c>
      <c r="Z7" s="88"/>
      <c r="AA7" s="161" t="str">
        <f t="shared" si="7"/>
        <v/>
      </c>
      <c r="AB7" s="88">
        <v>1</v>
      </c>
      <c r="AC7" s="88"/>
      <c r="AD7" s="161" t="str">
        <f t="shared" si="8"/>
        <v/>
      </c>
      <c r="AE7" s="88">
        <v>0</v>
      </c>
      <c r="AF7" s="88"/>
      <c r="AG7" s="161" t="str">
        <f t="shared" si="9"/>
        <v/>
      </c>
      <c r="AH7" s="88">
        <v>0</v>
      </c>
      <c r="AI7" s="88"/>
      <c r="AJ7" s="161" t="str">
        <f t="shared" si="10"/>
        <v/>
      </c>
      <c r="AK7" s="88">
        <v>1</v>
      </c>
      <c r="AL7" s="88"/>
      <c r="AM7" s="161" t="str">
        <f t="shared" si="11"/>
        <v/>
      </c>
      <c r="AN7" s="6">
        <f t="shared" si="12"/>
        <v>1</v>
      </c>
      <c r="AO7" s="6">
        <f t="shared" si="13"/>
        <v>1</v>
      </c>
      <c r="AP7" s="250">
        <f t="shared" si="14"/>
        <v>1</v>
      </c>
      <c r="AQ7" s="141" t="s">
        <v>164</v>
      </c>
      <c r="AR7" s="141"/>
    </row>
    <row r="8" spans="1:44" ht="24">
      <c r="A8" s="86">
        <v>4</v>
      </c>
      <c r="B8" s="181" t="s">
        <v>165</v>
      </c>
      <c r="C8" s="87" t="s">
        <v>171</v>
      </c>
      <c r="D8" s="6">
        <v>0</v>
      </c>
      <c r="E8" s="88">
        <v>0</v>
      </c>
      <c r="F8" s="161">
        <f t="shared" si="0"/>
        <v>0</v>
      </c>
      <c r="G8" s="6">
        <v>0</v>
      </c>
      <c r="H8" s="88">
        <v>0</v>
      </c>
      <c r="I8" s="161">
        <f t="shared" si="1"/>
        <v>0</v>
      </c>
      <c r="J8" s="88">
        <v>0</v>
      </c>
      <c r="K8" s="88">
        <v>0</v>
      </c>
      <c r="L8" s="161">
        <f t="shared" si="2"/>
        <v>0</v>
      </c>
      <c r="M8" s="6">
        <v>0</v>
      </c>
      <c r="N8" s="88"/>
      <c r="O8" s="161" t="str">
        <f t="shared" si="3"/>
        <v/>
      </c>
      <c r="P8" s="88">
        <v>0</v>
      </c>
      <c r="Q8" s="88"/>
      <c r="R8" s="161" t="str">
        <f t="shared" si="4"/>
        <v/>
      </c>
      <c r="S8" s="88">
        <v>0</v>
      </c>
      <c r="T8" s="88"/>
      <c r="U8" s="161" t="str">
        <f t="shared" si="5"/>
        <v/>
      </c>
      <c r="V8" s="88">
        <v>0</v>
      </c>
      <c r="W8" s="88"/>
      <c r="X8" s="161" t="str">
        <f t="shared" si="6"/>
        <v/>
      </c>
      <c r="Y8" s="88">
        <v>0</v>
      </c>
      <c r="Z8" s="88"/>
      <c r="AA8" s="161" t="str">
        <f t="shared" si="7"/>
        <v/>
      </c>
      <c r="AB8" s="88">
        <v>0</v>
      </c>
      <c r="AC8" s="88"/>
      <c r="AD8" s="161" t="str">
        <f t="shared" si="8"/>
        <v/>
      </c>
      <c r="AE8" s="88">
        <v>0</v>
      </c>
      <c r="AF8" s="88"/>
      <c r="AG8" s="161" t="str">
        <f t="shared" si="9"/>
        <v/>
      </c>
      <c r="AH8" s="88">
        <v>0</v>
      </c>
      <c r="AI8" s="88"/>
      <c r="AJ8" s="161" t="str">
        <f t="shared" si="10"/>
        <v/>
      </c>
      <c r="AK8" s="88">
        <v>1</v>
      </c>
      <c r="AL8" s="88"/>
      <c r="AM8" s="161" t="str">
        <f t="shared" si="11"/>
        <v/>
      </c>
      <c r="AN8" s="6">
        <f t="shared" si="12"/>
        <v>0</v>
      </c>
      <c r="AO8" s="6">
        <f t="shared" si="13"/>
        <v>0</v>
      </c>
      <c r="AP8" s="250">
        <f t="shared" si="14"/>
        <v>0</v>
      </c>
      <c r="AQ8" s="141" t="s">
        <v>867</v>
      </c>
      <c r="AR8" s="141"/>
    </row>
    <row r="9" spans="1:44">
      <c r="A9" s="86">
        <v>5</v>
      </c>
      <c r="B9" s="181" t="s">
        <v>166</v>
      </c>
      <c r="C9" s="87" t="s">
        <v>171</v>
      </c>
      <c r="D9" s="6">
        <v>0</v>
      </c>
      <c r="E9" s="88">
        <v>0</v>
      </c>
      <c r="F9" s="161">
        <f t="shared" si="0"/>
        <v>0</v>
      </c>
      <c r="G9" s="6">
        <v>0</v>
      </c>
      <c r="H9" s="88">
        <v>0</v>
      </c>
      <c r="I9" s="161">
        <f t="shared" si="1"/>
        <v>0</v>
      </c>
      <c r="J9" s="88">
        <v>0</v>
      </c>
      <c r="K9" s="88">
        <v>0</v>
      </c>
      <c r="L9" s="161">
        <f t="shared" si="2"/>
        <v>0</v>
      </c>
      <c r="M9" s="6">
        <v>0</v>
      </c>
      <c r="N9" s="88"/>
      <c r="O9" s="161" t="str">
        <f t="shared" si="3"/>
        <v/>
      </c>
      <c r="P9" s="88">
        <v>0</v>
      </c>
      <c r="Q9" s="88"/>
      <c r="R9" s="161" t="str">
        <f t="shared" si="4"/>
        <v/>
      </c>
      <c r="S9" s="88">
        <v>0</v>
      </c>
      <c r="T9" s="88"/>
      <c r="U9" s="161" t="str">
        <f t="shared" si="5"/>
        <v/>
      </c>
      <c r="V9" s="88">
        <v>0</v>
      </c>
      <c r="W9" s="88"/>
      <c r="X9" s="161" t="str">
        <f t="shared" si="6"/>
        <v/>
      </c>
      <c r="Y9" s="88">
        <v>0</v>
      </c>
      <c r="Z9" s="88"/>
      <c r="AA9" s="161" t="str">
        <f t="shared" si="7"/>
        <v/>
      </c>
      <c r="AB9" s="88">
        <v>0</v>
      </c>
      <c r="AC9" s="88"/>
      <c r="AD9" s="161" t="str">
        <f t="shared" si="8"/>
        <v/>
      </c>
      <c r="AE9" s="88">
        <v>0</v>
      </c>
      <c r="AF9" s="88"/>
      <c r="AG9" s="161" t="str">
        <f t="shared" si="9"/>
        <v/>
      </c>
      <c r="AH9" s="88">
        <v>0</v>
      </c>
      <c r="AI9" s="88"/>
      <c r="AJ9" s="161" t="str">
        <f t="shared" si="10"/>
        <v/>
      </c>
      <c r="AK9" s="88">
        <v>1</v>
      </c>
      <c r="AL9" s="88"/>
      <c r="AM9" s="161" t="str">
        <f t="shared" si="11"/>
        <v/>
      </c>
      <c r="AN9" s="6">
        <f t="shared" si="12"/>
        <v>0</v>
      </c>
      <c r="AO9" s="6">
        <f t="shared" si="13"/>
        <v>0</v>
      </c>
      <c r="AP9" s="250">
        <f t="shared" si="14"/>
        <v>0</v>
      </c>
      <c r="AQ9" s="141" t="s">
        <v>867</v>
      </c>
      <c r="AR9" s="141"/>
    </row>
    <row r="10" spans="1:44" ht="24">
      <c r="A10" s="86">
        <v>6</v>
      </c>
      <c r="B10" s="181" t="s">
        <v>167</v>
      </c>
      <c r="C10" s="87" t="s">
        <v>171</v>
      </c>
      <c r="D10" s="6">
        <v>0</v>
      </c>
      <c r="E10" s="88">
        <v>0</v>
      </c>
      <c r="F10" s="161">
        <f t="shared" si="0"/>
        <v>0</v>
      </c>
      <c r="G10" s="6">
        <v>0</v>
      </c>
      <c r="H10" s="88">
        <v>0</v>
      </c>
      <c r="I10" s="161">
        <f t="shared" si="1"/>
        <v>0</v>
      </c>
      <c r="J10" s="88">
        <v>2</v>
      </c>
      <c r="K10" s="88">
        <v>2</v>
      </c>
      <c r="L10" s="161">
        <f t="shared" si="2"/>
        <v>1</v>
      </c>
      <c r="M10" s="6">
        <v>0</v>
      </c>
      <c r="N10" s="88"/>
      <c r="O10" s="161" t="str">
        <f t="shared" si="3"/>
        <v/>
      </c>
      <c r="P10" s="88">
        <v>0</v>
      </c>
      <c r="Q10" s="88"/>
      <c r="R10" s="161" t="str">
        <f t="shared" si="4"/>
        <v/>
      </c>
      <c r="S10" s="88">
        <v>2</v>
      </c>
      <c r="T10" s="88"/>
      <c r="U10" s="161" t="str">
        <f t="shared" si="5"/>
        <v/>
      </c>
      <c r="V10" s="88">
        <v>0</v>
      </c>
      <c r="W10" s="88"/>
      <c r="X10" s="161" t="str">
        <f t="shared" si="6"/>
        <v/>
      </c>
      <c r="Y10" s="88">
        <v>0</v>
      </c>
      <c r="Z10" s="88"/>
      <c r="AA10" s="161" t="str">
        <f t="shared" si="7"/>
        <v/>
      </c>
      <c r="AB10" s="88">
        <v>2</v>
      </c>
      <c r="AC10" s="88"/>
      <c r="AD10" s="161" t="str">
        <f t="shared" si="8"/>
        <v/>
      </c>
      <c r="AE10" s="88">
        <v>0</v>
      </c>
      <c r="AF10" s="88"/>
      <c r="AG10" s="161" t="str">
        <f t="shared" si="9"/>
        <v/>
      </c>
      <c r="AH10" s="88">
        <v>0</v>
      </c>
      <c r="AI10" s="88"/>
      <c r="AJ10" s="161" t="str">
        <f t="shared" si="10"/>
        <v/>
      </c>
      <c r="AK10" s="88">
        <v>2</v>
      </c>
      <c r="AL10" s="88"/>
      <c r="AM10" s="161" t="str">
        <f t="shared" si="11"/>
        <v/>
      </c>
      <c r="AN10" s="6">
        <f t="shared" si="12"/>
        <v>2</v>
      </c>
      <c r="AO10" s="6">
        <f t="shared" si="13"/>
        <v>2</v>
      </c>
      <c r="AP10" s="250">
        <f t="shared" si="14"/>
        <v>1</v>
      </c>
      <c r="AQ10" s="141" t="s">
        <v>867</v>
      </c>
      <c r="AR10" s="141"/>
    </row>
    <row r="11" spans="1:44">
      <c r="A11" s="86">
        <v>7</v>
      </c>
      <c r="B11" s="181" t="s">
        <v>168</v>
      </c>
      <c r="C11" s="87" t="s">
        <v>6</v>
      </c>
      <c r="D11" s="88">
        <v>4</v>
      </c>
      <c r="E11" s="88">
        <v>4</v>
      </c>
      <c r="F11" s="161">
        <f t="shared" si="0"/>
        <v>1</v>
      </c>
      <c r="G11" s="88">
        <v>2</v>
      </c>
      <c r="H11" s="88">
        <v>2</v>
      </c>
      <c r="I11" s="161">
        <f t="shared" si="1"/>
        <v>1</v>
      </c>
      <c r="J11" s="88">
        <v>1</v>
      </c>
      <c r="K11" s="88">
        <v>1</v>
      </c>
      <c r="L11" s="161">
        <f t="shared" si="2"/>
        <v>1</v>
      </c>
      <c r="M11" s="88">
        <v>3</v>
      </c>
      <c r="N11" s="88"/>
      <c r="O11" s="161" t="str">
        <f t="shared" si="3"/>
        <v/>
      </c>
      <c r="P11" s="88">
        <v>0</v>
      </c>
      <c r="Q11" s="88"/>
      <c r="R11" s="161" t="str">
        <f t="shared" si="4"/>
        <v/>
      </c>
      <c r="S11" s="88">
        <v>2</v>
      </c>
      <c r="T11" s="88"/>
      <c r="U11" s="161" t="str">
        <f t="shared" si="5"/>
        <v/>
      </c>
      <c r="V11" s="88">
        <v>4</v>
      </c>
      <c r="W11" s="88"/>
      <c r="X11" s="161" t="str">
        <f t="shared" si="6"/>
        <v/>
      </c>
      <c r="Y11" s="88">
        <v>0</v>
      </c>
      <c r="Z11" s="88"/>
      <c r="AA11" s="161" t="str">
        <f t="shared" si="7"/>
        <v/>
      </c>
      <c r="AB11" s="88">
        <v>1</v>
      </c>
      <c r="AC11" s="88"/>
      <c r="AD11" s="161" t="str">
        <f t="shared" si="8"/>
        <v/>
      </c>
      <c r="AE11" s="88">
        <v>3</v>
      </c>
      <c r="AF11" s="88"/>
      <c r="AG11" s="161" t="str">
        <f t="shared" si="9"/>
        <v/>
      </c>
      <c r="AH11" s="88">
        <v>1</v>
      </c>
      <c r="AI11" s="88"/>
      <c r="AJ11" s="161" t="str">
        <f t="shared" si="10"/>
        <v/>
      </c>
      <c r="AK11" s="88">
        <v>2</v>
      </c>
      <c r="AL11" s="88"/>
      <c r="AM11" s="161" t="str">
        <f t="shared" si="11"/>
        <v/>
      </c>
      <c r="AN11" s="6">
        <f t="shared" si="12"/>
        <v>7</v>
      </c>
      <c r="AO11" s="6">
        <f t="shared" si="13"/>
        <v>7</v>
      </c>
      <c r="AP11" s="250">
        <f t="shared" si="14"/>
        <v>1</v>
      </c>
      <c r="AQ11" s="141" t="s">
        <v>1221</v>
      </c>
      <c r="AR11" s="141"/>
    </row>
    <row r="12" spans="1:44" ht="24">
      <c r="A12" s="86">
        <v>8</v>
      </c>
      <c r="B12" s="181" t="s">
        <v>169</v>
      </c>
      <c r="C12" s="87" t="s">
        <v>172</v>
      </c>
      <c r="D12" s="88">
        <v>0</v>
      </c>
      <c r="E12" s="88">
        <v>0</v>
      </c>
      <c r="F12" s="161">
        <f t="shared" si="0"/>
        <v>0</v>
      </c>
      <c r="G12" s="88">
        <v>0</v>
      </c>
      <c r="H12" s="88">
        <v>0</v>
      </c>
      <c r="I12" s="161">
        <f t="shared" si="1"/>
        <v>0</v>
      </c>
      <c r="J12" s="88">
        <v>0</v>
      </c>
      <c r="K12" s="88">
        <v>0</v>
      </c>
      <c r="L12" s="161">
        <f t="shared" si="2"/>
        <v>0</v>
      </c>
      <c r="M12" s="88">
        <v>0</v>
      </c>
      <c r="N12" s="88"/>
      <c r="O12" s="161" t="str">
        <f t="shared" si="3"/>
        <v/>
      </c>
      <c r="P12" s="88">
        <v>0</v>
      </c>
      <c r="Q12" s="88"/>
      <c r="R12" s="161" t="str">
        <f t="shared" si="4"/>
        <v/>
      </c>
      <c r="S12" s="88">
        <v>1</v>
      </c>
      <c r="T12" s="88"/>
      <c r="U12" s="161" t="str">
        <f t="shared" si="5"/>
        <v/>
      </c>
      <c r="V12" s="88">
        <v>0</v>
      </c>
      <c r="W12" s="88"/>
      <c r="X12" s="161" t="str">
        <f t="shared" si="6"/>
        <v/>
      </c>
      <c r="Y12" s="88">
        <v>0</v>
      </c>
      <c r="Z12" s="88"/>
      <c r="AA12" s="161" t="str">
        <f t="shared" si="7"/>
        <v/>
      </c>
      <c r="AB12" s="88">
        <v>0</v>
      </c>
      <c r="AC12" s="88"/>
      <c r="AD12" s="161" t="str">
        <f t="shared" si="8"/>
        <v/>
      </c>
      <c r="AE12" s="88">
        <v>0</v>
      </c>
      <c r="AF12" s="88"/>
      <c r="AG12" s="161" t="str">
        <f t="shared" si="9"/>
        <v/>
      </c>
      <c r="AH12" s="88">
        <v>0</v>
      </c>
      <c r="AI12" s="88"/>
      <c r="AJ12" s="161" t="str">
        <f t="shared" si="10"/>
        <v/>
      </c>
      <c r="AK12" s="88">
        <v>1</v>
      </c>
      <c r="AL12" s="88"/>
      <c r="AM12" s="161" t="str">
        <f t="shared" si="11"/>
        <v/>
      </c>
      <c r="AN12" s="6">
        <f t="shared" si="12"/>
        <v>0</v>
      </c>
      <c r="AO12" s="6">
        <f t="shared" si="13"/>
        <v>0</v>
      </c>
      <c r="AP12" s="250">
        <f t="shared" si="14"/>
        <v>0</v>
      </c>
      <c r="AQ12" s="141" t="s">
        <v>867</v>
      </c>
      <c r="AR12" s="141"/>
    </row>
    <row r="13" spans="1:44">
      <c r="A13" s="89">
        <v>9</v>
      </c>
      <c r="B13" s="90" t="s">
        <v>170</v>
      </c>
      <c r="C13" s="91" t="s">
        <v>172</v>
      </c>
      <c r="D13" s="92">
        <v>0</v>
      </c>
      <c r="E13" s="92">
        <v>0</v>
      </c>
      <c r="F13" s="162">
        <f t="shared" si="0"/>
        <v>0</v>
      </c>
      <c r="G13" s="92">
        <v>0</v>
      </c>
      <c r="H13" s="92">
        <v>0</v>
      </c>
      <c r="I13" s="162">
        <f t="shared" si="1"/>
        <v>0</v>
      </c>
      <c r="J13" s="92">
        <v>0</v>
      </c>
      <c r="K13" s="92">
        <v>0</v>
      </c>
      <c r="L13" s="162">
        <f t="shared" si="2"/>
        <v>0</v>
      </c>
      <c r="M13" s="92">
        <v>0</v>
      </c>
      <c r="N13" s="92"/>
      <c r="O13" s="162" t="str">
        <f t="shared" si="3"/>
        <v/>
      </c>
      <c r="P13" s="92">
        <v>0</v>
      </c>
      <c r="Q13" s="92"/>
      <c r="R13" s="162" t="str">
        <f t="shared" si="4"/>
        <v/>
      </c>
      <c r="S13" s="92">
        <v>1</v>
      </c>
      <c r="T13" s="92"/>
      <c r="U13" s="162" t="str">
        <f t="shared" si="5"/>
        <v/>
      </c>
      <c r="V13" s="92">
        <v>0</v>
      </c>
      <c r="W13" s="92"/>
      <c r="X13" s="162" t="str">
        <f t="shared" si="6"/>
        <v/>
      </c>
      <c r="Y13" s="92">
        <v>0</v>
      </c>
      <c r="Z13" s="92"/>
      <c r="AA13" s="162" t="str">
        <f t="shared" si="7"/>
        <v/>
      </c>
      <c r="AB13" s="92">
        <v>0</v>
      </c>
      <c r="AC13" s="92"/>
      <c r="AD13" s="162" t="str">
        <f t="shared" si="8"/>
        <v/>
      </c>
      <c r="AE13" s="92">
        <v>0</v>
      </c>
      <c r="AF13" s="92"/>
      <c r="AG13" s="162" t="str">
        <f t="shared" si="9"/>
        <v/>
      </c>
      <c r="AH13" s="92">
        <v>0</v>
      </c>
      <c r="AI13" s="92"/>
      <c r="AJ13" s="162" t="str">
        <f t="shared" si="10"/>
        <v/>
      </c>
      <c r="AK13" s="92">
        <v>1</v>
      </c>
      <c r="AL13" s="92"/>
      <c r="AM13" s="162" t="str">
        <f t="shared" si="11"/>
        <v/>
      </c>
      <c r="AN13" s="6">
        <f t="shared" si="12"/>
        <v>0</v>
      </c>
      <c r="AO13" s="6">
        <f t="shared" si="13"/>
        <v>0</v>
      </c>
      <c r="AP13" s="251">
        <f t="shared" si="14"/>
        <v>0</v>
      </c>
      <c r="AQ13" s="141" t="s">
        <v>867</v>
      </c>
      <c r="AR13" s="41"/>
    </row>
    <row r="14" spans="1:44" ht="13.5">
      <c r="A14" s="42"/>
      <c r="B14" s="43" t="s">
        <v>7</v>
      </c>
      <c r="C14" s="44"/>
      <c r="D14" s="45"/>
      <c r="E14" s="46"/>
      <c r="F14" s="45"/>
      <c r="G14" s="45"/>
      <c r="H14" s="46"/>
      <c r="I14" s="45"/>
      <c r="J14" s="45"/>
      <c r="K14" s="46"/>
      <c r="L14" s="45"/>
      <c r="M14" s="45"/>
      <c r="N14" s="46"/>
      <c r="O14" s="45"/>
      <c r="P14" s="45"/>
      <c r="Q14" s="46"/>
      <c r="R14" s="45"/>
      <c r="S14" s="45"/>
      <c r="T14" s="46"/>
      <c r="U14" s="45"/>
      <c r="V14" s="45"/>
      <c r="W14" s="46"/>
      <c r="X14" s="45"/>
      <c r="Y14" s="45"/>
      <c r="Z14" s="46"/>
      <c r="AA14" s="45"/>
      <c r="AB14" s="45"/>
      <c r="AC14" s="46"/>
      <c r="AD14" s="45"/>
      <c r="AE14" s="45"/>
      <c r="AF14" s="46"/>
      <c r="AG14" s="45"/>
      <c r="AH14" s="45"/>
      <c r="AI14" s="46"/>
      <c r="AJ14" s="45"/>
      <c r="AK14" s="45"/>
      <c r="AL14" s="46"/>
      <c r="AM14" s="45"/>
      <c r="AN14" s="45"/>
      <c r="AO14" s="46"/>
      <c r="AP14" s="45"/>
      <c r="AQ14" s="47"/>
      <c r="AR14" s="48"/>
    </row>
    <row r="15" spans="1:44" ht="58.5" customHeight="1">
      <c r="A15" s="140">
        <v>1</v>
      </c>
      <c r="B15" s="15" t="s">
        <v>173</v>
      </c>
      <c r="C15" s="139" t="s">
        <v>174</v>
      </c>
      <c r="D15" s="187">
        <v>1</v>
      </c>
      <c r="E15" s="187">
        <v>1</v>
      </c>
      <c r="F15" s="163">
        <f t="shared" ref="F15:F32" si="15">IF(E15="","",IF(E15=0,0,IF(D15=0%,1,E15/D15)))</f>
        <v>1</v>
      </c>
      <c r="G15" s="187">
        <v>1</v>
      </c>
      <c r="H15" s="187">
        <v>1</v>
      </c>
      <c r="I15" s="163">
        <f t="shared" ref="I15:I32" si="16">IF(H15="","",IF(H15=0,0,IF(G15=0%,1,H15/G15)))</f>
        <v>1</v>
      </c>
      <c r="J15" s="187">
        <v>1</v>
      </c>
      <c r="K15" s="187">
        <v>3.75</v>
      </c>
      <c r="L15" s="163">
        <f t="shared" ref="L15:L32" si="17">IF(K15="","",IF(K15=0,0,IF(J15=0%,1,K15/J15)))</f>
        <v>3.75</v>
      </c>
      <c r="M15" s="187">
        <v>1</v>
      </c>
      <c r="N15" s="187"/>
      <c r="O15" s="163" t="str">
        <f t="shared" ref="O15:O32" si="18">IF(N15="","",IF(N15=0,0,IF(M15=0%,1,N15/M15)))</f>
        <v/>
      </c>
      <c r="P15" s="187">
        <v>1</v>
      </c>
      <c r="Q15" s="187"/>
      <c r="R15" s="163" t="str">
        <f t="shared" ref="R15:R32" si="19">IF(Q15="","",IF(Q15=0,0,IF(P15=0%,1,Q15/P15)))</f>
        <v/>
      </c>
      <c r="S15" s="187">
        <v>1</v>
      </c>
      <c r="T15" s="187"/>
      <c r="U15" s="163" t="str">
        <f t="shared" ref="U15:U32" si="20">IF(T15="","",IF(T15=0,0,IF(S15=0%,1,T15/S15)))</f>
        <v/>
      </c>
      <c r="V15" s="187">
        <v>1</v>
      </c>
      <c r="W15" s="187"/>
      <c r="X15" s="163" t="str">
        <f t="shared" ref="X15:X32" si="21">IF(W15="","",IF(W15=0,0,IF(V15=0%,1,W15/V15)))</f>
        <v/>
      </c>
      <c r="Y15" s="187">
        <v>1</v>
      </c>
      <c r="Z15" s="187"/>
      <c r="AA15" s="163" t="str">
        <f t="shared" ref="AA15:AA32" si="22">IF(Z15="","",IF(Z15=0,0,IF(Y15=0%,1,Z15/Y15)))</f>
        <v/>
      </c>
      <c r="AB15" s="187">
        <v>1</v>
      </c>
      <c r="AC15" s="187"/>
      <c r="AD15" s="163" t="str">
        <f t="shared" ref="AD15:AD32" si="23">IF(AC15="","",IF(AC15=0,0,IF(AB15=0%,1,AC15/AB15)))</f>
        <v/>
      </c>
      <c r="AE15" s="187">
        <v>1</v>
      </c>
      <c r="AF15" s="187"/>
      <c r="AG15" s="163" t="str">
        <f t="shared" ref="AG15:AG32" si="24">IF(AF15="","",IF(AF15=0,0,IF(AE15=0%,1,AF15/AE15)))</f>
        <v/>
      </c>
      <c r="AH15" s="187">
        <v>1</v>
      </c>
      <c r="AI15" s="187"/>
      <c r="AJ15" s="163" t="str">
        <f t="shared" ref="AJ15:AJ32" si="25">IF(AI15="","",IF(AI15=0,0,IF(AH15=0%,1,AI15/AH15)))</f>
        <v/>
      </c>
      <c r="AK15" s="187">
        <v>1</v>
      </c>
      <c r="AL15" s="187"/>
      <c r="AM15" s="163" t="str">
        <f t="shared" ref="AM15:AM32" si="26">IF(AL15="","",IF(AL15=0,0,IF(AK15=0%,1,AL15/AK15)))</f>
        <v/>
      </c>
      <c r="AN15" s="187">
        <f>(IF(E15="",0,D15)+IF(H15="",0,G15)+IF(K15="",0,J15)+IF(N15="",0,M15)+IF(Q15="",0,P15)+IF(T15="",0,S15)+IF(W15="",0,V15)+IF(Z15="",0,Y15)+IF(AC15="",0,AB15)+IF(AF15="",0,AE15)+IF(AI15="",0,AH15)+IF(AL15="",0,AK15))/IF((IF(E15="",0,IF(D15=0,0,1))+IF(H15="",0,IF(G15=0,0,1))+IF(K15="",0,IF(J15=0,0,1))+IF(N15="",0,IF(M15=0,0,1))+IF(Q15="",0,IF(P15=0,0,1))+IF(T15="",0,IF(S15=0,0,1))+IF(W15="",0,IF(V15=0,0,1))+IF(Z15="",0,IF(Y15=0,0,1))+IF(AC15="",0,IF(AB15=0,0,1))+IF(AF15="",0,IF(AE15=0,0,1))+IF(AI15="",0,IF(AH15=0,0,1))+IF(AL15="",0,IF(AK15=0,0,1)))=0,1,(IF(E15="",0,IF(D15=0,0,1))+IF(H15="",0,IF(G15=0,0,1))+IF(K15="",0,IF(J15=0,0,1))+IF(N15="",0,IF(M15=0,0,1))+IF(Q15="",0,IF(P15=0,0,1))+IF(T15="",0,IF(S15=0,0,1))+IF(W15="",0,IF(V15=0,0,1))+IF(Z15="",0,IF(Y15=0,0,1))+IF(AC15="",0,IF(AB15=0,0,1))+IF(AF15="",0,IF(AE15=0,0,1))+IF(AI15="",0,IF(AH15=0,0,1))+IF(AL15="",0,IF(AK15=0,0,1))))</f>
        <v>1</v>
      </c>
      <c r="AO15" s="187">
        <f t="shared" ref="AO15:AO23" si="27">IF(E15="","",(IF(E15="",0,E15)+IF(H15="",0,H15)+IF(K15="",0,K15)+IF(N15="",0,N15)+IF(Q15="",0,Q15)+IF(T15="",0,T15)+IF(W15="",0,W15)+IF(Z15="",0,Z15)+IF(AC15="",0,AC15)+IF(AF15="",0,AF15)+IF(AI15="",0,AI15)+IF(AL15="",0,AL15))/IF((IF(D15=0,0,IF(E15="",0,1))+IF(G15=0,0,IF(H15="",0,1))+IF(J15=0,0,IF(K15="",0,1))+IF(M15=0,0,IF(N15="",0,1))+IF(P15=0,0,IF(Q15="",0,1))+IF(S15=0,0,IF(T15="",0,1))+IF(V15=0,0,IF(W15="",0,1))+IF(Y15=0,0,IF(Z15="",0,1))+IF(AB15=0,0,IF(AC15="",0,1))+IF(AE15=0,0,IF(AF15="",0,1))+IF(AH15=0,0,IF(AI15="",0,1))+IF(AK15=0,0,IF(AL15="",0,1)))=0,1,(IF(D15=0,0,IF(E15="",0,1))+IF(G15=0,0,IF(H15="",0,1))+IF(J15=0,0,IF(K15="",0,1))+IF(M15=0,0,IF(N15="",0,1))+IF(P15=0,0,IF(Q15="",0,1))+IF(S15=0,0,IF(T15="",0,1))+IF(V15=0,0,IF(W15="",0,1))+IF(Y15=0,0,IF(Z15="",0,1))+IF(AB15=0,0,IF(AC15="",0,1))+IF(AE15=0,0,IF(AF15="",0,1))+IF(AH15=0,0,IF(AI15="",0,1))+IF(AK15=0,0,IF(AL15="",0,1)))))</f>
        <v>1.9166666666666667</v>
      </c>
      <c r="AP15" s="252">
        <f t="shared" ref="AP15:AP32" si="28">IF(AO15="","",IF(AO15=0,0,IF(AN15=0%,1,AO15/AN15)))</f>
        <v>1.9166666666666667</v>
      </c>
      <c r="AQ15" s="40" t="s">
        <v>1222</v>
      </c>
      <c r="AR15" s="40"/>
    </row>
    <row r="16" spans="1:44" ht="72">
      <c r="A16" s="140">
        <v>2</v>
      </c>
      <c r="B16" s="15" t="s">
        <v>175</v>
      </c>
      <c r="C16" s="139" t="s">
        <v>176</v>
      </c>
      <c r="D16" s="187">
        <v>1</v>
      </c>
      <c r="E16" s="187">
        <v>1</v>
      </c>
      <c r="F16" s="161">
        <f t="shared" ref="F16:F21" si="29">IF(E16="N/A","N/A",IF(E16="","",IF(E16=0,0,IF(D16=0%,1,E16/D16))))</f>
        <v>1</v>
      </c>
      <c r="G16" s="187">
        <v>1</v>
      </c>
      <c r="H16" s="187">
        <v>1</v>
      </c>
      <c r="I16" s="161">
        <f t="shared" ref="I16:I21" si="30">IF(H16="N/A","N/A",IF(H16="","",IF(H16=0,0,IF(G16=0%,1,H16/G16))))</f>
        <v>1</v>
      </c>
      <c r="J16" s="187">
        <v>1</v>
      </c>
      <c r="K16" s="187">
        <v>1</v>
      </c>
      <c r="L16" s="161">
        <f t="shared" ref="L16:L21" si="31">IF(K16="N/A","N/A",IF(K16="","",IF(K16=0,0,IF(J16=0%,1,K16/J16))))</f>
        <v>1</v>
      </c>
      <c r="M16" s="187">
        <v>1</v>
      </c>
      <c r="N16" s="187"/>
      <c r="O16" s="161" t="str">
        <f t="shared" ref="O16:O21" si="32">IF(N16="N/A","N/A",IF(N16="","",IF(N16=0,0,IF(M16=0%,1,N16/M16))))</f>
        <v/>
      </c>
      <c r="P16" s="187">
        <v>1</v>
      </c>
      <c r="Q16" s="187"/>
      <c r="R16" s="161" t="str">
        <f t="shared" ref="R16:R21" si="33">IF(Q16="N/A","N/A",IF(Q16="","",IF(Q16=0,0,IF(P16=0%,1,Q16/P16))))</f>
        <v/>
      </c>
      <c r="S16" s="187">
        <v>1</v>
      </c>
      <c r="T16" s="187"/>
      <c r="U16" s="161" t="str">
        <f t="shared" ref="U16:U21" si="34">IF(T16="N/A","N/A",IF(T16="","",IF(T16=0,0,IF(S16=0%,1,T16/S16))))</f>
        <v/>
      </c>
      <c r="V16" s="187">
        <v>1</v>
      </c>
      <c r="W16" s="187"/>
      <c r="X16" s="161" t="str">
        <f t="shared" ref="X16:X21" si="35">IF(W16="N/A","N/A",IF(W16="","",IF(W16=0,0,IF(V16=0%,1,W16/V16))))</f>
        <v/>
      </c>
      <c r="Y16" s="187">
        <v>1</v>
      </c>
      <c r="Z16" s="187"/>
      <c r="AA16" s="161" t="str">
        <f t="shared" ref="AA16:AA21" si="36">IF(Z16="N/A","N/A",IF(Z16="","",IF(Z16=0,0,IF(Y16=0%,1,Z16/Y16))))</f>
        <v/>
      </c>
      <c r="AB16" s="187">
        <v>1</v>
      </c>
      <c r="AC16" s="187"/>
      <c r="AD16" s="161" t="str">
        <f t="shared" ref="AD16:AD21" si="37">IF(AC16="N/A","N/A",IF(AC16="","",IF(AC16=0,0,IF(AB16=0%,1,AC16/AB16))))</f>
        <v/>
      </c>
      <c r="AE16" s="187">
        <v>1</v>
      </c>
      <c r="AF16" s="187"/>
      <c r="AG16" s="161" t="str">
        <f t="shared" ref="AG16:AG21" si="38">IF(AF16="N/A","N/A",IF(AF16="","",IF(AF16=0,0,IF(AE16=0%,1,AF16/AE16))))</f>
        <v/>
      </c>
      <c r="AH16" s="187">
        <v>1</v>
      </c>
      <c r="AI16" s="187"/>
      <c r="AJ16" s="161" t="str">
        <f t="shared" ref="AJ16:AJ21" si="39">IF(AI16="N/A","N/A",IF(AI16="","",IF(AI16=0,0,IF(AH16=0%,1,AI16/AH16))))</f>
        <v/>
      </c>
      <c r="AK16" s="187">
        <v>1</v>
      </c>
      <c r="AL16" s="187"/>
      <c r="AM16" s="161" t="str">
        <f t="shared" ref="AM16:AM21" si="40">IF(AL16="N/A","N/A",IF(AL16="","",IF(AL16=0,0,IF(AK16=0%,1,AL16/AK16))))</f>
        <v/>
      </c>
      <c r="AN16" s="187">
        <f t="shared" ref="AN16:AN23" si="41">(IF(E16="",0,D16)+IF(H16="",0,G16)+IF(K16="",0,J16)+IF(N16="",0,M16)+IF(Q16="",0,P16)+IF(T16="",0,S16)+IF(W16="",0,V16)+IF(Z16="",0,Y16)+IF(AC16="",0,AB16)+IF(AF16="",0,AE16)+IF(AI16="",0,AH16)+IF(AL16="",0,AK16))/IF((IF(E16="",0,IF(D16=0,0,1))+IF(H16="",0,IF(G16=0,0,1))+IF(K16="",0,IF(J16=0,0,1))+IF(N16="",0,IF(M16=0,0,1))+IF(Q16="",0,IF(P16=0,0,1))+IF(T16="",0,IF(S16=0,0,1))+IF(W16="",0,IF(V16=0,0,1))+IF(Z16="",0,IF(Y16=0,0,1))+IF(AC16="",0,IF(AB16=0,0,1))+IF(AF16="",0,IF(AE16=0,0,1))+IF(AI16="",0,IF(AH16=0,0,1))+IF(AL16="",0,IF(AK16=0,0,1)))=0,1,(IF(E16="",0,IF(D16=0,0,1))+IF(H16="",0,IF(G16=0,0,1))+IF(K16="",0,IF(J16=0,0,1))+IF(N16="",0,IF(M16=0,0,1))+IF(Q16="",0,IF(P16=0,0,1))+IF(T16="",0,IF(S16=0,0,1))+IF(W16="",0,IF(V16=0,0,1))+IF(Z16="",0,IF(Y16=0,0,1))+IF(AC16="",0,IF(AB16=0,0,1))+IF(AF16="",0,IF(AE16=0,0,1))+IF(AI16="",0,IF(AH16=0,0,1))+IF(AL16="",0,IF(AK16=0,0,1))))</f>
        <v>1</v>
      </c>
      <c r="AO16" s="187">
        <f>IF(IF(E16="","",(IF(E16="N/A",0,IF(E16="",0,E16))+IF(H16="N/A",0,IF(H16="",0,H16))+IF(K16="N/A",0,IF(K16="",0,K16))+IF(N16="N/A",0,IF(N16="",0,N16))+IF(Q16="N/A",0,IF(Q16="",0,Q16))+IF(T16="N/A",0,IF(T16="",0,T16))+IF(W16="N/A",0,IF(W16="",0,W16))+IF(Z16="N/A",0,IF(Z16="",0,Z16))+IF(AC16="N/A",0,IF(AC16="",0,AC16))+IF(AF16="N/A",0,IF(AF16="",0,AF16))+IF(AI16="N/A",0,IF(AI16="",0,AI16))+IF(AL16="N/A",0,IF(AL16="",0,AL16)))/IF((IF(D16=0,0,IF(E16="N/A",0,IF(E16="",0,1)))+IF(G16=0,0,IF(H16="N/A",0,IF(H16="",0,1)))+IF(J16=0,0,IF(K16="N/A",0,IF(K16="",0,1)))+IF(M16=0,0,IF(N16="N/A",0,IF(N16="",0,1)))+IF(P16=0,0,IF(Q16="N/A",0,IF(Q16="",0,1)))+IF(S16=0,0,IF(T16="N/A",0,IF(T16="",0,1)))+IF(V16=0,0,IF(W16="N/A",0,IF(W16="",0,1)))+IF(Y16=0,0,IF(Z16="N/A",0,IF(Z16="",0,1)))+IF(AB16=0,0,IF(AC16="N/A",0,IF(AC16="",0,1)))+IF(AE16=0,0,IF(AF16="N/A",0,IF(AF16="",0,1)))+IF(AH16=0,0,IF(AI16="N/A",0,IF(AI16="",0,1)))+IF(AK16=0,0,IF(AL16="N/A",0,IF(AL16="",0,1))))=0,1,(IF(D16=0,0,IF(E16="N/A",0,IF(E16="",0,1)))+IF(G16=0,0,IF(H16="N/A",0,IF(H16="",0,1)))+IF(J16=0,0,IF(K16="N/A",0,IF(K16="",0,1)))+IF(M16=0,0,IF(N16="N/A",0,IF(N16="",0,1)))+IF(P16=0,0,IF(Q16="N/A",0,IF(Q16="",0,1)))+IF(S16=0,0,IF(T16="N/A",0,IF(T16="",0,1)))+IF(V16=0,0,IF(W16="N/A",0,IF(W16="",0,1)))+IF(Y16=0,0,IF(Z16="N/A",0,IF(Z16="",0,1)))+IF(AB16=0,0,IF(AC16="N/A",0,IF(AC16="",0,1)))+IF(AE16=0,0,IF(AF16="N/A",0,IF(AF16="",0,1)))+IF(AH16=0,0,IF(AI16="N/A",0,IF(AI16="",0,1)))+IF(AK16=0,0,IF(AL16="N/A",0,IF(AL16="",0,1))))))=0,IF(AL16="",IF(AI16="",IF(AF16="",IF(AC16="",IF(Z16="",IF(W16="",IF(T16="",IF(Q16="",IF(N16="",IF(K16="",IF(H16="",IF(E16=0,0,"N/A"),IF(H16=0,0,"N/A")),IF(K16=0,0,"N/A")),IF(N16=0,0,"N/A")),IF(Q16=0,0,"N/A")),IF(T16=0,0,"N/A")),IF(W16=0,0,"N/A")),IF(Z16=0,0,"N/A")),IF(AC16=0,0,"N/A")),IF(AF16=0,0,"N/A")),IF(AI16=0,0,"N/A")),IF(AL16=0,0,"N/A")),IF(E16="","",(IF(E16="N/A",0,IF(E16="",0,E16))+IF(H16="N/A",0,IF(H16="",0,H16))+IF(K16="N/A",0,IF(K16="",0,K16))+IF(N16="N/A",0,IF(N16="",0,N16))+IF(Q16="N/A",0,IF(Q16="",0,Q16))+IF(T16="N/A",0,IF(T16="",0,T16))+IF(W16="N/A",0,IF(W16="",0,W16))+IF(Z16="N/A",0,IF(Z16="",0,Z16))+IF(AC16="N/A",0,IF(AC16="",0,AC16))+IF(AF16="N/A",0,IF(AF16="",0,AF16))+IF(AI16="N/A",0,IF(AI16="",0,AI16))+IF(AL16="N/A",0,IF(AL16="",0,AL16)))/IF((IF(D16=0,0,IF(E16="N/A",0,IF(E16="",0,1)))+IF(G16=0,0,IF(H16="N/A",0,IF(H16="",0,1)))+IF(J16=0,0,IF(K16="N/A",0,IF(K16="",0,1)))+IF(M16=0,0,IF(N16="N/A",0,IF(N16="",0,1)))+IF(P16=0,0,IF(Q16="N/A",0,IF(Q16="",0,1)))+IF(S16=0,0,IF(T16="N/A",0,IF(T16="",0,1)))+IF(V16=0,0,IF(W16="N/A",0,IF(W16="",0,1)))+IF(Y16=0,0,IF(Z16="N/A",0,IF(Z16="",0,1)))+IF(AB16=0,0,IF(AC16="N/A",0,IF(AC16="",0,1)))+IF(AE16=0,0,IF(AF16="N/A",0,IF(AF16="",0,1)))+IF(AH16=0,0,IF(AI16="N/A",0,IF(AI16="",0,1)))+IF(AK16=0,0,IF(AL16="N/A",0,IF(AL16="",0,1))))=0,1,(IF(D16=0,0,IF(E16="N/A",0,IF(E16="",0,1)))+IF(G16=0,0,IF(H16="N/A",0,IF(H16="",0,1)))+IF(J16=0,0,IF(K16="N/A",0,IF(K16="",0,1)))+IF(M16=0,0,IF(N16="N/A",0,IF(N16="",0,1)))+IF(P16=0,0,IF(Q16="N/A",0,IF(Q16="",0,1)))+IF(S16=0,0,IF(T16="N/A",0,IF(T16="",0,1)))+IF(V16=0,0,IF(W16="N/A",0,IF(W16="",0,1)))+IF(Y16=0,0,IF(Z16="N/A",0,IF(Z16="",0,1)))+IF(AB16=0,0,IF(AC16="N/A",0,IF(AC16="",0,1)))+IF(AE16=0,0,IF(AF16="N/A",0,IF(AF16="",0,1)))+IF(AH16=0,0,IF(AI16="N/A",0,IF(AI16="",0,1)))+IF(AK16=0,0,IF(AL16="N/A",0,IF(AL16="",0,1)))))))</f>
        <v>1</v>
      </c>
      <c r="AP16" s="250">
        <f t="shared" ref="AP16:AP21" si="42">IF(AO16="N/A","N/A",IF(AO16="","",IF(AO16=0,0,IF(AN16=0%,1,AO16/AN16))))</f>
        <v>1</v>
      </c>
      <c r="AQ16" s="141" t="s">
        <v>1223</v>
      </c>
      <c r="AR16" s="141"/>
    </row>
    <row r="17" spans="1:44" ht="36">
      <c r="A17" s="140">
        <v>3</v>
      </c>
      <c r="B17" s="15" t="s">
        <v>177</v>
      </c>
      <c r="C17" s="139" t="s">
        <v>178</v>
      </c>
      <c r="D17" s="187">
        <v>1</v>
      </c>
      <c r="E17" s="187">
        <v>1</v>
      </c>
      <c r="F17" s="161">
        <f t="shared" si="29"/>
        <v>1</v>
      </c>
      <c r="G17" s="187">
        <v>1</v>
      </c>
      <c r="H17" s="187">
        <v>1</v>
      </c>
      <c r="I17" s="161">
        <f t="shared" si="30"/>
        <v>1</v>
      </c>
      <c r="J17" s="187">
        <v>1</v>
      </c>
      <c r="K17" s="187">
        <v>1</v>
      </c>
      <c r="L17" s="161">
        <f t="shared" si="31"/>
        <v>1</v>
      </c>
      <c r="M17" s="187">
        <v>1</v>
      </c>
      <c r="N17" s="187"/>
      <c r="O17" s="161" t="str">
        <f t="shared" si="32"/>
        <v/>
      </c>
      <c r="P17" s="187">
        <v>1</v>
      </c>
      <c r="Q17" s="187"/>
      <c r="R17" s="161" t="str">
        <f t="shared" si="33"/>
        <v/>
      </c>
      <c r="S17" s="187">
        <v>1</v>
      </c>
      <c r="T17" s="187"/>
      <c r="U17" s="161" t="str">
        <f t="shared" si="34"/>
        <v/>
      </c>
      <c r="V17" s="187">
        <v>1</v>
      </c>
      <c r="W17" s="187"/>
      <c r="X17" s="161" t="str">
        <f t="shared" si="35"/>
        <v/>
      </c>
      <c r="Y17" s="187">
        <v>1</v>
      </c>
      <c r="Z17" s="187"/>
      <c r="AA17" s="161" t="str">
        <f t="shared" si="36"/>
        <v/>
      </c>
      <c r="AB17" s="187">
        <v>1</v>
      </c>
      <c r="AC17" s="187"/>
      <c r="AD17" s="161" t="str">
        <f t="shared" si="37"/>
        <v/>
      </c>
      <c r="AE17" s="187">
        <v>1</v>
      </c>
      <c r="AF17" s="187"/>
      <c r="AG17" s="161" t="str">
        <f t="shared" si="38"/>
        <v/>
      </c>
      <c r="AH17" s="187">
        <v>1</v>
      </c>
      <c r="AI17" s="187"/>
      <c r="AJ17" s="161" t="str">
        <f t="shared" si="39"/>
        <v/>
      </c>
      <c r="AK17" s="187">
        <v>1</v>
      </c>
      <c r="AL17" s="187"/>
      <c r="AM17" s="161" t="str">
        <f t="shared" si="40"/>
        <v/>
      </c>
      <c r="AN17" s="187">
        <f t="shared" si="41"/>
        <v>1</v>
      </c>
      <c r="AO17" s="187">
        <f t="shared" ref="AO17:AO21" si="43">IF(IF(E17="","",(IF(E17="N/A",0,IF(E17="",0,E17))+IF(H17="N/A",0,IF(H17="",0,H17))+IF(K17="N/A",0,IF(K17="",0,K17))+IF(N17="N/A",0,IF(N17="",0,N17))+IF(Q17="N/A",0,IF(Q17="",0,Q17))+IF(T17="N/A",0,IF(T17="",0,T17))+IF(W17="N/A",0,IF(W17="",0,W17))+IF(Z17="N/A",0,IF(Z17="",0,Z17))+IF(AC17="N/A",0,IF(AC17="",0,AC17))+IF(AF17="N/A",0,IF(AF17="",0,AF17))+IF(AI17="N/A",0,IF(AI17="",0,AI17))+IF(AL17="N/A",0,IF(AL17="",0,AL17)))/IF((IF(D17=0,0,IF(E17="N/A",0,IF(E17="",0,1)))+IF(G17=0,0,IF(H17="N/A",0,IF(H17="",0,1)))+IF(J17=0,0,IF(K17="N/A",0,IF(K17="",0,1)))+IF(M17=0,0,IF(N17="N/A",0,IF(N17="",0,1)))+IF(P17=0,0,IF(Q17="N/A",0,IF(Q17="",0,1)))+IF(S17=0,0,IF(T17="N/A",0,IF(T17="",0,1)))+IF(V17=0,0,IF(W17="N/A",0,IF(W17="",0,1)))+IF(Y17=0,0,IF(Z17="N/A",0,IF(Z17="",0,1)))+IF(AB17=0,0,IF(AC17="N/A",0,IF(AC17="",0,1)))+IF(AE17=0,0,IF(AF17="N/A",0,IF(AF17="",0,1)))+IF(AH17=0,0,IF(AI17="N/A",0,IF(AI17="",0,1)))+IF(AK17=0,0,IF(AL17="N/A",0,IF(AL17="",0,1))))=0,1,(IF(D17=0,0,IF(E17="N/A",0,IF(E17="",0,1)))+IF(G17=0,0,IF(H17="N/A",0,IF(H17="",0,1)))+IF(J17=0,0,IF(K17="N/A",0,IF(K17="",0,1)))+IF(M17=0,0,IF(N17="N/A",0,IF(N17="",0,1)))+IF(P17=0,0,IF(Q17="N/A",0,IF(Q17="",0,1)))+IF(S17=0,0,IF(T17="N/A",0,IF(T17="",0,1)))+IF(V17=0,0,IF(W17="N/A",0,IF(W17="",0,1)))+IF(Y17=0,0,IF(Z17="N/A",0,IF(Z17="",0,1)))+IF(AB17=0,0,IF(AC17="N/A",0,IF(AC17="",0,1)))+IF(AE17=0,0,IF(AF17="N/A",0,IF(AF17="",0,1)))+IF(AH17=0,0,IF(AI17="N/A",0,IF(AI17="",0,1)))+IF(AK17=0,0,IF(AL17="N/A",0,IF(AL17="",0,1))))))=0,IF(AL17="",IF(AI17="",IF(AF17="",IF(AC17="",IF(Z17="",IF(W17="",IF(T17="",IF(Q17="",IF(N17="",IF(K17="",IF(H17="",IF(E17=0,0,"N/A"),IF(H17=0,0,"N/A")),IF(K17=0,0,"N/A")),IF(N17=0,0,"N/A")),IF(Q17=0,0,"N/A")),IF(T17=0,0,"N/A")),IF(W17=0,0,"N/A")),IF(Z17=0,0,"N/A")),IF(AC17=0,0,"N/A")),IF(AF17=0,0,"N/A")),IF(AI17=0,0,"N/A")),IF(AL17=0,0,"N/A")),IF(E17="","",(IF(E17="N/A",0,IF(E17="",0,E17))+IF(H17="N/A",0,IF(H17="",0,H17))+IF(K17="N/A",0,IF(K17="",0,K17))+IF(N17="N/A",0,IF(N17="",0,N17))+IF(Q17="N/A",0,IF(Q17="",0,Q17))+IF(T17="N/A",0,IF(T17="",0,T17))+IF(W17="N/A",0,IF(W17="",0,W17))+IF(Z17="N/A",0,IF(Z17="",0,Z17))+IF(AC17="N/A",0,IF(AC17="",0,AC17))+IF(AF17="N/A",0,IF(AF17="",0,AF17))+IF(AI17="N/A",0,IF(AI17="",0,AI17))+IF(AL17="N/A",0,IF(AL17="",0,AL17)))/IF((IF(D17=0,0,IF(E17="N/A",0,IF(E17="",0,1)))+IF(G17=0,0,IF(H17="N/A",0,IF(H17="",0,1)))+IF(J17=0,0,IF(K17="N/A",0,IF(K17="",0,1)))+IF(M17=0,0,IF(N17="N/A",0,IF(N17="",0,1)))+IF(P17=0,0,IF(Q17="N/A",0,IF(Q17="",0,1)))+IF(S17=0,0,IF(T17="N/A",0,IF(T17="",0,1)))+IF(V17=0,0,IF(W17="N/A",0,IF(W17="",0,1)))+IF(Y17=0,0,IF(Z17="N/A",0,IF(Z17="",0,1)))+IF(AB17=0,0,IF(AC17="N/A",0,IF(AC17="",0,1)))+IF(AE17=0,0,IF(AF17="N/A",0,IF(AF17="",0,1)))+IF(AH17=0,0,IF(AI17="N/A",0,IF(AI17="",0,1)))+IF(AK17=0,0,IF(AL17="N/A",0,IF(AL17="",0,1))))=0,1,(IF(D17=0,0,IF(E17="N/A",0,IF(E17="",0,1)))+IF(G17=0,0,IF(H17="N/A",0,IF(H17="",0,1)))+IF(J17=0,0,IF(K17="N/A",0,IF(K17="",0,1)))+IF(M17=0,0,IF(N17="N/A",0,IF(N17="",0,1)))+IF(P17=0,0,IF(Q17="N/A",0,IF(Q17="",0,1)))+IF(S17=0,0,IF(T17="N/A",0,IF(T17="",0,1)))+IF(V17=0,0,IF(W17="N/A",0,IF(W17="",0,1)))+IF(Y17=0,0,IF(Z17="N/A",0,IF(Z17="",0,1)))+IF(AB17=0,0,IF(AC17="N/A",0,IF(AC17="",0,1)))+IF(AE17=0,0,IF(AF17="N/A",0,IF(AF17="",0,1)))+IF(AH17=0,0,IF(AI17="N/A",0,IF(AI17="",0,1)))+IF(AK17=0,0,IF(AL17="N/A",0,IF(AL17="",0,1)))))))</f>
        <v>1</v>
      </c>
      <c r="AP17" s="250">
        <f t="shared" si="42"/>
        <v>1</v>
      </c>
      <c r="AQ17" s="141" t="s">
        <v>1224</v>
      </c>
      <c r="AR17" s="141"/>
    </row>
    <row r="18" spans="1:44" ht="72">
      <c r="A18" s="140">
        <v>4</v>
      </c>
      <c r="B18" s="15" t="s">
        <v>179</v>
      </c>
      <c r="C18" s="139" t="s">
        <v>180</v>
      </c>
      <c r="D18" s="187">
        <v>1</v>
      </c>
      <c r="E18" s="187">
        <v>1</v>
      </c>
      <c r="F18" s="161">
        <f t="shared" si="29"/>
        <v>1</v>
      </c>
      <c r="G18" s="187">
        <v>1</v>
      </c>
      <c r="H18" s="187">
        <v>1</v>
      </c>
      <c r="I18" s="161">
        <f t="shared" si="30"/>
        <v>1</v>
      </c>
      <c r="J18" s="187">
        <v>1</v>
      </c>
      <c r="K18" s="187">
        <v>1</v>
      </c>
      <c r="L18" s="161">
        <f t="shared" si="31"/>
        <v>1</v>
      </c>
      <c r="M18" s="187">
        <v>1</v>
      </c>
      <c r="N18" s="187"/>
      <c r="O18" s="161" t="str">
        <f t="shared" si="32"/>
        <v/>
      </c>
      <c r="P18" s="187">
        <v>1</v>
      </c>
      <c r="Q18" s="187"/>
      <c r="R18" s="161" t="str">
        <f t="shared" si="33"/>
        <v/>
      </c>
      <c r="S18" s="187">
        <v>1</v>
      </c>
      <c r="T18" s="187"/>
      <c r="U18" s="161" t="str">
        <f t="shared" si="34"/>
        <v/>
      </c>
      <c r="V18" s="187">
        <v>1</v>
      </c>
      <c r="W18" s="187"/>
      <c r="X18" s="161" t="str">
        <f t="shared" si="35"/>
        <v/>
      </c>
      <c r="Y18" s="187">
        <v>1</v>
      </c>
      <c r="Z18" s="187"/>
      <c r="AA18" s="161" t="str">
        <f t="shared" si="36"/>
        <v/>
      </c>
      <c r="AB18" s="187">
        <v>1</v>
      </c>
      <c r="AC18" s="187"/>
      <c r="AD18" s="161" t="str">
        <f t="shared" si="37"/>
        <v/>
      </c>
      <c r="AE18" s="187">
        <v>1</v>
      </c>
      <c r="AF18" s="187"/>
      <c r="AG18" s="161" t="str">
        <f t="shared" si="38"/>
        <v/>
      </c>
      <c r="AH18" s="187">
        <v>1</v>
      </c>
      <c r="AI18" s="187"/>
      <c r="AJ18" s="161" t="str">
        <f t="shared" si="39"/>
        <v/>
      </c>
      <c r="AK18" s="187">
        <v>1</v>
      </c>
      <c r="AL18" s="187"/>
      <c r="AM18" s="161" t="str">
        <f t="shared" si="40"/>
        <v/>
      </c>
      <c r="AN18" s="187">
        <f t="shared" si="41"/>
        <v>1</v>
      </c>
      <c r="AO18" s="187">
        <f t="shared" si="43"/>
        <v>1</v>
      </c>
      <c r="AP18" s="250">
        <f t="shared" si="42"/>
        <v>1</v>
      </c>
      <c r="AQ18" s="141" t="s">
        <v>1225</v>
      </c>
      <c r="AR18" s="141"/>
    </row>
    <row r="19" spans="1:44" ht="60">
      <c r="A19" s="140">
        <v>5</v>
      </c>
      <c r="B19" s="15" t="s">
        <v>181</v>
      </c>
      <c r="C19" s="139" t="s">
        <v>182</v>
      </c>
      <c r="D19" s="187">
        <v>1</v>
      </c>
      <c r="E19" s="187">
        <v>1</v>
      </c>
      <c r="F19" s="161">
        <f t="shared" si="29"/>
        <v>1</v>
      </c>
      <c r="G19" s="187">
        <v>1</v>
      </c>
      <c r="H19" s="187">
        <v>1</v>
      </c>
      <c r="I19" s="161">
        <f t="shared" si="30"/>
        <v>1</v>
      </c>
      <c r="J19" s="187">
        <v>1</v>
      </c>
      <c r="K19" s="187">
        <v>1</v>
      </c>
      <c r="L19" s="161">
        <f t="shared" si="31"/>
        <v>1</v>
      </c>
      <c r="M19" s="187">
        <v>1</v>
      </c>
      <c r="N19" s="187"/>
      <c r="O19" s="161" t="str">
        <f t="shared" si="32"/>
        <v/>
      </c>
      <c r="P19" s="187">
        <v>1</v>
      </c>
      <c r="Q19" s="187"/>
      <c r="R19" s="161" t="str">
        <f t="shared" si="33"/>
        <v/>
      </c>
      <c r="S19" s="187">
        <v>1</v>
      </c>
      <c r="T19" s="187"/>
      <c r="U19" s="161" t="str">
        <f t="shared" si="34"/>
        <v/>
      </c>
      <c r="V19" s="187">
        <v>1</v>
      </c>
      <c r="W19" s="187"/>
      <c r="X19" s="161" t="str">
        <f t="shared" si="35"/>
        <v/>
      </c>
      <c r="Y19" s="187">
        <v>1</v>
      </c>
      <c r="Z19" s="187"/>
      <c r="AA19" s="161" t="str">
        <f t="shared" si="36"/>
        <v/>
      </c>
      <c r="AB19" s="187">
        <v>1</v>
      </c>
      <c r="AC19" s="187"/>
      <c r="AD19" s="161" t="str">
        <f t="shared" si="37"/>
        <v/>
      </c>
      <c r="AE19" s="187">
        <v>1</v>
      </c>
      <c r="AF19" s="187"/>
      <c r="AG19" s="161" t="str">
        <f t="shared" si="38"/>
        <v/>
      </c>
      <c r="AH19" s="187">
        <v>1</v>
      </c>
      <c r="AI19" s="187"/>
      <c r="AJ19" s="161" t="str">
        <f t="shared" si="39"/>
        <v/>
      </c>
      <c r="AK19" s="187">
        <v>1</v>
      </c>
      <c r="AL19" s="187"/>
      <c r="AM19" s="161" t="str">
        <f t="shared" si="40"/>
        <v/>
      </c>
      <c r="AN19" s="187">
        <f t="shared" si="41"/>
        <v>1</v>
      </c>
      <c r="AO19" s="187">
        <f t="shared" si="43"/>
        <v>1</v>
      </c>
      <c r="AP19" s="250">
        <f t="shared" si="42"/>
        <v>1</v>
      </c>
      <c r="AQ19" s="141" t="s">
        <v>1226</v>
      </c>
      <c r="AR19" s="141"/>
    </row>
    <row r="20" spans="1:44" ht="72">
      <c r="A20" s="140">
        <v>6</v>
      </c>
      <c r="B20" s="15" t="s">
        <v>183</v>
      </c>
      <c r="C20" s="139" t="s">
        <v>184</v>
      </c>
      <c r="D20" s="187">
        <v>0</v>
      </c>
      <c r="E20" s="187">
        <v>0</v>
      </c>
      <c r="F20" s="161">
        <f t="shared" si="29"/>
        <v>0</v>
      </c>
      <c r="G20" s="187">
        <v>0</v>
      </c>
      <c r="H20" s="187">
        <v>0</v>
      </c>
      <c r="I20" s="161">
        <f t="shared" si="30"/>
        <v>0</v>
      </c>
      <c r="J20" s="187">
        <v>0</v>
      </c>
      <c r="K20" s="187">
        <v>0</v>
      </c>
      <c r="L20" s="161">
        <f t="shared" si="31"/>
        <v>0</v>
      </c>
      <c r="M20" s="187">
        <v>0</v>
      </c>
      <c r="N20" s="187"/>
      <c r="O20" s="161" t="str">
        <f t="shared" si="32"/>
        <v/>
      </c>
      <c r="P20" s="187">
        <v>0</v>
      </c>
      <c r="Q20" s="187"/>
      <c r="R20" s="161" t="str">
        <f t="shared" si="33"/>
        <v/>
      </c>
      <c r="S20" s="187">
        <v>1</v>
      </c>
      <c r="T20" s="187"/>
      <c r="U20" s="161" t="str">
        <f t="shared" si="34"/>
        <v/>
      </c>
      <c r="V20" s="187">
        <v>1</v>
      </c>
      <c r="W20" s="187"/>
      <c r="X20" s="161" t="str">
        <f t="shared" si="35"/>
        <v/>
      </c>
      <c r="Y20" s="187">
        <v>1</v>
      </c>
      <c r="Z20" s="187"/>
      <c r="AA20" s="161" t="str">
        <f t="shared" si="36"/>
        <v/>
      </c>
      <c r="AB20" s="187">
        <v>1</v>
      </c>
      <c r="AC20" s="187"/>
      <c r="AD20" s="161" t="str">
        <f t="shared" si="37"/>
        <v/>
      </c>
      <c r="AE20" s="187">
        <v>1</v>
      </c>
      <c r="AF20" s="187"/>
      <c r="AG20" s="161" t="str">
        <f t="shared" si="38"/>
        <v/>
      </c>
      <c r="AH20" s="187">
        <v>1</v>
      </c>
      <c r="AI20" s="187"/>
      <c r="AJ20" s="161" t="str">
        <f t="shared" si="39"/>
        <v/>
      </c>
      <c r="AK20" s="187">
        <v>1</v>
      </c>
      <c r="AL20" s="187"/>
      <c r="AM20" s="161" t="str">
        <f t="shared" si="40"/>
        <v/>
      </c>
      <c r="AN20" s="187">
        <f t="shared" si="41"/>
        <v>0</v>
      </c>
      <c r="AO20" s="187">
        <f t="shared" si="43"/>
        <v>0</v>
      </c>
      <c r="AP20" s="250">
        <f t="shared" si="42"/>
        <v>0</v>
      </c>
      <c r="AQ20" s="141" t="s">
        <v>867</v>
      </c>
      <c r="AR20" s="141"/>
    </row>
    <row r="21" spans="1:44" ht="39" customHeight="1">
      <c r="A21" s="140">
        <v>7</v>
      </c>
      <c r="B21" s="15" t="s">
        <v>185</v>
      </c>
      <c r="C21" s="139" t="s">
        <v>186</v>
      </c>
      <c r="D21" s="187">
        <v>1</v>
      </c>
      <c r="E21" s="187">
        <v>1</v>
      </c>
      <c r="F21" s="161">
        <f t="shared" si="29"/>
        <v>1</v>
      </c>
      <c r="G21" s="187">
        <v>1</v>
      </c>
      <c r="H21" s="187">
        <v>1</v>
      </c>
      <c r="I21" s="161">
        <f t="shared" si="30"/>
        <v>1</v>
      </c>
      <c r="J21" s="187">
        <v>1</v>
      </c>
      <c r="K21" s="187">
        <v>1</v>
      </c>
      <c r="L21" s="161">
        <f t="shared" si="31"/>
        <v>1</v>
      </c>
      <c r="M21" s="187">
        <v>1</v>
      </c>
      <c r="N21" s="187"/>
      <c r="O21" s="161" t="str">
        <f t="shared" si="32"/>
        <v/>
      </c>
      <c r="P21" s="187">
        <v>1</v>
      </c>
      <c r="Q21" s="187"/>
      <c r="R21" s="161" t="str">
        <f t="shared" si="33"/>
        <v/>
      </c>
      <c r="S21" s="187">
        <v>1</v>
      </c>
      <c r="T21" s="187"/>
      <c r="U21" s="161" t="str">
        <f t="shared" si="34"/>
        <v/>
      </c>
      <c r="V21" s="187">
        <v>1</v>
      </c>
      <c r="W21" s="187"/>
      <c r="X21" s="161" t="str">
        <f t="shared" si="35"/>
        <v/>
      </c>
      <c r="Y21" s="187">
        <v>1</v>
      </c>
      <c r="Z21" s="187"/>
      <c r="AA21" s="161" t="str">
        <f t="shared" si="36"/>
        <v/>
      </c>
      <c r="AB21" s="187">
        <v>1</v>
      </c>
      <c r="AC21" s="187"/>
      <c r="AD21" s="161" t="str">
        <f t="shared" si="37"/>
        <v/>
      </c>
      <c r="AE21" s="187">
        <v>1</v>
      </c>
      <c r="AF21" s="187"/>
      <c r="AG21" s="161" t="str">
        <f t="shared" si="38"/>
        <v/>
      </c>
      <c r="AH21" s="187">
        <v>1</v>
      </c>
      <c r="AI21" s="187"/>
      <c r="AJ21" s="161" t="str">
        <f t="shared" si="39"/>
        <v/>
      </c>
      <c r="AK21" s="187">
        <v>1</v>
      </c>
      <c r="AL21" s="187"/>
      <c r="AM21" s="161" t="str">
        <f t="shared" si="40"/>
        <v/>
      </c>
      <c r="AN21" s="187">
        <f t="shared" si="41"/>
        <v>1</v>
      </c>
      <c r="AO21" s="187">
        <f t="shared" si="43"/>
        <v>1</v>
      </c>
      <c r="AP21" s="250">
        <f t="shared" si="42"/>
        <v>1</v>
      </c>
      <c r="AQ21" s="141" t="s">
        <v>1227</v>
      </c>
      <c r="AR21" s="141"/>
    </row>
    <row r="22" spans="1:44" ht="48">
      <c r="A22" s="140">
        <v>8</v>
      </c>
      <c r="B22" s="15" t="s">
        <v>187</v>
      </c>
      <c r="C22" s="139" t="s">
        <v>188</v>
      </c>
      <c r="D22" s="187">
        <v>1</v>
      </c>
      <c r="E22" s="187">
        <v>1</v>
      </c>
      <c r="F22" s="161">
        <f t="shared" si="15"/>
        <v>1</v>
      </c>
      <c r="G22" s="187">
        <v>0</v>
      </c>
      <c r="H22" s="187">
        <v>0</v>
      </c>
      <c r="I22" s="161">
        <f t="shared" si="16"/>
        <v>0</v>
      </c>
      <c r="J22" s="187">
        <v>0</v>
      </c>
      <c r="K22" s="187">
        <v>0</v>
      </c>
      <c r="L22" s="161">
        <f t="shared" si="17"/>
        <v>0</v>
      </c>
      <c r="M22" s="187">
        <v>0</v>
      </c>
      <c r="N22" s="187"/>
      <c r="O22" s="161" t="str">
        <f t="shared" si="18"/>
        <v/>
      </c>
      <c r="P22" s="187">
        <v>0</v>
      </c>
      <c r="Q22" s="187"/>
      <c r="R22" s="161" t="str">
        <f t="shared" si="19"/>
        <v/>
      </c>
      <c r="S22" s="187">
        <v>1</v>
      </c>
      <c r="T22" s="187"/>
      <c r="U22" s="161" t="str">
        <f t="shared" si="20"/>
        <v/>
      </c>
      <c r="V22" s="187">
        <v>0</v>
      </c>
      <c r="W22" s="187"/>
      <c r="X22" s="161" t="str">
        <f t="shared" si="21"/>
        <v/>
      </c>
      <c r="Y22" s="187">
        <v>0</v>
      </c>
      <c r="Z22" s="187"/>
      <c r="AA22" s="161" t="str">
        <f t="shared" si="22"/>
        <v/>
      </c>
      <c r="AB22" s="187">
        <v>0</v>
      </c>
      <c r="AC22" s="187"/>
      <c r="AD22" s="161" t="str">
        <f t="shared" si="23"/>
        <v/>
      </c>
      <c r="AE22" s="187">
        <v>0</v>
      </c>
      <c r="AF22" s="187"/>
      <c r="AG22" s="161" t="str">
        <f t="shared" si="24"/>
        <v/>
      </c>
      <c r="AH22" s="187">
        <v>0</v>
      </c>
      <c r="AI22" s="187"/>
      <c r="AJ22" s="161" t="str">
        <f t="shared" si="25"/>
        <v/>
      </c>
      <c r="AK22" s="187">
        <v>0</v>
      </c>
      <c r="AL22" s="187"/>
      <c r="AM22" s="161" t="str">
        <f t="shared" si="26"/>
        <v/>
      </c>
      <c r="AN22" s="187">
        <f t="shared" si="41"/>
        <v>1</v>
      </c>
      <c r="AO22" s="187">
        <f t="shared" si="27"/>
        <v>1</v>
      </c>
      <c r="AP22" s="250">
        <f t="shared" si="28"/>
        <v>1</v>
      </c>
      <c r="AQ22" s="141"/>
      <c r="AR22" s="141"/>
    </row>
    <row r="23" spans="1:44" ht="48">
      <c r="A23" s="140">
        <v>9</v>
      </c>
      <c r="B23" s="15" t="s">
        <v>189</v>
      </c>
      <c r="C23" s="139" t="s">
        <v>190</v>
      </c>
      <c r="D23" s="187">
        <v>1</v>
      </c>
      <c r="E23" s="187">
        <v>1</v>
      </c>
      <c r="F23" s="161">
        <f t="shared" si="15"/>
        <v>1</v>
      </c>
      <c r="G23" s="187">
        <v>1</v>
      </c>
      <c r="H23" s="187">
        <v>1</v>
      </c>
      <c r="I23" s="161">
        <f t="shared" si="16"/>
        <v>1</v>
      </c>
      <c r="J23" s="187">
        <v>1</v>
      </c>
      <c r="K23" s="187">
        <v>1</v>
      </c>
      <c r="L23" s="161">
        <f t="shared" si="17"/>
        <v>1</v>
      </c>
      <c r="M23" s="187">
        <v>1</v>
      </c>
      <c r="N23" s="187"/>
      <c r="O23" s="161" t="str">
        <f t="shared" si="18"/>
        <v/>
      </c>
      <c r="P23" s="187">
        <v>1</v>
      </c>
      <c r="Q23" s="187"/>
      <c r="R23" s="161" t="str">
        <f t="shared" si="19"/>
        <v/>
      </c>
      <c r="S23" s="187">
        <v>1</v>
      </c>
      <c r="T23" s="187"/>
      <c r="U23" s="161" t="str">
        <f t="shared" si="20"/>
        <v/>
      </c>
      <c r="V23" s="187">
        <v>1</v>
      </c>
      <c r="W23" s="187"/>
      <c r="X23" s="161" t="str">
        <f t="shared" si="21"/>
        <v/>
      </c>
      <c r="Y23" s="187">
        <v>1</v>
      </c>
      <c r="Z23" s="187"/>
      <c r="AA23" s="161" t="str">
        <f t="shared" si="22"/>
        <v/>
      </c>
      <c r="AB23" s="187">
        <v>1</v>
      </c>
      <c r="AC23" s="187"/>
      <c r="AD23" s="161" t="str">
        <f t="shared" si="23"/>
        <v/>
      </c>
      <c r="AE23" s="187">
        <v>1</v>
      </c>
      <c r="AF23" s="187"/>
      <c r="AG23" s="161" t="str">
        <f t="shared" si="24"/>
        <v/>
      </c>
      <c r="AH23" s="187">
        <v>1</v>
      </c>
      <c r="AI23" s="187"/>
      <c r="AJ23" s="161" t="str">
        <f t="shared" si="25"/>
        <v/>
      </c>
      <c r="AK23" s="187">
        <v>1</v>
      </c>
      <c r="AL23" s="187"/>
      <c r="AM23" s="161" t="str">
        <f t="shared" si="26"/>
        <v/>
      </c>
      <c r="AN23" s="187">
        <f t="shared" si="41"/>
        <v>1</v>
      </c>
      <c r="AO23" s="187">
        <f t="shared" si="27"/>
        <v>1</v>
      </c>
      <c r="AP23" s="250">
        <f t="shared" si="28"/>
        <v>1</v>
      </c>
      <c r="AQ23" s="141" t="s">
        <v>1228</v>
      </c>
      <c r="AR23" s="141"/>
    </row>
    <row r="24" spans="1:44" ht="24">
      <c r="A24" s="25">
        <v>10</v>
      </c>
      <c r="B24" s="32" t="s">
        <v>191</v>
      </c>
      <c r="C24" s="186" t="s">
        <v>193</v>
      </c>
      <c r="D24" s="188">
        <v>0</v>
      </c>
      <c r="E24" s="189">
        <v>0</v>
      </c>
      <c r="F24" s="164">
        <f t="shared" si="15"/>
        <v>0</v>
      </c>
      <c r="G24" s="188">
        <v>0</v>
      </c>
      <c r="H24" s="189">
        <v>0</v>
      </c>
      <c r="I24" s="164">
        <f t="shared" si="16"/>
        <v>0</v>
      </c>
      <c r="J24" s="188">
        <v>0</v>
      </c>
      <c r="K24" s="189">
        <v>0</v>
      </c>
      <c r="L24" s="164">
        <f t="shared" si="17"/>
        <v>0</v>
      </c>
      <c r="M24" s="188">
        <v>0</v>
      </c>
      <c r="N24" s="189"/>
      <c r="O24" s="164" t="str">
        <f t="shared" si="18"/>
        <v/>
      </c>
      <c r="P24" s="188">
        <v>0</v>
      </c>
      <c r="Q24" s="189"/>
      <c r="R24" s="164" t="str">
        <f t="shared" si="19"/>
        <v/>
      </c>
      <c r="S24" s="188">
        <v>0</v>
      </c>
      <c r="T24" s="189"/>
      <c r="U24" s="164" t="str">
        <f t="shared" si="20"/>
        <v/>
      </c>
      <c r="V24" s="188">
        <v>0</v>
      </c>
      <c r="W24" s="189"/>
      <c r="X24" s="164" t="str">
        <f t="shared" si="21"/>
        <v/>
      </c>
      <c r="Y24" s="188">
        <v>0</v>
      </c>
      <c r="Z24" s="189"/>
      <c r="AA24" s="164" t="str">
        <f t="shared" si="22"/>
        <v/>
      </c>
      <c r="AB24" s="188">
        <v>0</v>
      </c>
      <c r="AC24" s="189"/>
      <c r="AD24" s="164" t="str">
        <f t="shared" si="23"/>
        <v/>
      </c>
      <c r="AE24" s="188">
        <v>0</v>
      </c>
      <c r="AF24" s="189"/>
      <c r="AG24" s="164" t="str">
        <f t="shared" si="24"/>
        <v/>
      </c>
      <c r="AH24" s="188">
        <v>0</v>
      </c>
      <c r="AI24" s="189"/>
      <c r="AJ24" s="164" t="str">
        <f t="shared" si="25"/>
        <v/>
      </c>
      <c r="AK24" s="188">
        <v>0.03</v>
      </c>
      <c r="AL24" s="189"/>
      <c r="AM24" s="164" t="str">
        <f t="shared" si="26"/>
        <v/>
      </c>
      <c r="AN24" s="188">
        <f>IF(E24="",0,D24)+IF(H24="",0,G24)+IF(K24="",0,J24)+IF(N24="",0,M24)+IF(Q24="",0,P24)+IF(T24="",0,S24)+IF(W24="",0,V24)+IF(Z24="",0,Y24)+IF(AC24="",0,AB24)+IF(AF24="",0,AE24)+IF(AI24="",0,AH24)+IF(AL24="",0,AK24)</f>
        <v>0</v>
      </c>
      <c r="AO24" s="189">
        <f>IF(E24="","",(SUM(E24,H24,K24,N24,Q24,T24,W24,Z24,AC24,AF24,AI24,AL24)))</f>
        <v>0</v>
      </c>
      <c r="AP24" s="253">
        <f t="shared" si="28"/>
        <v>0</v>
      </c>
      <c r="AQ24" s="41" t="s">
        <v>868</v>
      </c>
      <c r="AR24" s="41"/>
    </row>
    <row r="25" spans="1:44" ht="13.5">
      <c r="A25" s="42"/>
      <c r="B25" s="43" t="s">
        <v>8</v>
      </c>
      <c r="C25" s="49"/>
      <c r="D25" s="45"/>
      <c r="E25" s="46"/>
      <c r="F25" s="46"/>
      <c r="G25" s="45"/>
      <c r="H25" s="46"/>
      <c r="I25" s="46"/>
      <c r="J25" s="45"/>
      <c r="K25" s="46"/>
      <c r="L25" s="46"/>
      <c r="M25" s="45"/>
      <c r="N25" s="46"/>
      <c r="O25" s="46"/>
      <c r="P25" s="45"/>
      <c r="Q25" s="46"/>
      <c r="R25" s="46"/>
      <c r="S25" s="45"/>
      <c r="T25" s="46"/>
      <c r="U25" s="46"/>
      <c r="V25" s="45"/>
      <c r="W25" s="46"/>
      <c r="X25" s="46"/>
      <c r="Y25" s="45"/>
      <c r="Z25" s="46"/>
      <c r="AA25" s="46"/>
      <c r="AB25" s="45"/>
      <c r="AC25" s="46"/>
      <c r="AD25" s="46"/>
      <c r="AE25" s="45"/>
      <c r="AF25" s="46"/>
      <c r="AG25" s="46"/>
      <c r="AH25" s="45"/>
      <c r="AI25" s="46"/>
      <c r="AJ25" s="46"/>
      <c r="AK25" s="45"/>
      <c r="AL25" s="46"/>
      <c r="AM25" s="46"/>
      <c r="AN25" s="45"/>
      <c r="AO25" s="46"/>
      <c r="AP25" s="46"/>
      <c r="AQ25" s="45"/>
      <c r="AR25" s="50"/>
    </row>
    <row r="26" spans="1:44" ht="36">
      <c r="A26" s="8">
        <v>1</v>
      </c>
      <c r="B26" s="9" t="s">
        <v>9</v>
      </c>
      <c r="C26" s="10" t="s">
        <v>194</v>
      </c>
      <c r="D26" s="28">
        <v>1</v>
      </c>
      <c r="E26" s="29">
        <v>1</v>
      </c>
      <c r="F26" s="165">
        <f t="shared" si="15"/>
        <v>1</v>
      </c>
      <c r="G26" s="28">
        <v>0</v>
      </c>
      <c r="H26" s="29">
        <v>0</v>
      </c>
      <c r="I26" s="165">
        <f t="shared" si="16"/>
        <v>0</v>
      </c>
      <c r="J26" s="28">
        <v>0</v>
      </c>
      <c r="K26" s="29">
        <v>0</v>
      </c>
      <c r="L26" s="165">
        <f t="shared" si="17"/>
        <v>0</v>
      </c>
      <c r="M26" s="28">
        <v>1</v>
      </c>
      <c r="N26" s="29"/>
      <c r="O26" s="165" t="str">
        <f t="shared" si="18"/>
        <v/>
      </c>
      <c r="P26" s="28">
        <v>0</v>
      </c>
      <c r="Q26" s="29"/>
      <c r="R26" s="165" t="str">
        <f t="shared" si="19"/>
        <v/>
      </c>
      <c r="S26" s="28">
        <v>0</v>
      </c>
      <c r="T26" s="29"/>
      <c r="U26" s="165" t="str">
        <f t="shared" si="20"/>
        <v/>
      </c>
      <c r="V26" s="28">
        <v>1</v>
      </c>
      <c r="W26" s="29"/>
      <c r="X26" s="165" t="str">
        <f t="shared" si="21"/>
        <v/>
      </c>
      <c r="Y26" s="28">
        <v>0</v>
      </c>
      <c r="Z26" s="29"/>
      <c r="AA26" s="165" t="str">
        <f t="shared" si="22"/>
        <v/>
      </c>
      <c r="AB26" s="28">
        <v>0</v>
      </c>
      <c r="AC26" s="29"/>
      <c r="AD26" s="165" t="str">
        <f t="shared" si="23"/>
        <v/>
      </c>
      <c r="AE26" s="28">
        <v>1</v>
      </c>
      <c r="AF26" s="29"/>
      <c r="AG26" s="165" t="str">
        <f t="shared" si="24"/>
        <v/>
      </c>
      <c r="AH26" s="28">
        <v>0</v>
      </c>
      <c r="AI26" s="29"/>
      <c r="AJ26" s="165" t="str">
        <f t="shared" si="25"/>
        <v/>
      </c>
      <c r="AK26" s="28">
        <v>0</v>
      </c>
      <c r="AL26" s="29"/>
      <c r="AM26" s="165" t="str">
        <f t="shared" si="26"/>
        <v/>
      </c>
      <c r="AN26" s="28">
        <f t="shared" ref="AN26:AN32" si="44">IF(E26="",0,D26)+IF(H26="",0,G26)+IF(K26="",0,J26)+IF(N26="",0,M26)+IF(Q26="",0,P26)+IF(T26="",0,S26)+IF(W26="",0,V26)+IF(Z26="",0,Y26)+IF(AC26="",0,AB26)+IF(AF26="",0,AE26)+IF(AI26="",0,AH26)+IF(AL26="",0,AK26)</f>
        <v>1</v>
      </c>
      <c r="AO26" s="29">
        <f t="shared" ref="AO26:AO32" si="45">IF(E26="","",(SUM(E26,H26,K26,N26,Q26,T26,W26,Z26,AC26,AF26,AI26,AL26)))</f>
        <v>1</v>
      </c>
      <c r="AP26" s="254">
        <f t="shared" si="28"/>
        <v>1</v>
      </c>
      <c r="AQ26" s="142" t="s">
        <v>941</v>
      </c>
      <c r="AR26" s="142"/>
    </row>
    <row r="27" spans="1:44" ht="36.75" customHeight="1">
      <c r="A27" s="140">
        <v>2</v>
      </c>
      <c r="B27" s="15" t="s">
        <v>195</v>
      </c>
      <c r="C27" s="139" t="s">
        <v>196</v>
      </c>
      <c r="D27" s="187">
        <v>0</v>
      </c>
      <c r="E27" s="190">
        <v>0</v>
      </c>
      <c r="F27" s="165">
        <f t="shared" si="15"/>
        <v>0</v>
      </c>
      <c r="G27" s="187">
        <v>0</v>
      </c>
      <c r="H27" s="284">
        <v>0</v>
      </c>
      <c r="I27" s="165">
        <f t="shared" si="16"/>
        <v>0</v>
      </c>
      <c r="J27" s="187">
        <v>0</v>
      </c>
      <c r="K27" s="190">
        <v>0</v>
      </c>
      <c r="L27" s="165">
        <f t="shared" si="17"/>
        <v>0</v>
      </c>
      <c r="M27" s="187">
        <v>0</v>
      </c>
      <c r="N27" s="190"/>
      <c r="O27" s="165" t="str">
        <f t="shared" si="18"/>
        <v/>
      </c>
      <c r="P27" s="187">
        <v>0</v>
      </c>
      <c r="Q27" s="190"/>
      <c r="R27" s="165" t="str">
        <f t="shared" si="19"/>
        <v/>
      </c>
      <c r="S27" s="187">
        <v>0.2</v>
      </c>
      <c r="T27" s="190"/>
      <c r="U27" s="165" t="str">
        <f t="shared" si="20"/>
        <v/>
      </c>
      <c r="V27" s="187">
        <v>0.6</v>
      </c>
      <c r="W27" s="190"/>
      <c r="X27" s="165" t="str">
        <f t="shared" si="21"/>
        <v/>
      </c>
      <c r="Y27" s="187">
        <v>0.2</v>
      </c>
      <c r="Z27" s="190"/>
      <c r="AA27" s="165" t="str">
        <f t="shared" si="22"/>
        <v/>
      </c>
      <c r="AB27" s="187">
        <v>0</v>
      </c>
      <c r="AC27" s="190"/>
      <c r="AD27" s="165" t="str">
        <f t="shared" si="23"/>
        <v/>
      </c>
      <c r="AE27" s="187">
        <v>0</v>
      </c>
      <c r="AF27" s="190"/>
      <c r="AG27" s="165" t="str">
        <f t="shared" si="24"/>
        <v/>
      </c>
      <c r="AH27" s="187">
        <v>0</v>
      </c>
      <c r="AI27" s="190"/>
      <c r="AJ27" s="165" t="str">
        <f t="shared" si="25"/>
        <v/>
      </c>
      <c r="AK27" s="187">
        <v>0</v>
      </c>
      <c r="AL27" s="190"/>
      <c r="AM27" s="165" t="str">
        <f t="shared" si="26"/>
        <v/>
      </c>
      <c r="AN27" s="187">
        <f t="shared" si="44"/>
        <v>0</v>
      </c>
      <c r="AO27" s="190">
        <f t="shared" si="45"/>
        <v>0</v>
      </c>
      <c r="AP27" s="254">
        <f t="shared" si="28"/>
        <v>0</v>
      </c>
      <c r="AQ27" s="141" t="s">
        <v>879</v>
      </c>
      <c r="AR27" s="141"/>
    </row>
    <row r="28" spans="1:44" ht="240">
      <c r="A28" s="140">
        <v>3</v>
      </c>
      <c r="B28" s="76" t="s">
        <v>197</v>
      </c>
      <c r="C28" s="139" t="s">
        <v>198</v>
      </c>
      <c r="D28" s="139">
        <v>1</v>
      </c>
      <c r="E28" s="20">
        <v>1</v>
      </c>
      <c r="F28" s="165">
        <f t="shared" si="15"/>
        <v>1</v>
      </c>
      <c r="G28" s="182">
        <v>1</v>
      </c>
      <c r="H28" s="20">
        <v>1</v>
      </c>
      <c r="I28" s="165">
        <f t="shared" si="16"/>
        <v>1</v>
      </c>
      <c r="J28" s="182">
        <v>1</v>
      </c>
      <c r="K28" s="20">
        <v>1</v>
      </c>
      <c r="L28" s="165">
        <f t="shared" si="17"/>
        <v>1</v>
      </c>
      <c r="M28" s="182">
        <v>1</v>
      </c>
      <c r="N28" s="20"/>
      <c r="O28" s="165" t="str">
        <f t="shared" si="18"/>
        <v/>
      </c>
      <c r="P28" s="182">
        <v>1</v>
      </c>
      <c r="Q28" s="20"/>
      <c r="R28" s="165" t="str">
        <f t="shared" si="19"/>
        <v/>
      </c>
      <c r="S28" s="182">
        <v>1</v>
      </c>
      <c r="T28" s="20"/>
      <c r="U28" s="165" t="str">
        <f t="shared" si="20"/>
        <v/>
      </c>
      <c r="V28" s="182">
        <v>1</v>
      </c>
      <c r="W28" s="20"/>
      <c r="X28" s="165" t="str">
        <f t="shared" si="21"/>
        <v/>
      </c>
      <c r="Y28" s="182">
        <v>1</v>
      </c>
      <c r="Z28" s="20"/>
      <c r="AA28" s="165" t="str">
        <f t="shared" si="22"/>
        <v/>
      </c>
      <c r="AB28" s="182">
        <v>1</v>
      </c>
      <c r="AC28" s="20"/>
      <c r="AD28" s="165" t="str">
        <f t="shared" si="23"/>
        <v/>
      </c>
      <c r="AE28" s="182">
        <v>1</v>
      </c>
      <c r="AF28" s="20"/>
      <c r="AG28" s="165" t="str">
        <f t="shared" si="24"/>
        <v/>
      </c>
      <c r="AH28" s="182">
        <v>1</v>
      </c>
      <c r="AI28" s="20"/>
      <c r="AJ28" s="165" t="str">
        <f t="shared" si="25"/>
        <v/>
      </c>
      <c r="AK28" s="182">
        <v>1</v>
      </c>
      <c r="AL28" s="20"/>
      <c r="AM28" s="165" t="str">
        <f t="shared" si="26"/>
        <v/>
      </c>
      <c r="AN28" s="243">
        <f t="shared" si="44"/>
        <v>3</v>
      </c>
      <c r="AO28" s="20">
        <f t="shared" si="45"/>
        <v>3</v>
      </c>
      <c r="AP28" s="254">
        <f t="shared" si="28"/>
        <v>1</v>
      </c>
      <c r="AQ28" s="81" t="s">
        <v>1028</v>
      </c>
      <c r="AR28" s="17"/>
    </row>
    <row r="29" spans="1:44" ht="72">
      <c r="A29" s="180">
        <v>4</v>
      </c>
      <c r="B29" s="76" t="s">
        <v>199</v>
      </c>
      <c r="C29" s="182" t="s">
        <v>200</v>
      </c>
      <c r="D29" s="182">
        <v>12</v>
      </c>
      <c r="E29" s="20">
        <v>12</v>
      </c>
      <c r="F29" s="165">
        <f t="shared" si="15"/>
        <v>1</v>
      </c>
      <c r="G29" s="182">
        <v>4</v>
      </c>
      <c r="H29" s="20">
        <v>4</v>
      </c>
      <c r="I29" s="165">
        <f t="shared" si="16"/>
        <v>1</v>
      </c>
      <c r="J29" s="182">
        <v>4</v>
      </c>
      <c r="K29" s="20">
        <v>4</v>
      </c>
      <c r="L29" s="165">
        <f t="shared" si="17"/>
        <v>1</v>
      </c>
      <c r="M29" s="182">
        <v>4</v>
      </c>
      <c r="N29" s="20"/>
      <c r="O29" s="165" t="str">
        <f t="shared" si="18"/>
        <v/>
      </c>
      <c r="P29" s="182">
        <v>4</v>
      </c>
      <c r="Q29" s="20"/>
      <c r="R29" s="165" t="str">
        <f t="shared" si="19"/>
        <v/>
      </c>
      <c r="S29" s="182">
        <v>4</v>
      </c>
      <c r="T29" s="20"/>
      <c r="U29" s="165" t="str">
        <f t="shared" si="20"/>
        <v/>
      </c>
      <c r="V29" s="182">
        <v>4</v>
      </c>
      <c r="W29" s="20"/>
      <c r="X29" s="165" t="str">
        <f t="shared" si="21"/>
        <v/>
      </c>
      <c r="Y29" s="182">
        <v>4</v>
      </c>
      <c r="Z29" s="20"/>
      <c r="AA29" s="165" t="str">
        <f t="shared" si="22"/>
        <v/>
      </c>
      <c r="AB29" s="182">
        <v>4</v>
      </c>
      <c r="AC29" s="20"/>
      <c r="AD29" s="165" t="str">
        <f t="shared" si="23"/>
        <v/>
      </c>
      <c r="AE29" s="182">
        <v>4</v>
      </c>
      <c r="AF29" s="20"/>
      <c r="AG29" s="165" t="str">
        <f t="shared" si="24"/>
        <v/>
      </c>
      <c r="AH29" s="182">
        <v>4</v>
      </c>
      <c r="AI29" s="20"/>
      <c r="AJ29" s="165" t="str">
        <f t="shared" si="25"/>
        <v/>
      </c>
      <c r="AK29" s="182">
        <v>4</v>
      </c>
      <c r="AL29" s="20"/>
      <c r="AM29" s="165" t="str">
        <f t="shared" si="26"/>
        <v/>
      </c>
      <c r="AN29" s="243">
        <f t="shared" si="44"/>
        <v>20</v>
      </c>
      <c r="AO29" s="20">
        <f t="shared" si="45"/>
        <v>20</v>
      </c>
      <c r="AP29" s="254">
        <f t="shared" si="28"/>
        <v>1</v>
      </c>
      <c r="AQ29" s="81" t="s">
        <v>1029</v>
      </c>
      <c r="AR29" s="17"/>
    </row>
    <row r="30" spans="1:44" ht="120">
      <c r="A30" s="180">
        <v>5</v>
      </c>
      <c r="B30" s="76" t="s">
        <v>215</v>
      </c>
      <c r="C30" s="182" t="s">
        <v>201</v>
      </c>
      <c r="D30" s="182">
        <v>12</v>
      </c>
      <c r="E30" s="20">
        <v>12</v>
      </c>
      <c r="F30" s="165">
        <f t="shared" si="15"/>
        <v>1</v>
      </c>
      <c r="G30" s="182">
        <v>6</v>
      </c>
      <c r="H30" s="20">
        <v>6</v>
      </c>
      <c r="I30" s="165">
        <f t="shared" si="16"/>
        <v>1</v>
      </c>
      <c r="J30" s="182">
        <v>6</v>
      </c>
      <c r="K30" s="20">
        <v>6</v>
      </c>
      <c r="L30" s="165">
        <f t="shared" si="17"/>
        <v>1</v>
      </c>
      <c r="M30" s="182">
        <v>12</v>
      </c>
      <c r="N30" s="20"/>
      <c r="O30" s="165" t="str">
        <f t="shared" si="18"/>
        <v/>
      </c>
      <c r="P30" s="182">
        <v>6</v>
      </c>
      <c r="Q30" s="20"/>
      <c r="R30" s="165" t="str">
        <f t="shared" si="19"/>
        <v/>
      </c>
      <c r="S30" s="182">
        <v>6</v>
      </c>
      <c r="T30" s="20"/>
      <c r="U30" s="165" t="str">
        <f t="shared" si="20"/>
        <v/>
      </c>
      <c r="V30" s="182">
        <v>12</v>
      </c>
      <c r="W30" s="20"/>
      <c r="X30" s="165" t="str">
        <f t="shared" si="21"/>
        <v/>
      </c>
      <c r="Y30" s="182">
        <v>6</v>
      </c>
      <c r="Z30" s="20"/>
      <c r="AA30" s="165" t="str">
        <f t="shared" si="22"/>
        <v/>
      </c>
      <c r="AB30" s="182">
        <v>6</v>
      </c>
      <c r="AC30" s="20"/>
      <c r="AD30" s="165" t="str">
        <f t="shared" si="23"/>
        <v/>
      </c>
      <c r="AE30" s="182">
        <v>12</v>
      </c>
      <c r="AF30" s="20"/>
      <c r="AG30" s="165" t="str">
        <f t="shared" si="24"/>
        <v/>
      </c>
      <c r="AH30" s="182">
        <v>6</v>
      </c>
      <c r="AI30" s="20"/>
      <c r="AJ30" s="165" t="str">
        <f t="shared" si="25"/>
        <v/>
      </c>
      <c r="AK30" s="182">
        <v>6</v>
      </c>
      <c r="AL30" s="20"/>
      <c r="AM30" s="165" t="str">
        <f t="shared" si="26"/>
        <v/>
      </c>
      <c r="AN30" s="243">
        <f t="shared" si="44"/>
        <v>24</v>
      </c>
      <c r="AO30" s="20">
        <f t="shared" si="45"/>
        <v>24</v>
      </c>
      <c r="AP30" s="254">
        <f t="shared" si="28"/>
        <v>1</v>
      </c>
      <c r="AQ30" s="81" t="s">
        <v>1030</v>
      </c>
      <c r="AR30" s="17"/>
    </row>
    <row r="31" spans="1:44" ht="36">
      <c r="A31" s="180">
        <v>6</v>
      </c>
      <c r="B31" s="76" t="s">
        <v>202</v>
      </c>
      <c r="C31" s="182" t="s">
        <v>203</v>
      </c>
      <c r="D31" s="182">
        <v>1</v>
      </c>
      <c r="E31" s="20">
        <v>1</v>
      </c>
      <c r="F31" s="165">
        <f t="shared" si="15"/>
        <v>1</v>
      </c>
      <c r="G31" s="182">
        <v>0</v>
      </c>
      <c r="H31" s="20">
        <v>0</v>
      </c>
      <c r="I31" s="165">
        <f t="shared" si="16"/>
        <v>0</v>
      </c>
      <c r="J31" s="182">
        <v>0</v>
      </c>
      <c r="K31" s="20">
        <v>0</v>
      </c>
      <c r="L31" s="165">
        <f t="shared" si="17"/>
        <v>0</v>
      </c>
      <c r="M31" s="182">
        <v>1</v>
      </c>
      <c r="N31" s="20"/>
      <c r="O31" s="165" t="str">
        <f t="shared" si="18"/>
        <v/>
      </c>
      <c r="P31" s="182">
        <v>0</v>
      </c>
      <c r="Q31" s="20"/>
      <c r="R31" s="165" t="str">
        <f t="shared" si="19"/>
        <v/>
      </c>
      <c r="S31" s="182">
        <v>0</v>
      </c>
      <c r="T31" s="20"/>
      <c r="U31" s="165" t="str">
        <f t="shared" si="20"/>
        <v/>
      </c>
      <c r="V31" s="182">
        <v>0</v>
      </c>
      <c r="W31" s="20"/>
      <c r="X31" s="165" t="str">
        <f t="shared" si="21"/>
        <v/>
      </c>
      <c r="Y31" s="182">
        <v>1</v>
      </c>
      <c r="Z31" s="20"/>
      <c r="AA31" s="165" t="str">
        <f t="shared" si="22"/>
        <v/>
      </c>
      <c r="AB31" s="182">
        <v>0</v>
      </c>
      <c r="AC31" s="20"/>
      <c r="AD31" s="165" t="str">
        <f t="shared" si="23"/>
        <v/>
      </c>
      <c r="AE31" s="182">
        <v>0</v>
      </c>
      <c r="AF31" s="20"/>
      <c r="AG31" s="165" t="str">
        <f t="shared" si="24"/>
        <v/>
      </c>
      <c r="AH31" s="182">
        <v>0</v>
      </c>
      <c r="AI31" s="20"/>
      <c r="AJ31" s="165" t="str">
        <f t="shared" si="25"/>
        <v/>
      </c>
      <c r="AK31" s="182">
        <v>1</v>
      </c>
      <c r="AL31" s="20"/>
      <c r="AM31" s="165" t="str">
        <f t="shared" si="26"/>
        <v/>
      </c>
      <c r="AN31" s="243">
        <f t="shared" si="44"/>
        <v>1</v>
      </c>
      <c r="AO31" s="20">
        <f t="shared" si="45"/>
        <v>1</v>
      </c>
      <c r="AP31" s="254">
        <f t="shared" si="28"/>
        <v>1</v>
      </c>
      <c r="AQ31" s="81" t="s">
        <v>942</v>
      </c>
      <c r="AR31" s="17"/>
    </row>
    <row r="32" spans="1:44" ht="36">
      <c r="A32" s="180">
        <v>7</v>
      </c>
      <c r="B32" s="76" t="s">
        <v>204</v>
      </c>
      <c r="C32" s="139" t="s">
        <v>205</v>
      </c>
      <c r="D32" s="187">
        <v>0</v>
      </c>
      <c r="E32" s="190">
        <v>0</v>
      </c>
      <c r="F32" s="162">
        <f t="shared" si="15"/>
        <v>0</v>
      </c>
      <c r="G32" s="187">
        <v>0</v>
      </c>
      <c r="H32" s="284">
        <v>0</v>
      </c>
      <c r="I32" s="162">
        <f t="shared" si="16"/>
        <v>0</v>
      </c>
      <c r="J32" s="187">
        <v>0</v>
      </c>
      <c r="K32" s="190">
        <v>0</v>
      </c>
      <c r="L32" s="162">
        <f t="shared" si="17"/>
        <v>0</v>
      </c>
      <c r="M32" s="187">
        <v>0</v>
      </c>
      <c r="N32" s="190"/>
      <c r="O32" s="162" t="str">
        <f t="shared" si="18"/>
        <v/>
      </c>
      <c r="P32" s="187">
        <v>0</v>
      </c>
      <c r="Q32" s="190"/>
      <c r="R32" s="162" t="str">
        <f t="shared" si="19"/>
        <v/>
      </c>
      <c r="S32" s="187">
        <v>0</v>
      </c>
      <c r="T32" s="190"/>
      <c r="U32" s="162" t="str">
        <f t="shared" si="20"/>
        <v/>
      </c>
      <c r="V32" s="187">
        <v>0</v>
      </c>
      <c r="W32" s="190"/>
      <c r="X32" s="162" t="str">
        <f t="shared" si="21"/>
        <v/>
      </c>
      <c r="Y32" s="187">
        <v>0</v>
      </c>
      <c r="Z32" s="190"/>
      <c r="AA32" s="162" t="str">
        <f t="shared" si="22"/>
        <v/>
      </c>
      <c r="AB32" s="187">
        <v>0</v>
      </c>
      <c r="AC32" s="190"/>
      <c r="AD32" s="162" t="str">
        <f t="shared" si="23"/>
        <v/>
      </c>
      <c r="AE32" s="187">
        <v>0</v>
      </c>
      <c r="AF32" s="190"/>
      <c r="AG32" s="162" t="str">
        <f t="shared" si="24"/>
        <v/>
      </c>
      <c r="AH32" s="187">
        <v>0</v>
      </c>
      <c r="AI32" s="190"/>
      <c r="AJ32" s="162" t="str">
        <f t="shared" si="25"/>
        <v/>
      </c>
      <c r="AK32" s="187">
        <v>0.05</v>
      </c>
      <c r="AL32" s="190"/>
      <c r="AM32" s="162" t="str">
        <f t="shared" si="26"/>
        <v/>
      </c>
      <c r="AN32" s="187">
        <f t="shared" si="44"/>
        <v>0</v>
      </c>
      <c r="AO32" s="190">
        <f t="shared" si="45"/>
        <v>0</v>
      </c>
      <c r="AP32" s="251">
        <f t="shared" si="28"/>
        <v>0</v>
      </c>
      <c r="AQ32" s="17" t="s">
        <v>880</v>
      </c>
      <c r="AR32" s="17"/>
    </row>
    <row r="33" spans="1:44" ht="13.5">
      <c r="A33" s="42"/>
      <c r="B33" s="43" t="s">
        <v>11</v>
      </c>
      <c r="C33" s="49"/>
      <c r="D33" s="45"/>
      <c r="E33" s="46"/>
      <c r="F33" s="46"/>
      <c r="G33" s="45"/>
      <c r="H33" s="46"/>
      <c r="I33" s="46"/>
      <c r="J33" s="45"/>
      <c r="K33" s="46"/>
      <c r="L33" s="46"/>
      <c r="M33" s="45"/>
      <c r="N33" s="46"/>
      <c r="O33" s="46"/>
      <c r="P33" s="45"/>
      <c r="Q33" s="46"/>
      <c r="R33" s="46"/>
      <c r="S33" s="45"/>
      <c r="T33" s="46"/>
      <c r="U33" s="46"/>
      <c r="V33" s="45"/>
      <c r="W33" s="46"/>
      <c r="X33" s="46"/>
      <c r="Y33" s="45"/>
      <c r="Z33" s="46"/>
      <c r="AA33" s="46"/>
      <c r="AB33" s="45"/>
      <c r="AC33" s="46"/>
      <c r="AD33" s="46"/>
      <c r="AE33" s="45"/>
      <c r="AF33" s="46"/>
      <c r="AG33" s="46"/>
      <c r="AH33" s="45"/>
      <c r="AI33" s="46"/>
      <c r="AJ33" s="46"/>
      <c r="AK33" s="45"/>
      <c r="AL33" s="46"/>
      <c r="AM33" s="46"/>
      <c r="AN33" s="45"/>
      <c r="AO33" s="46"/>
      <c r="AP33" s="46"/>
      <c r="AQ33" s="45"/>
      <c r="AR33" s="50"/>
    </row>
    <row r="34" spans="1:44" ht="108">
      <c r="A34" s="140">
        <v>1</v>
      </c>
      <c r="B34" s="15" t="s">
        <v>206</v>
      </c>
      <c r="C34" s="139" t="s">
        <v>207</v>
      </c>
      <c r="D34" s="187">
        <v>0.75</v>
      </c>
      <c r="E34" s="187">
        <v>0.75</v>
      </c>
      <c r="F34" s="192">
        <f t="shared" ref="F34:F35" si="46">IF(E34="N/A","N/A",IF(E34="","",IF(E34=0,0,IF(D34=0%,1,E34/D34))))</f>
        <v>1</v>
      </c>
      <c r="G34" s="187">
        <v>0.75</v>
      </c>
      <c r="H34" s="187">
        <v>0.75</v>
      </c>
      <c r="I34" s="192">
        <f t="shared" ref="I34:I35" si="47">IF(H34="N/A","N/A",IF(H34="","",IF(H34=0,0,IF(G34=0%,1,H34/G34))))</f>
        <v>1</v>
      </c>
      <c r="J34" s="187">
        <v>0.75</v>
      </c>
      <c r="K34" s="187">
        <v>0.75</v>
      </c>
      <c r="L34" s="192">
        <f t="shared" ref="L34:L35" si="48">IF(K34="N/A","N/A",IF(K34="","",IF(K34=0,0,IF(J34=0%,1,K34/J34))))</f>
        <v>1</v>
      </c>
      <c r="M34" s="187">
        <v>0.75</v>
      </c>
      <c r="N34" s="187"/>
      <c r="O34" s="192" t="str">
        <f t="shared" ref="O34:O35" si="49">IF(N34="N/A","N/A",IF(N34="","",IF(N34=0,0,IF(M34=0%,1,N34/M34))))</f>
        <v/>
      </c>
      <c r="P34" s="187">
        <v>0.75</v>
      </c>
      <c r="Q34" s="187"/>
      <c r="R34" s="192" t="str">
        <f t="shared" ref="R34:R35" si="50">IF(Q34="N/A","N/A",IF(Q34="","",IF(Q34=0,0,IF(P34=0%,1,Q34/P34))))</f>
        <v/>
      </c>
      <c r="S34" s="187">
        <v>0.75</v>
      </c>
      <c r="T34" s="187"/>
      <c r="U34" s="192" t="str">
        <f t="shared" ref="U34:U35" si="51">IF(T34="N/A","N/A",IF(T34="","",IF(T34=0,0,IF(S34=0%,1,T34/S34))))</f>
        <v/>
      </c>
      <c r="V34" s="187">
        <v>0.75</v>
      </c>
      <c r="W34" s="187"/>
      <c r="X34" s="192" t="str">
        <f t="shared" ref="X34:X35" si="52">IF(W34="N/A","N/A",IF(W34="","",IF(W34=0,0,IF(V34=0%,1,W34/V34))))</f>
        <v/>
      </c>
      <c r="Y34" s="187">
        <v>0.75</v>
      </c>
      <c r="Z34" s="187"/>
      <c r="AA34" s="192" t="str">
        <f t="shared" ref="AA34:AA35" si="53">IF(Z34="N/A","N/A",IF(Z34="","",IF(Z34=0,0,IF(Y34=0%,1,Z34/Y34))))</f>
        <v/>
      </c>
      <c r="AB34" s="187">
        <v>0.75</v>
      </c>
      <c r="AC34" s="187"/>
      <c r="AD34" s="192" t="str">
        <f t="shared" ref="AD34:AD35" si="54">IF(AC34="N/A","N/A",IF(AC34="","",IF(AC34=0,0,IF(AB34=0%,1,AC34/AB34))))</f>
        <v/>
      </c>
      <c r="AE34" s="187">
        <v>0.75</v>
      </c>
      <c r="AF34" s="187"/>
      <c r="AG34" s="192" t="str">
        <f t="shared" ref="AG34:AG35" si="55">IF(AF34="N/A","N/A",IF(AF34="","",IF(AF34=0,0,IF(AE34=0%,1,AF34/AE34))))</f>
        <v/>
      </c>
      <c r="AH34" s="187">
        <v>0.75</v>
      </c>
      <c r="AI34" s="187"/>
      <c r="AJ34" s="192" t="str">
        <f t="shared" ref="AJ34:AJ35" si="56">IF(AI34="N/A","N/A",IF(AI34="","",IF(AI34=0,0,IF(AH34=0%,1,AI34/AH34))))</f>
        <v/>
      </c>
      <c r="AK34" s="187">
        <v>0.75</v>
      </c>
      <c r="AL34" s="187"/>
      <c r="AM34" s="192" t="str">
        <f t="shared" ref="AM34:AM35" si="57">IF(AL34="N/A","N/A",IF(AL34="","",IF(AL34=0,0,IF(AK34=0%,1,AL34/AK34))))</f>
        <v/>
      </c>
      <c r="AN34" s="187">
        <f t="shared" ref="AN34:AN35" si="58">(IF(E34="",0,D34)+IF(H34="",0,G34)+IF(K34="",0,J34)+IF(N34="",0,M34)+IF(Q34="",0,P34)+IF(T34="",0,S34)+IF(W34="",0,V34)+IF(Z34="",0,Y34)+IF(AC34="",0,AB34)+IF(AF34="",0,AE34)+IF(AI34="",0,AH34)+IF(AL34="",0,AK34))/IF((IF(E34="",0,IF(D34=0,0,1))+IF(H34="",0,IF(G34=0,0,1))+IF(K34="",0,IF(J34=0,0,1))+IF(N34="",0,IF(M34=0,0,1))+IF(Q34="",0,IF(P34=0,0,1))+IF(T34="",0,IF(S34=0,0,1))+IF(W34="",0,IF(V34=0,0,1))+IF(Z34="",0,IF(Y34=0,0,1))+IF(AC34="",0,IF(AB34=0,0,1))+IF(AF34="",0,IF(AE34=0,0,1))+IF(AI34="",0,IF(AH34=0,0,1))+IF(AL34="",0,IF(AK34=0,0,1)))=0,1,(IF(E34="",0,IF(D34=0,0,1))+IF(H34="",0,IF(G34=0,0,1))+IF(K34="",0,IF(J34=0,0,1))+IF(N34="",0,IF(M34=0,0,1))+IF(Q34="",0,IF(P34=0,0,1))+IF(T34="",0,IF(S34=0,0,1))+IF(W34="",0,IF(V34=0,0,1))+IF(Z34="",0,IF(Y34=0,0,1))+IF(AC34="",0,IF(AB34=0,0,1))+IF(AF34="",0,IF(AE34=0,0,1))+IF(AI34="",0,IF(AH34=0,0,1))+IF(AL34="",0,IF(AK34=0,0,1))))</f>
        <v>0.75</v>
      </c>
      <c r="AO34" s="187">
        <f t="shared" ref="AO34:AO35" si="59">IF(IF(E34="","",(IF(E34="N/A",0,IF(E34="",0,E34))+IF(H34="N/A",0,IF(H34="",0,H34))+IF(K34="N/A",0,IF(K34="",0,K34))+IF(N34="N/A",0,IF(N34="",0,N34))+IF(Q34="N/A",0,IF(Q34="",0,Q34))+IF(T34="N/A",0,IF(T34="",0,T34))+IF(W34="N/A",0,IF(W34="",0,W34))+IF(Z34="N/A",0,IF(Z34="",0,Z34))+IF(AC34="N/A",0,IF(AC34="",0,AC34))+IF(AF34="N/A",0,IF(AF34="",0,AF34))+IF(AI34="N/A",0,IF(AI34="",0,AI34))+IF(AL34="N/A",0,IF(AL34="",0,AL34)))/IF((IF(D34=0,0,IF(E34="N/A",0,IF(E34="",0,1)))+IF(G34=0,0,IF(H34="N/A",0,IF(H34="",0,1)))+IF(J34=0,0,IF(K34="N/A",0,IF(K34="",0,1)))+IF(M34=0,0,IF(N34="N/A",0,IF(N34="",0,1)))+IF(P34=0,0,IF(Q34="N/A",0,IF(Q34="",0,1)))+IF(S34=0,0,IF(T34="N/A",0,IF(T34="",0,1)))+IF(V34=0,0,IF(W34="N/A",0,IF(W34="",0,1)))+IF(Y34=0,0,IF(Z34="N/A",0,IF(Z34="",0,1)))+IF(AB34=0,0,IF(AC34="N/A",0,IF(AC34="",0,1)))+IF(AE34=0,0,IF(AF34="N/A",0,IF(AF34="",0,1)))+IF(AH34=0,0,IF(AI34="N/A",0,IF(AI34="",0,1)))+IF(AK34=0,0,IF(AL34="N/A",0,IF(AL34="",0,1))))=0,1,(IF(D34=0,0,IF(E34="N/A",0,IF(E34="",0,1)))+IF(G34=0,0,IF(H34="N/A",0,IF(H34="",0,1)))+IF(J34=0,0,IF(K34="N/A",0,IF(K34="",0,1)))+IF(M34=0,0,IF(N34="N/A",0,IF(N34="",0,1)))+IF(P34=0,0,IF(Q34="N/A",0,IF(Q34="",0,1)))+IF(S34=0,0,IF(T34="N/A",0,IF(T34="",0,1)))+IF(V34=0,0,IF(W34="N/A",0,IF(W34="",0,1)))+IF(Y34=0,0,IF(Z34="N/A",0,IF(Z34="",0,1)))+IF(AB34=0,0,IF(AC34="N/A",0,IF(AC34="",0,1)))+IF(AE34=0,0,IF(AF34="N/A",0,IF(AF34="",0,1)))+IF(AH34=0,0,IF(AI34="N/A",0,IF(AI34="",0,1)))+IF(AK34=0,0,IF(AL34="N/A",0,IF(AL34="",0,1))))))=0,IF(AL34="",IF(AI34="",IF(AF34="",IF(AC34="",IF(Z34="",IF(W34="",IF(T34="",IF(Q34="",IF(N34="",IF(K34="",IF(H34="",IF(E34=0,0,"N/A"),IF(H34=0,0,"N/A")),IF(K34=0,0,"N/A")),IF(N34=0,0,"N/A")),IF(Q34=0,0,"N/A")),IF(T34=0,0,"N/A")),IF(W34=0,0,"N/A")),IF(Z34=0,0,"N/A")),IF(AC34=0,0,"N/A")),IF(AF34=0,0,"N/A")),IF(AI34=0,0,"N/A")),IF(AL34=0,0,"N/A")),IF(E34="","",(IF(E34="N/A",0,IF(E34="",0,E34))+IF(H34="N/A",0,IF(H34="",0,H34))+IF(K34="N/A",0,IF(K34="",0,K34))+IF(N34="N/A",0,IF(N34="",0,N34))+IF(Q34="N/A",0,IF(Q34="",0,Q34))+IF(T34="N/A",0,IF(T34="",0,T34))+IF(W34="N/A",0,IF(W34="",0,W34))+IF(Z34="N/A",0,IF(Z34="",0,Z34))+IF(AC34="N/A",0,IF(AC34="",0,AC34))+IF(AF34="N/A",0,IF(AF34="",0,AF34))+IF(AI34="N/A",0,IF(AI34="",0,AI34))+IF(AL34="N/A",0,IF(AL34="",0,AL34)))/IF((IF(D34=0,0,IF(E34="N/A",0,IF(E34="",0,1)))+IF(G34=0,0,IF(H34="N/A",0,IF(H34="",0,1)))+IF(J34=0,0,IF(K34="N/A",0,IF(K34="",0,1)))+IF(M34=0,0,IF(N34="N/A",0,IF(N34="",0,1)))+IF(P34=0,0,IF(Q34="N/A",0,IF(Q34="",0,1)))+IF(S34=0,0,IF(T34="N/A",0,IF(T34="",0,1)))+IF(V34=0,0,IF(W34="N/A",0,IF(W34="",0,1)))+IF(Y34=0,0,IF(Z34="N/A",0,IF(Z34="",0,1)))+IF(AB34=0,0,IF(AC34="N/A",0,IF(AC34="",0,1)))+IF(AE34=0,0,IF(AF34="N/A",0,IF(AF34="",0,1)))+IF(AH34=0,0,IF(AI34="N/A",0,IF(AI34="",0,1)))+IF(AK34=0,0,IF(AL34="N/A",0,IF(AL34="",0,1))))=0,1,(IF(D34=0,0,IF(E34="N/A",0,IF(E34="",0,1)))+IF(G34=0,0,IF(H34="N/A",0,IF(H34="",0,1)))+IF(J34=0,0,IF(K34="N/A",0,IF(K34="",0,1)))+IF(M34=0,0,IF(N34="N/A",0,IF(N34="",0,1)))+IF(P34=0,0,IF(Q34="N/A",0,IF(Q34="",0,1)))+IF(S34=0,0,IF(T34="N/A",0,IF(T34="",0,1)))+IF(V34=0,0,IF(W34="N/A",0,IF(W34="",0,1)))+IF(Y34=0,0,IF(Z34="N/A",0,IF(Z34="",0,1)))+IF(AB34=0,0,IF(AC34="N/A",0,IF(AC34="",0,1)))+IF(AE34=0,0,IF(AF34="N/A",0,IF(AF34="",0,1)))+IF(AH34=0,0,IF(AI34="N/A",0,IF(AI34="",0,1)))+IF(AK34=0,0,IF(AL34="N/A",0,IF(AL34="",0,1)))))))</f>
        <v>0.75</v>
      </c>
      <c r="AP34" s="255">
        <f t="shared" ref="AP34:AP35" si="60">IF(AO34="N/A","N/A",IF(AO34="","",IF(AO34=0,0,IF(AN34=0%,1,AO34/AN34))))</f>
        <v>1</v>
      </c>
      <c r="AQ34" s="299" t="s">
        <v>1208</v>
      </c>
      <c r="AR34" s="147"/>
    </row>
    <row r="35" spans="1:44" ht="84">
      <c r="A35" s="86">
        <v>2</v>
      </c>
      <c r="B35" s="141" t="s">
        <v>208</v>
      </c>
      <c r="C35" s="87" t="s">
        <v>209</v>
      </c>
      <c r="D35" s="187">
        <v>0.75</v>
      </c>
      <c r="E35" s="187">
        <v>0.88235294117647056</v>
      </c>
      <c r="F35" s="192">
        <f t="shared" si="46"/>
        <v>1.1764705882352942</v>
      </c>
      <c r="G35" s="187">
        <v>0.75</v>
      </c>
      <c r="H35" s="187">
        <v>0.75</v>
      </c>
      <c r="I35" s="192">
        <f t="shared" si="47"/>
        <v>1</v>
      </c>
      <c r="J35" s="187">
        <v>0.75</v>
      </c>
      <c r="K35" s="187">
        <v>0.75</v>
      </c>
      <c r="L35" s="192">
        <f t="shared" si="48"/>
        <v>1</v>
      </c>
      <c r="M35" s="187">
        <v>0.75</v>
      </c>
      <c r="N35" s="187"/>
      <c r="O35" s="192" t="str">
        <f t="shared" si="49"/>
        <v/>
      </c>
      <c r="P35" s="187">
        <v>0.75</v>
      </c>
      <c r="Q35" s="187"/>
      <c r="R35" s="192" t="str">
        <f t="shared" si="50"/>
        <v/>
      </c>
      <c r="S35" s="187">
        <v>0.75</v>
      </c>
      <c r="T35" s="187"/>
      <c r="U35" s="192" t="str">
        <f t="shared" si="51"/>
        <v/>
      </c>
      <c r="V35" s="187">
        <v>0.75</v>
      </c>
      <c r="W35" s="187"/>
      <c r="X35" s="192" t="str">
        <f t="shared" si="52"/>
        <v/>
      </c>
      <c r="Y35" s="187">
        <v>0.75</v>
      </c>
      <c r="Z35" s="187"/>
      <c r="AA35" s="192" t="str">
        <f t="shared" si="53"/>
        <v/>
      </c>
      <c r="AB35" s="187">
        <v>0.75</v>
      </c>
      <c r="AC35" s="187"/>
      <c r="AD35" s="192" t="str">
        <f t="shared" si="54"/>
        <v/>
      </c>
      <c r="AE35" s="187">
        <v>0.75</v>
      </c>
      <c r="AF35" s="187"/>
      <c r="AG35" s="192" t="str">
        <f t="shared" si="55"/>
        <v/>
      </c>
      <c r="AH35" s="187">
        <v>0.75</v>
      </c>
      <c r="AI35" s="187"/>
      <c r="AJ35" s="192" t="str">
        <f t="shared" si="56"/>
        <v/>
      </c>
      <c r="AK35" s="187">
        <v>0.75</v>
      </c>
      <c r="AL35" s="187"/>
      <c r="AM35" s="192" t="str">
        <f t="shared" si="57"/>
        <v/>
      </c>
      <c r="AN35" s="187">
        <f t="shared" si="58"/>
        <v>0.75</v>
      </c>
      <c r="AO35" s="187">
        <f t="shared" si="59"/>
        <v>0.79411764705882348</v>
      </c>
      <c r="AP35" s="255">
        <f t="shared" si="60"/>
        <v>1.0588235294117647</v>
      </c>
      <c r="AQ35" s="280" t="s">
        <v>1209</v>
      </c>
      <c r="AR35" s="148"/>
    </row>
    <row r="36" spans="1:44" ht="36">
      <c r="A36" s="86">
        <v>3</v>
      </c>
      <c r="B36" s="141" t="s">
        <v>210</v>
      </c>
      <c r="C36" s="87" t="s">
        <v>194</v>
      </c>
      <c r="D36" s="51">
        <v>0</v>
      </c>
      <c r="E36" s="51">
        <v>0</v>
      </c>
      <c r="F36" s="166">
        <f t="shared" ref="F36:F44" si="61">IF(E36="","",IF(E36=0,0,IF(D36=0%,1,E36/D36)))</f>
        <v>0</v>
      </c>
      <c r="G36" s="51">
        <v>0</v>
      </c>
      <c r="H36" s="51">
        <v>0</v>
      </c>
      <c r="I36" s="166">
        <f t="shared" ref="I36:I44" si="62">IF(H36="","",IF(H36=0,0,IF(G36=0%,1,H36/G36)))</f>
        <v>0</v>
      </c>
      <c r="J36" s="51">
        <v>1</v>
      </c>
      <c r="K36" s="51">
        <v>1</v>
      </c>
      <c r="L36" s="166">
        <f t="shared" ref="L36:L44" si="63">IF(K36="","",IF(K36=0,0,IF(J36=0%,1,K36/J36)))</f>
        <v>1</v>
      </c>
      <c r="M36" s="51">
        <v>0</v>
      </c>
      <c r="N36" s="51"/>
      <c r="O36" s="166" t="str">
        <f t="shared" ref="O36:O44" si="64">IF(N36="","",IF(N36=0,0,IF(M36=0%,1,N36/M36)))</f>
        <v/>
      </c>
      <c r="P36" s="51">
        <v>0</v>
      </c>
      <c r="Q36" s="51"/>
      <c r="R36" s="166" t="str">
        <f t="shared" ref="R36:R44" si="65">IF(Q36="","",IF(Q36=0,0,IF(P36=0%,1,Q36/P36)))</f>
        <v/>
      </c>
      <c r="S36" s="51">
        <v>1</v>
      </c>
      <c r="T36" s="51"/>
      <c r="U36" s="166" t="str">
        <f t="shared" ref="U36:U44" si="66">IF(T36="","",IF(T36=0,0,IF(S36=0%,1,T36/S36)))</f>
        <v/>
      </c>
      <c r="V36" s="51">
        <v>0</v>
      </c>
      <c r="W36" s="51"/>
      <c r="X36" s="166" t="str">
        <f t="shared" ref="X36:X44" si="67">IF(W36="","",IF(W36=0,0,IF(V36=0%,1,W36/V36)))</f>
        <v/>
      </c>
      <c r="Y36" s="51">
        <v>0</v>
      </c>
      <c r="Z36" s="51"/>
      <c r="AA36" s="166" t="str">
        <f t="shared" ref="AA36:AA44" si="68">IF(Z36="","",IF(Z36=0,0,IF(Y36=0%,1,Z36/Y36)))</f>
        <v/>
      </c>
      <c r="AB36" s="51">
        <v>1</v>
      </c>
      <c r="AC36" s="51"/>
      <c r="AD36" s="166" t="str">
        <f t="shared" ref="AD36:AD44" si="69">IF(AC36="","",IF(AC36=0,0,IF(AB36=0%,1,AC36/AB36)))</f>
        <v/>
      </c>
      <c r="AE36" s="51">
        <v>0</v>
      </c>
      <c r="AF36" s="51"/>
      <c r="AG36" s="166" t="str">
        <f t="shared" ref="AG36:AG44" si="70">IF(AF36="","",IF(AF36=0,0,IF(AE36=0%,1,AF36/AE36)))</f>
        <v/>
      </c>
      <c r="AH36" s="51">
        <v>0</v>
      </c>
      <c r="AI36" s="51"/>
      <c r="AJ36" s="166" t="str">
        <f t="shared" ref="AJ36:AJ44" si="71">IF(AI36="","",IF(AI36=0,0,IF(AH36=0%,1,AI36/AH36)))</f>
        <v/>
      </c>
      <c r="AK36" s="51">
        <v>1</v>
      </c>
      <c r="AL36" s="51"/>
      <c r="AM36" s="166" t="str">
        <f t="shared" ref="AM36:AM44" si="72">IF(AL36="","",IF(AL36=0,0,IF(AK36=0%,1,AL36/AK36)))</f>
        <v/>
      </c>
      <c r="AN36" s="51">
        <f t="shared" ref="AN36:AN37" si="73">IF(E36="",0,D36)+IF(H36="",0,G36)+IF(K36="",0,J36)+IF(N36="",0,M36)+IF(Q36="",0,P36)+IF(T36="",0,S36)+IF(W36="",0,V36)+IF(Z36="",0,Y36)+IF(AC36="",0,AB36)+IF(AF36="",0,AE36)+IF(AI36="",0,AH36)+IF(AL36="",0,AK36)</f>
        <v>1</v>
      </c>
      <c r="AO36" s="51">
        <f t="shared" ref="AO36:AO37" si="74">IF(E36="","",(SUM(E36,H36,K36,N36,Q36,T36,W36,Z36,AC36,AF36,AI36,AL36)))</f>
        <v>1</v>
      </c>
      <c r="AP36" s="256">
        <f t="shared" ref="AP36:AP44" si="75">IF(AO36="","",IF(AO36=0,0,IF(AN36=0%,1,AO36/AN36)))</f>
        <v>1</v>
      </c>
      <c r="AQ36" s="280" t="s">
        <v>1210</v>
      </c>
      <c r="AR36" s="148"/>
    </row>
    <row r="37" spans="1:44" ht="48">
      <c r="A37" s="86">
        <v>4</v>
      </c>
      <c r="B37" s="141" t="s">
        <v>211</v>
      </c>
      <c r="C37" s="87" t="s">
        <v>194</v>
      </c>
      <c r="D37" s="51">
        <v>1</v>
      </c>
      <c r="E37" s="51">
        <v>1</v>
      </c>
      <c r="F37" s="166">
        <f t="shared" si="61"/>
        <v>1</v>
      </c>
      <c r="G37" s="51">
        <v>1</v>
      </c>
      <c r="H37" s="51">
        <v>1</v>
      </c>
      <c r="I37" s="166">
        <f t="shared" si="62"/>
        <v>1</v>
      </c>
      <c r="J37" s="51">
        <v>1</v>
      </c>
      <c r="K37" s="51">
        <v>1</v>
      </c>
      <c r="L37" s="166">
        <f t="shared" si="63"/>
        <v>1</v>
      </c>
      <c r="M37" s="51">
        <v>1</v>
      </c>
      <c r="N37" s="51"/>
      <c r="O37" s="166" t="str">
        <f t="shared" si="64"/>
        <v/>
      </c>
      <c r="P37" s="51">
        <v>1</v>
      </c>
      <c r="Q37" s="51"/>
      <c r="R37" s="166" t="str">
        <f t="shared" si="65"/>
        <v/>
      </c>
      <c r="S37" s="51">
        <v>1</v>
      </c>
      <c r="T37" s="51"/>
      <c r="U37" s="166" t="str">
        <f t="shared" si="66"/>
        <v/>
      </c>
      <c r="V37" s="51">
        <v>1</v>
      </c>
      <c r="W37" s="51"/>
      <c r="X37" s="166" t="str">
        <f t="shared" si="67"/>
        <v/>
      </c>
      <c r="Y37" s="51">
        <v>1</v>
      </c>
      <c r="Z37" s="51"/>
      <c r="AA37" s="166" t="str">
        <f t="shared" si="68"/>
        <v/>
      </c>
      <c r="AB37" s="51">
        <v>1</v>
      </c>
      <c r="AC37" s="51"/>
      <c r="AD37" s="166" t="str">
        <f t="shared" si="69"/>
        <v/>
      </c>
      <c r="AE37" s="51">
        <v>1</v>
      </c>
      <c r="AF37" s="51"/>
      <c r="AG37" s="166" t="str">
        <f t="shared" si="70"/>
        <v/>
      </c>
      <c r="AH37" s="51">
        <v>1</v>
      </c>
      <c r="AI37" s="51"/>
      <c r="AJ37" s="166" t="str">
        <f t="shared" si="71"/>
        <v/>
      </c>
      <c r="AK37" s="51">
        <v>1</v>
      </c>
      <c r="AL37" s="51"/>
      <c r="AM37" s="166" t="str">
        <f t="shared" si="72"/>
        <v/>
      </c>
      <c r="AN37" s="51">
        <f t="shared" si="73"/>
        <v>3</v>
      </c>
      <c r="AO37" s="51">
        <f t="shared" si="74"/>
        <v>3</v>
      </c>
      <c r="AP37" s="256">
        <f t="shared" si="75"/>
        <v>1</v>
      </c>
      <c r="AQ37" s="280" t="s">
        <v>1211</v>
      </c>
      <c r="AR37" s="148"/>
    </row>
    <row r="38" spans="1:44" ht="72">
      <c r="A38" s="86">
        <v>5</v>
      </c>
      <c r="B38" s="15" t="s">
        <v>934</v>
      </c>
      <c r="C38" s="87" t="s">
        <v>212</v>
      </c>
      <c r="D38" s="187">
        <v>1</v>
      </c>
      <c r="E38" s="190">
        <v>1</v>
      </c>
      <c r="F38" s="166">
        <f t="shared" ref="F38:F39" si="76">IF(E38="N/A","N/A",IF(E38="","",IF(E38=0,0,IF(D38=0%,1,E38/D38))))</f>
        <v>1</v>
      </c>
      <c r="G38" s="187">
        <v>1</v>
      </c>
      <c r="H38" s="190">
        <v>1</v>
      </c>
      <c r="I38" s="166">
        <f t="shared" ref="I38:I39" si="77">IF(H38="N/A","N/A",IF(H38="","",IF(H38=0,0,IF(G38=0%,1,H38/G38))))</f>
        <v>1</v>
      </c>
      <c r="J38" s="187">
        <v>1</v>
      </c>
      <c r="K38" s="190">
        <v>1</v>
      </c>
      <c r="L38" s="166">
        <f t="shared" ref="L38:L39" si="78">IF(K38="N/A","N/A",IF(K38="","",IF(K38=0,0,IF(J38=0%,1,K38/J38))))</f>
        <v>1</v>
      </c>
      <c r="M38" s="187">
        <v>1</v>
      </c>
      <c r="N38" s="190"/>
      <c r="O38" s="166" t="str">
        <f t="shared" ref="O38:O39" si="79">IF(N38="N/A","N/A",IF(N38="","",IF(N38=0,0,IF(M38=0%,1,N38/M38))))</f>
        <v/>
      </c>
      <c r="P38" s="187">
        <v>1</v>
      </c>
      <c r="Q38" s="190"/>
      <c r="R38" s="166" t="str">
        <f t="shared" ref="R38:R39" si="80">IF(Q38="N/A","N/A",IF(Q38="","",IF(Q38=0,0,IF(P38=0%,1,Q38/P38))))</f>
        <v/>
      </c>
      <c r="S38" s="187">
        <v>1</v>
      </c>
      <c r="T38" s="190"/>
      <c r="U38" s="166" t="str">
        <f t="shared" ref="U38:U39" si="81">IF(T38="N/A","N/A",IF(T38="","",IF(T38=0,0,IF(S38=0%,1,T38/S38))))</f>
        <v/>
      </c>
      <c r="V38" s="187">
        <v>1</v>
      </c>
      <c r="W38" s="190"/>
      <c r="X38" s="166" t="str">
        <f t="shared" ref="X38:X39" si="82">IF(W38="N/A","N/A",IF(W38="","",IF(W38=0,0,IF(V38=0%,1,W38/V38))))</f>
        <v/>
      </c>
      <c r="Y38" s="187">
        <v>1</v>
      </c>
      <c r="Z38" s="190"/>
      <c r="AA38" s="166" t="str">
        <f t="shared" ref="AA38:AA39" si="83">IF(Z38="N/A","N/A",IF(Z38="","",IF(Z38=0,0,IF(Y38=0%,1,Z38/Y38))))</f>
        <v/>
      </c>
      <c r="AB38" s="187">
        <v>1</v>
      </c>
      <c r="AC38" s="190"/>
      <c r="AD38" s="166" t="str">
        <f t="shared" ref="AD38:AD39" si="84">IF(AC38="N/A","N/A",IF(AC38="","",IF(AC38=0,0,IF(AB38=0%,1,AC38/AB38))))</f>
        <v/>
      </c>
      <c r="AE38" s="187">
        <v>1</v>
      </c>
      <c r="AF38" s="190"/>
      <c r="AG38" s="166" t="str">
        <f t="shared" ref="AG38:AG39" si="85">IF(AF38="N/A","N/A",IF(AF38="","",IF(AF38=0,0,IF(AE38=0%,1,AF38/AE38))))</f>
        <v/>
      </c>
      <c r="AH38" s="187">
        <v>1</v>
      </c>
      <c r="AI38" s="190"/>
      <c r="AJ38" s="166" t="str">
        <f t="shared" ref="AJ38:AJ39" si="86">IF(AI38="N/A","N/A",IF(AI38="","",IF(AI38=0,0,IF(AH38=0%,1,AI38/AH38))))</f>
        <v/>
      </c>
      <c r="AK38" s="187">
        <v>1</v>
      </c>
      <c r="AL38" s="190"/>
      <c r="AM38" s="166" t="str">
        <f t="shared" ref="AM38:AM39" si="87">IF(AL38="N/A","N/A",IF(AL38="","",IF(AL38=0,0,IF(AK38=0%,1,AL38/AK38))))</f>
        <v/>
      </c>
      <c r="AN38" s="187">
        <f t="shared" ref="AN38:AN39" si="88">(IF(E38="",0,D38)+IF(H38="",0,G38)+IF(K38="",0,J38)+IF(N38="",0,M38)+IF(Q38="",0,P38)+IF(T38="",0,S38)+IF(W38="",0,V38)+IF(Z38="",0,Y38)+IF(AC38="",0,AB38)+IF(AF38="",0,AE38)+IF(AI38="",0,AH38)+IF(AL38="",0,AK38))/IF((IF(E38="",0,IF(D38=0,0,1))+IF(H38="",0,IF(G38=0,0,1))+IF(K38="",0,IF(J38=0,0,1))+IF(N38="",0,IF(M38=0,0,1))+IF(Q38="",0,IF(P38=0,0,1))+IF(T38="",0,IF(S38=0,0,1))+IF(W38="",0,IF(V38=0,0,1))+IF(Z38="",0,IF(Y38=0,0,1))+IF(AC38="",0,IF(AB38=0,0,1))+IF(AF38="",0,IF(AE38=0,0,1))+IF(AI38="",0,IF(AH38=0,0,1))+IF(AL38="",0,IF(AK38=0,0,1)))=0,1,(IF(E38="",0,IF(D38=0,0,1))+IF(H38="",0,IF(G38=0,0,1))+IF(K38="",0,IF(J38=0,0,1))+IF(N38="",0,IF(M38=0,0,1))+IF(Q38="",0,IF(P38=0,0,1))+IF(T38="",0,IF(S38=0,0,1))+IF(W38="",0,IF(V38=0,0,1))+IF(Z38="",0,IF(Y38=0,0,1))+IF(AC38="",0,IF(AB38=0,0,1))+IF(AF38="",0,IF(AE38=0,0,1))+IF(AI38="",0,IF(AH38=0,0,1))+IF(AL38="",0,IF(AK38=0,0,1))))</f>
        <v>1</v>
      </c>
      <c r="AO38" s="190">
        <f t="shared" ref="AO38:AO39" si="89">IF(IF(E38="","",(IF(E38="N/A",0,IF(E38="",0,E38))+IF(H38="N/A",0,IF(H38="",0,H38))+IF(K38="N/A",0,IF(K38="",0,K38))+IF(N38="N/A",0,IF(N38="",0,N38))+IF(Q38="N/A",0,IF(Q38="",0,Q38))+IF(T38="N/A",0,IF(T38="",0,T38))+IF(W38="N/A",0,IF(W38="",0,W38))+IF(Z38="N/A",0,IF(Z38="",0,Z38))+IF(AC38="N/A",0,IF(AC38="",0,AC38))+IF(AF38="N/A",0,IF(AF38="",0,AF38))+IF(AI38="N/A",0,IF(AI38="",0,AI38))+IF(AL38="N/A",0,IF(AL38="",0,AL38)))/IF((IF(D38=0,0,IF(E38="N/A",0,IF(E38="",0,1)))+IF(G38=0,0,IF(H38="N/A",0,IF(H38="",0,1)))+IF(J38=0,0,IF(K38="N/A",0,IF(K38="",0,1)))+IF(M38=0,0,IF(N38="N/A",0,IF(N38="",0,1)))+IF(P38=0,0,IF(Q38="N/A",0,IF(Q38="",0,1)))+IF(S38=0,0,IF(T38="N/A",0,IF(T38="",0,1)))+IF(V38=0,0,IF(W38="N/A",0,IF(W38="",0,1)))+IF(Y38=0,0,IF(Z38="N/A",0,IF(Z38="",0,1)))+IF(AB38=0,0,IF(AC38="N/A",0,IF(AC38="",0,1)))+IF(AE38=0,0,IF(AF38="N/A",0,IF(AF38="",0,1)))+IF(AH38=0,0,IF(AI38="N/A",0,IF(AI38="",0,1)))+IF(AK38=0,0,IF(AL38="N/A",0,IF(AL38="",0,1))))=0,1,(IF(D38=0,0,IF(E38="N/A",0,IF(E38="",0,1)))+IF(G38=0,0,IF(H38="N/A",0,IF(H38="",0,1)))+IF(J38=0,0,IF(K38="N/A",0,IF(K38="",0,1)))+IF(M38=0,0,IF(N38="N/A",0,IF(N38="",0,1)))+IF(P38=0,0,IF(Q38="N/A",0,IF(Q38="",0,1)))+IF(S38=0,0,IF(T38="N/A",0,IF(T38="",0,1)))+IF(V38=0,0,IF(W38="N/A",0,IF(W38="",0,1)))+IF(Y38=0,0,IF(Z38="N/A",0,IF(Z38="",0,1)))+IF(AB38=0,0,IF(AC38="N/A",0,IF(AC38="",0,1)))+IF(AE38=0,0,IF(AF38="N/A",0,IF(AF38="",0,1)))+IF(AH38=0,0,IF(AI38="N/A",0,IF(AI38="",0,1)))+IF(AK38=0,0,IF(AL38="N/A",0,IF(AL38="",0,1))))))=0,IF(AL38="",IF(AI38="",IF(AF38="",IF(AC38="",IF(Z38="",IF(W38="",IF(T38="",IF(Q38="",IF(N38="",IF(K38="",IF(H38="",IF(E38=0,0,"N/A"),IF(H38=0,0,"N/A")),IF(K38=0,0,"N/A")),IF(N38=0,0,"N/A")),IF(Q38=0,0,"N/A")),IF(T38=0,0,"N/A")),IF(W38=0,0,"N/A")),IF(Z38=0,0,"N/A")),IF(AC38=0,0,"N/A")),IF(AF38=0,0,"N/A")),IF(AI38=0,0,"N/A")),IF(AL38=0,0,"N/A")),IF(E38="","",(IF(E38="N/A",0,IF(E38="",0,E38))+IF(H38="N/A",0,IF(H38="",0,H38))+IF(K38="N/A",0,IF(K38="",0,K38))+IF(N38="N/A",0,IF(N38="",0,N38))+IF(Q38="N/A",0,IF(Q38="",0,Q38))+IF(T38="N/A",0,IF(T38="",0,T38))+IF(W38="N/A",0,IF(W38="",0,W38))+IF(Z38="N/A",0,IF(Z38="",0,Z38))+IF(AC38="N/A",0,IF(AC38="",0,AC38))+IF(AF38="N/A",0,IF(AF38="",0,AF38))+IF(AI38="N/A",0,IF(AI38="",0,AI38))+IF(AL38="N/A",0,IF(AL38="",0,AL38)))/IF((IF(D38=0,0,IF(E38="N/A",0,IF(E38="",0,1)))+IF(G38=0,0,IF(H38="N/A",0,IF(H38="",0,1)))+IF(J38=0,0,IF(K38="N/A",0,IF(K38="",0,1)))+IF(M38=0,0,IF(N38="N/A",0,IF(N38="",0,1)))+IF(P38=0,0,IF(Q38="N/A",0,IF(Q38="",0,1)))+IF(S38=0,0,IF(T38="N/A",0,IF(T38="",0,1)))+IF(V38=0,0,IF(W38="N/A",0,IF(W38="",0,1)))+IF(Y38=0,0,IF(Z38="N/A",0,IF(Z38="",0,1)))+IF(AB38=0,0,IF(AC38="N/A",0,IF(AC38="",0,1)))+IF(AE38=0,0,IF(AF38="N/A",0,IF(AF38="",0,1)))+IF(AH38=0,0,IF(AI38="N/A",0,IF(AI38="",0,1)))+IF(AK38=0,0,IF(AL38="N/A",0,IF(AL38="",0,1))))=0,1,(IF(D38=0,0,IF(E38="N/A",0,IF(E38="",0,1)))+IF(G38=0,0,IF(H38="N/A",0,IF(H38="",0,1)))+IF(J38=0,0,IF(K38="N/A",0,IF(K38="",0,1)))+IF(M38=0,0,IF(N38="N/A",0,IF(N38="",0,1)))+IF(P38=0,0,IF(Q38="N/A",0,IF(Q38="",0,1)))+IF(S38=0,0,IF(T38="N/A",0,IF(T38="",0,1)))+IF(V38=0,0,IF(W38="N/A",0,IF(W38="",0,1)))+IF(Y38=0,0,IF(Z38="N/A",0,IF(Z38="",0,1)))+IF(AB38=0,0,IF(AC38="N/A",0,IF(AC38="",0,1)))+IF(AE38=0,0,IF(AF38="N/A",0,IF(AF38="",0,1)))+IF(AH38=0,0,IF(AI38="N/A",0,IF(AI38="",0,1)))+IF(AK38=0,0,IF(AL38="N/A",0,IF(AL38="",0,1)))))))</f>
        <v>1</v>
      </c>
      <c r="AP38" s="256">
        <f t="shared" ref="AP38:AP39" si="90">IF(AO38="N/A","N/A",IF(AO38="","",IF(AO38=0,0,IF(AN38=0%,1,AO38/AN38))))</f>
        <v>1</v>
      </c>
      <c r="AQ38" s="280" t="s">
        <v>1212</v>
      </c>
      <c r="AR38" s="148"/>
    </row>
    <row r="39" spans="1:44" ht="72">
      <c r="A39" s="86">
        <v>6</v>
      </c>
      <c r="B39" s="15" t="s">
        <v>935</v>
      </c>
      <c r="C39" s="87" t="s">
        <v>213</v>
      </c>
      <c r="D39" s="187">
        <v>1</v>
      </c>
      <c r="E39" s="190">
        <v>1</v>
      </c>
      <c r="F39" s="166">
        <f t="shared" si="76"/>
        <v>1</v>
      </c>
      <c r="G39" s="187">
        <v>1</v>
      </c>
      <c r="H39" s="190">
        <v>1</v>
      </c>
      <c r="I39" s="166">
        <f t="shared" si="77"/>
        <v>1</v>
      </c>
      <c r="J39" s="187">
        <v>1</v>
      </c>
      <c r="K39" s="190">
        <v>1</v>
      </c>
      <c r="L39" s="166">
        <f t="shared" si="78"/>
        <v>1</v>
      </c>
      <c r="M39" s="187">
        <v>1</v>
      </c>
      <c r="N39" s="190"/>
      <c r="O39" s="166" t="str">
        <f t="shared" si="79"/>
        <v/>
      </c>
      <c r="P39" s="187">
        <v>1</v>
      </c>
      <c r="Q39" s="190"/>
      <c r="R39" s="166" t="str">
        <f t="shared" si="80"/>
        <v/>
      </c>
      <c r="S39" s="187">
        <v>1</v>
      </c>
      <c r="T39" s="190"/>
      <c r="U39" s="166" t="str">
        <f t="shared" si="81"/>
        <v/>
      </c>
      <c r="V39" s="187">
        <v>1</v>
      </c>
      <c r="W39" s="190"/>
      <c r="X39" s="166" t="str">
        <f t="shared" si="82"/>
        <v/>
      </c>
      <c r="Y39" s="187">
        <v>1</v>
      </c>
      <c r="Z39" s="190"/>
      <c r="AA39" s="166" t="str">
        <f t="shared" si="83"/>
        <v/>
      </c>
      <c r="AB39" s="187">
        <v>1</v>
      </c>
      <c r="AC39" s="190"/>
      <c r="AD39" s="166" t="str">
        <f t="shared" si="84"/>
        <v/>
      </c>
      <c r="AE39" s="187">
        <v>1</v>
      </c>
      <c r="AF39" s="190"/>
      <c r="AG39" s="166" t="str">
        <f t="shared" si="85"/>
        <v/>
      </c>
      <c r="AH39" s="187">
        <v>1</v>
      </c>
      <c r="AI39" s="190"/>
      <c r="AJ39" s="166" t="str">
        <f t="shared" si="86"/>
        <v/>
      </c>
      <c r="AK39" s="187">
        <v>1</v>
      </c>
      <c r="AL39" s="190"/>
      <c r="AM39" s="166" t="str">
        <f t="shared" si="87"/>
        <v/>
      </c>
      <c r="AN39" s="187">
        <f t="shared" si="88"/>
        <v>1</v>
      </c>
      <c r="AO39" s="190">
        <f t="shared" si="89"/>
        <v>1</v>
      </c>
      <c r="AP39" s="250">
        <f t="shared" si="90"/>
        <v>1</v>
      </c>
      <c r="AQ39" s="300" t="s">
        <v>1213</v>
      </c>
      <c r="AR39" s="295"/>
    </row>
    <row r="40" spans="1:44" ht="36">
      <c r="A40" s="25">
        <v>7</v>
      </c>
      <c r="B40" s="32" t="s">
        <v>217</v>
      </c>
      <c r="C40" s="26" t="s">
        <v>216</v>
      </c>
      <c r="D40" s="188">
        <v>0</v>
      </c>
      <c r="E40" s="189">
        <v>0</v>
      </c>
      <c r="F40" s="193">
        <f t="shared" si="61"/>
        <v>0</v>
      </c>
      <c r="G40" s="188">
        <v>0</v>
      </c>
      <c r="H40" s="189">
        <v>0</v>
      </c>
      <c r="I40" s="193">
        <f t="shared" si="62"/>
        <v>0</v>
      </c>
      <c r="J40" s="188">
        <v>0</v>
      </c>
      <c r="K40" s="189">
        <v>0</v>
      </c>
      <c r="L40" s="193">
        <f t="shared" si="63"/>
        <v>0</v>
      </c>
      <c r="M40" s="188">
        <v>0</v>
      </c>
      <c r="N40" s="189"/>
      <c r="O40" s="193" t="str">
        <f t="shared" si="64"/>
        <v/>
      </c>
      <c r="P40" s="188">
        <v>0</v>
      </c>
      <c r="Q40" s="189"/>
      <c r="R40" s="193" t="str">
        <f t="shared" si="65"/>
        <v/>
      </c>
      <c r="S40" s="188">
        <v>0</v>
      </c>
      <c r="T40" s="189"/>
      <c r="U40" s="193" t="str">
        <f t="shared" si="66"/>
        <v/>
      </c>
      <c r="V40" s="188">
        <v>0</v>
      </c>
      <c r="W40" s="189"/>
      <c r="X40" s="193" t="str">
        <f t="shared" si="67"/>
        <v/>
      </c>
      <c r="Y40" s="188">
        <v>0</v>
      </c>
      <c r="Z40" s="189"/>
      <c r="AA40" s="193" t="str">
        <f t="shared" si="68"/>
        <v/>
      </c>
      <c r="AB40" s="188">
        <v>0</v>
      </c>
      <c r="AC40" s="189"/>
      <c r="AD40" s="193" t="str">
        <f t="shared" si="69"/>
        <v/>
      </c>
      <c r="AE40" s="188">
        <v>0</v>
      </c>
      <c r="AF40" s="189"/>
      <c r="AG40" s="193" t="str">
        <f t="shared" si="70"/>
        <v/>
      </c>
      <c r="AH40" s="188">
        <v>0</v>
      </c>
      <c r="AI40" s="189"/>
      <c r="AJ40" s="193" t="str">
        <f t="shared" si="71"/>
        <v/>
      </c>
      <c r="AK40" s="188">
        <v>0.03</v>
      </c>
      <c r="AL40" s="189"/>
      <c r="AM40" s="193" t="str">
        <f t="shared" si="72"/>
        <v/>
      </c>
      <c r="AN40" s="188">
        <f>IF(E40="",0,D40)+IF(H40="",0,G40)+IF(K40="",0,J40)+IF(N40="",0,M40)+IF(Q40="",0,P40)+IF(T40="",0,S40)+IF(W40="",0,V40)+IF(Z40="",0,Y40)+IF(AC40="",0,AB40)+IF(AF40="",0,AE40)+IF(AI40="",0,AH40)+IF(AL40="",0,AK40)</f>
        <v>0</v>
      </c>
      <c r="AO40" s="189">
        <f>IF(E40="","",(SUM(E40,H40,K40,N40,Q40,T40,W40,Z40,AC40,AF40,AI40,AL40)))</f>
        <v>0</v>
      </c>
      <c r="AP40" s="257">
        <f t="shared" si="75"/>
        <v>0</v>
      </c>
      <c r="AQ40" s="90"/>
      <c r="AR40" s="149"/>
    </row>
    <row r="41" spans="1:44" ht="13.5">
      <c r="A41" s="42"/>
      <c r="B41" s="43" t="s">
        <v>12</v>
      </c>
      <c r="C41" s="49"/>
      <c r="D41" s="45"/>
      <c r="E41" s="46"/>
      <c r="F41" s="46"/>
      <c r="G41" s="45"/>
      <c r="H41" s="46"/>
      <c r="I41" s="46"/>
      <c r="J41" s="45"/>
      <c r="K41" s="46"/>
      <c r="L41" s="46"/>
      <c r="M41" s="45"/>
      <c r="N41" s="46"/>
      <c r="O41" s="46"/>
      <c r="P41" s="45"/>
      <c r="Q41" s="46"/>
      <c r="R41" s="46"/>
      <c r="S41" s="45"/>
      <c r="T41" s="46"/>
      <c r="U41" s="46"/>
      <c r="V41" s="45"/>
      <c r="W41" s="46"/>
      <c r="X41" s="46"/>
      <c r="Y41" s="45"/>
      <c r="Z41" s="46"/>
      <c r="AA41" s="46"/>
      <c r="AB41" s="45"/>
      <c r="AC41" s="46"/>
      <c r="AD41" s="46"/>
      <c r="AE41" s="45"/>
      <c r="AF41" s="46"/>
      <c r="AG41" s="46"/>
      <c r="AH41" s="45"/>
      <c r="AI41" s="46"/>
      <c r="AJ41" s="46"/>
      <c r="AK41" s="45"/>
      <c r="AL41" s="46"/>
      <c r="AM41" s="46"/>
      <c r="AN41" s="45"/>
      <c r="AO41" s="46"/>
      <c r="AP41" s="46"/>
      <c r="AQ41" s="45"/>
      <c r="AR41" s="50"/>
    </row>
    <row r="42" spans="1:44" ht="144">
      <c r="A42" s="8">
        <v>1</v>
      </c>
      <c r="B42" s="9" t="s">
        <v>218</v>
      </c>
      <c r="C42" s="10" t="s">
        <v>219</v>
      </c>
      <c r="D42" s="11">
        <v>4</v>
      </c>
      <c r="E42" s="12">
        <v>4</v>
      </c>
      <c r="F42" s="160">
        <f t="shared" ref="F42" si="91">IF(E42="N/A","N/A",IF(E42="","",IF(E42=0,0,IF(D42=0%,1,E42/D42))))</f>
        <v>1</v>
      </c>
      <c r="G42" s="11">
        <v>4</v>
      </c>
      <c r="H42" s="12">
        <v>5</v>
      </c>
      <c r="I42" s="160">
        <f>IF(H42="","",IF(H42=0,1,IF(G42=0%,1,G42/H42)))</f>
        <v>0.8</v>
      </c>
      <c r="J42" s="11">
        <v>4</v>
      </c>
      <c r="K42" s="12">
        <v>5</v>
      </c>
      <c r="L42" s="160">
        <f>IF(K42="","",IF(K42=0,1,IF(J42=0%,1,J42/K42)))</f>
        <v>0.8</v>
      </c>
      <c r="M42" s="11">
        <v>4</v>
      </c>
      <c r="N42" s="12"/>
      <c r="O42" s="160" t="str">
        <f>IF(N42="","",IF(N42=0,1,IF(M42=0%,1,M42/N42)))</f>
        <v/>
      </c>
      <c r="P42" s="11">
        <v>4</v>
      </c>
      <c r="Q42" s="12"/>
      <c r="R42" s="160" t="str">
        <f>IF(Q42="","",IF(Q42=0,1,IF(P42=0%,1,P42/Q42)))</f>
        <v/>
      </c>
      <c r="S42" s="11">
        <v>4</v>
      </c>
      <c r="T42" s="12"/>
      <c r="U42" s="160" t="str">
        <f>IF(T42="","",IF(T42=0,1,IF(S42=0%,1,S42/T42)))</f>
        <v/>
      </c>
      <c r="V42" s="11">
        <v>4</v>
      </c>
      <c r="W42" s="12"/>
      <c r="X42" s="160" t="str">
        <f>IF(W42="","",IF(W42=0,1,IF(V42=0%,1,V42/W42)))</f>
        <v/>
      </c>
      <c r="Y42" s="11">
        <v>4</v>
      </c>
      <c r="Z42" s="12"/>
      <c r="AA42" s="160" t="str">
        <f>IF(Z42="","",IF(Z42=0,1,IF(Y42=0%,1,Y42/Z42)))</f>
        <v/>
      </c>
      <c r="AB42" s="11">
        <v>4</v>
      </c>
      <c r="AC42" s="12"/>
      <c r="AD42" s="160" t="str">
        <f>IF(AC42="","",IF(AC42=0,1,IF(AB42=0%,1,AB42/AC42)))</f>
        <v/>
      </c>
      <c r="AE42" s="11">
        <v>4</v>
      </c>
      <c r="AF42" s="12"/>
      <c r="AG42" s="160" t="str">
        <f>IF(AF42="","",IF(AF42=0,1,IF(AE42=0%,1,AE42/AF42)))</f>
        <v/>
      </c>
      <c r="AH42" s="11">
        <v>4</v>
      </c>
      <c r="AI42" s="12"/>
      <c r="AJ42" s="160" t="str">
        <f>IF(AI42="","",IF(AI42=0,1,IF(AH42=0%,1,AH42/AI42)))</f>
        <v/>
      </c>
      <c r="AK42" s="11">
        <v>4</v>
      </c>
      <c r="AL42" s="12"/>
      <c r="AM42" s="160" t="str">
        <f>IF(AL42="","",IF(AL42=0,1,IF(AK42=0%,1,AK42/AL42)))</f>
        <v/>
      </c>
      <c r="AN42" s="11">
        <f t="shared" ref="AN42:AN43" si="92">(IF(E42="",0,D42)+IF(H42="",0,G42)+IF(K42="",0,J42)+IF(N42="",0,M42)+IF(Q42="",0,P42)+IF(T42="",0,S42)+IF(W42="",0,V42)+IF(Z42="",0,Y42)+IF(AC42="",0,AB42)+IF(AF42="",0,AE42)+IF(AI42="",0,AH42)+IF(AL42="",0,AK42))/IF((IF(E42="",0,IF(D42=0,0,1))+IF(H42="",0,IF(G42=0,0,1))+IF(K42="",0,IF(J42=0,0,1))+IF(N42="",0,IF(M42=0,0,1))+IF(Q42="",0,IF(P42=0,0,1))+IF(T42="",0,IF(S42=0,0,1))+IF(W42="",0,IF(V42=0,0,1))+IF(Z42="",0,IF(Y42=0,0,1))+IF(AC42="",0,IF(AB42=0,0,1))+IF(AF42="",0,IF(AE42=0,0,1))+IF(AI42="",0,IF(AH42=0,0,1))+IF(AL42="",0,IF(AK42=0,0,1)))=0,1,(IF(E42="",0,IF(D42=0,0,1))+IF(H42="",0,IF(G42=0,0,1))+IF(K42="",0,IF(J42=0,0,1))+IF(N42="",0,IF(M42=0,0,1))+IF(Q42="",0,IF(P42=0,0,1))+IF(T42="",0,IF(S42=0,0,1))+IF(W42="",0,IF(V42=0,0,1))+IF(Z42="",0,IF(Y42=0,0,1))+IF(AC42="",0,IF(AB42=0,0,1))+IF(AF42="",0,IF(AE42=0,0,1))+IF(AI42="",0,IF(AH42=0,0,1))+IF(AL42="",0,IF(AK42=0,0,1))))</f>
        <v>4</v>
      </c>
      <c r="AO42" s="12">
        <f t="shared" ref="AO42:AO43" si="93">IF(E42="","",(IF(E42="",0,E42)+IF(H42="",0,H42)+IF(K42="",0,K42)+IF(N42="",0,N42)+IF(Q42="",0,Q42)+IF(T42="",0,T42)+IF(W42="",0,W42)+IF(Z42="",0,Z42)+IF(AC42="",0,AC42)+IF(AF42="",0,AF42)+IF(AI42="",0,AI42)+IF(AL42="",0,AL42))/IF((IF(D42=0,0,IF(E42="",0,1))+IF(G42=0,0,IF(H42="",0,1))+IF(J42=0,0,IF(K42="",0,1))+IF(M42=0,0,IF(N42="",0,1))+IF(P42=0,0,IF(Q42="",0,1))+IF(S42=0,0,IF(T42="",0,1))+IF(V42=0,0,IF(W42="",0,1))+IF(Y42=0,0,IF(Z42="",0,1))+IF(AB42=0,0,IF(AC42="",0,1))+IF(AE42=0,0,IF(AF42="",0,1))+IF(AH42=0,0,IF(AI42="",0,1))+IF(AK42=0,0,IF(AL42="",0,1)))=0,1,(IF(D42=0,0,IF(E42="",0,1))+IF(G42=0,0,IF(H42="",0,1))+IF(J42=0,0,IF(K42="",0,1))+IF(M42=0,0,IF(N42="",0,1))+IF(P42=0,0,IF(Q42="",0,1))+IF(S42=0,0,IF(T42="",0,1))+IF(V42=0,0,IF(W42="",0,1))+IF(Y42=0,0,IF(Z42="",0,1))+IF(AB42=0,0,IF(AC42="",0,1))+IF(AE42=0,0,IF(AF42="",0,1))+IF(AH42=0,0,IF(AI42="",0,1))+IF(AK42=0,0,IF(AL42="",0,1)))))</f>
        <v>4.666666666666667</v>
      </c>
      <c r="AP42" s="249">
        <f>IF(AO42="","",IF(AO42=0,1,IF(AN42=0%,1,AN42/AO42)))</f>
        <v>0.8571428571428571</v>
      </c>
      <c r="AQ42" s="142" t="s">
        <v>1046</v>
      </c>
      <c r="AR42" s="142"/>
    </row>
    <row r="43" spans="1:44" ht="72" hidden="1">
      <c r="A43" s="140">
        <v>2</v>
      </c>
      <c r="B43" s="141" t="s">
        <v>1348</v>
      </c>
      <c r="C43" s="139" t="s">
        <v>220</v>
      </c>
      <c r="D43" s="13">
        <v>15</v>
      </c>
      <c r="E43" s="14">
        <v>30</v>
      </c>
      <c r="F43" s="165">
        <f>IF(E43="","",IF(E43=0,1,IF(D43=0%,1,D43/E43)))</f>
        <v>0.5</v>
      </c>
      <c r="G43" s="13">
        <v>15</v>
      </c>
      <c r="H43" s="14">
        <v>30</v>
      </c>
      <c r="I43" s="165">
        <f>IF(H43="","",IF(H43=0,1,IF(G43=0%,1,G43/H43)))</f>
        <v>0.5</v>
      </c>
      <c r="J43" s="13">
        <v>15</v>
      </c>
      <c r="K43" s="14">
        <v>30</v>
      </c>
      <c r="L43" s="165">
        <f>IF(K43="","",IF(K43=0,1,IF(J43=0%,1,J43/K43)))</f>
        <v>0.5</v>
      </c>
      <c r="M43" s="13">
        <v>15</v>
      </c>
      <c r="N43" s="14"/>
      <c r="O43" s="165" t="str">
        <f>IF(N43="","",IF(N43=0,1,IF(M43=0%,1,M43/N43)))</f>
        <v/>
      </c>
      <c r="P43" s="13">
        <v>15</v>
      </c>
      <c r="Q43" s="14"/>
      <c r="R43" s="165" t="str">
        <f>IF(Q43="","",IF(Q43=0,1,IF(P43=0%,1,P43/Q43)))</f>
        <v/>
      </c>
      <c r="S43" s="13">
        <v>15</v>
      </c>
      <c r="T43" s="14"/>
      <c r="U43" s="165" t="str">
        <f>IF(T43="","",IF(T43=0,1,IF(S43=0%,1,S43/T43)))</f>
        <v/>
      </c>
      <c r="V43" s="13">
        <v>15</v>
      </c>
      <c r="W43" s="14"/>
      <c r="X43" s="165" t="str">
        <f>IF(W43="","",IF(W43=0,1,IF(V43=0%,1,V43/W43)))</f>
        <v/>
      </c>
      <c r="Y43" s="13">
        <v>15</v>
      </c>
      <c r="Z43" s="14"/>
      <c r="AA43" s="165" t="str">
        <f>IF(Z43="","",IF(Z43=0,1,IF(Y43=0%,1,Y43/Z43)))</f>
        <v/>
      </c>
      <c r="AB43" s="13">
        <v>15</v>
      </c>
      <c r="AC43" s="14"/>
      <c r="AD43" s="165" t="str">
        <f>IF(AC43="","",IF(AC43=0,1,IF(AB43=0%,1,AB43/AC43)))</f>
        <v/>
      </c>
      <c r="AE43" s="13">
        <v>15</v>
      </c>
      <c r="AF43" s="14"/>
      <c r="AG43" s="165" t="str">
        <f>IF(AF43="","",IF(AF43=0,1,IF(AE43=0%,1,AE43/AF43)))</f>
        <v/>
      </c>
      <c r="AH43" s="13">
        <v>15</v>
      </c>
      <c r="AI43" s="14"/>
      <c r="AJ43" s="165" t="str">
        <f>IF(AI43="","",IF(AI43=0,1,IF(AH43=0%,1,AH43/AI43)))</f>
        <v/>
      </c>
      <c r="AK43" s="13">
        <v>15</v>
      </c>
      <c r="AL43" s="14"/>
      <c r="AM43" s="165" t="str">
        <f>IF(AL43="","",IF(AL43=0,1,IF(AK43=0%,1,AK43/AL43)))</f>
        <v/>
      </c>
      <c r="AN43" s="13">
        <f t="shared" si="92"/>
        <v>15</v>
      </c>
      <c r="AO43" s="14">
        <f t="shared" si="93"/>
        <v>30</v>
      </c>
      <c r="AP43" s="254">
        <f>IF(AO43="","",IF(AO43=0,1,IF(AN43=0%,1,AN43/AO43)))</f>
        <v>0.5</v>
      </c>
      <c r="AQ43" s="141" t="s">
        <v>1047</v>
      </c>
      <c r="AR43" s="141" t="s">
        <v>955</v>
      </c>
    </row>
    <row r="44" spans="1:44" ht="36">
      <c r="A44" s="180">
        <v>3</v>
      </c>
      <c r="B44" s="15" t="s">
        <v>221</v>
      </c>
      <c r="C44" s="182" t="s">
        <v>13</v>
      </c>
      <c r="D44" s="13">
        <v>0</v>
      </c>
      <c r="E44" s="16">
        <v>0</v>
      </c>
      <c r="F44" s="165">
        <f t="shared" si="61"/>
        <v>0</v>
      </c>
      <c r="G44" s="13">
        <v>0</v>
      </c>
      <c r="H44" s="16">
        <v>0</v>
      </c>
      <c r="I44" s="165">
        <f t="shared" si="62"/>
        <v>0</v>
      </c>
      <c r="J44" s="13">
        <v>0</v>
      </c>
      <c r="K44" s="16">
        <v>0</v>
      </c>
      <c r="L44" s="165">
        <f t="shared" si="63"/>
        <v>0</v>
      </c>
      <c r="M44" s="13">
        <v>0</v>
      </c>
      <c r="N44" s="16"/>
      <c r="O44" s="165" t="str">
        <f t="shared" si="64"/>
        <v/>
      </c>
      <c r="P44" s="13">
        <v>0</v>
      </c>
      <c r="Q44" s="16"/>
      <c r="R44" s="165" t="str">
        <f t="shared" si="65"/>
        <v/>
      </c>
      <c r="S44" s="13">
        <v>1</v>
      </c>
      <c r="T44" s="16"/>
      <c r="U44" s="165" t="str">
        <f t="shared" si="66"/>
        <v/>
      </c>
      <c r="V44" s="13">
        <v>0</v>
      </c>
      <c r="W44" s="16"/>
      <c r="X44" s="165" t="str">
        <f t="shared" si="67"/>
        <v/>
      </c>
      <c r="Y44" s="13">
        <v>0</v>
      </c>
      <c r="Z44" s="16"/>
      <c r="AA44" s="165" t="str">
        <f t="shared" si="68"/>
        <v/>
      </c>
      <c r="AB44" s="13">
        <v>0</v>
      </c>
      <c r="AC44" s="16"/>
      <c r="AD44" s="165" t="str">
        <f t="shared" si="69"/>
        <v/>
      </c>
      <c r="AE44" s="13">
        <v>0</v>
      </c>
      <c r="AF44" s="16"/>
      <c r="AG44" s="165" t="str">
        <f t="shared" si="70"/>
        <v/>
      </c>
      <c r="AH44" s="13">
        <v>0</v>
      </c>
      <c r="AI44" s="16"/>
      <c r="AJ44" s="165" t="str">
        <f t="shared" si="71"/>
        <v/>
      </c>
      <c r="AK44" s="13">
        <v>0</v>
      </c>
      <c r="AL44" s="16"/>
      <c r="AM44" s="165" t="str">
        <f t="shared" si="72"/>
        <v/>
      </c>
      <c r="AN44" s="13">
        <f t="shared" ref="AN44:AN45" si="94">IF(E44="",0,D44)+IF(H44="",0,G44)+IF(K44="",0,J44)+IF(N44="",0,M44)+IF(Q44="",0,P44)+IF(T44="",0,S44)+IF(W44="",0,V44)+IF(Z44="",0,Y44)+IF(AC44="",0,AB44)+IF(AF44="",0,AE44)+IF(AI44="",0,AH44)+IF(AL44="",0,AK44)</f>
        <v>0</v>
      </c>
      <c r="AO44" s="16">
        <f t="shared" ref="AO44:AO45" si="95">IF(E44="","",(SUM(E44,H44,K44,N44,Q44,T44,W44,Z44,AC44,AF44,AI44,AL44)))</f>
        <v>0</v>
      </c>
      <c r="AP44" s="254">
        <f t="shared" si="75"/>
        <v>0</v>
      </c>
      <c r="AQ44" s="181" t="s">
        <v>893</v>
      </c>
      <c r="AR44" s="181"/>
    </row>
    <row r="45" spans="1:44" ht="36">
      <c r="A45" s="140">
        <v>3</v>
      </c>
      <c r="B45" s="15" t="s">
        <v>222</v>
      </c>
      <c r="C45" s="139" t="s">
        <v>223</v>
      </c>
      <c r="D45" s="194">
        <v>0</v>
      </c>
      <c r="E45" s="195">
        <v>0</v>
      </c>
      <c r="F45" s="165">
        <f>IF(E45="","",IF(E45=0,0,IF(D45=0%,1,E45/D45)))</f>
        <v>0</v>
      </c>
      <c r="G45" s="194">
        <v>0</v>
      </c>
      <c r="H45" s="195">
        <v>0</v>
      </c>
      <c r="I45" s="165">
        <f>IF(H45="","",IF(H45=0,0,IF(G45=0%,1,H45/G45)))</f>
        <v>0</v>
      </c>
      <c r="J45" s="194">
        <v>0</v>
      </c>
      <c r="K45" s="195">
        <v>0</v>
      </c>
      <c r="L45" s="165">
        <f>IF(K45="","",IF(K45=0,0,IF(J45=0%,1,K45/J45)))</f>
        <v>0</v>
      </c>
      <c r="M45" s="194">
        <v>0</v>
      </c>
      <c r="N45" s="195"/>
      <c r="O45" s="165" t="str">
        <f>IF(N45="","",IF(N45=0,0,IF(M45=0%,1,N45/M45)))</f>
        <v/>
      </c>
      <c r="P45" s="194">
        <v>0</v>
      </c>
      <c r="Q45" s="195"/>
      <c r="R45" s="165" t="str">
        <f>IF(Q45="","",IF(Q45=0,0,IF(P45=0%,1,Q45/P45)))</f>
        <v/>
      </c>
      <c r="S45" s="194">
        <v>0</v>
      </c>
      <c r="T45" s="195"/>
      <c r="U45" s="165" t="str">
        <f>IF(T45="","",IF(T45=0,0,IF(S45=0%,1,T45/S45)))</f>
        <v/>
      </c>
      <c r="V45" s="194">
        <v>0</v>
      </c>
      <c r="W45" s="195"/>
      <c r="X45" s="165" t="str">
        <f>IF(W45="","",IF(W45=0,0,IF(V45=0%,1,W45/V45)))</f>
        <v/>
      </c>
      <c r="Y45" s="194">
        <v>0</v>
      </c>
      <c r="Z45" s="195"/>
      <c r="AA45" s="165" t="str">
        <f>IF(Z45="","",IF(Z45=0,0,IF(Y45=0%,1,Z45/Y45)))</f>
        <v/>
      </c>
      <c r="AB45" s="194">
        <v>0</v>
      </c>
      <c r="AC45" s="195"/>
      <c r="AD45" s="165" t="str">
        <f>IF(AC45="","",IF(AC45=0,0,IF(AB45=0%,1,AC45/AB45)))</f>
        <v/>
      </c>
      <c r="AE45" s="194">
        <v>0</v>
      </c>
      <c r="AF45" s="195"/>
      <c r="AG45" s="165" t="str">
        <f>IF(AF45="","",IF(AF45=0,0,IF(AE45=0%,1,AF45/AE45)))</f>
        <v/>
      </c>
      <c r="AH45" s="194">
        <v>0</v>
      </c>
      <c r="AI45" s="195"/>
      <c r="AJ45" s="165" t="str">
        <f>IF(AI45="","",IF(AI45=0,0,IF(AH45=0%,1,AI45/AH45)))</f>
        <v/>
      </c>
      <c r="AK45" s="194">
        <v>0.03</v>
      </c>
      <c r="AL45" s="195"/>
      <c r="AM45" s="165" t="str">
        <f>IF(AL45="","",IF(AL45=0,0,IF(AK45=0%,1,AL45/AK45)))</f>
        <v/>
      </c>
      <c r="AN45" s="194">
        <f t="shared" si="94"/>
        <v>0</v>
      </c>
      <c r="AO45" s="195">
        <f t="shared" si="95"/>
        <v>0</v>
      </c>
      <c r="AP45" s="254">
        <f>IF(AO45="","",IF(AO45=0,0,IF(AN45=0%,1,AO45/AN45)))</f>
        <v>0</v>
      </c>
      <c r="AQ45" s="17" t="s">
        <v>894</v>
      </c>
      <c r="AR45" s="17"/>
    </row>
    <row r="46" spans="1:44" ht="13.5">
      <c r="A46" s="168"/>
      <c r="B46" s="169" t="s">
        <v>156</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70"/>
    </row>
    <row r="47" spans="1:44" ht="13.5">
      <c r="A47" s="42"/>
      <c r="B47" s="43" t="s">
        <v>14</v>
      </c>
      <c r="C47" s="49"/>
      <c r="D47" s="45"/>
      <c r="E47" s="46"/>
      <c r="F47" s="46"/>
      <c r="G47" s="45"/>
      <c r="H47" s="46"/>
      <c r="I47" s="46"/>
      <c r="J47" s="45"/>
      <c r="K47" s="46"/>
      <c r="L47" s="46"/>
      <c r="M47" s="45"/>
      <c r="N47" s="46"/>
      <c r="O47" s="46"/>
      <c r="P47" s="45"/>
      <c r="Q47" s="46"/>
      <c r="R47" s="46"/>
      <c r="S47" s="45"/>
      <c r="T47" s="46"/>
      <c r="U47" s="46"/>
      <c r="V47" s="45"/>
      <c r="W47" s="46"/>
      <c r="X47" s="46"/>
      <c r="Y47" s="45"/>
      <c r="Z47" s="46"/>
      <c r="AA47" s="46"/>
      <c r="AB47" s="45"/>
      <c r="AC47" s="46"/>
      <c r="AD47" s="46"/>
      <c r="AE47" s="45"/>
      <c r="AF47" s="46"/>
      <c r="AG47" s="46"/>
      <c r="AH47" s="45"/>
      <c r="AI47" s="46"/>
      <c r="AJ47" s="46"/>
      <c r="AK47" s="45"/>
      <c r="AL47" s="46"/>
      <c r="AM47" s="46"/>
      <c r="AN47" s="45"/>
      <c r="AO47" s="46"/>
      <c r="AP47" s="46"/>
      <c r="AQ47" s="45"/>
      <c r="AR47" s="50"/>
    </row>
    <row r="48" spans="1:44" ht="87" customHeight="1">
      <c r="A48" s="140">
        <v>1</v>
      </c>
      <c r="B48" s="15" t="s">
        <v>224</v>
      </c>
      <c r="C48" s="139" t="s">
        <v>225</v>
      </c>
      <c r="D48" s="187">
        <v>0.85</v>
      </c>
      <c r="E48" s="187">
        <v>0.6</v>
      </c>
      <c r="F48" s="196">
        <f t="shared" ref="F48:F52" si="96">IF(E48="N/A","N/A",IF(E48="","",IF(E48=0,0,IF(D48=0%,1,E48/D48))))</f>
        <v>0.70588235294117652</v>
      </c>
      <c r="G48" s="187">
        <v>0.85</v>
      </c>
      <c r="H48" s="187">
        <v>1</v>
      </c>
      <c r="I48" s="196">
        <f t="shared" ref="I48:I52" si="97">IF(H48="N/A","N/A",IF(H48="","",IF(H48=0,0,IF(G48=0%,1,H48/G48))))</f>
        <v>1.1764705882352942</v>
      </c>
      <c r="J48" s="187">
        <v>0.85</v>
      </c>
      <c r="K48" s="187">
        <v>1</v>
      </c>
      <c r="L48" s="196">
        <f t="shared" ref="L48:L52" si="98">IF(K48="N/A","N/A",IF(K48="","",IF(K48=0,0,IF(J48=0%,1,K48/J48))))</f>
        <v>1.1764705882352942</v>
      </c>
      <c r="M48" s="187">
        <v>0.85</v>
      </c>
      <c r="N48" s="187"/>
      <c r="O48" s="196" t="str">
        <f t="shared" ref="O48:O52" si="99">IF(N48="N/A","N/A",IF(N48="","",IF(N48=0,0,IF(M48=0%,1,N48/M48))))</f>
        <v/>
      </c>
      <c r="P48" s="187">
        <v>0.85</v>
      </c>
      <c r="Q48" s="187"/>
      <c r="R48" s="196" t="str">
        <f t="shared" ref="R48:R52" si="100">IF(Q48="N/A","N/A",IF(Q48="","",IF(Q48=0,0,IF(P48=0%,1,Q48/P48))))</f>
        <v/>
      </c>
      <c r="S48" s="187">
        <v>0.85</v>
      </c>
      <c r="T48" s="187"/>
      <c r="U48" s="196" t="str">
        <f t="shared" ref="U48:U52" si="101">IF(T48="N/A","N/A",IF(T48="","",IF(T48=0,0,IF(S48=0%,1,T48/S48))))</f>
        <v/>
      </c>
      <c r="V48" s="187">
        <v>0.85</v>
      </c>
      <c r="W48" s="187"/>
      <c r="X48" s="196" t="str">
        <f t="shared" ref="X48:X52" si="102">IF(W48="N/A","N/A",IF(W48="","",IF(W48=0,0,IF(V48=0%,1,W48/V48))))</f>
        <v/>
      </c>
      <c r="Y48" s="187">
        <v>0.85</v>
      </c>
      <c r="Z48" s="187"/>
      <c r="AA48" s="196" t="str">
        <f t="shared" ref="AA48:AA52" si="103">IF(Z48="N/A","N/A",IF(Z48="","",IF(Z48=0,0,IF(Y48=0%,1,Z48/Y48))))</f>
        <v/>
      </c>
      <c r="AB48" s="187">
        <v>0.85</v>
      </c>
      <c r="AC48" s="187"/>
      <c r="AD48" s="196" t="str">
        <f t="shared" ref="AD48:AD52" si="104">IF(AC48="N/A","N/A",IF(AC48="","",IF(AC48=0,0,IF(AB48=0%,1,AC48/AB48))))</f>
        <v/>
      </c>
      <c r="AE48" s="187">
        <v>0.85</v>
      </c>
      <c r="AF48" s="187"/>
      <c r="AG48" s="196" t="str">
        <f t="shared" ref="AG48:AG52" si="105">IF(AF48="N/A","N/A",IF(AF48="","",IF(AF48=0,0,IF(AE48=0%,1,AF48/AE48))))</f>
        <v/>
      </c>
      <c r="AH48" s="187">
        <v>0.85</v>
      </c>
      <c r="AI48" s="187"/>
      <c r="AJ48" s="196" t="str">
        <f t="shared" ref="AJ48:AJ52" si="106">IF(AI48="N/A","N/A",IF(AI48="","",IF(AI48=0,0,IF(AH48=0%,1,AI48/AH48))))</f>
        <v/>
      </c>
      <c r="AK48" s="187">
        <v>0.85</v>
      </c>
      <c r="AL48" s="187"/>
      <c r="AM48" s="196" t="str">
        <f t="shared" ref="AM48:AM52" si="107">IF(AL48="N/A","N/A",IF(AL48="","",IF(AL48=0,0,IF(AK48=0%,1,AL48/AK48))))</f>
        <v/>
      </c>
      <c r="AN48" s="187">
        <f t="shared" ref="AN48:AN52" si="108">(IF(E48="",0,D48)+IF(H48="",0,G48)+IF(K48="",0,J48)+IF(N48="",0,M48)+IF(Q48="",0,P48)+IF(T48="",0,S48)+IF(W48="",0,V48)+IF(Z48="",0,Y48)+IF(AC48="",0,AB48)+IF(AF48="",0,AE48)+IF(AI48="",0,AH48)+IF(AL48="",0,AK48))/IF((IF(E48="",0,IF(D48=0,0,1))+IF(H48="",0,IF(G48=0,0,1))+IF(K48="",0,IF(J48=0,0,1))+IF(N48="",0,IF(M48=0,0,1))+IF(Q48="",0,IF(P48=0,0,1))+IF(T48="",0,IF(S48=0,0,1))+IF(W48="",0,IF(V48=0,0,1))+IF(Z48="",0,IF(Y48=0,0,1))+IF(AC48="",0,IF(AB48=0,0,1))+IF(AF48="",0,IF(AE48=0,0,1))+IF(AI48="",0,IF(AH48=0,0,1))+IF(AL48="",0,IF(AK48=0,0,1)))=0,1,(IF(E48="",0,IF(D48=0,0,1))+IF(H48="",0,IF(G48=0,0,1))+IF(K48="",0,IF(J48=0,0,1))+IF(N48="",0,IF(M48=0,0,1))+IF(Q48="",0,IF(P48=0,0,1))+IF(T48="",0,IF(S48=0,0,1))+IF(W48="",0,IF(V48=0,0,1))+IF(Z48="",0,IF(Y48=0,0,1))+IF(AC48="",0,IF(AB48=0,0,1))+IF(AF48="",0,IF(AE48=0,0,1))+IF(AI48="",0,IF(AH48=0,0,1))+IF(AL48="",0,IF(AK48=0,0,1))))</f>
        <v>0.85</v>
      </c>
      <c r="AO48" s="187">
        <f t="shared" ref="AO48:AO52" si="109">IF(IF(E48="","",(IF(E48="N/A",0,IF(E48="",0,E48))+IF(H48="N/A",0,IF(H48="",0,H48))+IF(K48="N/A",0,IF(K48="",0,K48))+IF(N48="N/A",0,IF(N48="",0,N48))+IF(Q48="N/A",0,IF(Q48="",0,Q48))+IF(T48="N/A",0,IF(T48="",0,T48))+IF(W48="N/A",0,IF(W48="",0,W48))+IF(Z48="N/A",0,IF(Z48="",0,Z48))+IF(AC48="N/A",0,IF(AC48="",0,AC48))+IF(AF48="N/A",0,IF(AF48="",0,AF48))+IF(AI48="N/A",0,IF(AI48="",0,AI48))+IF(AL48="N/A",0,IF(AL48="",0,AL48)))/IF((IF(D48=0,0,IF(E48="N/A",0,IF(E48="",0,1)))+IF(G48=0,0,IF(H48="N/A",0,IF(H48="",0,1)))+IF(J48=0,0,IF(K48="N/A",0,IF(K48="",0,1)))+IF(M48=0,0,IF(N48="N/A",0,IF(N48="",0,1)))+IF(P48=0,0,IF(Q48="N/A",0,IF(Q48="",0,1)))+IF(S48=0,0,IF(T48="N/A",0,IF(T48="",0,1)))+IF(V48=0,0,IF(W48="N/A",0,IF(W48="",0,1)))+IF(Y48=0,0,IF(Z48="N/A",0,IF(Z48="",0,1)))+IF(AB48=0,0,IF(AC48="N/A",0,IF(AC48="",0,1)))+IF(AE48=0,0,IF(AF48="N/A",0,IF(AF48="",0,1)))+IF(AH48=0,0,IF(AI48="N/A",0,IF(AI48="",0,1)))+IF(AK48=0,0,IF(AL48="N/A",0,IF(AL48="",0,1))))=0,1,(IF(D48=0,0,IF(E48="N/A",0,IF(E48="",0,1)))+IF(G48=0,0,IF(H48="N/A",0,IF(H48="",0,1)))+IF(J48=0,0,IF(K48="N/A",0,IF(K48="",0,1)))+IF(M48=0,0,IF(N48="N/A",0,IF(N48="",0,1)))+IF(P48=0,0,IF(Q48="N/A",0,IF(Q48="",0,1)))+IF(S48=0,0,IF(T48="N/A",0,IF(T48="",0,1)))+IF(V48=0,0,IF(W48="N/A",0,IF(W48="",0,1)))+IF(Y48=0,0,IF(Z48="N/A",0,IF(Z48="",0,1)))+IF(AB48=0,0,IF(AC48="N/A",0,IF(AC48="",0,1)))+IF(AE48=0,0,IF(AF48="N/A",0,IF(AF48="",0,1)))+IF(AH48=0,0,IF(AI48="N/A",0,IF(AI48="",0,1)))+IF(AK48=0,0,IF(AL48="N/A",0,IF(AL48="",0,1))))))=0,IF(AL48="",IF(AI48="",IF(AF48="",IF(AC48="",IF(Z48="",IF(W48="",IF(T48="",IF(Q48="",IF(N48="",IF(K48="",IF(H48="",IF(E48=0,0,"N/A"),IF(H48=0,0,"N/A")),IF(K48=0,0,"N/A")),IF(N48=0,0,"N/A")),IF(Q48=0,0,"N/A")),IF(T48=0,0,"N/A")),IF(W48=0,0,"N/A")),IF(Z48=0,0,"N/A")),IF(AC48=0,0,"N/A")),IF(AF48=0,0,"N/A")),IF(AI48=0,0,"N/A")),IF(AL48=0,0,"N/A")),IF(E48="","",(IF(E48="N/A",0,IF(E48="",0,E48))+IF(H48="N/A",0,IF(H48="",0,H48))+IF(K48="N/A",0,IF(K48="",0,K48))+IF(N48="N/A",0,IF(N48="",0,N48))+IF(Q48="N/A",0,IF(Q48="",0,Q48))+IF(T48="N/A",0,IF(T48="",0,T48))+IF(W48="N/A",0,IF(W48="",0,W48))+IF(Z48="N/A",0,IF(Z48="",0,Z48))+IF(AC48="N/A",0,IF(AC48="",0,AC48))+IF(AF48="N/A",0,IF(AF48="",0,AF48))+IF(AI48="N/A",0,IF(AI48="",0,AI48))+IF(AL48="N/A",0,IF(AL48="",0,AL48)))/IF((IF(D48=0,0,IF(E48="N/A",0,IF(E48="",0,1)))+IF(G48=0,0,IF(H48="N/A",0,IF(H48="",0,1)))+IF(J48=0,0,IF(K48="N/A",0,IF(K48="",0,1)))+IF(M48=0,0,IF(N48="N/A",0,IF(N48="",0,1)))+IF(P48=0,0,IF(Q48="N/A",0,IF(Q48="",0,1)))+IF(S48=0,0,IF(T48="N/A",0,IF(T48="",0,1)))+IF(V48=0,0,IF(W48="N/A",0,IF(W48="",0,1)))+IF(Y48=0,0,IF(Z48="N/A",0,IF(Z48="",0,1)))+IF(AB48=0,0,IF(AC48="N/A",0,IF(AC48="",0,1)))+IF(AE48=0,0,IF(AF48="N/A",0,IF(AF48="",0,1)))+IF(AH48=0,0,IF(AI48="N/A",0,IF(AI48="",0,1)))+IF(AK48=0,0,IF(AL48="N/A",0,IF(AL48="",0,1))))=0,1,(IF(D48=0,0,IF(E48="N/A",0,IF(E48="",0,1)))+IF(G48=0,0,IF(H48="N/A",0,IF(H48="",0,1)))+IF(J48=0,0,IF(K48="N/A",0,IF(K48="",0,1)))+IF(M48=0,0,IF(N48="N/A",0,IF(N48="",0,1)))+IF(P48=0,0,IF(Q48="N/A",0,IF(Q48="",0,1)))+IF(S48=0,0,IF(T48="N/A",0,IF(T48="",0,1)))+IF(V48=0,0,IF(W48="N/A",0,IF(W48="",0,1)))+IF(Y48=0,0,IF(Z48="N/A",0,IF(Z48="",0,1)))+IF(AB48=0,0,IF(AC48="N/A",0,IF(AC48="",0,1)))+IF(AE48=0,0,IF(AF48="N/A",0,IF(AF48="",0,1)))+IF(AH48=0,0,IF(AI48="N/A",0,IF(AI48="",0,1)))+IF(AK48=0,0,IF(AL48="N/A",0,IF(AL48="",0,1)))))))</f>
        <v>0.8666666666666667</v>
      </c>
      <c r="AP48" s="250">
        <f t="shared" ref="AP48:AP52" si="110">IF(AO48="N/A","N/A",IF(AO48="","",IF(AO48=0,0,IF(AN48=0%,1,AO48/AN48))))</f>
        <v>1.0196078431372551</v>
      </c>
      <c r="AQ48" s="298" t="s">
        <v>1229</v>
      </c>
      <c r="AR48" s="52"/>
    </row>
    <row r="49" spans="1:44" ht="379.5" customHeight="1">
      <c r="A49" s="140">
        <v>2</v>
      </c>
      <c r="B49" s="15" t="s">
        <v>226</v>
      </c>
      <c r="C49" s="139" t="s">
        <v>227</v>
      </c>
      <c r="D49" s="187">
        <v>1</v>
      </c>
      <c r="E49" s="187">
        <v>1</v>
      </c>
      <c r="F49" s="196">
        <f t="shared" si="96"/>
        <v>1</v>
      </c>
      <c r="G49" s="187">
        <v>1</v>
      </c>
      <c r="H49" s="187">
        <v>1</v>
      </c>
      <c r="I49" s="196">
        <f t="shared" si="97"/>
        <v>1</v>
      </c>
      <c r="J49" s="187">
        <v>1</v>
      </c>
      <c r="K49" s="187">
        <v>1</v>
      </c>
      <c r="L49" s="196">
        <f t="shared" si="98"/>
        <v>1</v>
      </c>
      <c r="M49" s="187">
        <v>1</v>
      </c>
      <c r="N49" s="187"/>
      <c r="O49" s="196" t="str">
        <f t="shared" si="99"/>
        <v/>
      </c>
      <c r="P49" s="187">
        <v>1</v>
      </c>
      <c r="Q49" s="187"/>
      <c r="R49" s="196" t="str">
        <f t="shared" si="100"/>
        <v/>
      </c>
      <c r="S49" s="187">
        <v>1</v>
      </c>
      <c r="T49" s="187"/>
      <c r="U49" s="196" t="str">
        <f t="shared" si="101"/>
        <v/>
      </c>
      <c r="V49" s="187">
        <v>1</v>
      </c>
      <c r="W49" s="187"/>
      <c r="X49" s="196" t="str">
        <f t="shared" si="102"/>
        <v/>
      </c>
      <c r="Y49" s="187">
        <v>1</v>
      </c>
      <c r="Z49" s="187"/>
      <c r="AA49" s="196" t="str">
        <f t="shared" si="103"/>
        <v/>
      </c>
      <c r="AB49" s="187">
        <v>1</v>
      </c>
      <c r="AC49" s="187"/>
      <c r="AD49" s="196" t="str">
        <f t="shared" si="104"/>
        <v/>
      </c>
      <c r="AE49" s="187">
        <v>1</v>
      </c>
      <c r="AF49" s="187"/>
      <c r="AG49" s="196" t="str">
        <f t="shared" si="105"/>
        <v/>
      </c>
      <c r="AH49" s="187">
        <v>1</v>
      </c>
      <c r="AI49" s="187"/>
      <c r="AJ49" s="196" t="str">
        <f t="shared" si="106"/>
        <v/>
      </c>
      <c r="AK49" s="187">
        <v>1</v>
      </c>
      <c r="AL49" s="187"/>
      <c r="AM49" s="196" t="str">
        <f t="shared" si="107"/>
        <v/>
      </c>
      <c r="AN49" s="187">
        <f t="shared" si="108"/>
        <v>1</v>
      </c>
      <c r="AO49" s="187">
        <f t="shared" si="109"/>
        <v>1</v>
      </c>
      <c r="AP49" s="250">
        <f t="shared" si="110"/>
        <v>1</v>
      </c>
      <c r="AQ49" s="296" t="s">
        <v>1230</v>
      </c>
      <c r="AR49" s="141"/>
    </row>
    <row r="50" spans="1:44" ht="48">
      <c r="A50" s="140">
        <v>3</v>
      </c>
      <c r="B50" s="15" t="s">
        <v>16</v>
      </c>
      <c r="C50" s="139" t="s">
        <v>227</v>
      </c>
      <c r="D50" s="187">
        <v>1</v>
      </c>
      <c r="E50" s="187">
        <v>1</v>
      </c>
      <c r="F50" s="196">
        <f t="shared" si="96"/>
        <v>1</v>
      </c>
      <c r="G50" s="187">
        <v>1</v>
      </c>
      <c r="H50" s="187">
        <v>1</v>
      </c>
      <c r="I50" s="196">
        <f t="shared" si="97"/>
        <v>1</v>
      </c>
      <c r="J50" s="187">
        <v>1</v>
      </c>
      <c r="K50" s="187">
        <v>1</v>
      </c>
      <c r="L50" s="196">
        <f t="shared" si="98"/>
        <v>1</v>
      </c>
      <c r="M50" s="187">
        <v>1</v>
      </c>
      <c r="N50" s="187"/>
      <c r="O50" s="196" t="str">
        <f t="shared" si="99"/>
        <v/>
      </c>
      <c r="P50" s="187">
        <v>1</v>
      </c>
      <c r="Q50" s="187"/>
      <c r="R50" s="196" t="str">
        <f t="shared" si="100"/>
        <v/>
      </c>
      <c r="S50" s="187">
        <v>1</v>
      </c>
      <c r="T50" s="187"/>
      <c r="U50" s="196" t="str">
        <f t="shared" si="101"/>
        <v/>
      </c>
      <c r="V50" s="187">
        <v>1</v>
      </c>
      <c r="W50" s="187"/>
      <c r="X50" s="196" t="str">
        <f t="shared" si="102"/>
        <v/>
      </c>
      <c r="Y50" s="187">
        <v>1</v>
      </c>
      <c r="Z50" s="187"/>
      <c r="AA50" s="196" t="str">
        <f t="shared" si="103"/>
        <v/>
      </c>
      <c r="AB50" s="187">
        <v>1</v>
      </c>
      <c r="AC50" s="187"/>
      <c r="AD50" s="196" t="str">
        <f t="shared" si="104"/>
        <v/>
      </c>
      <c r="AE50" s="187">
        <v>1</v>
      </c>
      <c r="AF50" s="187"/>
      <c r="AG50" s="196" t="str">
        <f t="shared" si="105"/>
        <v/>
      </c>
      <c r="AH50" s="187">
        <v>1</v>
      </c>
      <c r="AI50" s="187"/>
      <c r="AJ50" s="196" t="str">
        <f t="shared" si="106"/>
        <v/>
      </c>
      <c r="AK50" s="187">
        <v>1</v>
      </c>
      <c r="AL50" s="187"/>
      <c r="AM50" s="196" t="str">
        <f t="shared" si="107"/>
        <v/>
      </c>
      <c r="AN50" s="187">
        <f t="shared" si="108"/>
        <v>1</v>
      </c>
      <c r="AO50" s="187">
        <f t="shared" si="109"/>
        <v>1</v>
      </c>
      <c r="AP50" s="250">
        <f t="shared" si="110"/>
        <v>1</v>
      </c>
      <c r="AQ50" s="296" t="s">
        <v>1231</v>
      </c>
      <c r="AR50" s="141"/>
    </row>
    <row r="51" spans="1:44" ht="108">
      <c r="A51" s="140">
        <v>4</v>
      </c>
      <c r="B51" s="15" t="s">
        <v>15</v>
      </c>
      <c r="C51" s="139" t="s">
        <v>227</v>
      </c>
      <c r="D51" s="187">
        <v>1</v>
      </c>
      <c r="E51" s="187">
        <v>1</v>
      </c>
      <c r="F51" s="196">
        <f t="shared" si="96"/>
        <v>1</v>
      </c>
      <c r="G51" s="187">
        <v>1</v>
      </c>
      <c r="H51" s="187">
        <v>1</v>
      </c>
      <c r="I51" s="196">
        <f t="shared" si="97"/>
        <v>1</v>
      </c>
      <c r="J51" s="187">
        <v>1</v>
      </c>
      <c r="K51" s="187">
        <v>1</v>
      </c>
      <c r="L51" s="196">
        <f t="shared" si="98"/>
        <v>1</v>
      </c>
      <c r="M51" s="187">
        <v>1</v>
      </c>
      <c r="N51" s="187"/>
      <c r="O51" s="196" t="str">
        <f t="shared" si="99"/>
        <v/>
      </c>
      <c r="P51" s="187">
        <v>1</v>
      </c>
      <c r="Q51" s="187"/>
      <c r="R51" s="196" t="str">
        <f t="shared" si="100"/>
        <v/>
      </c>
      <c r="S51" s="187">
        <v>1</v>
      </c>
      <c r="T51" s="187"/>
      <c r="U51" s="196" t="str">
        <f t="shared" si="101"/>
        <v/>
      </c>
      <c r="V51" s="187">
        <v>1</v>
      </c>
      <c r="W51" s="187"/>
      <c r="X51" s="196" t="str">
        <f t="shared" si="102"/>
        <v/>
      </c>
      <c r="Y51" s="187">
        <v>1</v>
      </c>
      <c r="Z51" s="187"/>
      <c r="AA51" s="196" t="str">
        <f t="shared" si="103"/>
        <v/>
      </c>
      <c r="AB51" s="187">
        <v>1</v>
      </c>
      <c r="AC51" s="187"/>
      <c r="AD51" s="196" t="str">
        <f t="shared" si="104"/>
        <v/>
      </c>
      <c r="AE51" s="187">
        <v>1</v>
      </c>
      <c r="AF51" s="187"/>
      <c r="AG51" s="196" t="str">
        <f t="shared" si="105"/>
        <v/>
      </c>
      <c r="AH51" s="187">
        <v>1</v>
      </c>
      <c r="AI51" s="187"/>
      <c r="AJ51" s="196" t="str">
        <f t="shared" si="106"/>
        <v/>
      </c>
      <c r="AK51" s="187">
        <v>1</v>
      </c>
      <c r="AL51" s="187"/>
      <c r="AM51" s="196" t="str">
        <f t="shared" si="107"/>
        <v/>
      </c>
      <c r="AN51" s="187">
        <f t="shared" si="108"/>
        <v>1</v>
      </c>
      <c r="AO51" s="187">
        <f t="shared" si="109"/>
        <v>1</v>
      </c>
      <c r="AP51" s="250">
        <f t="shared" si="110"/>
        <v>1</v>
      </c>
      <c r="AQ51" s="296" t="s">
        <v>1232</v>
      </c>
      <c r="AR51" s="141"/>
    </row>
    <row r="52" spans="1:44" ht="96">
      <c r="A52" s="180">
        <v>5</v>
      </c>
      <c r="B52" s="15" t="s">
        <v>228</v>
      </c>
      <c r="C52" s="139" t="s">
        <v>227</v>
      </c>
      <c r="D52" s="187">
        <v>0.8</v>
      </c>
      <c r="E52" s="187">
        <v>1</v>
      </c>
      <c r="F52" s="196">
        <f t="shared" si="96"/>
        <v>1.25</v>
      </c>
      <c r="G52" s="187">
        <v>0.8</v>
      </c>
      <c r="H52" s="187">
        <v>1</v>
      </c>
      <c r="I52" s="196">
        <f t="shared" si="97"/>
        <v>1.25</v>
      </c>
      <c r="J52" s="187">
        <v>0.8</v>
      </c>
      <c r="K52" s="187">
        <v>1</v>
      </c>
      <c r="L52" s="196">
        <f t="shared" si="98"/>
        <v>1.25</v>
      </c>
      <c r="M52" s="187">
        <v>0.8</v>
      </c>
      <c r="N52" s="187"/>
      <c r="O52" s="196" t="str">
        <f t="shared" si="99"/>
        <v/>
      </c>
      <c r="P52" s="187">
        <v>0.8</v>
      </c>
      <c r="Q52" s="187"/>
      <c r="R52" s="196" t="str">
        <f t="shared" si="100"/>
        <v/>
      </c>
      <c r="S52" s="187">
        <v>0.8</v>
      </c>
      <c r="T52" s="187"/>
      <c r="U52" s="196" t="str">
        <f t="shared" si="101"/>
        <v/>
      </c>
      <c r="V52" s="187">
        <v>0.8</v>
      </c>
      <c r="W52" s="187"/>
      <c r="X52" s="196" t="str">
        <f t="shared" si="102"/>
        <v/>
      </c>
      <c r="Y52" s="187">
        <v>0.8</v>
      </c>
      <c r="Z52" s="187"/>
      <c r="AA52" s="196" t="str">
        <f t="shared" si="103"/>
        <v/>
      </c>
      <c r="AB52" s="187">
        <v>0.8</v>
      </c>
      <c r="AC52" s="187"/>
      <c r="AD52" s="196" t="str">
        <f t="shared" si="104"/>
        <v/>
      </c>
      <c r="AE52" s="187">
        <v>0.8</v>
      </c>
      <c r="AF52" s="187"/>
      <c r="AG52" s="196" t="str">
        <f t="shared" si="105"/>
        <v/>
      </c>
      <c r="AH52" s="187">
        <v>0.8</v>
      </c>
      <c r="AI52" s="187"/>
      <c r="AJ52" s="196" t="str">
        <f t="shared" si="106"/>
        <v/>
      </c>
      <c r="AK52" s="187">
        <v>0.8</v>
      </c>
      <c r="AL52" s="187"/>
      <c r="AM52" s="196" t="str">
        <f t="shared" si="107"/>
        <v/>
      </c>
      <c r="AN52" s="187">
        <f t="shared" si="108"/>
        <v>0.80000000000000016</v>
      </c>
      <c r="AO52" s="187">
        <f t="shared" si="109"/>
        <v>1</v>
      </c>
      <c r="AP52" s="250">
        <f t="shared" si="110"/>
        <v>1.2499999999999998</v>
      </c>
      <c r="AQ52" s="296" t="s">
        <v>1233</v>
      </c>
      <c r="AR52" s="141"/>
    </row>
    <row r="53" spans="1:44" ht="60">
      <c r="A53" s="180">
        <v>6</v>
      </c>
      <c r="B53" s="15" t="s">
        <v>229</v>
      </c>
      <c r="C53" s="139" t="s">
        <v>230</v>
      </c>
      <c r="D53" s="220">
        <v>2</v>
      </c>
      <c r="E53" s="220">
        <v>1</v>
      </c>
      <c r="F53" s="196">
        <f t="shared" ref="F53:F59" si="111">IF(E53="","",IF(E53=0,0,IF(D53=0%,1,E53/D53)))</f>
        <v>0.5</v>
      </c>
      <c r="G53" s="220">
        <v>2</v>
      </c>
      <c r="H53" s="198">
        <v>1</v>
      </c>
      <c r="I53" s="196">
        <f t="shared" ref="I53:I59" si="112">IF(H53="","",IF(H53=0,0,IF(G53=0%,1,H53/G53)))</f>
        <v>0.5</v>
      </c>
      <c r="J53" s="220">
        <v>2</v>
      </c>
      <c r="K53" s="198">
        <v>1</v>
      </c>
      <c r="L53" s="196">
        <f t="shared" ref="L53:L59" si="113">IF(K53="","",IF(K53=0,0,IF(J53=0%,1,K53/J53)))</f>
        <v>0.5</v>
      </c>
      <c r="M53" s="220">
        <v>2</v>
      </c>
      <c r="N53" s="198"/>
      <c r="O53" s="196" t="str">
        <f t="shared" ref="O53:O59" si="114">IF(N53="","",IF(N53=0,0,IF(M53=0%,1,N53/M53)))</f>
        <v/>
      </c>
      <c r="P53" s="220">
        <v>2</v>
      </c>
      <c r="Q53" s="198"/>
      <c r="R53" s="196" t="str">
        <f t="shared" ref="R53:R59" si="115">IF(Q53="","",IF(Q53=0,0,IF(P53=0%,1,Q53/P53)))</f>
        <v/>
      </c>
      <c r="S53" s="220">
        <v>2</v>
      </c>
      <c r="T53" s="198"/>
      <c r="U53" s="196" t="str">
        <f t="shared" ref="U53:U59" si="116">IF(T53="","",IF(T53=0,0,IF(S53=0%,1,T53/S53)))</f>
        <v/>
      </c>
      <c r="V53" s="220">
        <v>2</v>
      </c>
      <c r="W53" s="198"/>
      <c r="X53" s="196" t="str">
        <f t="shared" ref="X53:X59" si="117">IF(W53="","",IF(W53=0,0,IF(V53=0%,1,W53/V53)))</f>
        <v/>
      </c>
      <c r="Y53" s="220">
        <v>2</v>
      </c>
      <c r="Z53" s="198"/>
      <c r="AA53" s="196" t="str">
        <f t="shared" ref="AA53:AA59" si="118">IF(Z53="","",IF(Z53=0,0,IF(Y53=0%,1,Z53/Y53)))</f>
        <v/>
      </c>
      <c r="AB53" s="220">
        <v>3</v>
      </c>
      <c r="AC53" s="198"/>
      <c r="AD53" s="196" t="str">
        <f t="shared" ref="AD53:AD59" si="119">IF(AC53="","",IF(AC53=0,0,IF(AB53=0%,1,AC53/AB53)))</f>
        <v/>
      </c>
      <c r="AE53" s="220">
        <v>2</v>
      </c>
      <c r="AF53" s="198"/>
      <c r="AG53" s="196" t="str">
        <f t="shared" ref="AG53:AG59" si="120">IF(AF53="","",IF(AF53=0,0,IF(AE53=0%,1,AF53/AE53)))</f>
        <v/>
      </c>
      <c r="AH53" s="220">
        <v>2</v>
      </c>
      <c r="AI53" s="198"/>
      <c r="AJ53" s="196" t="str">
        <f t="shared" ref="AJ53:AJ59" si="121">IF(AI53="","",IF(AI53=0,0,IF(AH53=0%,1,AI53/AH53)))</f>
        <v/>
      </c>
      <c r="AK53" s="220">
        <v>2</v>
      </c>
      <c r="AL53" s="198"/>
      <c r="AM53" s="196" t="str">
        <f t="shared" ref="AM53:AM59" si="122">IF(AL53="","",IF(AL53=0,0,IF(AK53=0%,1,AL53/AK53)))</f>
        <v/>
      </c>
      <c r="AN53" s="220">
        <f>IF(E53="",0,D53)+IF(H53="",0,G53)+IF(K53="",0,J53)+IF(N53="",0,M53)+IF(Q53="",0,P53)+IF(T53="",0,S53)+IF(W53="",0,V53)+IF(Z53="",0,Y53)+IF(AC53="",0,AB53)+IF(AF53="",0,AE53)+IF(AI53="",0,AH53)+IF(AL53="",0,AK53)</f>
        <v>6</v>
      </c>
      <c r="AO53" s="220">
        <f>IF(E53="","",(SUM(E53,H53,K53,N53,Q53,T53,W53,Z53,AC53,AF53,AI53,AL53)))</f>
        <v>3</v>
      </c>
      <c r="AP53" s="250">
        <f t="shared" ref="AP53:AP59" si="123">IF(AO53="","",IF(AO53=0,0,IF(AN53=0%,1,AO53/AN53)))</f>
        <v>0.5</v>
      </c>
      <c r="AQ53" s="296" t="s">
        <v>1234</v>
      </c>
      <c r="AR53" s="141"/>
    </row>
    <row r="54" spans="1:44" ht="156">
      <c r="A54" s="180">
        <v>7</v>
      </c>
      <c r="B54" s="15" t="s">
        <v>231</v>
      </c>
      <c r="C54" s="139" t="s">
        <v>227</v>
      </c>
      <c r="D54" s="187">
        <v>0.8</v>
      </c>
      <c r="E54" s="187">
        <v>1</v>
      </c>
      <c r="F54" s="196">
        <f t="shared" ref="F54:F55" si="124">IF(E54="N/A","N/A",IF(E54="","",IF(E54=0,0,IF(D54=0%,1,E54/D54))))</f>
        <v>1.25</v>
      </c>
      <c r="G54" s="187">
        <v>0.8</v>
      </c>
      <c r="H54" s="187">
        <v>0.9</v>
      </c>
      <c r="I54" s="196">
        <f t="shared" ref="I54:I55" si="125">IF(H54="N/A","N/A",IF(H54="","",IF(H54=0,0,IF(G54=0%,1,H54/G54))))</f>
        <v>1.125</v>
      </c>
      <c r="J54" s="187">
        <v>0.8</v>
      </c>
      <c r="K54" s="187">
        <v>1</v>
      </c>
      <c r="L54" s="196">
        <f t="shared" ref="L54:L55" si="126">IF(K54="N/A","N/A",IF(K54="","",IF(K54=0,0,IF(J54=0%,1,K54/J54))))</f>
        <v>1.25</v>
      </c>
      <c r="M54" s="187">
        <v>0.8</v>
      </c>
      <c r="N54" s="187"/>
      <c r="O54" s="196" t="str">
        <f t="shared" ref="O54:O55" si="127">IF(N54="N/A","N/A",IF(N54="","",IF(N54=0,0,IF(M54=0%,1,N54/M54))))</f>
        <v/>
      </c>
      <c r="P54" s="187">
        <v>0.8</v>
      </c>
      <c r="Q54" s="187"/>
      <c r="R54" s="196" t="str">
        <f t="shared" ref="R54:R55" si="128">IF(Q54="N/A","N/A",IF(Q54="","",IF(Q54=0,0,IF(P54=0%,1,Q54/P54))))</f>
        <v/>
      </c>
      <c r="S54" s="187">
        <v>0.8</v>
      </c>
      <c r="T54" s="187"/>
      <c r="U54" s="196" t="str">
        <f t="shared" ref="U54:U55" si="129">IF(T54="N/A","N/A",IF(T54="","",IF(T54=0,0,IF(S54=0%,1,T54/S54))))</f>
        <v/>
      </c>
      <c r="V54" s="187">
        <v>0.8</v>
      </c>
      <c r="W54" s="187"/>
      <c r="X54" s="196" t="str">
        <f t="shared" ref="X54:X55" si="130">IF(W54="N/A","N/A",IF(W54="","",IF(W54=0,0,IF(V54=0%,1,W54/V54))))</f>
        <v/>
      </c>
      <c r="Y54" s="187">
        <v>0.8</v>
      </c>
      <c r="Z54" s="187"/>
      <c r="AA54" s="196" t="str">
        <f t="shared" ref="AA54:AA55" si="131">IF(Z54="N/A","N/A",IF(Z54="","",IF(Z54=0,0,IF(Y54=0%,1,Z54/Y54))))</f>
        <v/>
      </c>
      <c r="AB54" s="187">
        <v>0.8</v>
      </c>
      <c r="AC54" s="187"/>
      <c r="AD54" s="196" t="str">
        <f t="shared" ref="AD54:AD55" si="132">IF(AC54="N/A","N/A",IF(AC54="","",IF(AC54=0,0,IF(AB54=0%,1,AC54/AB54))))</f>
        <v/>
      </c>
      <c r="AE54" s="187">
        <v>0.8</v>
      </c>
      <c r="AF54" s="187"/>
      <c r="AG54" s="196" t="str">
        <f t="shared" ref="AG54:AG55" si="133">IF(AF54="N/A","N/A",IF(AF54="","",IF(AF54=0,0,IF(AE54=0%,1,AF54/AE54))))</f>
        <v/>
      </c>
      <c r="AH54" s="187">
        <v>0.8</v>
      </c>
      <c r="AI54" s="187"/>
      <c r="AJ54" s="196" t="str">
        <f t="shared" ref="AJ54:AJ55" si="134">IF(AI54="N/A","N/A",IF(AI54="","",IF(AI54=0,0,IF(AH54=0%,1,AI54/AH54))))</f>
        <v/>
      </c>
      <c r="AK54" s="187">
        <v>0.8</v>
      </c>
      <c r="AL54" s="187"/>
      <c r="AM54" s="196" t="str">
        <f t="shared" ref="AM54:AM55" si="135">IF(AL54="N/A","N/A",IF(AL54="","",IF(AL54=0,0,IF(AK54=0%,1,AL54/AK54))))</f>
        <v/>
      </c>
      <c r="AN54" s="187">
        <f t="shared" ref="AN54:AN55" si="136">(IF(E54="",0,D54)+IF(H54="",0,G54)+IF(K54="",0,J54)+IF(N54="",0,M54)+IF(Q54="",0,P54)+IF(T54="",0,S54)+IF(W54="",0,V54)+IF(Z54="",0,Y54)+IF(AC54="",0,AB54)+IF(AF54="",0,AE54)+IF(AI54="",0,AH54)+IF(AL54="",0,AK54))/IF((IF(E54="",0,IF(D54=0,0,1))+IF(H54="",0,IF(G54=0,0,1))+IF(K54="",0,IF(J54=0,0,1))+IF(N54="",0,IF(M54=0,0,1))+IF(Q54="",0,IF(P54=0,0,1))+IF(T54="",0,IF(S54=0,0,1))+IF(W54="",0,IF(V54=0,0,1))+IF(Z54="",0,IF(Y54=0,0,1))+IF(AC54="",0,IF(AB54=0,0,1))+IF(AF54="",0,IF(AE54=0,0,1))+IF(AI54="",0,IF(AH54=0,0,1))+IF(AL54="",0,IF(AK54=0,0,1)))=0,1,(IF(E54="",0,IF(D54=0,0,1))+IF(H54="",0,IF(G54=0,0,1))+IF(K54="",0,IF(J54=0,0,1))+IF(N54="",0,IF(M54=0,0,1))+IF(Q54="",0,IF(P54=0,0,1))+IF(T54="",0,IF(S54=0,0,1))+IF(W54="",0,IF(V54=0,0,1))+IF(Z54="",0,IF(Y54=0,0,1))+IF(AC54="",0,IF(AB54=0,0,1))+IF(AF54="",0,IF(AE54=0,0,1))+IF(AI54="",0,IF(AH54=0,0,1))+IF(AL54="",0,IF(AK54=0,0,1))))</f>
        <v>0.80000000000000016</v>
      </c>
      <c r="AO54" s="187">
        <f t="shared" ref="AO54:AO55" si="137">IF(IF(E54="","",(IF(E54="N/A",0,IF(E54="",0,E54))+IF(H54="N/A",0,IF(H54="",0,H54))+IF(K54="N/A",0,IF(K54="",0,K54))+IF(N54="N/A",0,IF(N54="",0,N54))+IF(Q54="N/A",0,IF(Q54="",0,Q54))+IF(T54="N/A",0,IF(T54="",0,T54))+IF(W54="N/A",0,IF(W54="",0,W54))+IF(Z54="N/A",0,IF(Z54="",0,Z54))+IF(AC54="N/A",0,IF(AC54="",0,AC54))+IF(AF54="N/A",0,IF(AF54="",0,AF54))+IF(AI54="N/A",0,IF(AI54="",0,AI54))+IF(AL54="N/A",0,IF(AL54="",0,AL54)))/IF((IF(D54=0,0,IF(E54="N/A",0,IF(E54="",0,1)))+IF(G54=0,0,IF(H54="N/A",0,IF(H54="",0,1)))+IF(J54=0,0,IF(K54="N/A",0,IF(K54="",0,1)))+IF(M54=0,0,IF(N54="N/A",0,IF(N54="",0,1)))+IF(P54=0,0,IF(Q54="N/A",0,IF(Q54="",0,1)))+IF(S54=0,0,IF(T54="N/A",0,IF(T54="",0,1)))+IF(V54=0,0,IF(W54="N/A",0,IF(W54="",0,1)))+IF(Y54=0,0,IF(Z54="N/A",0,IF(Z54="",0,1)))+IF(AB54=0,0,IF(AC54="N/A",0,IF(AC54="",0,1)))+IF(AE54=0,0,IF(AF54="N/A",0,IF(AF54="",0,1)))+IF(AH54=0,0,IF(AI54="N/A",0,IF(AI54="",0,1)))+IF(AK54=0,0,IF(AL54="N/A",0,IF(AL54="",0,1))))=0,1,(IF(D54=0,0,IF(E54="N/A",0,IF(E54="",0,1)))+IF(G54=0,0,IF(H54="N/A",0,IF(H54="",0,1)))+IF(J54=0,0,IF(K54="N/A",0,IF(K54="",0,1)))+IF(M54=0,0,IF(N54="N/A",0,IF(N54="",0,1)))+IF(P54=0,0,IF(Q54="N/A",0,IF(Q54="",0,1)))+IF(S54=0,0,IF(T54="N/A",0,IF(T54="",0,1)))+IF(V54=0,0,IF(W54="N/A",0,IF(W54="",0,1)))+IF(Y54=0,0,IF(Z54="N/A",0,IF(Z54="",0,1)))+IF(AB54=0,0,IF(AC54="N/A",0,IF(AC54="",0,1)))+IF(AE54=0,0,IF(AF54="N/A",0,IF(AF54="",0,1)))+IF(AH54=0,0,IF(AI54="N/A",0,IF(AI54="",0,1)))+IF(AK54=0,0,IF(AL54="N/A",0,IF(AL54="",0,1))))))=0,IF(AL54="",IF(AI54="",IF(AF54="",IF(AC54="",IF(Z54="",IF(W54="",IF(T54="",IF(Q54="",IF(N54="",IF(K54="",IF(H54="",IF(E54=0,0,"N/A"),IF(H54=0,0,"N/A")),IF(K54=0,0,"N/A")),IF(N54=0,0,"N/A")),IF(Q54=0,0,"N/A")),IF(T54=0,0,"N/A")),IF(W54=0,0,"N/A")),IF(Z54=0,0,"N/A")),IF(AC54=0,0,"N/A")),IF(AF54=0,0,"N/A")),IF(AI54=0,0,"N/A")),IF(AL54=0,0,"N/A")),IF(E54="","",(IF(E54="N/A",0,IF(E54="",0,E54))+IF(H54="N/A",0,IF(H54="",0,H54))+IF(K54="N/A",0,IF(K54="",0,K54))+IF(N54="N/A",0,IF(N54="",0,N54))+IF(Q54="N/A",0,IF(Q54="",0,Q54))+IF(T54="N/A",0,IF(T54="",0,T54))+IF(W54="N/A",0,IF(W54="",0,W54))+IF(Z54="N/A",0,IF(Z54="",0,Z54))+IF(AC54="N/A",0,IF(AC54="",0,AC54))+IF(AF54="N/A",0,IF(AF54="",0,AF54))+IF(AI54="N/A",0,IF(AI54="",0,AI54))+IF(AL54="N/A",0,IF(AL54="",0,AL54)))/IF((IF(D54=0,0,IF(E54="N/A",0,IF(E54="",0,1)))+IF(G54=0,0,IF(H54="N/A",0,IF(H54="",0,1)))+IF(J54=0,0,IF(K54="N/A",0,IF(K54="",0,1)))+IF(M54=0,0,IF(N54="N/A",0,IF(N54="",0,1)))+IF(P54=0,0,IF(Q54="N/A",0,IF(Q54="",0,1)))+IF(S54=0,0,IF(T54="N/A",0,IF(T54="",0,1)))+IF(V54=0,0,IF(W54="N/A",0,IF(W54="",0,1)))+IF(Y54=0,0,IF(Z54="N/A",0,IF(Z54="",0,1)))+IF(AB54=0,0,IF(AC54="N/A",0,IF(AC54="",0,1)))+IF(AE54=0,0,IF(AF54="N/A",0,IF(AF54="",0,1)))+IF(AH54=0,0,IF(AI54="N/A",0,IF(AI54="",0,1)))+IF(AK54=0,0,IF(AL54="N/A",0,IF(AL54="",0,1))))=0,1,(IF(D54=0,0,IF(E54="N/A",0,IF(E54="",0,1)))+IF(G54=0,0,IF(H54="N/A",0,IF(H54="",0,1)))+IF(J54=0,0,IF(K54="N/A",0,IF(K54="",0,1)))+IF(M54=0,0,IF(N54="N/A",0,IF(N54="",0,1)))+IF(P54=0,0,IF(Q54="N/A",0,IF(Q54="",0,1)))+IF(S54=0,0,IF(T54="N/A",0,IF(T54="",0,1)))+IF(V54=0,0,IF(W54="N/A",0,IF(W54="",0,1)))+IF(Y54=0,0,IF(Z54="N/A",0,IF(Z54="",0,1)))+IF(AB54=0,0,IF(AC54="N/A",0,IF(AC54="",0,1)))+IF(AE54=0,0,IF(AF54="N/A",0,IF(AF54="",0,1)))+IF(AH54=0,0,IF(AI54="N/A",0,IF(AI54="",0,1)))+IF(AK54=0,0,IF(AL54="N/A",0,IF(AL54="",0,1)))))))</f>
        <v>0.96666666666666667</v>
      </c>
      <c r="AP54" s="250">
        <f t="shared" ref="AP54:AP55" si="138">IF(AO54="N/A","N/A",IF(AO54="","",IF(AO54=0,0,IF(AN54=0%,1,AO54/AN54))))</f>
        <v>1.208333333333333</v>
      </c>
      <c r="AQ54" s="296" t="s">
        <v>1235</v>
      </c>
      <c r="AR54" s="141"/>
    </row>
    <row r="55" spans="1:44" ht="168">
      <c r="A55" s="180">
        <v>8</v>
      </c>
      <c r="B55" s="15" t="s">
        <v>232</v>
      </c>
      <c r="C55" s="182" t="s">
        <v>233</v>
      </c>
      <c r="D55" s="187">
        <v>0.8</v>
      </c>
      <c r="E55" s="187">
        <v>1</v>
      </c>
      <c r="F55" s="196">
        <f t="shared" si="124"/>
        <v>1.25</v>
      </c>
      <c r="G55" s="187">
        <v>0.8</v>
      </c>
      <c r="H55" s="187">
        <v>0.9</v>
      </c>
      <c r="I55" s="196">
        <f t="shared" si="125"/>
        <v>1.125</v>
      </c>
      <c r="J55" s="187">
        <v>0.8</v>
      </c>
      <c r="K55" s="187">
        <v>1</v>
      </c>
      <c r="L55" s="196">
        <f t="shared" si="126"/>
        <v>1.25</v>
      </c>
      <c r="M55" s="187">
        <v>0.8</v>
      </c>
      <c r="N55" s="187"/>
      <c r="O55" s="196" t="str">
        <f t="shared" si="127"/>
        <v/>
      </c>
      <c r="P55" s="187">
        <v>0.8</v>
      </c>
      <c r="Q55" s="187"/>
      <c r="R55" s="196" t="str">
        <f t="shared" si="128"/>
        <v/>
      </c>
      <c r="S55" s="187">
        <v>0.8</v>
      </c>
      <c r="T55" s="187"/>
      <c r="U55" s="196" t="str">
        <f t="shared" si="129"/>
        <v/>
      </c>
      <c r="V55" s="187">
        <v>0.8</v>
      </c>
      <c r="W55" s="187"/>
      <c r="X55" s="196" t="str">
        <f t="shared" si="130"/>
        <v/>
      </c>
      <c r="Y55" s="187">
        <v>0.8</v>
      </c>
      <c r="Z55" s="187"/>
      <c r="AA55" s="196" t="str">
        <f t="shared" si="131"/>
        <v/>
      </c>
      <c r="AB55" s="187">
        <v>0.8</v>
      </c>
      <c r="AC55" s="187"/>
      <c r="AD55" s="196" t="str">
        <f t="shared" si="132"/>
        <v/>
      </c>
      <c r="AE55" s="187">
        <v>0.8</v>
      </c>
      <c r="AF55" s="187"/>
      <c r="AG55" s="196" t="str">
        <f t="shared" si="133"/>
        <v/>
      </c>
      <c r="AH55" s="187">
        <v>0.8</v>
      </c>
      <c r="AI55" s="187"/>
      <c r="AJ55" s="196" t="str">
        <f t="shared" si="134"/>
        <v/>
      </c>
      <c r="AK55" s="187">
        <v>0.8</v>
      </c>
      <c r="AL55" s="187"/>
      <c r="AM55" s="196" t="str">
        <f t="shared" si="135"/>
        <v/>
      </c>
      <c r="AN55" s="187">
        <f t="shared" si="136"/>
        <v>0.80000000000000016</v>
      </c>
      <c r="AO55" s="187">
        <f t="shared" si="137"/>
        <v>0.96666666666666667</v>
      </c>
      <c r="AP55" s="250">
        <f t="shared" si="138"/>
        <v>1.208333333333333</v>
      </c>
      <c r="AQ55" s="296" t="s">
        <v>1236</v>
      </c>
      <c r="AR55" s="181"/>
    </row>
    <row r="56" spans="1:44" ht="36">
      <c r="A56" s="180">
        <v>9</v>
      </c>
      <c r="B56" s="15" t="s">
        <v>234</v>
      </c>
      <c r="C56" s="182" t="s">
        <v>10</v>
      </c>
      <c r="D56" s="187">
        <v>0</v>
      </c>
      <c r="E56" s="187">
        <v>0</v>
      </c>
      <c r="F56" s="196">
        <f t="shared" si="111"/>
        <v>0</v>
      </c>
      <c r="G56" s="187">
        <v>0</v>
      </c>
      <c r="H56" s="187">
        <v>0</v>
      </c>
      <c r="I56" s="196">
        <f t="shared" si="112"/>
        <v>0</v>
      </c>
      <c r="J56" s="187">
        <v>0</v>
      </c>
      <c r="K56" s="187">
        <v>0</v>
      </c>
      <c r="L56" s="196">
        <f t="shared" si="113"/>
        <v>0</v>
      </c>
      <c r="M56" s="187">
        <v>0</v>
      </c>
      <c r="N56" s="187"/>
      <c r="O56" s="196" t="str">
        <f t="shared" si="114"/>
        <v/>
      </c>
      <c r="P56" s="187">
        <v>0</v>
      </c>
      <c r="Q56" s="187"/>
      <c r="R56" s="196" t="str">
        <f t="shared" si="115"/>
        <v/>
      </c>
      <c r="S56" s="187">
        <v>0</v>
      </c>
      <c r="T56" s="187"/>
      <c r="U56" s="196" t="str">
        <f t="shared" si="116"/>
        <v/>
      </c>
      <c r="V56" s="187">
        <v>0</v>
      </c>
      <c r="W56" s="187"/>
      <c r="X56" s="196" t="str">
        <f t="shared" si="117"/>
        <v/>
      </c>
      <c r="Y56" s="187">
        <v>0</v>
      </c>
      <c r="Z56" s="187"/>
      <c r="AA56" s="196" t="str">
        <f t="shared" si="118"/>
        <v/>
      </c>
      <c r="AB56" s="187">
        <v>1</v>
      </c>
      <c r="AC56" s="187"/>
      <c r="AD56" s="196" t="str">
        <f t="shared" si="119"/>
        <v/>
      </c>
      <c r="AE56" s="187">
        <v>0</v>
      </c>
      <c r="AF56" s="187"/>
      <c r="AG56" s="196" t="str">
        <f t="shared" si="120"/>
        <v/>
      </c>
      <c r="AH56" s="187">
        <v>0</v>
      </c>
      <c r="AI56" s="187"/>
      <c r="AJ56" s="196" t="str">
        <f t="shared" si="121"/>
        <v/>
      </c>
      <c r="AK56" s="187">
        <v>0</v>
      </c>
      <c r="AL56" s="187"/>
      <c r="AM56" s="196" t="str">
        <f t="shared" si="122"/>
        <v/>
      </c>
      <c r="AN56" s="187">
        <f t="shared" ref="AN56:AN59" si="139">IF(E56="",0,D56)+IF(H56="",0,G56)+IF(K56="",0,J56)+IF(N56="",0,M56)+IF(Q56="",0,P56)+IF(T56="",0,S56)+IF(W56="",0,V56)+IF(Z56="",0,Y56)+IF(AC56="",0,AB56)+IF(AF56="",0,AE56)+IF(AI56="",0,AH56)+IF(AL56="",0,AK56)</f>
        <v>0</v>
      </c>
      <c r="AO56" s="187">
        <f t="shared" ref="AO56:AO59" si="140">IF(E56="","",(SUM(E56,H56,K56,N56,Q56,T56,W56,Z56,AC56,AF56,AI56,AL56)))</f>
        <v>0</v>
      </c>
      <c r="AP56" s="250">
        <f t="shared" si="123"/>
        <v>0</v>
      </c>
      <c r="AQ56" s="296" t="s">
        <v>870</v>
      </c>
      <c r="AR56" s="181"/>
    </row>
    <row r="57" spans="1:44" ht="36">
      <c r="A57" s="180">
        <v>10</v>
      </c>
      <c r="B57" s="15" t="s">
        <v>235</v>
      </c>
      <c r="C57" s="182" t="s">
        <v>236</v>
      </c>
      <c r="D57" s="187">
        <v>0</v>
      </c>
      <c r="E57" s="187">
        <v>0</v>
      </c>
      <c r="F57" s="196">
        <f t="shared" si="111"/>
        <v>0</v>
      </c>
      <c r="G57" s="187">
        <v>0</v>
      </c>
      <c r="H57" s="187">
        <v>0</v>
      </c>
      <c r="I57" s="196">
        <f t="shared" si="112"/>
        <v>0</v>
      </c>
      <c r="J57" s="187">
        <v>0</v>
      </c>
      <c r="K57" s="187">
        <v>0</v>
      </c>
      <c r="L57" s="196">
        <f t="shared" si="113"/>
        <v>0</v>
      </c>
      <c r="M57" s="187">
        <v>0</v>
      </c>
      <c r="N57" s="187"/>
      <c r="O57" s="196" t="str">
        <f t="shared" si="114"/>
        <v/>
      </c>
      <c r="P57" s="187">
        <v>0</v>
      </c>
      <c r="Q57" s="187"/>
      <c r="R57" s="196" t="str">
        <f t="shared" si="115"/>
        <v/>
      </c>
      <c r="S57" s="187">
        <v>0</v>
      </c>
      <c r="T57" s="187"/>
      <c r="U57" s="196" t="str">
        <f t="shared" si="116"/>
        <v/>
      </c>
      <c r="V57" s="187">
        <v>0</v>
      </c>
      <c r="W57" s="187"/>
      <c r="X57" s="196" t="str">
        <f t="shared" si="117"/>
        <v/>
      </c>
      <c r="Y57" s="187">
        <v>0</v>
      </c>
      <c r="Z57" s="187"/>
      <c r="AA57" s="196" t="str">
        <f t="shared" si="118"/>
        <v/>
      </c>
      <c r="AB57" s="187">
        <v>0</v>
      </c>
      <c r="AC57" s="187"/>
      <c r="AD57" s="196" t="str">
        <f t="shared" si="119"/>
        <v/>
      </c>
      <c r="AE57" s="187">
        <v>0</v>
      </c>
      <c r="AF57" s="187"/>
      <c r="AG57" s="196" t="str">
        <f t="shared" si="120"/>
        <v/>
      </c>
      <c r="AH57" s="187">
        <v>0</v>
      </c>
      <c r="AI57" s="187"/>
      <c r="AJ57" s="196" t="str">
        <f t="shared" si="121"/>
        <v/>
      </c>
      <c r="AK57" s="187">
        <v>1</v>
      </c>
      <c r="AL57" s="187"/>
      <c r="AM57" s="196" t="str">
        <f t="shared" si="122"/>
        <v/>
      </c>
      <c r="AN57" s="187">
        <f t="shared" si="139"/>
        <v>0</v>
      </c>
      <c r="AO57" s="187">
        <f t="shared" si="140"/>
        <v>0</v>
      </c>
      <c r="AP57" s="250">
        <f t="shared" si="123"/>
        <v>0</v>
      </c>
      <c r="AQ57" s="296" t="s">
        <v>871</v>
      </c>
      <c r="AR57" s="181"/>
    </row>
    <row r="58" spans="1:44" ht="48">
      <c r="A58" s="180">
        <v>11</v>
      </c>
      <c r="B58" s="15" t="s">
        <v>932</v>
      </c>
      <c r="C58" s="139" t="s">
        <v>237</v>
      </c>
      <c r="D58" s="187">
        <v>0</v>
      </c>
      <c r="E58" s="187">
        <v>0</v>
      </c>
      <c r="F58" s="196">
        <f t="shared" si="111"/>
        <v>0</v>
      </c>
      <c r="G58" s="187">
        <v>0</v>
      </c>
      <c r="H58" s="187">
        <v>0</v>
      </c>
      <c r="I58" s="196">
        <f t="shared" si="112"/>
        <v>0</v>
      </c>
      <c r="J58" s="187">
        <v>0</v>
      </c>
      <c r="K58" s="187">
        <v>0</v>
      </c>
      <c r="L58" s="196">
        <f t="shared" si="113"/>
        <v>0</v>
      </c>
      <c r="M58" s="187">
        <v>0</v>
      </c>
      <c r="N58" s="187"/>
      <c r="O58" s="196" t="str">
        <f t="shared" si="114"/>
        <v/>
      </c>
      <c r="P58" s="187">
        <v>0</v>
      </c>
      <c r="Q58" s="187"/>
      <c r="R58" s="196" t="str">
        <f t="shared" si="115"/>
        <v/>
      </c>
      <c r="S58" s="187">
        <v>0</v>
      </c>
      <c r="T58" s="187"/>
      <c r="U58" s="196" t="str">
        <f t="shared" si="116"/>
        <v/>
      </c>
      <c r="V58" s="187">
        <v>1</v>
      </c>
      <c r="W58" s="187"/>
      <c r="X58" s="196" t="str">
        <f t="shared" si="117"/>
        <v/>
      </c>
      <c r="Y58" s="187">
        <v>0</v>
      </c>
      <c r="Z58" s="187"/>
      <c r="AA58" s="196" t="str">
        <f t="shared" si="118"/>
        <v/>
      </c>
      <c r="AB58" s="187">
        <v>0</v>
      </c>
      <c r="AC58" s="187"/>
      <c r="AD58" s="196" t="str">
        <f t="shared" si="119"/>
        <v/>
      </c>
      <c r="AE58" s="187">
        <v>0</v>
      </c>
      <c r="AF58" s="187"/>
      <c r="AG58" s="196" t="str">
        <f t="shared" si="120"/>
        <v/>
      </c>
      <c r="AH58" s="187">
        <v>0</v>
      </c>
      <c r="AI58" s="187"/>
      <c r="AJ58" s="196" t="str">
        <f t="shared" si="121"/>
        <v/>
      </c>
      <c r="AK58" s="187">
        <v>0</v>
      </c>
      <c r="AL58" s="187"/>
      <c r="AM58" s="196" t="str">
        <f t="shared" si="122"/>
        <v/>
      </c>
      <c r="AN58" s="187">
        <f t="shared" si="139"/>
        <v>0</v>
      </c>
      <c r="AO58" s="187">
        <f t="shared" si="140"/>
        <v>0</v>
      </c>
      <c r="AP58" s="250">
        <f t="shared" si="123"/>
        <v>0</v>
      </c>
      <c r="AQ58" s="296" t="s">
        <v>933</v>
      </c>
      <c r="AR58" s="141"/>
    </row>
    <row r="59" spans="1:44" ht="36">
      <c r="A59" s="25">
        <v>12</v>
      </c>
      <c r="B59" s="32" t="s">
        <v>238</v>
      </c>
      <c r="C59" s="26" t="s">
        <v>216</v>
      </c>
      <c r="D59" s="188">
        <v>0</v>
      </c>
      <c r="E59" s="189">
        <v>0</v>
      </c>
      <c r="F59" s="197">
        <f t="shared" si="111"/>
        <v>0</v>
      </c>
      <c r="G59" s="188">
        <v>0</v>
      </c>
      <c r="H59" s="189">
        <v>0</v>
      </c>
      <c r="I59" s="197">
        <f t="shared" si="112"/>
        <v>0</v>
      </c>
      <c r="J59" s="188">
        <v>0</v>
      </c>
      <c r="K59" s="189">
        <v>0</v>
      </c>
      <c r="L59" s="197">
        <f t="shared" si="113"/>
        <v>0</v>
      </c>
      <c r="M59" s="188">
        <v>0</v>
      </c>
      <c r="N59" s="189"/>
      <c r="O59" s="197" t="str">
        <f t="shared" si="114"/>
        <v/>
      </c>
      <c r="P59" s="188">
        <v>0</v>
      </c>
      <c r="Q59" s="189"/>
      <c r="R59" s="197" t="str">
        <f t="shared" si="115"/>
        <v/>
      </c>
      <c r="S59" s="188">
        <v>0</v>
      </c>
      <c r="T59" s="189"/>
      <c r="U59" s="197" t="str">
        <f t="shared" si="116"/>
        <v/>
      </c>
      <c r="V59" s="188">
        <v>0</v>
      </c>
      <c r="W59" s="189"/>
      <c r="X59" s="197" t="str">
        <f t="shared" si="117"/>
        <v/>
      </c>
      <c r="Y59" s="188">
        <v>0</v>
      </c>
      <c r="Z59" s="189"/>
      <c r="AA59" s="197" t="str">
        <f t="shared" si="118"/>
        <v/>
      </c>
      <c r="AB59" s="188">
        <v>0</v>
      </c>
      <c r="AC59" s="189"/>
      <c r="AD59" s="197" t="str">
        <f t="shared" si="119"/>
        <v/>
      </c>
      <c r="AE59" s="188">
        <v>0</v>
      </c>
      <c r="AF59" s="189"/>
      <c r="AG59" s="197" t="str">
        <f t="shared" si="120"/>
        <v/>
      </c>
      <c r="AH59" s="188">
        <v>0</v>
      </c>
      <c r="AI59" s="189"/>
      <c r="AJ59" s="197" t="str">
        <f t="shared" si="121"/>
        <v/>
      </c>
      <c r="AK59" s="188">
        <v>0.03</v>
      </c>
      <c r="AL59" s="189"/>
      <c r="AM59" s="197" t="str">
        <f t="shared" si="122"/>
        <v/>
      </c>
      <c r="AN59" s="188">
        <f t="shared" si="139"/>
        <v>0</v>
      </c>
      <c r="AO59" s="189">
        <f t="shared" si="140"/>
        <v>0</v>
      </c>
      <c r="AP59" s="253">
        <f t="shared" si="123"/>
        <v>0</v>
      </c>
      <c r="AQ59" s="41" t="s">
        <v>871</v>
      </c>
      <c r="AR59" s="41"/>
    </row>
    <row r="60" spans="1:44" ht="13.5">
      <c r="A60" s="42"/>
      <c r="B60" s="43" t="s">
        <v>17</v>
      </c>
      <c r="C60" s="49"/>
      <c r="D60" s="45"/>
      <c r="E60" s="46"/>
      <c r="F60" s="46"/>
      <c r="G60" s="45"/>
      <c r="H60" s="46"/>
      <c r="I60" s="46"/>
      <c r="J60" s="45"/>
      <c r="K60" s="46"/>
      <c r="L60" s="46"/>
      <c r="M60" s="45"/>
      <c r="N60" s="46"/>
      <c r="O60" s="46"/>
      <c r="P60" s="45"/>
      <c r="Q60" s="46"/>
      <c r="R60" s="46"/>
      <c r="S60" s="45"/>
      <c r="T60" s="46"/>
      <c r="U60" s="46"/>
      <c r="V60" s="45"/>
      <c r="W60" s="46"/>
      <c r="X60" s="46"/>
      <c r="Y60" s="45"/>
      <c r="Z60" s="46"/>
      <c r="AA60" s="46"/>
      <c r="AB60" s="45"/>
      <c r="AC60" s="46"/>
      <c r="AD60" s="46"/>
      <c r="AE60" s="45"/>
      <c r="AF60" s="46"/>
      <c r="AG60" s="46"/>
      <c r="AH60" s="45"/>
      <c r="AI60" s="46"/>
      <c r="AJ60" s="46"/>
      <c r="AK60" s="45"/>
      <c r="AL60" s="46"/>
      <c r="AM60" s="46"/>
      <c r="AN60" s="45"/>
      <c r="AO60" s="46"/>
      <c r="AP60" s="46"/>
      <c r="AQ60" s="45"/>
      <c r="AR60" s="50"/>
    </row>
    <row r="61" spans="1:44" ht="48">
      <c r="A61" s="93">
        <v>1</v>
      </c>
      <c r="B61" s="94" t="s">
        <v>239</v>
      </c>
      <c r="C61" s="95" t="s">
        <v>18</v>
      </c>
      <c r="D61" s="96">
        <v>0</v>
      </c>
      <c r="E61" s="97">
        <v>0</v>
      </c>
      <c r="F61" s="165">
        <f t="shared" ref="F61:F81" si="141">IF(E61="","",IF(E61=0,0,IF(D61=0%,1,E61/D61)))</f>
        <v>0</v>
      </c>
      <c r="G61" s="96">
        <v>1</v>
      </c>
      <c r="H61" s="97">
        <v>1</v>
      </c>
      <c r="I61" s="165">
        <f t="shared" ref="I61:I81" si="142">IF(H61="","",IF(H61=0,0,IF(G61=0%,1,H61/G61)))</f>
        <v>1</v>
      </c>
      <c r="J61" s="96">
        <v>0</v>
      </c>
      <c r="K61" s="97">
        <v>0</v>
      </c>
      <c r="L61" s="165">
        <f t="shared" ref="L61:L81" si="143">IF(K61="","",IF(K61=0,0,IF(J61=0%,1,K61/J61)))</f>
        <v>0</v>
      </c>
      <c r="M61" s="96">
        <v>0</v>
      </c>
      <c r="N61" s="97"/>
      <c r="O61" s="165" t="str">
        <f t="shared" ref="O61:O81" si="144">IF(N61="","",IF(N61=0,0,IF(M61=0%,1,N61/M61)))</f>
        <v/>
      </c>
      <c r="P61" s="96">
        <v>0</v>
      </c>
      <c r="Q61" s="97"/>
      <c r="R61" s="165" t="str">
        <f t="shared" ref="R61:R81" si="145">IF(Q61="","",IF(Q61=0,0,IF(P61=0%,1,Q61/P61)))</f>
        <v/>
      </c>
      <c r="S61" s="96">
        <v>0</v>
      </c>
      <c r="T61" s="97"/>
      <c r="U61" s="165" t="str">
        <f t="shared" ref="U61:U81" si="146">IF(T61="","",IF(T61=0,0,IF(S61=0%,1,T61/S61)))</f>
        <v/>
      </c>
      <c r="V61" s="96">
        <v>0</v>
      </c>
      <c r="W61" s="97"/>
      <c r="X61" s="165" t="str">
        <f t="shared" ref="X61:X81" si="147">IF(W61="","",IF(W61=0,0,IF(V61=0%,1,W61/V61)))</f>
        <v/>
      </c>
      <c r="Y61" s="96">
        <v>0</v>
      </c>
      <c r="Z61" s="97"/>
      <c r="AA61" s="165" t="str">
        <f t="shared" ref="AA61:AA81" si="148">IF(Z61="","",IF(Z61=0,0,IF(Y61=0%,1,Z61/Y61)))</f>
        <v/>
      </c>
      <c r="AB61" s="96">
        <v>0</v>
      </c>
      <c r="AC61" s="97"/>
      <c r="AD61" s="165" t="str">
        <f t="shared" ref="AD61:AD81" si="149">IF(AC61="","",IF(AC61=0,0,IF(AB61=0%,1,AC61/AB61)))</f>
        <v/>
      </c>
      <c r="AE61" s="96">
        <v>0</v>
      </c>
      <c r="AF61" s="97"/>
      <c r="AG61" s="165" t="str">
        <f t="shared" ref="AG61:AG81" si="150">IF(AF61="","",IF(AF61=0,0,IF(AE61=0%,1,AF61/AE61)))</f>
        <v/>
      </c>
      <c r="AH61" s="96">
        <v>0</v>
      </c>
      <c r="AI61" s="97"/>
      <c r="AJ61" s="165" t="str">
        <f t="shared" ref="AJ61:AJ81" si="151">IF(AI61="","",IF(AI61=0,0,IF(AH61=0%,1,AI61/AH61)))</f>
        <v/>
      </c>
      <c r="AK61" s="96">
        <v>0</v>
      </c>
      <c r="AL61" s="97"/>
      <c r="AM61" s="165" t="str">
        <f t="shared" ref="AM61:AM81" si="152">IF(AL61="","",IF(AL61=0,0,IF(AK61=0%,1,AL61/AK61)))</f>
        <v/>
      </c>
      <c r="AN61" s="96">
        <f t="shared" ref="AN61:AN64" si="153">IF(E61="",0,D61)+IF(H61="",0,G61)+IF(K61="",0,J61)+IF(N61="",0,M61)+IF(Q61="",0,P61)+IF(T61="",0,S61)+IF(W61="",0,V61)+IF(Z61="",0,Y61)+IF(AC61="",0,AB61)+IF(AF61="",0,AE61)+IF(AI61="",0,AH61)+IF(AL61="",0,AK61)</f>
        <v>1</v>
      </c>
      <c r="AO61" s="97">
        <f t="shared" ref="AO61:AO64" si="154">IF(E61="","",(SUM(E61,H61,K61,N61,Q61,T61,W61,Z61,AC61,AF61,AI61,AL61)))</f>
        <v>1</v>
      </c>
      <c r="AP61" s="254">
        <f t="shared" ref="AP61:AP81" si="155">IF(AO61="","",IF(AO61=0,0,IF(AN61=0%,1,AO61/AN61)))</f>
        <v>1</v>
      </c>
      <c r="AQ61" s="98" t="s">
        <v>976</v>
      </c>
      <c r="AR61" s="98"/>
    </row>
    <row r="62" spans="1:44" ht="48">
      <c r="A62" s="93">
        <v>2</v>
      </c>
      <c r="B62" s="94" t="s">
        <v>240</v>
      </c>
      <c r="C62" s="95" t="s">
        <v>18</v>
      </c>
      <c r="D62" s="96">
        <v>0</v>
      </c>
      <c r="E62" s="97">
        <v>0</v>
      </c>
      <c r="F62" s="165">
        <f t="shared" si="141"/>
        <v>0</v>
      </c>
      <c r="G62" s="96">
        <v>0</v>
      </c>
      <c r="H62" s="97">
        <v>0</v>
      </c>
      <c r="I62" s="165">
        <f t="shared" si="142"/>
        <v>0</v>
      </c>
      <c r="J62" s="96">
        <v>0</v>
      </c>
      <c r="K62" s="97">
        <v>0</v>
      </c>
      <c r="L62" s="165">
        <f t="shared" si="143"/>
        <v>0</v>
      </c>
      <c r="M62" s="96">
        <v>0</v>
      </c>
      <c r="N62" s="97"/>
      <c r="O62" s="165" t="str">
        <f t="shared" si="144"/>
        <v/>
      </c>
      <c r="P62" s="96">
        <v>0</v>
      </c>
      <c r="Q62" s="97"/>
      <c r="R62" s="165" t="str">
        <f t="shared" si="145"/>
        <v/>
      </c>
      <c r="S62" s="96">
        <v>0</v>
      </c>
      <c r="T62" s="97"/>
      <c r="U62" s="165" t="str">
        <f t="shared" si="146"/>
        <v/>
      </c>
      <c r="V62" s="96">
        <v>0</v>
      </c>
      <c r="W62" s="97"/>
      <c r="X62" s="165" t="str">
        <f t="shared" si="147"/>
        <v/>
      </c>
      <c r="Y62" s="96">
        <v>0</v>
      </c>
      <c r="Z62" s="97"/>
      <c r="AA62" s="165" t="str">
        <f t="shared" si="148"/>
        <v/>
      </c>
      <c r="AB62" s="96">
        <v>0</v>
      </c>
      <c r="AC62" s="97"/>
      <c r="AD62" s="165" t="str">
        <f t="shared" si="149"/>
        <v/>
      </c>
      <c r="AE62" s="96">
        <v>0</v>
      </c>
      <c r="AF62" s="97"/>
      <c r="AG62" s="165" t="str">
        <f t="shared" si="150"/>
        <v/>
      </c>
      <c r="AH62" s="96">
        <v>1</v>
      </c>
      <c r="AI62" s="97"/>
      <c r="AJ62" s="165" t="str">
        <f t="shared" si="151"/>
        <v/>
      </c>
      <c r="AK62" s="96">
        <v>0</v>
      </c>
      <c r="AL62" s="97"/>
      <c r="AM62" s="165" t="str">
        <f t="shared" si="152"/>
        <v/>
      </c>
      <c r="AN62" s="96">
        <f t="shared" si="153"/>
        <v>0</v>
      </c>
      <c r="AO62" s="97">
        <f t="shared" si="154"/>
        <v>0</v>
      </c>
      <c r="AP62" s="254">
        <f t="shared" si="155"/>
        <v>0</v>
      </c>
      <c r="AQ62" s="98" t="s">
        <v>912</v>
      </c>
      <c r="AR62" s="98"/>
    </row>
    <row r="63" spans="1:44" ht="24">
      <c r="A63" s="93">
        <v>3</v>
      </c>
      <c r="B63" s="94" t="s">
        <v>241</v>
      </c>
      <c r="C63" s="95" t="s">
        <v>242</v>
      </c>
      <c r="D63" s="96">
        <v>0</v>
      </c>
      <c r="E63" s="97">
        <v>0</v>
      </c>
      <c r="F63" s="165">
        <f t="shared" si="141"/>
        <v>0</v>
      </c>
      <c r="G63" s="96">
        <v>0</v>
      </c>
      <c r="H63" s="97">
        <v>0</v>
      </c>
      <c r="I63" s="165">
        <f t="shared" si="142"/>
        <v>0</v>
      </c>
      <c r="J63" s="96">
        <v>0</v>
      </c>
      <c r="K63" s="97">
        <v>0</v>
      </c>
      <c r="L63" s="165">
        <f t="shared" si="143"/>
        <v>0</v>
      </c>
      <c r="M63" s="96">
        <v>0</v>
      </c>
      <c r="N63" s="97"/>
      <c r="O63" s="165" t="str">
        <f t="shared" si="144"/>
        <v/>
      </c>
      <c r="P63" s="96">
        <v>0</v>
      </c>
      <c r="Q63" s="97"/>
      <c r="R63" s="165" t="str">
        <f t="shared" si="145"/>
        <v/>
      </c>
      <c r="S63" s="96">
        <v>0</v>
      </c>
      <c r="T63" s="97"/>
      <c r="U63" s="165" t="str">
        <f t="shared" si="146"/>
        <v/>
      </c>
      <c r="V63" s="96">
        <v>0</v>
      </c>
      <c r="W63" s="97"/>
      <c r="X63" s="165" t="str">
        <f t="shared" si="147"/>
        <v/>
      </c>
      <c r="Y63" s="96">
        <v>0</v>
      </c>
      <c r="Z63" s="97"/>
      <c r="AA63" s="165" t="str">
        <f t="shared" si="148"/>
        <v/>
      </c>
      <c r="AB63" s="96">
        <v>0</v>
      </c>
      <c r="AC63" s="97"/>
      <c r="AD63" s="165" t="str">
        <f t="shared" si="149"/>
        <v/>
      </c>
      <c r="AE63" s="96">
        <v>0</v>
      </c>
      <c r="AF63" s="97"/>
      <c r="AG63" s="165" t="str">
        <f t="shared" si="150"/>
        <v/>
      </c>
      <c r="AH63" s="96">
        <v>0</v>
      </c>
      <c r="AI63" s="97"/>
      <c r="AJ63" s="165" t="str">
        <f t="shared" si="151"/>
        <v/>
      </c>
      <c r="AK63" s="96">
        <v>1</v>
      </c>
      <c r="AL63" s="97"/>
      <c r="AM63" s="165" t="str">
        <f t="shared" si="152"/>
        <v/>
      </c>
      <c r="AN63" s="96">
        <f t="shared" si="153"/>
        <v>0</v>
      </c>
      <c r="AO63" s="97">
        <f t="shared" si="154"/>
        <v>0</v>
      </c>
      <c r="AP63" s="254">
        <f t="shared" si="155"/>
        <v>0</v>
      </c>
      <c r="AQ63" s="98" t="s">
        <v>868</v>
      </c>
      <c r="AR63" s="98"/>
    </row>
    <row r="64" spans="1:44" ht="108">
      <c r="A64" s="93">
        <v>4</v>
      </c>
      <c r="B64" s="94" t="s">
        <v>243</v>
      </c>
      <c r="C64" s="95" t="s">
        <v>19</v>
      </c>
      <c r="D64" s="96">
        <v>1</v>
      </c>
      <c r="E64" s="97">
        <v>1</v>
      </c>
      <c r="F64" s="165">
        <f t="shared" si="141"/>
        <v>1</v>
      </c>
      <c r="G64" s="96">
        <v>0</v>
      </c>
      <c r="H64" s="97">
        <v>0</v>
      </c>
      <c r="I64" s="165">
        <f t="shared" si="142"/>
        <v>0</v>
      </c>
      <c r="J64" s="96">
        <v>0</v>
      </c>
      <c r="K64" s="97">
        <v>0</v>
      </c>
      <c r="L64" s="165">
        <f t="shared" si="143"/>
        <v>0</v>
      </c>
      <c r="M64" s="96">
        <v>0</v>
      </c>
      <c r="N64" s="97"/>
      <c r="O64" s="165" t="str">
        <f t="shared" si="144"/>
        <v/>
      </c>
      <c r="P64" s="96">
        <v>1</v>
      </c>
      <c r="Q64" s="97"/>
      <c r="R64" s="165" t="str">
        <f t="shared" si="145"/>
        <v/>
      </c>
      <c r="S64" s="96">
        <v>0</v>
      </c>
      <c r="T64" s="97"/>
      <c r="U64" s="165" t="str">
        <f t="shared" si="146"/>
        <v/>
      </c>
      <c r="V64" s="96">
        <v>0</v>
      </c>
      <c r="W64" s="97"/>
      <c r="X64" s="165" t="str">
        <f t="shared" si="147"/>
        <v/>
      </c>
      <c r="Y64" s="96">
        <v>0</v>
      </c>
      <c r="Z64" s="97"/>
      <c r="AA64" s="165" t="str">
        <f t="shared" si="148"/>
        <v/>
      </c>
      <c r="AB64" s="96">
        <v>1</v>
      </c>
      <c r="AC64" s="97"/>
      <c r="AD64" s="165" t="str">
        <f t="shared" si="149"/>
        <v/>
      </c>
      <c r="AE64" s="96">
        <v>0</v>
      </c>
      <c r="AF64" s="97"/>
      <c r="AG64" s="165" t="str">
        <f t="shared" si="150"/>
        <v/>
      </c>
      <c r="AH64" s="96">
        <v>0</v>
      </c>
      <c r="AI64" s="97"/>
      <c r="AJ64" s="165" t="str">
        <f t="shared" si="151"/>
        <v/>
      </c>
      <c r="AK64" s="96">
        <v>0</v>
      </c>
      <c r="AL64" s="97"/>
      <c r="AM64" s="165" t="str">
        <f t="shared" si="152"/>
        <v/>
      </c>
      <c r="AN64" s="96">
        <f t="shared" si="153"/>
        <v>1</v>
      </c>
      <c r="AO64" s="97">
        <f t="shared" si="154"/>
        <v>1</v>
      </c>
      <c r="AP64" s="254">
        <f t="shared" si="155"/>
        <v>1</v>
      </c>
      <c r="AQ64" s="98" t="s">
        <v>977</v>
      </c>
      <c r="AR64" s="98"/>
    </row>
    <row r="65" spans="1:44" ht="60">
      <c r="A65" s="93">
        <v>5</v>
      </c>
      <c r="B65" s="94" t="s">
        <v>244</v>
      </c>
      <c r="C65" s="95" t="s">
        <v>245</v>
      </c>
      <c r="D65" s="187">
        <v>0.7</v>
      </c>
      <c r="E65" s="284">
        <v>0.99</v>
      </c>
      <c r="F65" s="196">
        <f t="shared" si="141"/>
        <v>1.4142857142857144</v>
      </c>
      <c r="G65" s="187">
        <v>0.7</v>
      </c>
      <c r="H65" s="284">
        <v>0.82</v>
      </c>
      <c r="I65" s="196">
        <f t="shared" si="142"/>
        <v>1.1714285714285715</v>
      </c>
      <c r="J65" s="187">
        <v>0.7</v>
      </c>
      <c r="K65" s="190">
        <v>0.73</v>
      </c>
      <c r="L65" s="196">
        <f t="shared" si="143"/>
        <v>1.0428571428571429</v>
      </c>
      <c r="M65" s="187">
        <v>0.7</v>
      </c>
      <c r="N65" s="190"/>
      <c r="O65" s="196" t="str">
        <f t="shared" si="144"/>
        <v/>
      </c>
      <c r="P65" s="187">
        <v>0.7</v>
      </c>
      <c r="Q65" s="190"/>
      <c r="R65" s="196" t="str">
        <f t="shared" si="145"/>
        <v/>
      </c>
      <c r="S65" s="187">
        <v>0.7</v>
      </c>
      <c r="T65" s="190"/>
      <c r="U65" s="196" t="str">
        <f t="shared" si="146"/>
        <v/>
      </c>
      <c r="V65" s="187">
        <v>0.7</v>
      </c>
      <c r="W65" s="190"/>
      <c r="X65" s="196" t="str">
        <f t="shared" si="147"/>
        <v/>
      </c>
      <c r="Y65" s="187">
        <v>0.7</v>
      </c>
      <c r="Z65" s="190"/>
      <c r="AA65" s="196" t="str">
        <f t="shared" si="148"/>
        <v/>
      </c>
      <c r="AB65" s="187">
        <v>0.7</v>
      </c>
      <c r="AC65" s="190"/>
      <c r="AD65" s="196" t="str">
        <f t="shared" si="149"/>
        <v/>
      </c>
      <c r="AE65" s="187">
        <v>0.7</v>
      </c>
      <c r="AF65" s="190"/>
      <c r="AG65" s="196" t="str">
        <f t="shared" si="150"/>
        <v/>
      </c>
      <c r="AH65" s="187">
        <v>0.7</v>
      </c>
      <c r="AI65" s="190"/>
      <c r="AJ65" s="196" t="str">
        <f t="shared" si="151"/>
        <v/>
      </c>
      <c r="AK65" s="187">
        <v>0.7</v>
      </c>
      <c r="AL65" s="190"/>
      <c r="AM65" s="196" t="str">
        <f t="shared" si="152"/>
        <v/>
      </c>
      <c r="AN65" s="187">
        <f>(IF(E65="",0,D65)+IF(H65="",0,G65)+IF(K65="",0,J65)+IF(N65="",0,M65)+IF(Q65="",0,P65)+IF(T65="",0,S65)+IF(W65="",0,V65)+IF(Z65="",0,Y65)+IF(AC65="",0,AB65)+IF(AF65="",0,AE65)+IF(AI65="",0,AH65)+IF(AL65="",0,AK65))/IF((IF(E65="",0,IF(D65=0,0,1))+IF(H65="",0,IF(G65=0,0,1))+IF(K65="",0,IF(J65=0,0,1))+IF(N65="",0,IF(M65=0,0,1))+IF(Q65="",0,IF(P65=0,0,1))+IF(T65="",0,IF(S65=0,0,1))+IF(W65="",0,IF(V65=0,0,1))+IF(Z65="",0,IF(Y65=0,0,1))+IF(AC65="",0,IF(AB65=0,0,1))+IF(AF65="",0,IF(AE65=0,0,1))+IF(AI65="",0,IF(AH65=0,0,1))+IF(AL65="",0,IF(AK65=0,0,1)))=0,1,(IF(E65="",0,IF(D65=0,0,1))+IF(H65="",0,IF(G65=0,0,1))+IF(K65="",0,IF(J65=0,0,1))+IF(N65="",0,IF(M65=0,0,1))+IF(Q65="",0,IF(P65=0,0,1))+IF(T65="",0,IF(S65=0,0,1))+IF(W65="",0,IF(V65=0,0,1))+IF(Z65="",0,IF(Y65=0,0,1))+IF(AC65="",0,IF(AB65=0,0,1))+IF(AF65="",0,IF(AE65=0,0,1))+IF(AI65="",0,IF(AH65=0,0,1))+IF(AL65="",0,IF(AK65=0,0,1))))</f>
        <v>0.69999999999999984</v>
      </c>
      <c r="AO65" s="190">
        <f t="shared" ref="AO65" si="156">IF(E65="","",(IF(E65="",0,E65)+IF(H65="",0,H65)+IF(K65="",0,K65)+IF(N65="",0,N65)+IF(Q65="",0,Q65)+IF(T65="",0,T65)+IF(W65="",0,W65)+IF(Z65="",0,Z65)+IF(AC65="",0,AC65)+IF(AF65="",0,AF65)+IF(AI65="",0,AI65)+IF(AL65="",0,AL65))/IF((IF(D65=0,0,IF(E65="",0,1))+IF(G65=0,0,IF(H65="",0,1))+IF(J65=0,0,IF(K65="",0,1))+IF(M65=0,0,IF(N65="",0,1))+IF(P65=0,0,IF(Q65="",0,1))+IF(S65=0,0,IF(T65="",0,1))+IF(V65=0,0,IF(W65="",0,1))+IF(Y65=0,0,IF(Z65="",0,1))+IF(AB65=0,0,IF(AC65="",0,1))+IF(AE65=0,0,IF(AF65="",0,1))+IF(AH65=0,0,IF(AI65="",0,1))+IF(AK65=0,0,IF(AL65="",0,1)))=0,1,(IF(D65=0,0,IF(E65="",0,1))+IF(G65=0,0,IF(H65="",0,1))+IF(J65=0,0,IF(K65="",0,1))+IF(M65=0,0,IF(N65="",0,1))+IF(P65=0,0,IF(Q65="",0,1))+IF(S65=0,0,IF(T65="",0,1))+IF(V65=0,0,IF(W65="",0,1))+IF(Y65=0,0,IF(Z65="",0,1))+IF(AB65=0,0,IF(AC65="",0,1))+IF(AE65=0,0,IF(AF65="",0,1))+IF(AH65=0,0,IF(AI65="",0,1))+IF(AK65=0,0,IF(AL65="",0,1)))))</f>
        <v>0.84666666666666668</v>
      </c>
      <c r="AP65" s="254">
        <f t="shared" si="155"/>
        <v>1.2095238095238099</v>
      </c>
      <c r="AQ65" s="98" t="s">
        <v>1108</v>
      </c>
      <c r="AR65" s="98"/>
    </row>
    <row r="66" spans="1:44" ht="48">
      <c r="A66" s="93">
        <v>6</v>
      </c>
      <c r="B66" s="94" t="s">
        <v>246</v>
      </c>
      <c r="C66" s="95" t="s">
        <v>19</v>
      </c>
      <c r="D66" s="56">
        <v>1</v>
      </c>
      <c r="E66" s="221">
        <v>1</v>
      </c>
      <c r="F66" s="165">
        <f t="shared" si="141"/>
        <v>1</v>
      </c>
      <c r="G66" s="56">
        <v>1</v>
      </c>
      <c r="H66" s="221">
        <v>1</v>
      </c>
      <c r="I66" s="165">
        <f t="shared" si="142"/>
        <v>1</v>
      </c>
      <c r="J66" s="56">
        <v>1</v>
      </c>
      <c r="K66" s="221">
        <v>1</v>
      </c>
      <c r="L66" s="165">
        <f t="shared" si="143"/>
        <v>1</v>
      </c>
      <c r="M66" s="56">
        <v>1</v>
      </c>
      <c r="N66" s="221"/>
      <c r="O66" s="165" t="str">
        <f t="shared" si="144"/>
        <v/>
      </c>
      <c r="P66" s="56">
        <v>1</v>
      </c>
      <c r="Q66" s="221"/>
      <c r="R66" s="165" t="str">
        <f t="shared" si="145"/>
        <v/>
      </c>
      <c r="S66" s="56">
        <v>1</v>
      </c>
      <c r="T66" s="221"/>
      <c r="U66" s="165" t="str">
        <f t="shared" si="146"/>
        <v/>
      </c>
      <c r="V66" s="56">
        <v>1</v>
      </c>
      <c r="W66" s="221"/>
      <c r="X66" s="165" t="str">
        <f t="shared" si="147"/>
        <v/>
      </c>
      <c r="Y66" s="56">
        <v>1</v>
      </c>
      <c r="Z66" s="221"/>
      <c r="AA66" s="165" t="str">
        <f t="shared" si="148"/>
        <v/>
      </c>
      <c r="AB66" s="56">
        <v>1</v>
      </c>
      <c r="AC66" s="221"/>
      <c r="AD66" s="165" t="str">
        <f t="shared" si="149"/>
        <v/>
      </c>
      <c r="AE66" s="56">
        <v>1</v>
      </c>
      <c r="AF66" s="221"/>
      <c r="AG66" s="165" t="str">
        <f t="shared" si="150"/>
        <v/>
      </c>
      <c r="AH66" s="56">
        <v>1</v>
      </c>
      <c r="AI66" s="221"/>
      <c r="AJ66" s="165" t="str">
        <f t="shared" si="151"/>
        <v/>
      </c>
      <c r="AK66" s="56">
        <v>1</v>
      </c>
      <c r="AL66" s="221"/>
      <c r="AM66" s="165" t="str">
        <f t="shared" si="152"/>
        <v/>
      </c>
      <c r="AN66" s="56">
        <f>IF(E66="",0,D66)+IF(H66="",0,G66)+IF(K66="",0,J66)+IF(N66="",0,M66)+IF(Q66="",0,P66)+IF(T66="",0,S66)+IF(W66="",0,V66)+IF(Z66="",0,Y66)+IF(AC66="",0,AB66)+IF(AF66="",0,AE66)+IF(AI66="",0,AH66)+IF(AL66="",0,AK66)</f>
        <v>3</v>
      </c>
      <c r="AO66" s="221">
        <f>IF(E66="","",(SUM(E66,H66,K66,N66,Q66,T66,W66,Z66,AC66,AF66,AI66,AL66)))</f>
        <v>3</v>
      </c>
      <c r="AP66" s="254">
        <f t="shared" si="155"/>
        <v>1</v>
      </c>
      <c r="AQ66" s="98" t="s">
        <v>1109</v>
      </c>
      <c r="AR66" s="98"/>
    </row>
    <row r="67" spans="1:44" ht="60">
      <c r="A67" s="93">
        <v>7</v>
      </c>
      <c r="B67" s="94" t="s">
        <v>247</v>
      </c>
      <c r="C67" s="95" t="s">
        <v>248</v>
      </c>
      <c r="D67" s="187">
        <v>1</v>
      </c>
      <c r="E67" s="77">
        <v>0.94299999999999995</v>
      </c>
      <c r="F67" s="196">
        <f t="shared" si="141"/>
        <v>0.94299999999999995</v>
      </c>
      <c r="G67" s="187">
        <v>1</v>
      </c>
      <c r="H67" s="284">
        <v>0.90900000000000003</v>
      </c>
      <c r="I67" s="196">
        <f t="shared" si="142"/>
        <v>0.90900000000000003</v>
      </c>
      <c r="J67" s="187">
        <v>1</v>
      </c>
      <c r="K67" s="190">
        <v>0.97</v>
      </c>
      <c r="L67" s="196">
        <f t="shared" si="143"/>
        <v>0.97</v>
      </c>
      <c r="M67" s="187">
        <v>1</v>
      </c>
      <c r="N67" s="190"/>
      <c r="O67" s="196" t="str">
        <f t="shared" si="144"/>
        <v/>
      </c>
      <c r="P67" s="187">
        <v>1</v>
      </c>
      <c r="Q67" s="190"/>
      <c r="R67" s="196" t="str">
        <f t="shared" si="145"/>
        <v/>
      </c>
      <c r="S67" s="187">
        <v>1</v>
      </c>
      <c r="T67" s="190"/>
      <c r="U67" s="196" t="str">
        <f t="shared" si="146"/>
        <v/>
      </c>
      <c r="V67" s="187">
        <v>1</v>
      </c>
      <c r="W67" s="190"/>
      <c r="X67" s="196" t="str">
        <f t="shared" si="147"/>
        <v/>
      </c>
      <c r="Y67" s="187">
        <v>1</v>
      </c>
      <c r="Z67" s="190"/>
      <c r="AA67" s="196" t="str">
        <f t="shared" si="148"/>
        <v/>
      </c>
      <c r="AB67" s="187">
        <v>1</v>
      </c>
      <c r="AC67" s="190"/>
      <c r="AD67" s="196" t="str">
        <f t="shared" si="149"/>
        <v/>
      </c>
      <c r="AE67" s="187">
        <v>1</v>
      </c>
      <c r="AF67" s="190"/>
      <c r="AG67" s="196" t="str">
        <f t="shared" si="150"/>
        <v/>
      </c>
      <c r="AH67" s="187">
        <v>1</v>
      </c>
      <c r="AI67" s="190"/>
      <c r="AJ67" s="196" t="str">
        <f t="shared" si="151"/>
        <v/>
      </c>
      <c r="AK67" s="187">
        <v>1</v>
      </c>
      <c r="AL67" s="190"/>
      <c r="AM67" s="196" t="str">
        <f t="shared" si="152"/>
        <v/>
      </c>
      <c r="AN67" s="187">
        <f>(IF(E67="",0,D67)+IF(H67="",0,G67)+IF(K67="",0,J67)+IF(N67="",0,M67)+IF(Q67="",0,P67)+IF(T67="",0,S67)+IF(W67="",0,V67)+IF(Z67="",0,Y67)+IF(AC67="",0,AB67)+IF(AF67="",0,AE67)+IF(AI67="",0,AH67)+IF(AL67="",0,AK67))/IF((IF(E67="",0,IF(D67=0,0,1))+IF(H67="",0,IF(G67=0,0,1))+IF(K67="",0,IF(J67=0,0,1))+IF(N67="",0,IF(M67=0,0,1))+IF(Q67="",0,IF(P67=0,0,1))+IF(T67="",0,IF(S67=0,0,1))+IF(W67="",0,IF(V67=0,0,1))+IF(Z67="",0,IF(Y67=0,0,1))+IF(AC67="",0,IF(AB67=0,0,1))+IF(AF67="",0,IF(AE67=0,0,1))+IF(AI67="",0,IF(AH67=0,0,1))+IF(AL67="",0,IF(AK67=0,0,1)))=0,1,(IF(E67="",0,IF(D67=0,0,1))+IF(H67="",0,IF(G67=0,0,1))+IF(K67="",0,IF(J67=0,0,1))+IF(N67="",0,IF(M67=0,0,1))+IF(Q67="",0,IF(P67=0,0,1))+IF(T67="",0,IF(S67=0,0,1))+IF(W67="",0,IF(V67=0,0,1))+IF(Z67="",0,IF(Y67=0,0,1))+IF(AC67="",0,IF(AB67=0,0,1))+IF(AF67="",0,IF(AE67=0,0,1))+IF(AI67="",0,IF(AH67=0,0,1))+IF(AL67="",0,IF(AK67=0,0,1))))</f>
        <v>1</v>
      </c>
      <c r="AO67" s="190">
        <f t="shared" ref="AO67" si="157">IF(E67="","",(IF(E67="",0,E67)+IF(H67="",0,H67)+IF(K67="",0,K67)+IF(N67="",0,N67)+IF(Q67="",0,Q67)+IF(T67="",0,T67)+IF(W67="",0,W67)+IF(Z67="",0,Z67)+IF(AC67="",0,AC67)+IF(AF67="",0,AF67)+IF(AI67="",0,AI67)+IF(AL67="",0,AL67))/IF((IF(D67=0,0,IF(E67="",0,1))+IF(G67=0,0,IF(H67="",0,1))+IF(J67=0,0,IF(K67="",0,1))+IF(M67=0,0,IF(N67="",0,1))+IF(P67=0,0,IF(Q67="",0,1))+IF(S67=0,0,IF(T67="",0,1))+IF(V67=0,0,IF(W67="",0,1))+IF(Y67=0,0,IF(Z67="",0,1))+IF(AB67=0,0,IF(AC67="",0,1))+IF(AE67=0,0,IF(AF67="",0,1))+IF(AH67=0,0,IF(AI67="",0,1))+IF(AK67=0,0,IF(AL67="",0,1)))=0,1,(IF(D67=0,0,IF(E67="",0,1))+IF(G67=0,0,IF(H67="",0,1))+IF(J67=0,0,IF(K67="",0,1))+IF(M67=0,0,IF(N67="",0,1))+IF(P67=0,0,IF(Q67="",0,1))+IF(S67=0,0,IF(T67="",0,1))+IF(V67=0,0,IF(W67="",0,1))+IF(Y67=0,0,IF(Z67="",0,1))+IF(AB67=0,0,IF(AC67="",0,1))+IF(AE67=0,0,IF(AF67="",0,1))+IF(AH67=0,0,IF(AI67="",0,1))+IF(AK67=0,0,IF(AL67="",0,1)))))</f>
        <v>0.94066666666666665</v>
      </c>
      <c r="AP67" s="254">
        <f t="shared" si="155"/>
        <v>0.94066666666666665</v>
      </c>
      <c r="AQ67" s="98" t="s">
        <v>1110</v>
      </c>
      <c r="AR67" s="98" t="s">
        <v>1111</v>
      </c>
    </row>
    <row r="68" spans="1:44" ht="48">
      <c r="A68" s="93">
        <v>8</v>
      </c>
      <c r="B68" s="94" t="s">
        <v>249</v>
      </c>
      <c r="C68" s="95" t="s">
        <v>250</v>
      </c>
      <c r="D68" s="187">
        <v>0</v>
      </c>
      <c r="E68" s="284">
        <v>0</v>
      </c>
      <c r="F68" s="196">
        <f t="shared" si="141"/>
        <v>0</v>
      </c>
      <c r="G68" s="187">
        <v>0</v>
      </c>
      <c r="H68" s="284">
        <v>0</v>
      </c>
      <c r="I68" s="196">
        <f t="shared" si="142"/>
        <v>0</v>
      </c>
      <c r="J68" s="187">
        <v>0</v>
      </c>
      <c r="K68" s="190">
        <v>0</v>
      </c>
      <c r="L68" s="196">
        <f t="shared" si="143"/>
        <v>0</v>
      </c>
      <c r="M68" s="187">
        <v>0</v>
      </c>
      <c r="N68" s="190"/>
      <c r="O68" s="196" t="str">
        <f t="shared" si="144"/>
        <v/>
      </c>
      <c r="P68" s="187">
        <v>0</v>
      </c>
      <c r="Q68" s="190"/>
      <c r="R68" s="196" t="str">
        <f t="shared" si="145"/>
        <v/>
      </c>
      <c r="S68" s="187">
        <v>0</v>
      </c>
      <c r="T68" s="190"/>
      <c r="U68" s="196" t="str">
        <f t="shared" si="146"/>
        <v/>
      </c>
      <c r="V68" s="187">
        <v>0</v>
      </c>
      <c r="W68" s="190"/>
      <c r="X68" s="196" t="str">
        <f t="shared" si="147"/>
        <v/>
      </c>
      <c r="Y68" s="187">
        <v>0</v>
      </c>
      <c r="Z68" s="190"/>
      <c r="AA68" s="196" t="str">
        <f t="shared" si="148"/>
        <v/>
      </c>
      <c r="AB68" s="187">
        <v>0</v>
      </c>
      <c r="AC68" s="190"/>
      <c r="AD68" s="196" t="str">
        <f t="shared" si="149"/>
        <v/>
      </c>
      <c r="AE68" s="187">
        <v>0</v>
      </c>
      <c r="AF68" s="190"/>
      <c r="AG68" s="196" t="str">
        <f t="shared" si="150"/>
        <v/>
      </c>
      <c r="AH68" s="187">
        <v>0</v>
      </c>
      <c r="AI68" s="190"/>
      <c r="AJ68" s="196" t="str">
        <f t="shared" si="151"/>
        <v/>
      </c>
      <c r="AK68" s="187">
        <v>1</v>
      </c>
      <c r="AL68" s="190"/>
      <c r="AM68" s="196" t="str">
        <f t="shared" si="152"/>
        <v/>
      </c>
      <c r="AN68" s="187">
        <f t="shared" ref="AN68:AN69" si="158">IF(E68="",0,D68)+IF(H68="",0,G68)+IF(K68="",0,J68)+IF(N68="",0,M68)+IF(Q68="",0,P68)+IF(T68="",0,S68)+IF(W68="",0,V68)+IF(Z68="",0,Y68)+IF(AC68="",0,AB68)+IF(AF68="",0,AE68)+IF(AI68="",0,AH68)+IF(AL68="",0,AK68)</f>
        <v>0</v>
      </c>
      <c r="AO68" s="190">
        <f t="shared" ref="AO68:AO69" si="159">IF(E68="","",(SUM(E68,H68,K68,N68,Q68,T68,W68,Z68,AC68,AF68,AI68,AL68)))</f>
        <v>0</v>
      </c>
      <c r="AP68" s="254">
        <f t="shared" si="155"/>
        <v>0</v>
      </c>
      <c r="AQ68" s="98" t="s">
        <v>868</v>
      </c>
      <c r="AR68" s="98"/>
    </row>
    <row r="69" spans="1:44" ht="60">
      <c r="A69" s="93">
        <v>9</v>
      </c>
      <c r="B69" s="94" t="s">
        <v>251</v>
      </c>
      <c r="C69" s="95" t="s">
        <v>20</v>
      </c>
      <c r="D69" s="56">
        <v>1</v>
      </c>
      <c r="E69" s="56">
        <v>1</v>
      </c>
      <c r="F69" s="196">
        <f t="shared" si="141"/>
        <v>1</v>
      </c>
      <c r="G69" s="56">
        <v>0</v>
      </c>
      <c r="H69" s="56">
        <v>0</v>
      </c>
      <c r="I69" s="196">
        <f t="shared" si="142"/>
        <v>0</v>
      </c>
      <c r="J69" s="56">
        <v>0</v>
      </c>
      <c r="K69" s="222">
        <v>0</v>
      </c>
      <c r="L69" s="196">
        <f t="shared" si="143"/>
        <v>0</v>
      </c>
      <c r="M69" s="56">
        <v>0</v>
      </c>
      <c r="N69" s="222"/>
      <c r="O69" s="196" t="str">
        <f t="shared" si="144"/>
        <v/>
      </c>
      <c r="P69" s="56">
        <v>0</v>
      </c>
      <c r="Q69" s="222"/>
      <c r="R69" s="196" t="str">
        <f t="shared" si="145"/>
        <v/>
      </c>
      <c r="S69" s="56">
        <v>0</v>
      </c>
      <c r="T69" s="222"/>
      <c r="U69" s="196" t="str">
        <f t="shared" si="146"/>
        <v/>
      </c>
      <c r="V69" s="56">
        <v>1</v>
      </c>
      <c r="W69" s="222"/>
      <c r="X69" s="196" t="str">
        <f t="shared" si="147"/>
        <v/>
      </c>
      <c r="Y69" s="56">
        <v>0</v>
      </c>
      <c r="Z69" s="222"/>
      <c r="AA69" s="196" t="str">
        <f t="shared" si="148"/>
        <v/>
      </c>
      <c r="AB69" s="56">
        <v>0</v>
      </c>
      <c r="AC69" s="222"/>
      <c r="AD69" s="196" t="str">
        <f t="shared" si="149"/>
        <v/>
      </c>
      <c r="AE69" s="56">
        <v>0</v>
      </c>
      <c r="AF69" s="222"/>
      <c r="AG69" s="196" t="str">
        <f t="shared" si="150"/>
        <v/>
      </c>
      <c r="AH69" s="56">
        <v>0</v>
      </c>
      <c r="AI69" s="222"/>
      <c r="AJ69" s="196" t="str">
        <f t="shared" si="151"/>
        <v/>
      </c>
      <c r="AK69" s="56">
        <v>0</v>
      </c>
      <c r="AL69" s="222"/>
      <c r="AM69" s="196" t="str">
        <f t="shared" si="152"/>
        <v/>
      </c>
      <c r="AN69" s="56">
        <f t="shared" si="158"/>
        <v>1</v>
      </c>
      <c r="AO69" s="221">
        <f t="shared" si="159"/>
        <v>1</v>
      </c>
      <c r="AP69" s="254">
        <f t="shared" si="155"/>
        <v>1</v>
      </c>
      <c r="AQ69" s="98" t="s">
        <v>978</v>
      </c>
      <c r="AR69" s="98"/>
    </row>
    <row r="70" spans="1:44" ht="24">
      <c r="A70" s="93">
        <v>10</v>
      </c>
      <c r="B70" s="94" t="s">
        <v>252</v>
      </c>
      <c r="C70" s="95" t="s">
        <v>21</v>
      </c>
      <c r="D70" s="199"/>
      <c r="E70" s="222"/>
      <c r="F70" s="196"/>
      <c r="G70" s="199"/>
      <c r="H70" s="222"/>
      <c r="I70" s="196"/>
      <c r="J70" s="199"/>
      <c r="K70" s="222"/>
      <c r="L70" s="196"/>
      <c r="M70" s="199"/>
      <c r="N70" s="222"/>
      <c r="O70" s="196"/>
      <c r="P70" s="199"/>
      <c r="Q70" s="222"/>
      <c r="R70" s="196"/>
      <c r="S70" s="199"/>
      <c r="T70" s="222"/>
      <c r="U70" s="196"/>
      <c r="V70" s="199"/>
      <c r="W70" s="222"/>
      <c r="X70" s="196"/>
      <c r="Y70" s="234"/>
      <c r="Z70" s="222"/>
      <c r="AA70" s="196"/>
      <c r="AB70" s="199"/>
      <c r="AC70" s="222"/>
      <c r="AD70" s="196"/>
      <c r="AE70" s="199"/>
      <c r="AF70" s="222"/>
      <c r="AG70" s="196"/>
      <c r="AH70" s="199"/>
      <c r="AI70" s="222"/>
      <c r="AJ70" s="196"/>
      <c r="AK70" s="199"/>
      <c r="AL70" s="222"/>
      <c r="AM70" s="196"/>
      <c r="AN70" s="199"/>
      <c r="AO70" s="222"/>
      <c r="AP70" s="254"/>
      <c r="AQ70" s="98"/>
      <c r="AR70" s="98"/>
    </row>
    <row r="71" spans="1:44" ht="36">
      <c r="A71" s="93"/>
      <c r="B71" s="94" t="s">
        <v>253</v>
      </c>
      <c r="C71" s="95"/>
      <c r="D71" s="56">
        <v>0</v>
      </c>
      <c r="E71" s="56">
        <v>0</v>
      </c>
      <c r="F71" s="196">
        <f t="shared" si="141"/>
        <v>0</v>
      </c>
      <c r="G71" s="56">
        <v>0</v>
      </c>
      <c r="H71" s="56">
        <v>0</v>
      </c>
      <c r="I71" s="196">
        <f t="shared" si="142"/>
        <v>0</v>
      </c>
      <c r="J71" s="56">
        <v>0</v>
      </c>
      <c r="K71" s="222">
        <v>0</v>
      </c>
      <c r="L71" s="196">
        <f t="shared" si="143"/>
        <v>0</v>
      </c>
      <c r="M71" s="56">
        <v>0</v>
      </c>
      <c r="N71" s="222"/>
      <c r="O71" s="196" t="str">
        <f t="shared" si="144"/>
        <v/>
      </c>
      <c r="P71" s="56">
        <v>1</v>
      </c>
      <c r="Q71" s="222"/>
      <c r="R71" s="196" t="str">
        <f t="shared" si="145"/>
        <v/>
      </c>
      <c r="S71" s="56">
        <v>0</v>
      </c>
      <c r="T71" s="222"/>
      <c r="U71" s="196" t="str">
        <f t="shared" si="146"/>
        <v/>
      </c>
      <c r="V71" s="56">
        <v>0</v>
      </c>
      <c r="W71" s="222"/>
      <c r="X71" s="196" t="str">
        <f t="shared" si="147"/>
        <v/>
      </c>
      <c r="Y71" s="56">
        <v>0</v>
      </c>
      <c r="Z71" s="222"/>
      <c r="AA71" s="196" t="str">
        <f t="shared" si="148"/>
        <v/>
      </c>
      <c r="AB71" s="56">
        <v>0</v>
      </c>
      <c r="AC71" s="222"/>
      <c r="AD71" s="196" t="str">
        <f t="shared" si="149"/>
        <v/>
      </c>
      <c r="AE71" s="56">
        <v>0</v>
      </c>
      <c r="AF71" s="222"/>
      <c r="AG71" s="196" t="str">
        <f t="shared" si="150"/>
        <v/>
      </c>
      <c r="AH71" s="56">
        <v>0</v>
      </c>
      <c r="AI71" s="222"/>
      <c r="AJ71" s="196" t="str">
        <f t="shared" si="151"/>
        <v/>
      </c>
      <c r="AK71" s="56">
        <v>0</v>
      </c>
      <c r="AL71" s="222"/>
      <c r="AM71" s="196" t="str">
        <f t="shared" si="152"/>
        <v/>
      </c>
      <c r="AN71" s="56">
        <f t="shared" ref="AN71:AN74" si="160">IF(E71="",0,D71)+IF(H71="",0,G71)+IF(K71="",0,J71)+IF(N71="",0,M71)+IF(Q71="",0,P71)+IF(T71="",0,S71)+IF(W71="",0,V71)+IF(Z71="",0,Y71)+IF(AC71="",0,AB71)+IF(AF71="",0,AE71)+IF(AI71="",0,AH71)+IF(AL71="",0,AK71)</f>
        <v>0</v>
      </c>
      <c r="AO71" s="221">
        <f t="shared" ref="AO71:AO74" si="161">IF(E71="","",(SUM(E71,H71,K71,N71,Q71,T71,W71,Z71,AC71,AF71,AI71,AL71)))</f>
        <v>0</v>
      </c>
      <c r="AP71" s="254">
        <f t="shared" si="155"/>
        <v>0</v>
      </c>
      <c r="AQ71" s="98" t="s">
        <v>1112</v>
      </c>
      <c r="AR71" s="98"/>
    </row>
    <row r="72" spans="1:44" ht="26.25" customHeight="1">
      <c r="A72" s="93"/>
      <c r="B72" s="94" t="s">
        <v>254</v>
      </c>
      <c r="C72" s="95"/>
      <c r="D72" s="56">
        <v>0</v>
      </c>
      <c r="E72" s="56">
        <v>0</v>
      </c>
      <c r="F72" s="196">
        <f t="shared" si="141"/>
        <v>0</v>
      </c>
      <c r="G72" s="56">
        <v>0</v>
      </c>
      <c r="H72" s="56">
        <v>0</v>
      </c>
      <c r="I72" s="196">
        <f t="shared" si="142"/>
        <v>0</v>
      </c>
      <c r="J72" s="56">
        <v>0</v>
      </c>
      <c r="K72" s="222">
        <v>0</v>
      </c>
      <c r="L72" s="196">
        <f t="shared" si="143"/>
        <v>0</v>
      </c>
      <c r="M72" s="56">
        <v>0</v>
      </c>
      <c r="N72" s="222"/>
      <c r="O72" s="196" t="str">
        <f t="shared" si="144"/>
        <v/>
      </c>
      <c r="P72" s="56">
        <v>0</v>
      </c>
      <c r="Q72" s="222"/>
      <c r="R72" s="196" t="str">
        <f t="shared" si="145"/>
        <v/>
      </c>
      <c r="S72" s="56">
        <v>1</v>
      </c>
      <c r="T72" s="222"/>
      <c r="U72" s="196" t="str">
        <f t="shared" si="146"/>
        <v/>
      </c>
      <c r="V72" s="56">
        <v>0</v>
      </c>
      <c r="W72" s="222"/>
      <c r="X72" s="196" t="str">
        <f t="shared" si="147"/>
        <v/>
      </c>
      <c r="Y72" s="56">
        <v>0</v>
      </c>
      <c r="Z72" s="222"/>
      <c r="AA72" s="196" t="str">
        <f t="shared" si="148"/>
        <v/>
      </c>
      <c r="AB72" s="56">
        <v>0</v>
      </c>
      <c r="AC72" s="222"/>
      <c r="AD72" s="196" t="str">
        <f t="shared" si="149"/>
        <v/>
      </c>
      <c r="AE72" s="56">
        <v>0</v>
      </c>
      <c r="AF72" s="222"/>
      <c r="AG72" s="196" t="str">
        <f t="shared" si="150"/>
        <v/>
      </c>
      <c r="AH72" s="56">
        <v>0</v>
      </c>
      <c r="AI72" s="222"/>
      <c r="AJ72" s="196" t="str">
        <f t="shared" si="151"/>
        <v/>
      </c>
      <c r="AK72" s="56">
        <v>0</v>
      </c>
      <c r="AL72" s="222"/>
      <c r="AM72" s="196" t="str">
        <f t="shared" si="152"/>
        <v/>
      </c>
      <c r="AN72" s="56">
        <f t="shared" si="160"/>
        <v>0</v>
      </c>
      <c r="AO72" s="221">
        <f t="shared" si="161"/>
        <v>0</v>
      </c>
      <c r="AP72" s="254">
        <f t="shared" si="155"/>
        <v>0</v>
      </c>
      <c r="AQ72" s="98" t="s">
        <v>1113</v>
      </c>
      <c r="AR72" s="98"/>
    </row>
    <row r="73" spans="1:44" ht="24">
      <c r="A73" s="93">
        <v>11</v>
      </c>
      <c r="B73" s="94" t="s">
        <v>255</v>
      </c>
      <c r="C73" s="95" t="s">
        <v>22</v>
      </c>
      <c r="D73" s="56">
        <v>0</v>
      </c>
      <c r="E73" s="56">
        <v>0</v>
      </c>
      <c r="F73" s="196">
        <f t="shared" si="141"/>
        <v>0</v>
      </c>
      <c r="G73" s="56">
        <v>0</v>
      </c>
      <c r="H73" s="56">
        <v>0</v>
      </c>
      <c r="I73" s="196">
        <f t="shared" si="142"/>
        <v>0</v>
      </c>
      <c r="J73" s="56">
        <v>0</v>
      </c>
      <c r="K73" s="222">
        <v>0</v>
      </c>
      <c r="L73" s="196">
        <f t="shared" si="143"/>
        <v>0</v>
      </c>
      <c r="M73" s="56">
        <v>0</v>
      </c>
      <c r="N73" s="222"/>
      <c r="O73" s="196" t="str">
        <f t="shared" si="144"/>
        <v/>
      </c>
      <c r="P73" s="56">
        <v>0</v>
      </c>
      <c r="Q73" s="222"/>
      <c r="R73" s="196" t="str">
        <f t="shared" si="145"/>
        <v/>
      </c>
      <c r="S73" s="56">
        <v>0</v>
      </c>
      <c r="T73" s="222"/>
      <c r="U73" s="196" t="str">
        <f t="shared" si="146"/>
        <v/>
      </c>
      <c r="V73" s="56">
        <v>1</v>
      </c>
      <c r="W73" s="222"/>
      <c r="X73" s="196" t="str">
        <f t="shared" si="147"/>
        <v/>
      </c>
      <c r="Y73" s="56">
        <v>0</v>
      </c>
      <c r="Z73" s="222"/>
      <c r="AA73" s="196" t="str">
        <f t="shared" si="148"/>
        <v/>
      </c>
      <c r="AB73" s="56">
        <v>0</v>
      </c>
      <c r="AC73" s="222"/>
      <c r="AD73" s="196" t="str">
        <f t="shared" si="149"/>
        <v/>
      </c>
      <c r="AE73" s="56">
        <v>0</v>
      </c>
      <c r="AF73" s="222"/>
      <c r="AG73" s="196" t="str">
        <f t="shared" si="150"/>
        <v/>
      </c>
      <c r="AH73" s="56">
        <v>0</v>
      </c>
      <c r="AI73" s="222"/>
      <c r="AJ73" s="196" t="str">
        <f t="shared" si="151"/>
        <v/>
      </c>
      <c r="AK73" s="56">
        <v>0</v>
      </c>
      <c r="AL73" s="222"/>
      <c r="AM73" s="196" t="str">
        <f t="shared" si="152"/>
        <v/>
      </c>
      <c r="AN73" s="56">
        <f t="shared" si="160"/>
        <v>0</v>
      </c>
      <c r="AO73" s="221">
        <f t="shared" si="161"/>
        <v>0</v>
      </c>
      <c r="AP73" s="254">
        <f t="shared" si="155"/>
        <v>0</v>
      </c>
      <c r="AQ73" s="98" t="s">
        <v>913</v>
      </c>
      <c r="AR73" s="98"/>
    </row>
    <row r="74" spans="1:44" ht="24">
      <c r="A74" s="93">
        <v>12</v>
      </c>
      <c r="B74" s="94" t="s">
        <v>256</v>
      </c>
      <c r="C74" s="95" t="s">
        <v>257</v>
      </c>
      <c r="D74" s="56">
        <v>0</v>
      </c>
      <c r="E74" s="56">
        <v>0</v>
      </c>
      <c r="F74" s="196">
        <f t="shared" si="141"/>
        <v>0</v>
      </c>
      <c r="G74" s="56">
        <v>0</v>
      </c>
      <c r="H74" s="222">
        <v>0</v>
      </c>
      <c r="I74" s="196">
        <f t="shared" si="142"/>
        <v>0</v>
      </c>
      <c r="J74" s="56">
        <v>0</v>
      </c>
      <c r="K74" s="222">
        <v>0</v>
      </c>
      <c r="L74" s="196">
        <f t="shared" si="143"/>
        <v>0</v>
      </c>
      <c r="M74" s="56">
        <v>0</v>
      </c>
      <c r="N74" s="222"/>
      <c r="O74" s="196" t="str">
        <f t="shared" si="144"/>
        <v/>
      </c>
      <c r="P74" s="56">
        <v>0</v>
      </c>
      <c r="Q74" s="222"/>
      <c r="R74" s="196" t="str">
        <f t="shared" si="145"/>
        <v/>
      </c>
      <c r="S74" s="56">
        <v>0</v>
      </c>
      <c r="T74" s="222"/>
      <c r="U74" s="196" t="str">
        <f t="shared" si="146"/>
        <v/>
      </c>
      <c r="V74" s="56">
        <v>0</v>
      </c>
      <c r="W74" s="222"/>
      <c r="X74" s="196" t="str">
        <f t="shared" si="147"/>
        <v/>
      </c>
      <c r="Y74" s="56">
        <v>0</v>
      </c>
      <c r="Z74" s="222"/>
      <c r="AA74" s="196" t="str">
        <f t="shared" si="148"/>
        <v/>
      </c>
      <c r="AB74" s="56">
        <v>0</v>
      </c>
      <c r="AC74" s="222"/>
      <c r="AD74" s="196" t="str">
        <f t="shared" si="149"/>
        <v/>
      </c>
      <c r="AE74" s="56">
        <v>0</v>
      </c>
      <c r="AF74" s="222"/>
      <c r="AG74" s="196" t="str">
        <f t="shared" si="150"/>
        <v/>
      </c>
      <c r="AH74" s="56">
        <v>0</v>
      </c>
      <c r="AI74" s="222"/>
      <c r="AJ74" s="196" t="str">
        <f t="shared" si="151"/>
        <v/>
      </c>
      <c r="AK74" s="56">
        <v>1</v>
      </c>
      <c r="AL74" s="222"/>
      <c r="AM74" s="196" t="str">
        <f t="shared" si="152"/>
        <v/>
      </c>
      <c r="AN74" s="56">
        <f t="shared" si="160"/>
        <v>0</v>
      </c>
      <c r="AO74" s="221">
        <f t="shared" si="161"/>
        <v>0</v>
      </c>
      <c r="AP74" s="254">
        <f t="shared" si="155"/>
        <v>0</v>
      </c>
      <c r="AQ74" s="98" t="s">
        <v>868</v>
      </c>
      <c r="AR74" s="98"/>
    </row>
    <row r="75" spans="1:44" ht="144">
      <c r="A75" s="93">
        <v>13</v>
      </c>
      <c r="B75" s="94" t="s">
        <v>258</v>
      </c>
      <c r="C75" s="95" t="s">
        <v>259</v>
      </c>
      <c r="D75" s="187">
        <v>1</v>
      </c>
      <c r="E75" s="287">
        <v>0.74</v>
      </c>
      <c r="F75" s="196">
        <f t="shared" si="141"/>
        <v>0.74</v>
      </c>
      <c r="G75" s="187">
        <v>0</v>
      </c>
      <c r="H75" s="287">
        <v>0</v>
      </c>
      <c r="I75" s="196">
        <f t="shared" si="142"/>
        <v>0</v>
      </c>
      <c r="J75" s="187">
        <v>0</v>
      </c>
      <c r="K75" s="187">
        <v>0</v>
      </c>
      <c r="L75" s="196">
        <f t="shared" si="143"/>
        <v>0</v>
      </c>
      <c r="M75" s="187">
        <v>0</v>
      </c>
      <c r="N75" s="187"/>
      <c r="O75" s="196" t="str">
        <f t="shared" si="144"/>
        <v/>
      </c>
      <c r="P75" s="187">
        <v>0</v>
      </c>
      <c r="Q75" s="187"/>
      <c r="R75" s="196" t="str">
        <f t="shared" si="145"/>
        <v/>
      </c>
      <c r="S75" s="187">
        <v>0</v>
      </c>
      <c r="T75" s="187"/>
      <c r="U75" s="196" t="str">
        <f t="shared" si="146"/>
        <v/>
      </c>
      <c r="V75" s="187">
        <v>1</v>
      </c>
      <c r="W75" s="187"/>
      <c r="X75" s="196" t="str">
        <f t="shared" si="147"/>
        <v/>
      </c>
      <c r="Y75" s="187">
        <v>0</v>
      </c>
      <c r="Z75" s="187"/>
      <c r="AA75" s="196" t="str">
        <f t="shared" si="148"/>
        <v/>
      </c>
      <c r="AB75" s="187">
        <v>0</v>
      </c>
      <c r="AC75" s="187"/>
      <c r="AD75" s="196" t="str">
        <f t="shared" si="149"/>
        <v/>
      </c>
      <c r="AE75" s="187">
        <v>0</v>
      </c>
      <c r="AF75" s="187"/>
      <c r="AG75" s="196" t="str">
        <f t="shared" si="150"/>
        <v/>
      </c>
      <c r="AH75" s="187">
        <v>0</v>
      </c>
      <c r="AI75" s="187"/>
      <c r="AJ75" s="196" t="str">
        <f t="shared" si="151"/>
        <v/>
      </c>
      <c r="AK75" s="187">
        <v>0</v>
      </c>
      <c r="AL75" s="187"/>
      <c r="AM75" s="196" t="str">
        <f t="shared" si="152"/>
        <v/>
      </c>
      <c r="AN75" s="187">
        <f>(IF(E75="",0,D75)+IF(H75="",0,G75)+IF(K75="",0,J75)+IF(N75="",0,M75)+IF(Q75="",0,P75)+IF(T75="",0,S75)+IF(W75="",0,V75)+IF(Z75="",0,Y75)+IF(AC75="",0,AB75)+IF(AF75="",0,AE75)+IF(AI75="",0,AH75)+IF(AL75="",0,AK75))/IF((IF(E75="",0,IF(D75=0,0,1))+IF(H75="",0,IF(G75=0,0,1))+IF(K75="",0,IF(J75=0,0,1))+IF(N75="",0,IF(M75=0,0,1))+IF(Q75="",0,IF(P75=0,0,1))+IF(T75="",0,IF(S75=0,0,1))+IF(W75="",0,IF(V75=0,0,1))+IF(Z75="",0,IF(Y75=0,0,1))+IF(AC75="",0,IF(AB75=0,0,1))+IF(AF75="",0,IF(AE75=0,0,1))+IF(AI75="",0,IF(AH75=0,0,1))+IF(AL75="",0,IF(AK75=0,0,1)))=0,1,(IF(E75="",0,IF(D75=0,0,1))+IF(H75="",0,IF(G75=0,0,1))+IF(K75="",0,IF(J75=0,0,1))+IF(N75="",0,IF(M75=0,0,1))+IF(Q75="",0,IF(P75=0,0,1))+IF(T75="",0,IF(S75=0,0,1))+IF(W75="",0,IF(V75=0,0,1))+IF(Z75="",0,IF(Y75=0,0,1))+IF(AC75="",0,IF(AB75=0,0,1))+IF(AF75="",0,IF(AE75=0,0,1))+IF(AI75="",0,IF(AH75=0,0,1))+IF(AL75="",0,IF(AK75=0,0,1))))</f>
        <v>1</v>
      </c>
      <c r="AO75" s="187">
        <f t="shared" ref="AO75" si="162">IF(E75="","",(IF(E75="",0,E75)+IF(H75="",0,H75)+IF(K75="",0,K75)+IF(N75="",0,N75)+IF(Q75="",0,Q75)+IF(T75="",0,T75)+IF(W75="",0,W75)+IF(Z75="",0,Z75)+IF(AC75="",0,AC75)+IF(AF75="",0,AF75)+IF(AI75="",0,AI75)+IF(AL75="",0,AL75))/IF((IF(D75=0,0,IF(E75="",0,1))+IF(G75=0,0,IF(H75="",0,1))+IF(J75=0,0,IF(K75="",0,1))+IF(M75=0,0,IF(N75="",0,1))+IF(P75=0,0,IF(Q75="",0,1))+IF(S75=0,0,IF(T75="",0,1))+IF(V75=0,0,IF(W75="",0,1))+IF(Y75=0,0,IF(Z75="",0,1))+IF(AB75=0,0,IF(AC75="",0,1))+IF(AE75=0,0,IF(AF75="",0,1))+IF(AH75=0,0,IF(AI75="",0,1))+IF(AK75=0,0,IF(AL75="",0,1)))=0,1,(IF(D75=0,0,IF(E75="",0,1))+IF(G75=0,0,IF(H75="",0,1))+IF(J75=0,0,IF(K75="",0,1))+IF(M75=0,0,IF(N75="",0,1))+IF(P75=0,0,IF(Q75="",0,1))+IF(S75=0,0,IF(T75="",0,1))+IF(V75=0,0,IF(W75="",0,1))+IF(Y75=0,0,IF(Z75="",0,1))+IF(AB75=0,0,IF(AC75="",0,1))+IF(AE75=0,0,IF(AF75="",0,1))+IF(AH75=0,0,IF(AI75="",0,1))+IF(AK75=0,0,IF(AL75="",0,1)))))</f>
        <v>0.74</v>
      </c>
      <c r="AP75" s="254">
        <f t="shared" si="155"/>
        <v>0.74</v>
      </c>
      <c r="AQ75" s="98" t="s">
        <v>979</v>
      </c>
      <c r="AR75" s="98" t="s">
        <v>910</v>
      </c>
    </row>
    <row r="76" spans="1:44" ht="108">
      <c r="A76" s="93">
        <v>14</v>
      </c>
      <c r="B76" s="94" t="s">
        <v>23</v>
      </c>
      <c r="C76" s="95" t="s">
        <v>20</v>
      </c>
      <c r="D76" s="96">
        <v>1</v>
      </c>
      <c r="E76" s="96">
        <v>1</v>
      </c>
      <c r="F76" s="196">
        <f t="shared" si="141"/>
        <v>1</v>
      </c>
      <c r="G76" s="96">
        <v>0</v>
      </c>
      <c r="H76" s="96">
        <v>0</v>
      </c>
      <c r="I76" s="196">
        <f t="shared" si="142"/>
        <v>0</v>
      </c>
      <c r="J76" s="96">
        <v>0</v>
      </c>
      <c r="K76" s="96">
        <v>0</v>
      </c>
      <c r="L76" s="196">
        <f t="shared" si="143"/>
        <v>0</v>
      </c>
      <c r="M76" s="96">
        <v>0</v>
      </c>
      <c r="N76" s="96"/>
      <c r="O76" s="196" t="str">
        <f t="shared" si="144"/>
        <v/>
      </c>
      <c r="P76" s="96">
        <v>0</v>
      </c>
      <c r="Q76" s="96"/>
      <c r="R76" s="196" t="str">
        <f t="shared" si="145"/>
        <v/>
      </c>
      <c r="S76" s="96">
        <v>0</v>
      </c>
      <c r="T76" s="96"/>
      <c r="U76" s="196" t="str">
        <f t="shared" si="146"/>
        <v/>
      </c>
      <c r="V76" s="96">
        <v>1</v>
      </c>
      <c r="W76" s="96"/>
      <c r="X76" s="196" t="str">
        <f t="shared" si="147"/>
        <v/>
      </c>
      <c r="Y76" s="96">
        <v>0</v>
      </c>
      <c r="Z76" s="96"/>
      <c r="AA76" s="196" t="str">
        <f t="shared" si="148"/>
        <v/>
      </c>
      <c r="AB76" s="96">
        <v>0</v>
      </c>
      <c r="AC76" s="96"/>
      <c r="AD76" s="196" t="str">
        <f t="shared" si="149"/>
        <v/>
      </c>
      <c r="AE76" s="96">
        <v>0</v>
      </c>
      <c r="AF76" s="96"/>
      <c r="AG76" s="196" t="str">
        <f t="shared" si="150"/>
        <v/>
      </c>
      <c r="AH76" s="96">
        <v>0</v>
      </c>
      <c r="AI76" s="96"/>
      <c r="AJ76" s="196" t="str">
        <f t="shared" si="151"/>
        <v/>
      </c>
      <c r="AK76" s="96">
        <v>0</v>
      </c>
      <c r="AL76" s="223"/>
      <c r="AM76" s="196" t="str">
        <f t="shared" si="152"/>
        <v/>
      </c>
      <c r="AN76" s="244">
        <f t="shared" ref="AN76:AN78" si="163">IF(E76="",0,D76)+IF(H76="",0,G76)+IF(K76="",0,J76)+IF(N76="",0,M76)+IF(Q76="",0,P76)+IF(T76="",0,S76)+IF(W76="",0,V76)+IF(Z76="",0,Y76)+IF(AC76="",0,AB76)+IF(AF76="",0,AE76)+IF(AI76="",0,AH76)+IF(AL76="",0,AK76)</f>
        <v>1</v>
      </c>
      <c r="AO76" s="244">
        <f t="shared" ref="AO76:AO78" si="164">IF(E76="","",(SUM(E76,H76,K76,N76,Q76,T76,W76,Z76,AC76,AF76,AI76,AL76)))</f>
        <v>1</v>
      </c>
      <c r="AP76" s="254">
        <f t="shared" si="155"/>
        <v>1</v>
      </c>
      <c r="AQ76" s="98" t="s">
        <v>1114</v>
      </c>
      <c r="AR76" s="98"/>
    </row>
    <row r="77" spans="1:44" ht="108">
      <c r="A77" s="93">
        <v>15</v>
      </c>
      <c r="B77" s="94" t="s">
        <v>260</v>
      </c>
      <c r="C77" s="95" t="s">
        <v>261</v>
      </c>
      <c r="D77" s="96">
        <v>1</v>
      </c>
      <c r="E77" s="96">
        <v>1</v>
      </c>
      <c r="F77" s="196">
        <f t="shared" si="141"/>
        <v>1</v>
      </c>
      <c r="G77" s="96">
        <v>0</v>
      </c>
      <c r="H77" s="96">
        <v>0</v>
      </c>
      <c r="I77" s="196">
        <f t="shared" si="142"/>
        <v>0</v>
      </c>
      <c r="J77" s="96">
        <v>0</v>
      </c>
      <c r="K77" s="99">
        <v>0</v>
      </c>
      <c r="L77" s="196">
        <f t="shared" si="143"/>
        <v>0</v>
      </c>
      <c r="M77" s="96">
        <v>0</v>
      </c>
      <c r="N77" s="99"/>
      <c r="O77" s="196" t="str">
        <f t="shared" si="144"/>
        <v/>
      </c>
      <c r="P77" s="96">
        <v>0</v>
      </c>
      <c r="Q77" s="99"/>
      <c r="R77" s="196" t="str">
        <f t="shared" si="145"/>
        <v/>
      </c>
      <c r="S77" s="96">
        <v>0</v>
      </c>
      <c r="T77" s="99"/>
      <c r="U77" s="196" t="str">
        <f t="shared" si="146"/>
        <v/>
      </c>
      <c r="V77" s="96">
        <v>0</v>
      </c>
      <c r="W77" s="99"/>
      <c r="X77" s="196" t="str">
        <f t="shared" si="147"/>
        <v/>
      </c>
      <c r="Y77" s="96">
        <v>0</v>
      </c>
      <c r="Z77" s="99"/>
      <c r="AA77" s="196" t="str">
        <f t="shared" si="148"/>
        <v/>
      </c>
      <c r="AB77" s="96">
        <v>0</v>
      </c>
      <c r="AC77" s="99"/>
      <c r="AD77" s="196" t="str">
        <f t="shared" si="149"/>
        <v/>
      </c>
      <c r="AE77" s="96">
        <v>0</v>
      </c>
      <c r="AF77" s="99"/>
      <c r="AG77" s="196" t="str">
        <f t="shared" si="150"/>
        <v/>
      </c>
      <c r="AH77" s="96">
        <v>0</v>
      </c>
      <c r="AI77" s="99"/>
      <c r="AJ77" s="196" t="str">
        <f t="shared" si="151"/>
        <v/>
      </c>
      <c r="AK77" s="96">
        <v>0</v>
      </c>
      <c r="AL77" s="99"/>
      <c r="AM77" s="196" t="str">
        <f t="shared" si="152"/>
        <v/>
      </c>
      <c r="AN77" s="244">
        <f t="shared" si="163"/>
        <v>1</v>
      </c>
      <c r="AO77" s="244">
        <f t="shared" si="164"/>
        <v>1</v>
      </c>
      <c r="AP77" s="254">
        <f t="shared" si="155"/>
        <v>1</v>
      </c>
      <c r="AQ77" s="98" t="s">
        <v>980</v>
      </c>
      <c r="AR77" s="98"/>
    </row>
    <row r="78" spans="1:44" ht="59.25" customHeight="1">
      <c r="A78" s="93">
        <v>16</v>
      </c>
      <c r="B78" s="94" t="s">
        <v>262</v>
      </c>
      <c r="C78" s="95" t="s">
        <v>263</v>
      </c>
      <c r="D78" s="187">
        <v>0</v>
      </c>
      <c r="E78" s="287">
        <v>0</v>
      </c>
      <c r="F78" s="196">
        <f t="shared" si="141"/>
        <v>0</v>
      </c>
      <c r="G78" s="187">
        <v>0</v>
      </c>
      <c r="H78" s="287">
        <v>0</v>
      </c>
      <c r="I78" s="196">
        <f t="shared" si="142"/>
        <v>0</v>
      </c>
      <c r="J78" s="187">
        <v>0</v>
      </c>
      <c r="K78" s="187">
        <v>0</v>
      </c>
      <c r="L78" s="196">
        <f t="shared" si="143"/>
        <v>0</v>
      </c>
      <c r="M78" s="187">
        <v>0</v>
      </c>
      <c r="N78" s="187"/>
      <c r="O78" s="196" t="str">
        <f t="shared" si="144"/>
        <v/>
      </c>
      <c r="P78" s="187">
        <v>0</v>
      </c>
      <c r="Q78" s="187"/>
      <c r="R78" s="196" t="str">
        <f t="shared" si="145"/>
        <v/>
      </c>
      <c r="S78" s="187">
        <v>0</v>
      </c>
      <c r="T78" s="187"/>
      <c r="U78" s="196" t="str">
        <f t="shared" si="146"/>
        <v/>
      </c>
      <c r="V78" s="187">
        <v>0</v>
      </c>
      <c r="W78" s="187"/>
      <c r="X78" s="196" t="str">
        <f t="shared" si="147"/>
        <v/>
      </c>
      <c r="Y78" s="187">
        <v>0</v>
      </c>
      <c r="Z78" s="187"/>
      <c r="AA78" s="196" t="str">
        <f t="shared" si="148"/>
        <v/>
      </c>
      <c r="AB78" s="187">
        <v>0</v>
      </c>
      <c r="AC78" s="187"/>
      <c r="AD78" s="196" t="str">
        <f t="shared" si="149"/>
        <v/>
      </c>
      <c r="AE78" s="187">
        <v>0</v>
      </c>
      <c r="AF78" s="187"/>
      <c r="AG78" s="196" t="str">
        <f t="shared" si="150"/>
        <v/>
      </c>
      <c r="AH78" s="187">
        <v>0</v>
      </c>
      <c r="AI78" s="187"/>
      <c r="AJ78" s="196" t="str">
        <f t="shared" si="151"/>
        <v/>
      </c>
      <c r="AK78" s="187">
        <v>0.05</v>
      </c>
      <c r="AL78" s="187"/>
      <c r="AM78" s="196" t="str">
        <f t="shared" si="152"/>
        <v/>
      </c>
      <c r="AN78" s="187">
        <f t="shared" si="163"/>
        <v>0</v>
      </c>
      <c r="AO78" s="187">
        <f t="shared" si="164"/>
        <v>0</v>
      </c>
      <c r="AP78" s="254">
        <f t="shared" si="155"/>
        <v>0</v>
      </c>
      <c r="AQ78" s="98" t="s">
        <v>868</v>
      </c>
      <c r="AR78" s="98"/>
    </row>
    <row r="79" spans="1:44" ht="36">
      <c r="A79" s="93">
        <v>17</v>
      </c>
      <c r="B79" s="94" t="s">
        <v>264</v>
      </c>
      <c r="C79" s="95" t="s">
        <v>265</v>
      </c>
      <c r="D79" s="187">
        <v>1</v>
      </c>
      <c r="E79" s="287">
        <v>1</v>
      </c>
      <c r="F79" s="196">
        <f t="shared" ref="F79" si="165">IF(E79="N/A","N/A",IF(E79="","",IF(E79=0,0,IF(D79=0%,1,E79/D79))))</f>
        <v>1</v>
      </c>
      <c r="G79" s="187">
        <v>1</v>
      </c>
      <c r="H79" s="287" t="s">
        <v>996</v>
      </c>
      <c r="I79" s="196" t="str">
        <f t="shared" ref="I79" si="166">IF(H79="N/A","N/A",IF(H79="","",IF(H79=0,0,IF(G79=0%,1,H79/G79))))</f>
        <v>N/A</v>
      </c>
      <c r="J79" s="187">
        <v>1</v>
      </c>
      <c r="K79" s="187" t="s">
        <v>996</v>
      </c>
      <c r="L79" s="196" t="str">
        <f t="shared" ref="L79" si="167">IF(K79="N/A","N/A",IF(K79="","",IF(K79=0,0,IF(J79=0%,1,K79/J79))))</f>
        <v>N/A</v>
      </c>
      <c r="M79" s="187">
        <v>1</v>
      </c>
      <c r="N79" s="187"/>
      <c r="O79" s="196" t="str">
        <f t="shared" ref="O79" si="168">IF(N79="N/A","N/A",IF(N79="","",IF(N79=0,0,IF(M79=0%,1,N79/M79))))</f>
        <v/>
      </c>
      <c r="P79" s="187">
        <v>1</v>
      </c>
      <c r="Q79" s="187"/>
      <c r="R79" s="196" t="str">
        <f t="shared" ref="R79" si="169">IF(Q79="N/A","N/A",IF(Q79="","",IF(Q79=0,0,IF(P79=0%,1,Q79/P79))))</f>
        <v/>
      </c>
      <c r="S79" s="187">
        <v>1</v>
      </c>
      <c r="T79" s="187"/>
      <c r="U79" s="196" t="str">
        <f t="shared" ref="U79" si="170">IF(T79="N/A","N/A",IF(T79="","",IF(T79=0,0,IF(S79=0%,1,T79/S79))))</f>
        <v/>
      </c>
      <c r="V79" s="187">
        <v>1</v>
      </c>
      <c r="W79" s="187"/>
      <c r="X79" s="196" t="str">
        <f t="shared" ref="X79" si="171">IF(W79="N/A","N/A",IF(W79="","",IF(W79=0,0,IF(V79=0%,1,W79/V79))))</f>
        <v/>
      </c>
      <c r="Y79" s="187">
        <v>1</v>
      </c>
      <c r="Z79" s="187"/>
      <c r="AA79" s="196" t="str">
        <f t="shared" ref="AA79" si="172">IF(Z79="N/A","N/A",IF(Z79="","",IF(Z79=0,0,IF(Y79=0%,1,Z79/Y79))))</f>
        <v/>
      </c>
      <c r="AB79" s="187">
        <v>1</v>
      </c>
      <c r="AC79" s="187"/>
      <c r="AD79" s="196" t="str">
        <f t="shared" ref="AD79" si="173">IF(AC79="N/A","N/A",IF(AC79="","",IF(AC79=0,0,IF(AB79=0%,1,AC79/AB79))))</f>
        <v/>
      </c>
      <c r="AE79" s="187">
        <v>1</v>
      </c>
      <c r="AF79" s="187"/>
      <c r="AG79" s="196" t="str">
        <f t="shared" ref="AG79" si="174">IF(AF79="N/A","N/A",IF(AF79="","",IF(AF79=0,0,IF(AE79=0%,1,AF79/AE79))))</f>
        <v/>
      </c>
      <c r="AH79" s="187">
        <v>1</v>
      </c>
      <c r="AI79" s="187"/>
      <c r="AJ79" s="196" t="str">
        <f t="shared" ref="AJ79" si="175">IF(AI79="N/A","N/A",IF(AI79="","",IF(AI79=0,0,IF(AH79=0%,1,AI79/AH79))))</f>
        <v/>
      </c>
      <c r="AK79" s="187">
        <v>1</v>
      </c>
      <c r="AL79" s="187"/>
      <c r="AM79" s="196" t="str">
        <f t="shared" ref="AM79" si="176">IF(AL79="N/A","N/A",IF(AL79="","",IF(AL79=0,0,IF(AK79=0%,1,AL79/AK79))))</f>
        <v/>
      </c>
      <c r="AN79" s="187">
        <f>(IF(E79="",0,D79)+IF(H79="",0,G79)+IF(K79="",0,J79)+IF(N79="",0,M79)+IF(Q79="",0,P79)+IF(T79="",0,S79)+IF(W79="",0,V79)+IF(Z79="",0,Y79)+IF(AC79="",0,AB79)+IF(AF79="",0,AE79)+IF(AI79="",0,AH79)+IF(AL79="",0,AK79))/IF((IF(E79="",0,IF(D79=0,0,1))+IF(H79="",0,IF(G79=0,0,1))+IF(K79="",0,IF(J79=0,0,1))+IF(N79="",0,IF(M79=0,0,1))+IF(Q79="",0,IF(P79=0,0,1))+IF(T79="",0,IF(S79=0,0,1))+IF(W79="",0,IF(V79=0,0,1))+IF(Z79="",0,IF(Y79=0,0,1))+IF(AC79="",0,IF(AB79=0,0,1))+IF(AF79="",0,IF(AE79=0,0,1))+IF(AI79="",0,IF(AH79=0,0,1))+IF(AL79="",0,IF(AK79=0,0,1)))=0,1,(IF(E79="",0,IF(D79=0,0,1))+IF(H79="",0,IF(G79=0,0,1))+IF(K79="",0,IF(J79=0,0,1))+IF(N79="",0,IF(M79=0,0,1))+IF(Q79="",0,IF(P79=0,0,1))+IF(T79="",0,IF(S79=0,0,1))+IF(W79="",0,IF(V79=0,0,1))+IF(Z79="",0,IF(Y79=0,0,1))+IF(AC79="",0,IF(AB79=0,0,1))+IF(AF79="",0,IF(AE79=0,0,1))+IF(AI79="",0,IF(AH79=0,0,1))+IF(AL79="",0,IF(AK79=0,0,1))))</f>
        <v>1</v>
      </c>
      <c r="AO79" s="187">
        <f t="shared" ref="AO79" si="177">IF(IF(E79="","",(IF(E79="N/A",0,IF(E79="",0,E79))+IF(H79="N/A",0,IF(H79="",0,H79))+IF(K79="N/A",0,IF(K79="",0,K79))+IF(N79="N/A",0,IF(N79="",0,N79))+IF(Q79="N/A",0,IF(Q79="",0,Q79))+IF(T79="N/A",0,IF(T79="",0,T79))+IF(W79="N/A",0,IF(W79="",0,W79))+IF(Z79="N/A",0,IF(Z79="",0,Z79))+IF(AC79="N/A",0,IF(AC79="",0,AC79))+IF(AF79="N/A",0,IF(AF79="",0,AF79))+IF(AI79="N/A",0,IF(AI79="",0,AI79))+IF(AL79="N/A",0,IF(AL79="",0,AL79)))/IF((IF(D79=0,0,IF(E79="N/A",0,IF(E79="",0,1)))+IF(G79=0,0,IF(H79="N/A",0,IF(H79="",0,1)))+IF(J79=0,0,IF(K79="N/A",0,IF(K79="",0,1)))+IF(M79=0,0,IF(N79="N/A",0,IF(N79="",0,1)))+IF(P79=0,0,IF(Q79="N/A",0,IF(Q79="",0,1)))+IF(S79=0,0,IF(T79="N/A",0,IF(T79="",0,1)))+IF(V79=0,0,IF(W79="N/A",0,IF(W79="",0,1)))+IF(Y79=0,0,IF(Z79="N/A",0,IF(Z79="",0,1)))+IF(AB79=0,0,IF(AC79="N/A",0,IF(AC79="",0,1)))+IF(AE79=0,0,IF(AF79="N/A",0,IF(AF79="",0,1)))+IF(AH79=0,0,IF(AI79="N/A",0,IF(AI79="",0,1)))+IF(AK79=0,0,IF(AL79="N/A",0,IF(AL79="",0,1))))=0,1,(IF(D79=0,0,IF(E79="N/A",0,IF(E79="",0,1)))+IF(G79=0,0,IF(H79="N/A",0,IF(H79="",0,1)))+IF(J79=0,0,IF(K79="N/A",0,IF(K79="",0,1)))+IF(M79=0,0,IF(N79="N/A",0,IF(N79="",0,1)))+IF(P79=0,0,IF(Q79="N/A",0,IF(Q79="",0,1)))+IF(S79=0,0,IF(T79="N/A",0,IF(T79="",0,1)))+IF(V79=0,0,IF(W79="N/A",0,IF(W79="",0,1)))+IF(Y79=0,0,IF(Z79="N/A",0,IF(Z79="",0,1)))+IF(AB79=0,0,IF(AC79="N/A",0,IF(AC79="",0,1)))+IF(AE79=0,0,IF(AF79="N/A",0,IF(AF79="",0,1)))+IF(AH79=0,0,IF(AI79="N/A",0,IF(AI79="",0,1)))+IF(AK79=0,0,IF(AL79="N/A",0,IF(AL79="",0,1))))))=0,IF(AL79="",IF(AI79="",IF(AF79="",IF(AC79="",IF(Z79="",IF(W79="",IF(T79="",IF(Q79="",IF(N79="",IF(K79="",IF(H79="",IF(E79=0,0,"N/A"),IF(H79=0,0,"N/A")),IF(K79=0,0,"N/A")),IF(N79=0,0,"N/A")),IF(Q79=0,0,"N/A")),IF(T79=0,0,"N/A")),IF(W79=0,0,"N/A")),IF(Z79=0,0,"N/A")),IF(AC79=0,0,"N/A")),IF(AF79=0,0,"N/A")),IF(AI79=0,0,"N/A")),IF(AL79=0,0,"N/A")),IF(E79="","",(IF(E79="N/A",0,IF(E79="",0,E79))+IF(H79="N/A",0,IF(H79="",0,H79))+IF(K79="N/A",0,IF(K79="",0,K79))+IF(N79="N/A",0,IF(N79="",0,N79))+IF(Q79="N/A",0,IF(Q79="",0,Q79))+IF(T79="N/A",0,IF(T79="",0,T79))+IF(W79="N/A",0,IF(W79="",0,W79))+IF(Z79="N/A",0,IF(Z79="",0,Z79))+IF(AC79="N/A",0,IF(AC79="",0,AC79))+IF(AF79="N/A",0,IF(AF79="",0,AF79))+IF(AI79="N/A",0,IF(AI79="",0,AI79))+IF(AL79="N/A",0,IF(AL79="",0,AL79)))/IF((IF(D79=0,0,IF(E79="N/A",0,IF(E79="",0,1)))+IF(G79=0,0,IF(H79="N/A",0,IF(H79="",0,1)))+IF(J79=0,0,IF(K79="N/A",0,IF(K79="",0,1)))+IF(M79=0,0,IF(N79="N/A",0,IF(N79="",0,1)))+IF(P79=0,0,IF(Q79="N/A",0,IF(Q79="",0,1)))+IF(S79=0,0,IF(T79="N/A",0,IF(T79="",0,1)))+IF(V79=0,0,IF(W79="N/A",0,IF(W79="",0,1)))+IF(Y79=0,0,IF(Z79="N/A",0,IF(Z79="",0,1)))+IF(AB79=0,0,IF(AC79="N/A",0,IF(AC79="",0,1)))+IF(AE79=0,0,IF(AF79="N/A",0,IF(AF79="",0,1)))+IF(AH79=0,0,IF(AI79="N/A",0,IF(AI79="",0,1)))+IF(AK79=0,0,IF(AL79="N/A",0,IF(AL79="",0,1))))=0,1,(IF(D79=0,0,IF(E79="N/A",0,IF(E79="",0,1)))+IF(G79=0,0,IF(H79="N/A",0,IF(H79="",0,1)))+IF(J79=0,0,IF(K79="N/A",0,IF(K79="",0,1)))+IF(M79=0,0,IF(N79="N/A",0,IF(N79="",0,1)))+IF(P79=0,0,IF(Q79="N/A",0,IF(Q79="",0,1)))+IF(S79=0,0,IF(T79="N/A",0,IF(T79="",0,1)))+IF(V79=0,0,IF(W79="N/A",0,IF(W79="",0,1)))+IF(Y79=0,0,IF(Z79="N/A",0,IF(Z79="",0,1)))+IF(AB79=0,0,IF(AC79="N/A",0,IF(AC79="",0,1)))+IF(AE79=0,0,IF(AF79="N/A",0,IF(AF79="",0,1)))+IF(AH79=0,0,IF(AI79="N/A",0,IF(AI79="",0,1)))+IF(AK79=0,0,IF(AL79="N/A",0,IF(AL79="",0,1)))))))</f>
        <v>1</v>
      </c>
      <c r="AP79" s="254">
        <f t="shared" ref="AP79" si="178">IF(AO79="N/A","N/A",IF(AO79="","",IF(AO79=0,0,IF(AN79=0%,1,AO79/AN79))))</f>
        <v>1</v>
      </c>
      <c r="AQ79" s="98" t="s">
        <v>1115</v>
      </c>
      <c r="AR79" s="98"/>
    </row>
    <row r="80" spans="1:44" ht="36">
      <c r="A80" s="93">
        <v>18</v>
      </c>
      <c r="B80" s="94" t="s">
        <v>266</v>
      </c>
      <c r="C80" s="95" t="s">
        <v>257</v>
      </c>
      <c r="D80" s="96">
        <v>0</v>
      </c>
      <c r="E80" s="96">
        <v>0</v>
      </c>
      <c r="F80" s="196">
        <f t="shared" si="141"/>
        <v>0</v>
      </c>
      <c r="G80" s="96">
        <v>0</v>
      </c>
      <c r="H80" s="96">
        <v>0</v>
      </c>
      <c r="I80" s="196">
        <f t="shared" si="142"/>
        <v>0</v>
      </c>
      <c r="J80" s="96">
        <v>0</v>
      </c>
      <c r="K80" s="96">
        <v>0</v>
      </c>
      <c r="L80" s="196">
        <f t="shared" si="143"/>
        <v>0</v>
      </c>
      <c r="M80" s="96">
        <v>0</v>
      </c>
      <c r="N80" s="96"/>
      <c r="O80" s="196" t="str">
        <f t="shared" si="144"/>
        <v/>
      </c>
      <c r="P80" s="96">
        <v>0</v>
      </c>
      <c r="Q80" s="96"/>
      <c r="R80" s="196" t="str">
        <f t="shared" si="145"/>
        <v/>
      </c>
      <c r="S80" s="96">
        <v>0</v>
      </c>
      <c r="T80" s="96"/>
      <c r="U80" s="196" t="str">
        <f t="shared" si="146"/>
        <v/>
      </c>
      <c r="V80" s="96">
        <v>0</v>
      </c>
      <c r="W80" s="96"/>
      <c r="X80" s="196" t="str">
        <f t="shared" si="147"/>
        <v/>
      </c>
      <c r="Y80" s="96">
        <v>0</v>
      </c>
      <c r="Z80" s="96"/>
      <c r="AA80" s="196" t="str">
        <f t="shared" si="148"/>
        <v/>
      </c>
      <c r="AB80" s="96">
        <v>0</v>
      </c>
      <c r="AC80" s="96"/>
      <c r="AD80" s="196" t="str">
        <f t="shared" si="149"/>
        <v/>
      </c>
      <c r="AE80" s="96">
        <v>0</v>
      </c>
      <c r="AF80" s="96"/>
      <c r="AG80" s="196" t="str">
        <f t="shared" si="150"/>
        <v/>
      </c>
      <c r="AH80" s="96">
        <v>0</v>
      </c>
      <c r="AI80" s="96"/>
      <c r="AJ80" s="196" t="str">
        <f t="shared" si="151"/>
        <v/>
      </c>
      <c r="AK80" s="96">
        <v>1</v>
      </c>
      <c r="AL80" s="96"/>
      <c r="AM80" s="196" t="str">
        <f t="shared" si="152"/>
        <v/>
      </c>
      <c r="AN80" s="244">
        <f t="shared" ref="AN80:AN81" si="179">IF(E80="",0,D80)+IF(H80="",0,G80)+IF(K80="",0,J80)+IF(N80="",0,M80)+IF(Q80="",0,P80)+IF(T80="",0,S80)+IF(W80="",0,V80)+IF(Z80="",0,Y80)+IF(AC80="",0,AB80)+IF(AF80="",0,AE80)+IF(AI80="",0,AH80)+IF(AL80="",0,AK80)</f>
        <v>0</v>
      </c>
      <c r="AO80" s="244">
        <f t="shared" ref="AO80:AO81" si="180">IF(E80="","",(SUM(E80,H80,K80,N80,Q80,T80,W80,Z80,AC80,AF80,AI80,AL80)))</f>
        <v>0</v>
      </c>
      <c r="AP80" s="254">
        <f t="shared" si="155"/>
        <v>0</v>
      </c>
      <c r="AQ80" s="98" t="s">
        <v>868</v>
      </c>
      <c r="AR80" s="98"/>
    </row>
    <row r="81" spans="1:44" ht="48.75" customHeight="1">
      <c r="A81" s="93">
        <v>19</v>
      </c>
      <c r="B81" s="94" t="s">
        <v>267</v>
      </c>
      <c r="C81" s="95" t="s">
        <v>268</v>
      </c>
      <c r="D81" s="96">
        <v>0</v>
      </c>
      <c r="E81" s="97">
        <v>0</v>
      </c>
      <c r="F81" s="196">
        <f t="shared" si="141"/>
        <v>0</v>
      </c>
      <c r="G81" s="96">
        <v>0</v>
      </c>
      <c r="H81" s="97">
        <v>0</v>
      </c>
      <c r="I81" s="196">
        <f t="shared" si="142"/>
        <v>0</v>
      </c>
      <c r="J81" s="96">
        <v>0</v>
      </c>
      <c r="K81" s="97">
        <v>0</v>
      </c>
      <c r="L81" s="196">
        <f t="shared" si="143"/>
        <v>0</v>
      </c>
      <c r="M81" s="96">
        <v>0</v>
      </c>
      <c r="N81" s="97"/>
      <c r="O81" s="196" t="str">
        <f t="shared" si="144"/>
        <v/>
      </c>
      <c r="P81" s="96">
        <v>0</v>
      </c>
      <c r="Q81" s="97"/>
      <c r="R81" s="196" t="str">
        <f t="shared" si="145"/>
        <v/>
      </c>
      <c r="S81" s="96">
        <v>1</v>
      </c>
      <c r="T81" s="97"/>
      <c r="U81" s="196" t="str">
        <f t="shared" si="146"/>
        <v/>
      </c>
      <c r="V81" s="96">
        <v>0</v>
      </c>
      <c r="W81" s="97"/>
      <c r="X81" s="196" t="str">
        <f t="shared" si="147"/>
        <v/>
      </c>
      <c r="Y81" s="96">
        <v>0</v>
      </c>
      <c r="Z81" s="97"/>
      <c r="AA81" s="196" t="str">
        <f t="shared" si="148"/>
        <v/>
      </c>
      <c r="AB81" s="96">
        <v>0</v>
      </c>
      <c r="AC81" s="97"/>
      <c r="AD81" s="196" t="str">
        <f t="shared" si="149"/>
        <v/>
      </c>
      <c r="AE81" s="96">
        <v>0</v>
      </c>
      <c r="AF81" s="97"/>
      <c r="AG81" s="196" t="str">
        <f t="shared" si="150"/>
        <v/>
      </c>
      <c r="AH81" s="96">
        <v>0</v>
      </c>
      <c r="AI81" s="97"/>
      <c r="AJ81" s="196" t="str">
        <f t="shared" si="151"/>
        <v/>
      </c>
      <c r="AK81" s="96">
        <v>0</v>
      </c>
      <c r="AL81" s="97"/>
      <c r="AM81" s="196" t="str">
        <f t="shared" si="152"/>
        <v/>
      </c>
      <c r="AN81" s="244">
        <f t="shared" si="179"/>
        <v>0</v>
      </c>
      <c r="AO81" s="245">
        <f t="shared" si="180"/>
        <v>0</v>
      </c>
      <c r="AP81" s="254">
        <f t="shared" si="155"/>
        <v>0</v>
      </c>
      <c r="AQ81" s="98" t="s">
        <v>911</v>
      </c>
      <c r="AR81" s="98"/>
    </row>
    <row r="82" spans="1:44" ht="13.5">
      <c r="A82" s="42"/>
      <c r="B82" s="43" t="s">
        <v>24</v>
      </c>
      <c r="C82" s="49"/>
      <c r="D82" s="45"/>
      <c r="E82" s="46"/>
      <c r="F82" s="46"/>
      <c r="G82" s="45"/>
      <c r="H82" s="46"/>
      <c r="I82" s="46"/>
      <c r="J82" s="45"/>
      <c r="K82" s="46"/>
      <c r="L82" s="46"/>
      <c r="M82" s="45"/>
      <c r="N82" s="46"/>
      <c r="O82" s="46"/>
      <c r="P82" s="45"/>
      <c r="Q82" s="46"/>
      <c r="R82" s="46"/>
      <c r="S82" s="45"/>
      <c r="T82" s="46"/>
      <c r="U82" s="46"/>
      <c r="V82" s="45"/>
      <c r="W82" s="46"/>
      <c r="X82" s="46"/>
      <c r="Y82" s="45"/>
      <c r="Z82" s="46"/>
      <c r="AA82" s="46"/>
      <c r="AB82" s="45"/>
      <c r="AC82" s="46"/>
      <c r="AD82" s="46"/>
      <c r="AE82" s="45"/>
      <c r="AF82" s="46"/>
      <c r="AG82" s="46"/>
      <c r="AH82" s="45"/>
      <c r="AI82" s="46"/>
      <c r="AJ82" s="46"/>
      <c r="AK82" s="45"/>
      <c r="AL82" s="46"/>
      <c r="AM82" s="46"/>
      <c r="AN82" s="45"/>
      <c r="AO82" s="46"/>
      <c r="AP82" s="46"/>
      <c r="AQ82" s="45"/>
      <c r="AR82" s="50"/>
    </row>
    <row r="83" spans="1:44" ht="60.75" customHeight="1">
      <c r="A83" s="100">
        <v>1</v>
      </c>
      <c r="B83" s="101" t="s">
        <v>25</v>
      </c>
      <c r="C83" s="102" t="s">
        <v>26</v>
      </c>
      <c r="D83" s="103">
        <v>30</v>
      </c>
      <c r="E83" s="103">
        <v>423</v>
      </c>
      <c r="F83" s="178">
        <f t="shared" ref="F83:F90" si="181">IF(E83="","",IF(E83=0,0,IF(D83=0%,1,E83/D83)))</f>
        <v>14.1</v>
      </c>
      <c r="G83" s="103">
        <v>30</v>
      </c>
      <c r="H83" s="103">
        <v>319</v>
      </c>
      <c r="I83" s="178">
        <f t="shared" ref="I83:I90" si="182">IF(H83="","",IF(H83=0,0,IF(G83=0%,1,H83/G83)))</f>
        <v>10.633333333333333</v>
      </c>
      <c r="J83" s="103">
        <v>30</v>
      </c>
      <c r="K83" s="103">
        <v>440</v>
      </c>
      <c r="L83" s="178">
        <f t="shared" ref="L83:L90" si="183">IF(K83="","",IF(K83=0,0,IF(J83=0%,1,K83/J83)))</f>
        <v>14.666666666666666</v>
      </c>
      <c r="M83" s="103">
        <v>30</v>
      </c>
      <c r="N83" s="103"/>
      <c r="O83" s="178" t="str">
        <f t="shared" ref="O83:O90" si="184">IF(N83="","",IF(N83=0,0,IF(M83=0%,1,N83/M83)))</f>
        <v/>
      </c>
      <c r="P83" s="103">
        <v>30</v>
      </c>
      <c r="Q83" s="103"/>
      <c r="R83" s="178" t="str">
        <f t="shared" ref="R83:R90" si="185">IF(Q83="","",IF(Q83=0,0,IF(P83=0%,1,Q83/P83)))</f>
        <v/>
      </c>
      <c r="S83" s="103">
        <v>30</v>
      </c>
      <c r="T83" s="103"/>
      <c r="U83" s="178" t="str">
        <f t="shared" ref="U83:U90" si="186">IF(T83="","",IF(T83=0,0,IF(S83=0%,1,T83/S83)))</f>
        <v/>
      </c>
      <c r="V83" s="103">
        <v>30</v>
      </c>
      <c r="W83" s="103"/>
      <c r="X83" s="178" t="str">
        <f t="shared" ref="X83:X90" si="187">IF(W83="","",IF(W83=0,0,IF(V83=0%,1,W83/V83)))</f>
        <v/>
      </c>
      <c r="Y83" s="103">
        <v>30</v>
      </c>
      <c r="Z83" s="103"/>
      <c r="AA83" s="178" t="str">
        <f t="shared" ref="AA83:AA90" si="188">IF(Z83="","",IF(Z83=0,0,IF(Y83=0%,1,Z83/Y83)))</f>
        <v/>
      </c>
      <c r="AB83" s="103">
        <v>30</v>
      </c>
      <c r="AC83" s="103"/>
      <c r="AD83" s="178" t="str">
        <f t="shared" ref="AD83:AD90" si="189">IF(AC83="","",IF(AC83=0,0,IF(AB83=0%,1,AC83/AB83)))</f>
        <v/>
      </c>
      <c r="AE83" s="103">
        <v>30</v>
      </c>
      <c r="AF83" s="103"/>
      <c r="AG83" s="178" t="str">
        <f t="shared" ref="AG83:AG90" si="190">IF(AF83="","",IF(AF83=0,0,IF(AE83=0%,1,AF83/AE83)))</f>
        <v/>
      </c>
      <c r="AH83" s="103">
        <v>30</v>
      </c>
      <c r="AI83" s="103"/>
      <c r="AJ83" s="178" t="str">
        <f t="shared" ref="AJ83:AJ90" si="191">IF(AI83="","",IF(AI83=0,0,IF(AH83=0%,1,AI83/AH83)))</f>
        <v/>
      </c>
      <c r="AK83" s="103">
        <v>30</v>
      </c>
      <c r="AL83" s="103"/>
      <c r="AM83" s="178" t="str">
        <f t="shared" ref="AM83:AM90" si="192">IF(AL83="","",IF(AL83=0,0,IF(AK83=0%,1,AL83/AK83)))</f>
        <v/>
      </c>
      <c r="AN83" s="103">
        <f t="shared" ref="AN83:AN87" si="193">IF(E83="",0,D83)+IF(H83="",0,G83)+IF(K83="",0,J83)+IF(N83="",0,M83)+IF(Q83="",0,P83)+IF(T83="",0,S83)+IF(W83="",0,V83)+IF(Z83="",0,Y83)+IF(AC83="",0,AB83)+IF(AF83="",0,AE83)+IF(AI83="",0,AH83)+IF(AL83="",0,AK83)</f>
        <v>90</v>
      </c>
      <c r="AO83" s="103">
        <f t="shared" ref="AO83:AO87" si="194">IF(E83="","",(SUM(E83,H83,K83,N83,Q83,T83,W83,Z83,AC83,AF83,AI83,AL83)))</f>
        <v>1182</v>
      </c>
      <c r="AP83" s="258">
        <f t="shared" ref="AP83:AP90" si="195">IF(AO83="","",IF(AO83=0,0,IF(AN83=0%,1,AO83/AN83)))</f>
        <v>13.133333333333333</v>
      </c>
      <c r="AQ83" s="104" t="s">
        <v>914</v>
      </c>
      <c r="AR83" s="104"/>
    </row>
    <row r="84" spans="1:44" ht="36">
      <c r="A84" s="105">
        <v>2</v>
      </c>
      <c r="B84" s="106" t="s">
        <v>27</v>
      </c>
      <c r="C84" s="95" t="s">
        <v>269</v>
      </c>
      <c r="D84" s="96">
        <v>7</v>
      </c>
      <c r="E84" s="97">
        <v>9</v>
      </c>
      <c r="F84" s="165">
        <f t="shared" si="181"/>
        <v>1.2857142857142858</v>
      </c>
      <c r="G84" s="96">
        <v>7</v>
      </c>
      <c r="H84" s="97">
        <v>7</v>
      </c>
      <c r="I84" s="165">
        <f t="shared" si="182"/>
        <v>1</v>
      </c>
      <c r="J84" s="96">
        <v>3</v>
      </c>
      <c r="K84" s="97">
        <v>7</v>
      </c>
      <c r="L84" s="165">
        <f t="shared" si="183"/>
        <v>2.3333333333333335</v>
      </c>
      <c r="M84" s="96">
        <v>3</v>
      </c>
      <c r="N84" s="97"/>
      <c r="O84" s="165" t="str">
        <f t="shared" si="184"/>
        <v/>
      </c>
      <c r="P84" s="96">
        <v>3</v>
      </c>
      <c r="Q84" s="97"/>
      <c r="R84" s="165" t="str">
        <f t="shared" si="185"/>
        <v/>
      </c>
      <c r="S84" s="96">
        <v>3</v>
      </c>
      <c r="T84" s="97"/>
      <c r="U84" s="165" t="str">
        <f t="shared" si="186"/>
        <v/>
      </c>
      <c r="V84" s="96">
        <v>3</v>
      </c>
      <c r="W84" s="97"/>
      <c r="X84" s="165" t="str">
        <f t="shared" si="187"/>
        <v/>
      </c>
      <c r="Y84" s="96">
        <v>5</v>
      </c>
      <c r="Z84" s="97"/>
      <c r="AA84" s="165" t="str">
        <f t="shared" si="188"/>
        <v/>
      </c>
      <c r="AB84" s="96">
        <v>5</v>
      </c>
      <c r="AC84" s="97"/>
      <c r="AD84" s="165" t="str">
        <f t="shared" si="189"/>
        <v/>
      </c>
      <c r="AE84" s="96">
        <v>3</v>
      </c>
      <c r="AF84" s="97"/>
      <c r="AG84" s="165" t="str">
        <f t="shared" si="190"/>
        <v/>
      </c>
      <c r="AH84" s="96">
        <v>3</v>
      </c>
      <c r="AI84" s="97"/>
      <c r="AJ84" s="165" t="str">
        <f t="shared" si="191"/>
        <v/>
      </c>
      <c r="AK84" s="96">
        <v>3</v>
      </c>
      <c r="AL84" s="97"/>
      <c r="AM84" s="165" t="str">
        <f t="shared" si="192"/>
        <v/>
      </c>
      <c r="AN84" s="96">
        <f t="shared" si="193"/>
        <v>17</v>
      </c>
      <c r="AO84" s="97">
        <f t="shared" si="194"/>
        <v>23</v>
      </c>
      <c r="AP84" s="254">
        <f t="shared" si="195"/>
        <v>1.3529411764705883</v>
      </c>
      <c r="AQ84" s="98" t="s">
        <v>915</v>
      </c>
      <c r="AR84" s="106"/>
    </row>
    <row r="85" spans="1:44" ht="48">
      <c r="A85" s="105">
        <v>3</v>
      </c>
      <c r="B85" s="106" t="s">
        <v>28</v>
      </c>
      <c r="C85" s="95" t="s">
        <v>29</v>
      </c>
      <c r="D85" s="96">
        <v>35</v>
      </c>
      <c r="E85" s="97">
        <v>45</v>
      </c>
      <c r="F85" s="165">
        <f t="shared" si="181"/>
        <v>1.2857142857142858</v>
      </c>
      <c r="G85" s="96">
        <v>35</v>
      </c>
      <c r="H85" s="97">
        <v>42</v>
      </c>
      <c r="I85" s="165">
        <f t="shared" si="182"/>
        <v>1.2</v>
      </c>
      <c r="J85" s="96">
        <v>35</v>
      </c>
      <c r="K85" s="97">
        <v>48</v>
      </c>
      <c r="L85" s="165">
        <f t="shared" si="183"/>
        <v>1.3714285714285714</v>
      </c>
      <c r="M85" s="96">
        <v>35</v>
      </c>
      <c r="N85" s="97"/>
      <c r="O85" s="165" t="str">
        <f t="shared" si="184"/>
        <v/>
      </c>
      <c r="P85" s="96">
        <v>35</v>
      </c>
      <c r="Q85" s="97"/>
      <c r="R85" s="165" t="str">
        <f t="shared" si="185"/>
        <v/>
      </c>
      <c r="S85" s="96">
        <v>35</v>
      </c>
      <c r="T85" s="97"/>
      <c r="U85" s="165" t="str">
        <f t="shared" si="186"/>
        <v/>
      </c>
      <c r="V85" s="96">
        <v>35</v>
      </c>
      <c r="W85" s="97"/>
      <c r="X85" s="165" t="str">
        <f t="shared" si="187"/>
        <v/>
      </c>
      <c r="Y85" s="96">
        <v>35</v>
      </c>
      <c r="Z85" s="97"/>
      <c r="AA85" s="165" t="str">
        <f t="shared" si="188"/>
        <v/>
      </c>
      <c r="AB85" s="96">
        <v>30</v>
      </c>
      <c r="AC85" s="97"/>
      <c r="AD85" s="165" t="str">
        <f t="shared" si="189"/>
        <v/>
      </c>
      <c r="AE85" s="96">
        <v>30</v>
      </c>
      <c r="AF85" s="97"/>
      <c r="AG85" s="165" t="str">
        <f t="shared" si="190"/>
        <v/>
      </c>
      <c r="AH85" s="96">
        <v>30</v>
      </c>
      <c r="AI85" s="97"/>
      <c r="AJ85" s="165" t="str">
        <f t="shared" si="191"/>
        <v/>
      </c>
      <c r="AK85" s="96">
        <v>30</v>
      </c>
      <c r="AL85" s="97"/>
      <c r="AM85" s="165" t="str">
        <f t="shared" si="192"/>
        <v/>
      </c>
      <c r="AN85" s="96">
        <f t="shared" si="193"/>
        <v>105</v>
      </c>
      <c r="AO85" s="97">
        <f t="shared" si="194"/>
        <v>135</v>
      </c>
      <c r="AP85" s="254">
        <f t="shared" si="195"/>
        <v>1.2857142857142858</v>
      </c>
      <c r="AQ85" s="98" t="s">
        <v>1116</v>
      </c>
      <c r="AR85" s="98"/>
    </row>
    <row r="86" spans="1:44" ht="60">
      <c r="A86" s="93">
        <v>4</v>
      </c>
      <c r="B86" s="94" t="s">
        <v>270</v>
      </c>
      <c r="C86" s="95" t="s">
        <v>30</v>
      </c>
      <c r="D86" s="187">
        <v>0</v>
      </c>
      <c r="E86" s="284">
        <v>0</v>
      </c>
      <c r="F86" s="196">
        <f t="shared" si="181"/>
        <v>0</v>
      </c>
      <c r="G86" s="187">
        <v>0.2</v>
      </c>
      <c r="H86" s="190">
        <v>0.1</v>
      </c>
      <c r="I86" s="196">
        <f t="shared" si="182"/>
        <v>0.5</v>
      </c>
      <c r="J86" s="187">
        <v>0.4</v>
      </c>
      <c r="K86" s="190">
        <v>0.3</v>
      </c>
      <c r="L86" s="196">
        <f t="shared" si="183"/>
        <v>0.74999999999999989</v>
      </c>
      <c r="M86" s="187">
        <v>0.4</v>
      </c>
      <c r="N86" s="190"/>
      <c r="O86" s="196" t="str">
        <f t="shared" si="184"/>
        <v/>
      </c>
      <c r="P86" s="187">
        <v>0</v>
      </c>
      <c r="Q86" s="190"/>
      <c r="R86" s="196" t="str">
        <f t="shared" si="185"/>
        <v/>
      </c>
      <c r="S86" s="187">
        <v>0</v>
      </c>
      <c r="T86" s="190"/>
      <c r="U86" s="196" t="str">
        <f t="shared" si="186"/>
        <v/>
      </c>
      <c r="V86" s="187">
        <v>0</v>
      </c>
      <c r="W86" s="190"/>
      <c r="X86" s="196" t="str">
        <f t="shared" si="187"/>
        <v/>
      </c>
      <c r="Y86" s="187">
        <v>0</v>
      </c>
      <c r="Z86" s="190"/>
      <c r="AA86" s="196" t="str">
        <f t="shared" si="188"/>
        <v/>
      </c>
      <c r="AB86" s="187">
        <v>0</v>
      </c>
      <c r="AC86" s="190"/>
      <c r="AD86" s="196" t="str">
        <f t="shared" si="189"/>
        <v/>
      </c>
      <c r="AE86" s="187">
        <v>0</v>
      </c>
      <c r="AF86" s="190"/>
      <c r="AG86" s="196" t="str">
        <f t="shared" si="190"/>
        <v/>
      </c>
      <c r="AH86" s="187">
        <v>0</v>
      </c>
      <c r="AI86" s="190"/>
      <c r="AJ86" s="196" t="str">
        <f t="shared" si="191"/>
        <v/>
      </c>
      <c r="AK86" s="187">
        <v>0</v>
      </c>
      <c r="AL86" s="190"/>
      <c r="AM86" s="196" t="str">
        <f t="shared" si="192"/>
        <v/>
      </c>
      <c r="AN86" s="187">
        <f t="shared" si="193"/>
        <v>0.60000000000000009</v>
      </c>
      <c r="AO86" s="190">
        <f t="shared" si="194"/>
        <v>0.4</v>
      </c>
      <c r="AP86" s="254">
        <f t="shared" si="195"/>
        <v>0.66666666666666663</v>
      </c>
      <c r="AQ86" s="98" t="s">
        <v>1117</v>
      </c>
      <c r="AR86" s="98" t="s">
        <v>1118</v>
      </c>
    </row>
    <row r="87" spans="1:44" ht="48">
      <c r="A87" s="93">
        <v>5</v>
      </c>
      <c r="B87" s="94" t="s">
        <v>31</v>
      </c>
      <c r="C87" s="95" t="s">
        <v>271</v>
      </c>
      <c r="D87" s="96">
        <v>2</v>
      </c>
      <c r="E87" s="97">
        <v>0</v>
      </c>
      <c r="F87" s="165">
        <f t="shared" si="181"/>
        <v>0</v>
      </c>
      <c r="G87" s="96">
        <v>2</v>
      </c>
      <c r="H87" s="97">
        <v>0</v>
      </c>
      <c r="I87" s="165">
        <f t="shared" si="182"/>
        <v>0</v>
      </c>
      <c r="J87" s="96">
        <v>2</v>
      </c>
      <c r="K87" s="97">
        <v>0</v>
      </c>
      <c r="L87" s="165">
        <f t="shared" si="183"/>
        <v>0</v>
      </c>
      <c r="M87" s="96">
        <v>2</v>
      </c>
      <c r="N87" s="97"/>
      <c r="O87" s="165" t="str">
        <f t="shared" si="184"/>
        <v/>
      </c>
      <c r="P87" s="96">
        <v>2</v>
      </c>
      <c r="Q87" s="97"/>
      <c r="R87" s="165" t="str">
        <f t="shared" si="185"/>
        <v/>
      </c>
      <c r="S87" s="96">
        <v>2</v>
      </c>
      <c r="T87" s="97"/>
      <c r="U87" s="165" t="str">
        <f t="shared" si="186"/>
        <v/>
      </c>
      <c r="V87" s="96">
        <v>2</v>
      </c>
      <c r="W87" s="97"/>
      <c r="X87" s="165" t="str">
        <f t="shared" si="187"/>
        <v/>
      </c>
      <c r="Y87" s="96">
        <v>2</v>
      </c>
      <c r="Z87" s="97"/>
      <c r="AA87" s="165" t="str">
        <f t="shared" si="188"/>
        <v/>
      </c>
      <c r="AB87" s="96">
        <v>2</v>
      </c>
      <c r="AC87" s="97"/>
      <c r="AD87" s="165" t="str">
        <f t="shared" si="189"/>
        <v/>
      </c>
      <c r="AE87" s="96">
        <v>2</v>
      </c>
      <c r="AF87" s="97"/>
      <c r="AG87" s="165" t="str">
        <f t="shared" si="190"/>
        <v/>
      </c>
      <c r="AH87" s="96">
        <v>2</v>
      </c>
      <c r="AI87" s="97"/>
      <c r="AJ87" s="165" t="str">
        <f t="shared" si="191"/>
        <v/>
      </c>
      <c r="AK87" s="96">
        <v>2</v>
      </c>
      <c r="AL87" s="97"/>
      <c r="AM87" s="165" t="str">
        <f t="shared" si="192"/>
        <v/>
      </c>
      <c r="AN87" s="96">
        <f t="shared" si="193"/>
        <v>6</v>
      </c>
      <c r="AO87" s="97">
        <f t="shared" si="194"/>
        <v>0</v>
      </c>
      <c r="AP87" s="254">
        <f t="shared" si="195"/>
        <v>0</v>
      </c>
      <c r="AQ87" s="98" t="s">
        <v>916</v>
      </c>
      <c r="AR87" s="98" t="s">
        <v>917</v>
      </c>
    </row>
    <row r="88" spans="1:44" ht="13.5">
      <c r="A88" s="107"/>
      <c r="B88" s="108" t="s">
        <v>32</v>
      </c>
      <c r="C88" s="109"/>
      <c r="D88" s="110"/>
      <c r="E88" s="111"/>
      <c r="F88" s="111"/>
      <c r="G88" s="110"/>
      <c r="H88" s="111"/>
      <c r="I88" s="111"/>
      <c r="J88" s="110"/>
      <c r="K88" s="111"/>
      <c r="L88" s="111"/>
      <c r="M88" s="110"/>
      <c r="N88" s="111"/>
      <c r="O88" s="111"/>
      <c r="P88" s="110"/>
      <c r="Q88" s="111"/>
      <c r="R88" s="111"/>
      <c r="S88" s="110"/>
      <c r="T88" s="111"/>
      <c r="U88" s="111"/>
      <c r="V88" s="110"/>
      <c r="W88" s="111"/>
      <c r="X88" s="111"/>
      <c r="Y88" s="110"/>
      <c r="Z88" s="111"/>
      <c r="AA88" s="111"/>
      <c r="AB88" s="110"/>
      <c r="AC88" s="111"/>
      <c r="AD88" s="111"/>
      <c r="AE88" s="110"/>
      <c r="AF88" s="111"/>
      <c r="AG88" s="111"/>
      <c r="AH88" s="110"/>
      <c r="AI88" s="111"/>
      <c r="AJ88" s="111"/>
      <c r="AK88" s="110"/>
      <c r="AL88" s="111"/>
      <c r="AM88" s="111"/>
      <c r="AN88" s="110"/>
      <c r="AO88" s="111"/>
      <c r="AP88" s="111"/>
      <c r="AQ88" s="293"/>
      <c r="AR88" s="112"/>
    </row>
    <row r="89" spans="1:44" ht="48">
      <c r="A89" s="100">
        <v>1</v>
      </c>
      <c r="B89" s="101" t="s">
        <v>116</v>
      </c>
      <c r="C89" s="102" t="s">
        <v>117</v>
      </c>
      <c r="D89" s="103">
        <v>1</v>
      </c>
      <c r="E89" s="103">
        <v>1</v>
      </c>
      <c r="F89" s="165">
        <f t="shared" si="181"/>
        <v>1</v>
      </c>
      <c r="G89" s="103">
        <v>0</v>
      </c>
      <c r="H89" s="103">
        <v>0</v>
      </c>
      <c r="I89" s="165">
        <f t="shared" si="182"/>
        <v>0</v>
      </c>
      <c r="J89" s="103">
        <v>0</v>
      </c>
      <c r="K89" s="103">
        <v>0</v>
      </c>
      <c r="L89" s="165">
        <f t="shared" si="183"/>
        <v>0</v>
      </c>
      <c r="M89" s="103">
        <v>0</v>
      </c>
      <c r="N89" s="103"/>
      <c r="O89" s="165" t="str">
        <f t="shared" si="184"/>
        <v/>
      </c>
      <c r="P89" s="103">
        <v>0</v>
      </c>
      <c r="Q89" s="103"/>
      <c r="R89" s="165" t="str">
        <f t="shared" si="185"/>
        <v/>
      </c>
      <c r="S89" s="103">
        <v>0</v>
      </c>
      <c r="T89" s="103"/>
      <c r="U89" s="165" t="str">
        <f t="shared" si="186"/>
        <v/>
      </c>
      <c r="V89" s="103">
        <v>0</v>
      </c>
      <c r="W89" s="103"/>
      <c r="X89" s="165" t="str">
        <f t="shared" si="187"/>
        <v/>
      </c>
      <c r="Y89" s="103">
        <v>0</v>
      </c>
      <c r="Z89" s="103"/>
      <c r="AA89" s="165" t="str">
        <f t="shared" si="188"/>
        <v/>
      </c>
      <c r="AB89" s="103">
        <v>0</v>
      </c>
      <c r="AC89" s="103"/>
      <c r="AD89" s="165" t="str">
        <f t="shared" si="189"/>
        <v/>
      </c>
      <c r="AE89" s="103">
        <v>0</v>
      </c>
      <c r="AF89" s="103"/>
      <c r="AG89" s="165" t="str">
        <f t="shared" si="190"/>
        <v/>
      </c>
      <c r="AH89" s="103">
        <v>0</v>
      </c>
      <c r="AI89" s="103"/>
      <c r="AJ89" s="165" t="str">
        <f t="shared" si="191"/>
        <v/>
      </c>
      <c r="AK89" s="103">
        <v>0</v>
      </c>
      <c r="AL89" s="103"/>
      <c r="AM89" s="165" t="str">
        <f t="shared" si="192"/>
        <v/>
      </c>
      <c r="AN89" s="103">
        <f t="shared" ref="AN89:AN90" si="196">IF(E89="",0,D89)+IF(H89="",0,G89)+IF(K89="",0,J89)+IF(N89="",0,M89)+IF(Q89="",0,P89)+IF(T89="",0,S89)+IF(W89="",0,V89)+IF(Z89="",0,Y89)+IF(AC89="",0,AB89)+IF(AF89="",0,AE89)+IF(AI89="",0,AH89)+IF(AL89="",0,AK89)</f>
        <v>1</v>
      </c>
      <c r="AO89" s="103">
        <f t="shared" ref="AO89:AO90" si="197">IF(E89="","",(SUM(E89,H89,K89,N89,Q89,T89,W89,Z89,AC89,AF89,AI89,AL89)))</f>
        <v>1</v>
      </c>
      <c r="AP89" s="254">
        <f t="shared" si="195"/>
        <v>1</v>
      </c>
      <c r="AQ89" s="104" t="s">
        <v>1119</v>
      </c>
      <c r="AR89" s="104"/>
    </row>
    <row r="90" spans="1:44" ht="72">
      <c r="A90" s="105">
        <v>2</v>
      </c>
      <c r="B90" s="106" t="s">
        <v>118</v>
      </c>
      <c r="C90" s="95" t="s">
        <v>272</v>
      </c>
      <c r="D90" s="96">
        <v>1</v>
      </c>
      <c r="E90" s="97">
        <v>0</v>
      </c>
      <c r="F90" s="165">
        <f t="shared" si="181"/>
        <v>0</v>
      </c>
      <c r="G90" s="96">
        <v>0</v>
      </c>
      <c r="H90" s="97">
        <v>0</v>
      </c>
      <c r="I90" s="165">
        <f t="shared" si="182"/>
        <v>0</v>
      </c>
      <c r="J90" s="96">
        <v>0</v>
      </c>
      <c r="K90" s="97">
        <v>0</v>
      </c>
      <c r="L90" s="165">
        <f t="shared" si="183"/>
        <v>0</v>
      </c>
      <c r="M90" s="96">
        <v>0</v>
      </c>
      <c r="N90" s="97"/>
      <c r="O90" s="165" t="str">
        <f t="shared" si="184"/>
        <v/>
      </c>
      <c r="P90" s="96">
        <v>0</v>
      </c>
      <c r="Q90" s="97"/>
      <c r="R90" s="165" t="str">
        <f t="shared" si="185"/>
        <v/>
      </c>
      <c r="S90" s="96">
        <v>0</v>
      </c>
      <c r="T90" s="97"/>
      <c r="U90" s="165" t="str">
        <f t="shared" si="186"/>
        <v/>
      </c>
      <c r="V90" s="96">
        <v>0</v>
      </c>
      <c r="W90" s="97"/>
      <c r="X90" s="165" t="str">
        <f t="shared" si="187"/>
        <v/>
      </c>
      <c r="Y90" s="96">
        <v>0</v>
      </c>
      <c r="Z90" s="97"/>
      <c r="AA90" s="165" t="str">
        <f t="shared" si="188"/>
        <v/>
      </c>
      <c r="AB90" s="96">
        <v>0</v>
      </c>
      <c r="AC90" s="97"/>
      <c r="AD90" s="165" t="str">
        <f t="shared" si="189"/>
        <v/>
      </c>
      <c r="AE90" s="96">
        <v>0</v>
      </c>
      <c r="AF90" s="97"/>
      <c r="AG90" s="165" t="str">
        <f t="shared" si="190"/>
        <v/>
      </c>
      <c r="AH90" s="96">
        <v>0</v>
      </c>
      <c r="AI90" s="97"/>
      <c r="AJ90" s="165" t="str">
        <f t="shared" si="191"/>
        <v/>
      </c>
      <c r="AK90" s="96">
        <v>0</v>
      </c>
      <c r="AL90" s="97"/>
      <c r="AM90" s="165" t="str">
        <f t="shared" si="192"/>
        <v/>
      </c>
      <c r="AN90" s="96">
        <f t="shared" si="196"/>
        <v>1</v>
      </c>
      <c r="AO90" s="97">
        <f t="shared" si="197"/>
        <v>0</v>
      </c>
      <c r="AP90" s="254">
        <f t="shared" si="195"/>
        <v>0</v>
      </c>
      <c r="AQ90" s="98" t="s">
        <v>981</v>
      </c>
      <c r="AR90" s="98" t="s">
        <v>1120</v>
      </c>
    </row>
    <row r="91" spans="1:44" ht="48">
      <c r="A91" s="105">
        <v>3</v>
      </c>
      <c r="B91" s="106" t="s">
        <v>119</v>
      </c>
      <c r="C91" s="95" t="s">
        <v>273</v>
      </c>
      <c r="D91" s="187">
        <v>1</v>
      </c>
      <c r="E91" s="190" t="s">
        <v>996</v>
      </c>
      <c r="F91" s="196" t="str">
        <f t="shared" ref="F91:F92" si="198">IF(E91="N/A","N/A",IF(E91="","",IF(E91=0,0,IF(D91=0%,1,E91/D91))))</f>
        <v>N/A</v>
      </c>
      <c r="G91" s="187">
        <v>1</v>
      </c>
      <c r="H91" s="190" t="s">
        <v>996</v>
      </c>
      <c r="I91" s="196" t="str">
        <f t="shared" ref="I91:I92" si="199">IF(H91="N/A","N/A",IF(H91="","",IF(H91=0,0,IF(G91=0%,1,H91/G91))))</f>
        <v>N/A</v>
      </c>
      <c r="J91" s="187">
        <v>1</v>
      </c>
      <c r="K91" s="190" t="s">
        <v>996</v>
      </c>
      <c r="L91" s="196" t="str">
        <f t="shared" ref="L91:L92" si="200">IF(K91="N/A","N/A",IF(K91="","",IF(K91=0,0,IF(J91=0%,1,K91/J91))))</f>
        <v>N/A</v>
      </c>
      <c r="M91" s="187">
        <v>1</v>
      </c>
      <c r="N91" s="190"/>
      <c r="O91" s="196" t="str">
        <f t="shared" ref="O91:O92" si="201">IF(N91="N/A","N/A",IF(N91="","",IF(N91=0,0,IF(M91=0%,1,N91/M91))))</f>
        <v/>
      </c>
      <c r="P91" s="187">
        <v>1</v>
      </c>
      <c r="Q91" s="190"/>
      <c r="R91" s="196" t="str">
        <f t="shared" ref="R91:R92" si="202">IF(Q91="N/A","N/A",IF(Q91="","",IF(Q91=0,0,IF(P91=0%,1,Q91/P91))))</f>
        <v/>
      </c>
      <c r="S91" s="187">
        <v>1</v>
      </c>
      <c r="T91" s="190"/>
      <c r="U91" s="196" t="str">
        <f t="shared" ref="U91:U92" si="203">IF(T91="N/A","N/A",IF(T91="","",IF(T91=0,0,IF(S91=0%,1,T91/S91))))</f>
        <v/>
      </c>
      <c r="V91" s="187">
        <v>1</v>
      </c>
      <c r="W91" s="190"/>
      <c r="X91" s="196" t="str">
        <f t="shared" ref="X91:X92" si="204">IF(W91="N/A","N/A",IF(W91="","",IF(W91=0,0,IF(V91=0%,1,W91/V91))))</f>
        <v/>
      </c>
      <c r="Y91" s="187">
        <v>1</v>
      </c>
      <c r="Z91" s="190"/>
      <c r="AA91" s="196" t="str">
        <f t="shared" ref="AA91:AA92" si="205">IF(Z91="N/A","N/A",IF(Z91="","",IF(Z91=0,0,IF(Y91=0%,1,Z91/Y91))))</f>
        <v/>
      </c>
      <c r="AB91" s="187">
        <v>1</v>
      </c>
      <c r="AC91" s="190"/>
      <c r="AD91" s="196" t="str">
        <f t="shared" ref="AD91:AD92" si="206">IF(AC91="N/A","N/A",IF(AC91="","",IF(AC91=0,0,IF(AB91=0%,1,AC91/AB91))))</f>
        <v/>
      </c>
      <c r="AE91" s="187">
        <v>1</v>
      </c>
      <c r="AF91" s="190"/>
      <c r="AG91" s="196" t="str">
        <f t="shared" ref="AG91:AG92" si="207">IF(AF91="N/A","N/A",IF(AF91="","",IF(AF91=0,0,IF(AE91=0%,1,AF91/AE91))))</f>
        <v/>
      </c>
      <c r="AH91" s="187">
        <v>1</v>
      </c>
      <c r="AI91" s="190"/>
      <c r="AJ91" s="196" t="str">
        <f t="shared" ref="AJ91:AJ92" si="208">IF(AI91="N/A","N/A",IF(AI91="","",IF(AI91=0,0,IF(AH91=0%,1,AI91/AH91))))</f>
        <v/>
      </c>
      <c r="AK91" s="187">
        <v>1</v>
      </c>
      <c r="AL91" s="190"/>
      <c r="AM91" s="196" t="str">
        <f t="shared" ref="AM91:AM92" si="209">IF(AL91="N/A","N/A",IF(AL91="","",IF(AL91=0,0,IF(AK91=0%,1,AL91/AK91))))</f>
        <v/>
      </c>
      <c r="AN91" s="187">
        <f>(IF(E91="",0,D91)+IF(H91="",0,G91)+IF(K91="",0,J91)+IF(N91="",0,M91)+IF(Q91="",0,P91)+IF(T91="",0,S91)+IF(W91="",0,V91)+IF(Z91="",0,Y91)+IF(AC91="",0,AB91)+IF(AF91="",0,AE91)+IF(AI91="",0,AH91)+IF(AL91="",0,AK91))/IF((IF(E91="",0,IF(D91=0,0,1))+IF(H91="",0,IF(G91=0,0,1))+IF(K91="",0,IF(J91=0,0,1))+IF(N91="",0,IF(M91=0,0,1))+IF(Q91="",0,IF(P91=0,0,1))+IF(T91="",0,IF(S91=0,0,1))+IF(W91="",0,IF(V91=0,0,1))+IF(Z91="",0,IF(Y91=0,0,1))+IF(AC91="",0,IF(AB91=0,0,1))+IF(AF91="",0,IF(AE91=0,0,1))+IF(AI91="",0,IF(AH91=0,0,1))+IF(AL91="",0,IF(AK91=0,0,1)))=0,1,(IF(E91="",0,IF(D91=0,0,1))+IF(H91="",0,IF(G91=0,0,1))+IF(K91="",0,IF(J91=0,0,1))+IF(N91="",0,IF(M91=0,0,1))+IF(Q91="",0,IF(P91=0,0,1))+IF(T91="",0,IF(S91=0,0,1))+IF(W91="",0,IF(V91=0,0,1))+IF(Z91="",0,IF(Y91=0,0,1))+IF(AC91="",0,IF(AB91=0,0,1))+IF(AF91="",0,IF(AE91=0,0,1))+IF(AI91="",0,IF(AH91=0,0,1))+IF(AL91="",0,IF(AK91=0,0,1))))</f>
        <v>1</v>
      </c>
      <c r="AO91" s="190" t="str">
        <f t="shared" ref="AO91:AO92" si="210">IF(IF(E91="","",(IF(E91="N/A",0,IF(E91="",0,E91))+IF(H91="N/A",0,IF(H91="",0,H91))+IF(K91="N/A",0,IF(K91="",0,K91))+IF(N91="N/A",0,IF(N91="",0,N91))+IF(Q91="N/A",0,IF(Q91="",0,Q91))+IF(T91="N/A",0,IF(T91="",0,T91))+IF(W91="N/A",0,IF(W91="",0,W91))+IF(Z91="N/A",0,IF(Z91="",0,Z91))+IF(AC91="N/A",0,IF(AC91="",0,AC91))+IF(AF91="N/A",0,IF(AF91="",0,AF91))+IF(AI91="N/A",0,IF(AI91="",0,AI91))+IF(AL91="N/A",0,IF(AL91="",0,AL91)))/IF((IF(D91=0,0,IF(E91="N/A",0,IF(E91="",0,1)))+IF(G91=0,0,IF(H91="N/A",0,IF(H91="",0,1)))+IF(J91=0,0,IF(K91="N/A",0,IF(K91="",0,1)))+IF(M91=0,0,IF(N91="N/A",0,IF(N91="",0,1)))+IF(P91=0,0,IF(Q91="N/A",0,IF(Q91="",0,1)))+IF(S91=0,0,IF(T91="N/A",0,IF(T91="",0,1)))+IF(V91=0,0,IF(W91="N/A",0,IF(W91="",0,1)))+IF(Y91=0,0,IF(Z91="N/A",0,IF(Z91="",0,1)))+IF(AB91=0,0,IF(AC91="N/A",0,IF(AC91="",0,1)))+IF(AE91=0,0,IF(AF91="N/A",0,IF(AF91="",0,1)))+IF(AH91=0,0,IF(AI91="N/A",0,IF(AI91="",0,1)))+IF(AK91=0,0,IF(AL91="N/A",0,IF(AL91="",0,1))))=0,1,(IF(D91=0,0,IF(E91="N/A",0,IF(E91="",0,1)))+IF(G91=0,0,IF(H91="N/A",0,IF(H91="",0,1)))+IF(J91=0,0,IF(K91="N/A",0,IF(K91="",0,1)))+IF(M91=0,0,IF(N91="N/A",0,IF(N91="",0,1)))+IF(P91=0,0,IF(Q91="N/A",0,IF(Q91="",0,1)))+IF(S91=0,0,IF(T91="N/A",0,IF(T91="",0,1)))+IF(V91=0,0,IF(W91="N/A",0,IF(W91="",0,1)))+IF(Y91=0,0,IF(Z91="N/A",0,IF(Z91="",0,1)))+IF(AB91=0,0,IF(AC91="N/A",0,IF(AC91="",0,1)))+IF(AE91=0,0,IF(AF91="N/A",0,IF(AF91="",0,1)))+IF(AH91=0,0,IF(AI91="N/A",0,IF(AI91="",0,1)))+IF(AK91=0,0,IF(AL91="N/A",0,IF(AL91="",0,1))))))=0,IF(AL91="",IF(AI91="",IF(AF91="",IF(AC91="",IF(Z91="",IF(W91="",IF(T91="",IF(Q91="",IF(N91="",IF(K91="",IF(H91="",IF(E91=0,0,"N/A"),IF(H91=0,0,"N/A")),IF(K91=0,0,"N/A")),IF(N91=0,0,"N/A")),IF(Q91=0,0,"N/A")),IF(T91=0,0,"N/A")),IF(W91=0,0,"N/A")),IF(Z91=0,0,"N/A")),IF(AC91=0,0,"N/A")),IF(AF91=0,0,"N/A")),IF(AI91=0,0,"N/A")),IF(AL91=0,0,"N/A")),IF(E91="","",(IF(E91="N/A",0,IF(E91="",0,E91))+IF(H91="N/A",0,IF(H91="",0,H91))+IF(K91="N/A",0,IF(K91="",0,K91))+IF(N91="N/A",0,IF(N91="",0,N91))+IF(Q91="N/A",0,IF(Q91="",0,Q91))+IF(T91="N/A",0,IF(T91="",0,T91))+IF(W91="N/A",0,IF(W91="",0,W91))+IF(Z91="N/A",0,IF(Z91="",0,Z91))+IF(AC91="N/A",0,IF(AC91="",0,AC91))+IF(AF91="N/A",0,IF(AF91="",0,AF91))+IF(AI91="N/A",0,IF(AI91="",0,AI91))+IF(AL91="N/A",0,IF(AL91="",0,AL91)))/IF((IF(D91=0,0,IF(E91="N/A",0,IF(E91="",0,1)))+IF(G91=0,0,IF(H91="N/A",0,IF(H91="",0,1)))+IF(J91=0,0,IF(K91="N/A",0,IF(K91="",0,1)))+IF(M91=0,0,IF(N91="N/A",0,IF(N91="",0,1)))+IF(P91=0,0,IF(Q91="N/A",0,IF(Q91="",0,1)))+IF(S91=0,0,IF(T91="N/A",0,IF(T91="",0,1)))+IF(V91=0,0,IF(W91="N/A",0,IF(W91="",0,1)))+IF(Y91=0,0,IF(Z91="N/A",0,IF(Z91="",0,1)))+IF(AB91=0,0,IF(AC91="N/A",0,IF(AC91="",0,1)))+IF(AE91=0,0,IF(AF91="N/A",0,IF(AF91="",0,1)))+IF(AH91=0,0,IF(AI91="N/A",0,IF(AI91="",0,1)))+IF(AK91=0,0,IF(AL91="N/A",0,IF(AL91="",0,1))))=0,1,(IF(D91=0,0,IF(E91="N/A",0,IF(E91="",0,1)))+IF(G91=0,0,IF(H91="N/A",0,IF(H91="",0,1)))+IF(J91=0,0,IF(K91="N/A",0,IF(K91="",0,1)))+IF(M91=0,0,IF(N91="N/A",0,IF(N91="",0,1)))+IF(P91=0,0,IF(Q91="N/A",0,IF(Q91="",0,1)))+IF(S91=0,0,IF(T91="N/A",0,IF(T91="",0,1)))+IF(V91=0,0,IF(W91="N/A",0,IF(W91="",0,1)))+IF(Y91=0,0,IF(Z91="N/A",0,IF(Z91="",0,1)))+IF(AB91=0,0,IF(AC91="N/A",0,IF(AC91="",0,1)))+IF(AE91=0,0,IF(AF91="N/A",0,IF(AF91="",0,1)))+IF(AH91=0,0,IF(AI91="N/A",0,IF(AI91="",0,1)))+IF(AK91=0,0,IF(AL91="N/A",0,IF(AL91="",0,1)))))))</f>
        <v>N/A</v>
      </c>
      <c r="AP91" s="254" t="str">
        <f t="shared" ref="AP91:AP92" si="211">IF(AO91="N/A","N/A",IF(AO91="","",IF(AO91=0,0,IF(AN91=0%,1,AO91/AN91))))</f>
        <v>N/A</v>
      </c>
      <c r="AQ91" s="98" t="s">
        <v>1121</v>
      </c>
      <c r="AR91" s="98"/>
    </row>
    <row r="92" spans="1:44" ht="144">
      <c r="A92" s="93">
        <v>4</v>
      </c>
      <c r="B92" s="94" t="s">
        <v>120</v>
      </c>
      <c r="C92" s="95" t="s">
        <v>121</v>
      </c>
      <c r="D92" s="187">
        <v>1</v>
      </c>
      <c r="E92" s="190">
        <v>1</v>
      </c>
      <c r="F92" s="196">
        <f t="shared" si="198"/>
        <v>1</v>
      </c>
      <c r="G92" s="187">
        <v>1</v>
      </c>
      <c r="H92" s="190">
        <v>1</v>
      </c>
      <c r="I92" s="196">
        <f t="shared" si="199"/>
        <v>1</v>
      </c>
      <c r="J92" s="187">
        <v>1</v>
      </c>
      <c r="K92" s="190" t="s">
        <v>996</v>
      </c>
      <c r="L92" s="196" t="str">
        <f t="shared" si="200"/>
        <v>N/A</v>
      </c>
      <c r="M92" s="187">
        <v>1</v>
      </c>
      <c r="N92" s="190"/>
      <c r="O92" s="196" t="str">
        <f t="shared" si="201"/>
        <v/>
      </c>
      <c r="P92" s="187">
        <v>1</v>
      </c>
      <c r="Q92" s="190"/>
      <c r="R92" s="196" t="str">
        <f t="shared" si="202"/>
        <v/>
      </c>
      <c r="S92" s="187">
        <v>1</v>
      </c>
      <c r="T92" s="190"/>
      <c r="U92" s="196" t="str">
        <f t="shared" si="203"/>
        <v/>
      </c>
      <c r="V92" s="187">
        <v>1</v>
      </c>
      <c r="W92" s="190"/>
      <c r="X92" s="196" t="str">
        <f t="shared" si="204"/>
        <v/>
      </c>
      <c r="Y92" s="187">
        <v>1</v>
      </c>
      <c r="Z92" s="190"/>
      <c r="AA92" s="196" t="str">
        <f t="shared" si="205"/>
        <v/>
      </c>
      <c r="AB92" s="187">
        <v>1</v>
      </c>
      <c r="AC92" s="190"/>
      <c r="AD92" s="196" t="str">
        <f t="shared" si="206"/>
        <v/>
      </c>
      <c r="AE92" s="187">
        <v>1</v>
      </c>
      <c r="AF92" s="190"/>
      <c r="AG92" s="196" t="str">
        <f t="shared" si="207"/>
        <v/>
      </c>
      <c r="AH92" s="187">
        <v>1</v>
      </c>
      <c r="AI92" s="190"/>
      <c r="AJ92" s="196" t="str">
        <f t="shared" si="208"/>
        <v/>
      </c>
      <c r="AK92" s="187">
        <v>1</v>
      </c>
      <c r="AL92" s="190"/>
      <c r="AM92" s="196" t="str">
        <f t="shared" si="209"/>
        <v/>
      </c>
      <c r="AN92" s="187">
        <f>(IF(E92="",0,D92)+IF(H92="",0,G92)+IF(K92="",0,J92)+IF(N92="",0,M92)+IF(Q92="",0,P92)+IF(T92="",0,S92)+IF(W92="",0,V92)+IF(Z92="",0,Y92)+IF(AC92="",0,AB92)+IF(AF92="",0,AE92)+IF(AI92="",0,AH92)+IF(AL92="",0,AK92))/IF((IF(E92="",0,IF(D92=0,0,1))+IF(H92="",0,IF(G92=0,0,1))+IF(K92="",0,IF(J92=0,0,1))+IF(N92="",0,IF(M92=0,0,1))+IF(Q92="",0,IF(P92=0,0,1))+IF(T92="",0,IF(S92=0,0,1))+IF(W92="",0,IF(V92=0,0,1))+IF(Z92="",0,IF(Y92=0,0,1))+IF(AC92="",0,IF(AB92=0,0,1))+IF(AF92="",0,IF(AE92=0,0,1))+IF(AI92="",0,IF(AH92=0,0,1))+IF(AL92="",0,IF(AK92=0,0,1)))=0,1,(IF(E92="",0,IF(D92=0,0,1))+IF(H92="",0,IF(G92=0,0,1))+IF(K92="",0,IF(J92=0,0,1))+IF(N92="",0,IF(M92=0,0,1))+IF(Q92="",0,IF(P92=0,0,1))+IF(T92="",0,IF(S92=0,0,1))+IF(W92="",0,IF(V92=0,0,1))+IF(Z92="",0,IF(Y92=0,0,1))+IF(AC92="",0,IF(AB92=0,0,1))+IF(AF92="",0,IF(AE92=0,0,1))+IF(AI92="",0,IF(AH92=0,0,1))+IF(AL92="",0,IF(AK92=0,0,1))))</f>
        <v>1</v>
      </c>
      <c r="AO92" s="190">
        <f t="shared" si="210"/>
        <v>1</v>
      </c>
      <c r="AP92" s="254">
        <f t="shared" si="211"/>
        <v>1</v>
      </c>
      <c r="AQ92" s="98" t="s">
        <v>1122</v>
      </c>
      <c r="AR92" s="113"/>
    </row>
    <row r="93" spans="1:44" ht="13.5">
      <c r="A93" s="107"/>
      <c r="B93" s="108" t="s">
        <v>33</v>
      </c>
      <c r="C93" s="109"/>
      <c r="D93" s="110"/>
      <c r="E93" s="111"/>
      <c r="F93" s="111"/>
      <c r="G93" s="110"/>
      <c r="H93" s="111"/>
      <c r="I93" s="111"/>
      <c r="J93" s="110"/>
      <c r="K93" s="111"/>
      <c r="L93" s="111"/>
      <c r="M93" s="110"/>
      <c r="N93" s="111"/>
      <c r="O93" s="111"/>
      <c r="P93" s="110"/>
      <c r="Q93" s="111"/>
      <c r="R93" s="111"/>
      <c r="S93" s="110"/>
      <c r="T93" s="111"/>
      <c r="U93" s="111"/>
      <c r="V93" s="110"/>
      <c r="W93" s="111"/>
      <c r="X93" s="111"/>
      <c r="Y93" s="110"/>
      <c r="Z93" s="111"/>
      <c r="AA93" s="111"/>
      <c r="AB93" s="110"/>
      <c r="AC93" s="111"/>
      <c r="AD93" s="111"/>
      <c r="AE93" s="110"/>
      <c r="AF93" s="111"/>
      <c r="AG93" s="111"/>
      <c r="AH93" s="110"/>
      <c r="AI93" s="111"/>
      <c r="AJ93" s="111"/>
      <c r="AK93" s="110"/>
      <c r="AL93" s="111"/>
      <c r="AM93" s="111"/>
      <c r="AN93" s="110"/>
      <c r="AO93" s="111"/>
      <c r="AP93" s="111"/>
      <c r="AQ93" s="110"/>
      <c r="AR93" s="112"/>
    </row>
    <row r="94" spans="1:44" ht="84">
      <c r="A94" s="140">
        <v>1</v>
      </c>
      <c r="B94" s="15" t="s">
        <v>274</v>
      </c>
      <c r="C94" s="139" t="s">
        <v>275</v>
      </c>
      <c r="D94" s="187">
        <v>0</v>
      </c>
      <c r="E94" s="187">
        <v>0</v>
      </c>
      <c r="F94" s="196">
        <f t="shared" ref="F94:F135" si="212">IF(E94="","",IF(E94=0,0,IF(D94=0%,1,E94/D94)))</f>
        <v>0</v>
      </c>
      <c r="G94" s="187">
        <v>0</v>
      </c>
      <c r="H94" s="287">
        <v>0</v>
      </c>
      <c r="I94" s="196">
        <f t="shared" ref="I94:I135" si="213">IF(H94="","",IF(H94=0,0,IF(G94=0%,1,H94/G94)))</f>
        <v>0</v>
      </c>
      <c r="J94" s="187">
        <v>0.1</v>
      </c>
      <c r="K94" s="187">
        <v>0.1</v>
      </c>
      <c r="L94" s="196">
        <f t="shared" ref="L94:L135" si="214">IF(K94="","",IF(K94=0,0,IF(J94=0%,1,K94/J94)))</f>
        <v>1</v>
      </c>
      <c r="M94" s="187">
        <v>0.1</v>
      </c>
      <c r="N94" s="187"/>
      <c r="O94" s="196" t="str">
        <f t="shared" ref="O94:O135" si="215">IF(N94="","",IF(N94=0,0,IF(M94=0%,1,N94/M94)))</f>
        <v/>
      </c>
      <c r="P94" s="187">
        <v>0.15</v>
      </c>
      <c r="Q94" s="187"/>
      <c r="R94" s="196" t="str">
        <f t="shared" ref="R94:R135" si="216">IF(Q94="","",IF(Q94=0,0,IF(P94=0%,1,Q94/P94)))</f>
        <v/>
      </c>
      <c r="S94" s="187">
        <v>0</v>
      </c>
      <c r="T94" s="187"/>
      <c r="U94" s="196" t="str">
        <f t="shared" ref="U94:U135" si="217">IF(T94="","",IF(T94=0,0,IF(S94=0%,1,T94/S94)))</f>
        <v/>
      </c>
      <c r="V94" s="187">
        <v>0.05</v>
      </c>
      <c r="W94" s="187"/>
      <c r="X94" s="196" t="str">
        <f t="shared" ref="X94:X135" si="218">IF(W94="","",IF(W94=0,0,IF(V94=0%,1,W94/V94)))</f>
        <v/>
      </c>
      <c r="Y94" s="187">
        <v>0.05</v>
      </c>
      <c r="Z94" s="187"/>
      <c r="AA94" s="196" t="str">
        <f t="shared" ref="AA94:AA135" si="219">IF(Z94="","",IF(Z94=0,0,IF(Y94=0%,1,Z94/Y94)))</f>
        <v/>
      </c>
      <c r="AB94" s="187">
        <v>0.05</v>
      </c>
      <c r="AC94" s="187"/>
      <c r="AD94" s="196" t="str">
        <f t="shared" ref="AD94:AD135" si="220">IF(AC94="","",IF(AC94=0,0,IF(AB94=0%,1,AC94/AB94)))</f>
        <v/>
      </c>
      <c r="AE94" s="187">
        <v>0.3</v>
      </c>
      <c r="AF94" s="187"/>
      <c r="AG94" s="196" t="str">
        <f t="shared" ref="AG94:AG135" si="221">IF(AF94="","",IF(AF94=0,0,IF(AE94=0%,1,AF94/AE94)))</f>
        <v/>
      </c>
      <c r="AH94" s="187">
        <v>0.1</v>
      </c>
      <c r="AI94" s="187"/>
      <c r="AJ94" s="196" t="str">
        <f t="shared" ref="AJ94:AJ135" si="222">IF(AI94="","",IF(AI94=0,0,IF(AH94=0%,1,AI94/AH94)))</f>
        <v/>
      </c>
      <c r="AK94" s="187">
        <v>0.1</v>
      </c>
      <c r="AL94" s="187"/>
      <c r="AM94" s="196" t="str">
        <f t="shared" ref="AM94:AM135" si="223">IF(AL94="","",IF(AL94=0,0,IF(AK94=0%,1,AL94/AK94)))</f>
        <v/>
      </c>
      <c r="AN94" s="187">
        <f t="shared" ref="AN94:AN115" si="224">IF(E94="",0,D94)+IF(H94="",0,G94)+IF(K94="",0,J94)+IF(N94="",0,M94)+IF(Q94="",0,P94)+IF(T94="",0,S94)+IF(W94="",0,V94)+IF(Z94="",0,Y94)+IF(AC94="",0,AB94)+IF(AF94="",0,AE94)+IF(AI94="",0,AH94)+IF(AL94="",0,AK94)</f>
        <v>0.1</v>
      </c>
      <c r="AO94" s="187">
        <f t="shared" ref="AO94:AO115" si="225">IF(E94="","",(SUM(E94,H94,K94,N94,Q94,T94,W94,Z94,AC94,AF94,AI94,AL94)))</f>
        <v>0.1</v>
      </c>
      <c r="AP94" s="259">
        <f t="shared" ref="AP94:AP135" si="226">IF(AO94="","",IF(AO94=0,0,IF(AN94=0%,1,AO94/AN94)))</f>
        <v>1</v>
      </c>
      <c r="AQ94" s="298" t="s">
        <v>1237</v>
      </c>
      <c r="AR94" s="298"/>
    </row>
    <row r="95" spans="1:44" ht="84">
      <c r="A95" s="140">
        <v>2</v>
      </c>
      <c r="B95" s="15" t="s">
        <v>276</v>
      </c>
      <c r="C95" s="139" t="s">
        <v>277</v>
      </c>
      <c r="D95" s="187">
        <v>0</v>
      </c>
      <c r="E95" s="187">
        <v>0</v>
      </c>
      <c r="F95" s="196">
        <f t="shared" si="212"/>
        <v>0</v>
      </c>
      <c r="G95" s="187">
        <v>0</v>
      </c>
      <c r="H95" s="287">
        <v>0</v>
      </c>
      <c r="I95" s="196">
        <f t="shared" si="213"/>
        <v>0</v>
      </c>
      <c r="J95" s="187">
        <v>0</v>
      </c>
      <c r="K95" s="187">
        <v>0</v>
      </c>
      <c r="L95" s="196">
        <f t="shared" si="214"/>
        <v>0</v>
      </c>
      <c r="M95" s="187">
        <v>0.1</v>
      </c>
      <c r="N95" s="187"/>
      <c r="O95" s="196" t="str">
        <f t="shared" si="215"/>
        <v/>
      </c>
      <c r="P95" s="187">
        <v>0.1</v>
      </c>
      <c r="Q95" s="187"/>
      <c r="R95" s="196" t="str">
        <f t="shared" si="216"/>
        <v/>
      </c>
      <c r="S95" s="187">
        <v>0.15</v>
      </c>
      <c r="T95" s="187"/>
      <c r="U95" s="196" t="str">
        <f t="shared" si="217"/>
        <v/>
      </c>
      <c r="V95" s="187">
        <v>0.05</v>
      </c>
      <c r="W95" s="187"/>
      <c r="X95" s="196" t="str">
        <f t="shared" si="218"/>
        <v/>
      </c>
      <c r="Y95" s="187">
        <v>0.05</v>
      </c>
      <c r="Z95" s="187"/>
      <c r="AA95" s="196" t="str">
        <f t="shared" si="219"/>
        <v/>
      </c>
      <c r="AB95" s="187">
        <v>0.05</v>
      </c>
      <c r="AC95" s="187"/>
      <c r="AD95" s="196" t="str">
        <f t="shared" si="220"/>
        <v/>
      </c>
      <c r="AE95" s="187">
        <v>0.25</v>
      </c>
      <c r="AF95" s="187"/>
      <c r="AG95" s="196" t="str">
        <f t="shared" si="221"/>
        <v/>
      </c>
      <c r="AH95" s="187">
        <v>0.15</v>
      </c>
      <c r="AI95" s="187"/>
      <c r="AJ95" s="196" t="str">
        <f t="shared" si="222"/>
        <v/>
      </c>
      <c r="AK95" s="187">
        <v>0.1</v>
      </c>
      <c r="AL95" s="187"/>
      <c r="AM95" s="196" t="str">
        <f t="shared" si="223"/>
        <v/>
      </c>
      <c r="AN95" s="187">
        <f t="shared" si="224"/>
        <v>0</v>
      </c>
      <c r="AO95" s="187">
        <f t="shared" si="225"/>
        <v>0</v>
      </c>
      <c r="AP95" s="259">
        <f t="shared" si="226"/>
        <v>0</v>
      </c>
      <c r="AQ95" s="296" t="s">
        <v>1238</v>
      </c>
      <c r="AR95" s="296"/>
    </row>
    <row r="96" spans="1:44" ht="48">
      <c r="A96" s="159">
        <v>3</v>
      </c>
      <c r="B96" s="15" t="s">
        <v>278</v>
      </c>
      <c r="C96" s="139" t="s">
        <v>279</v>
      </c>
      <c r="D96" s="224">
        <v>2467</v>
      </c>
      <c r="E96" s="224">
        <v>2237</v>
      </c>
      <c r="F96" s="225">
        <f t="shared" si="212"/>
        <v>0.90676935549250104</v>
      </c>
      <c r="G96" s="224">
        <v>2199</v>
      </c>
      <c r="H96" s="224">
        <v>2168</v>
      </c>
      <c r="I96" s="225">
        <f t="shared" si="213"/>
        <v>0.98590268303774442</v>
      </c>
      <c r="J96" s="224">
        <v>2331</v>
      </c>
      <c r="K96" s="224">
        <v>2297</v>
      </c>
      <c r="L96" s="225">
        <f t="shared" si="214"/>
        <v>0.98541398541398539</v>
      </c>
      <c r="M96" s="224">
        <v>2205</v>
      </c>
      <c r="N96" s="224"/>
      <c r="O96" s="225" t="str">
        <f t="shared" si="215"/>
        <v/>
      </c>
      <c r="P96" s="224">
        <v>2323</v>
      </c>
      <c r="Q96" s="224"/>
      <c r="R96" s="225" t="str">
        <f t="shared" si="216"/>
        <v/>
      </c>
      <c r="S96" s="224">
        <v>2388</v>
      </c>
      <c r="T96" s="224"/>
      <c r="U96" s="225" t="str">
        <f t="shared" si="217"/>
        <v/>
      </c>
      <c r="V96" s="224">
        <v>2427</v>
      </c>
      <c r="W96" s="224"/>
      <c r="X96" s="225" t="str">
        <f t="shared" si="218"/>
        <v/>
      </c>
      <c r="Y96" s="224">
        <v>2196</v>
      </c>
      <c r="Z96" s="224"/>
      <c r="AA96" s="225" t="str">
        <f t="shared" si="219"/>
        <v/>
      </c>
      <c r="AB96" s="224">
        <v>2350</v>
      </c>
      <c r="AC96" s="224"/>
      <c r="AD96" s="225" t="str">
        <f t="shared" si="220"/>
        <v/>
      </c>
      <c r="AE96" s="224">
        <v>2336</v>
      </c>
      <c r="AF96" s="224"/>
      <c r="AG96" s="225" t="str">
        <f t="shared" si="221"/>
        <v/>
      </c>
      <c r="AH96" s="224">
        <v>2262</v>
      </c>
      <c r="AI96" s="224"/>
      <c r="AJ96" s="225" t="str">
        <f t="shared" si="222"/>
        <v/>
      </c>
      <c r="AK96" s="224">
        <v>2132</v>
      </c>
      <c r="AL96" s="51"/>
      <c r="AM96" s="225" t="str">
        <f t="shared" si="223"/>
        <v/>
      </c>
      <c r="AN96" s="51">
        <f t="shared" si="224"/>
        <v>6997</v>
      </c>
      <c r="AO96" s="51">
        <f t="shared" si="225"/>
        <v>6702</v>
      </c>
      <c r="AP96" s="250">
        <f t="shared" si="226"/>
        <v>0.95783907388880951</v>
      </c>
      <c r="AQ96" s="296"/>
      <c r="AR96" s="296"/>
    </row>
    <row r="97" spans="1:44">
      <c r="A97" s="140"/>
      <c r="B97" s="53" t="s">
        <v>34</v>
      </c>
      <c r="C97" s="139"/>
      <c r="D97" s="51">
        <v>389</v>
      </c>
      <c r="E97" s="51">
        <v>351</v>
      </c>
      <c r="F97" s="161"/>
      <c r="G97" s="51">
        <v>343</v>
      </c>
      <c r="H97" s="51">
        <v>341</v>
      </c>
      <c r="I97" s="161"/>
      <c r="J97" s="51">
        <v>368</v>
      </c>
      <c r="K97" s="51">
        <v>391</v>
      </c>
      <c r="L97" s="161"/>
      <c r="M97" s="51">
        <v>347</v>
      </c>
      <c r="N97" s="51"/>
      <c r="O97" s="161"/>
      <c r="P97" s="51">
        <v>357</v>
      </c>
      <c r="Q97" s="51"/>
      <c r="R97" s="161"/>
      <c r="S97" s="51">
        <v>415</v>
      </c>
      <c r="T97" s="51"/>
      <c r="U97" s="161"/>
      <c r="V97" s="51">
        <v>398</v>
      </c>
      <c r="W97" s="51"/>
      <c r="X97" s="161"/>
      <c r="Y97" s="51">
        <v>329</v>
      </c>
      <c r="Z97" s="51"/>
      <c r="AA97" s="161"/>
      <c r="AB97" s="51">
        <v>386</v>
      </c>
      <c r="AC97" s="51"/>
      <c r="AD97" s="161"/>
      <c r="AE97" s="51">
        <v>371</v>
      </c>
      <c r="AF97" s="51"/>
      <c r="AG97" s="161"/>
      <c r="AH97" s="51">
        <v>366</v>
      </c>
      <c r="AI97" s="51"/>
      <c r="AJ97" s="161"/>
      <c r="AK97" s="51">
        <v>351</v>
      </c>
      <c r="AL97" s="51"/>
      <c r="AM97" s="161"/>
      <c r="AN97" s="51">
        <f t="shared" si="224"/>
        <v>1100</v>
      </c>
      <c r="AO97" s="51">
        <f t="shared" si="225"/>
        <v>1083</v>
      </c>
      <c r="AP97" s="250"/>
      <c r="AQ97" s="296"/>
      <c r="AR97" s="296"/>
    </row>
    <row r="98" spans="1:44">
      <c r="A98" s="140"/>
      <c r="B98" s="15" t="s">
        <v>35</v>
      </c>
      <c r="C98" s="139"/>
      <c r="D98" s="51">
        <v>220</v>
      </c>
      <c r="E98" s="51">
        <v>220</v>
      </c>
      <c r="F98" s="161"/>
      <c r="G98" s="51">
        <v>205</v>
      </c>
      <c r="H98" s="51">
        <v>239</v>
      </c>
      <c r="I98" s="161"/>
      <c r="J98" s="51">
        <v>215</v>
      </c>
      <c r="K98" s="51">
        <v>237</v>
      </c>
      <c r="L98" s="161"/>
      <c r="M98" s="51">
        <v>225</v>
      </c>
      <c r="N98" s="51"/>
      <c r="O98" s="161"/>
      <c r="P98" s="51">
        <v>240</v>
      </c>
      <c r="Q98" s="51"/>
      <c r="R98" s="161"/>
      <c r="S98" s="51">
        <v>245</v>
      </c>
      <c r="T98" s="51"/>
      <c r="U98" s="161"/>
      <c r="V98" s="51">
        <v>250</v>
      </c>
      <c r="W98" s="51"/>
      <c r="X98" s="161"/>
      <c r="Y98" s="51">
        <v>235</v>
      </c>
      <c r="Z98" s="51"/>
      <c r="AA98" s="161"/>
      <c r="AB98" s="51">
        <v>235</v>
      </c>
      <c r="AC98" s="51"/>
      <c r="AD98" s="161"/>
      <c r="AE98" s="51">
        <v>220</v>
      </c>
      <c r="AF98" s="51"/>
      <c r="AG98" s="161"/>
      <c r="AH98" s="51">
        <v>215</v>
      </c>
      <c r="AI98" s="51"/>
      <c r="AJ98" s="161"/>
      <c r="AK98" s="51">
        <v>200</v>
      </c>
      <c r="AL98" s="51"/>
      <c r="AM98" s="161"/>
      <c r="AN98" s="51">
        <f t="shared" si="224"/>
        <v>640</v>
      </c>
      <c r="AO98" s="51">
        <f t="shared" si="225"/>
        <v>696</v>
      </c>
      <c r="AP98" s="250"/>
      <c r="AQ98" s="296" t="s">
        <v>1239</v>
      </c>
      <c r="AR98" s="296"/>
    </row>
    <row r="99" spans="1:44">
      <c r="A99" s="140"/>
      <c r="B99" s="15" t="s">
        <v>36</v>
      </c>
      <c r="C99" s="139"/>
      <c r="D99" s="51">
        <v>169</v>
      </c>
      <c r="E99" s="51">
        <v>131</v>
      </c>
      <c r="F99" s="161"/>
      <c r="G99" s="51">
        <v>138</v>
      </c>
      <c r="H99" s="51">
        <v>102</v>
      </c>
      <c r="I99" s="161"/>
      <c r="J99" s="51">
        <v>153</v>
      </c>
      <c r="K99" s="51">
        <v>154</v>
      </c>
      <c r="L99" s="161"/>
      <c r="M99" s="51">
        <v>122</v>
      </c>
      <c r="N99" s="51"/>
      <c r="O99" s="161"/>
      <c r="P99" s="51">
        <v>117</v>
      </c>
      <c r="Q99" s="51"/>
      <c r="R99" s="161"/>
      <c r="S99" s="51">
        <v>170</v>
      </c>
      <c r="T99" s="51"/>
      <c r="U99" s="161"/>
      <c r="V99" s="51">
        <v>148</v>
      </c>
      <c r="W99" s="51"/>
      <c r="X99" s="161"/>
      <c r="Y99" s="51">
        <v>94</v>
      </c>
      <c r="Z99" s="51"/>
      <c r="AA99" s="161"/>
      <c r="AB99" s="51">
        <v>151</v>
      </c>
      <c r="AC99" s="51"/>
      <c r="AD99" s="161"/>
      <c r="AE99" s="51">
        <v>151</v>
      </c>
      <c r="AF99" s="51"/>
      <c r="AG99" s="161"/>
      <c r="AH99" s="51">
        <v>151</v>
      </c>
      <c r="AI99" s="51"/>
      <c r="AJ99" s="161"/>
      <c r="AK99" s="51">
        <v>151</v>
      </c>
      <c r="AL99" s="51"/>
      <c r="AM99" s="161"/>
      <c r="AN99" s="51">
        <f t="shared" si="224"/>
        <v>460</v>
      </c>
      <c r="AO99" s="51">
        <f t="shared" si="225"/>
        <v>387</v>
      </c>
      <c r="AP99" s="250"/>
      <c r="AQ99" s="296" t="s">
        <v>1240</v>
      </c>
      <c r="AR99" s="296"/>
    </row>
    <row r="100" spans="1:44">
      <c r="A100" s="140"/>
      <c r="B100" s="53" t="s">
        <v>37</v>
      </c>
      <c r="C100" s="139"/>
      <c r="D100" s="51">
        <v>791</v>
      </c>
      <c r="E100" s="51">
        <v>570</v>
      </c>
      <c r="F100" s="161"/>
      <c r="G100" s="51">
        <v>692</v>
      </c>
      <c r="H100" s="51">
        <v>672</v>
      </c>
      <c r="I100" s="161"/>
      <c r="J100" s="51">
        <v>765</v>
      </c>
      <c r="K100" s="51">
        <v>680</v>
      </c>
      <c r="L100" s="161"/>
      <c r="M100" s="51">
        <v>711</v>
      </c>
      <c r="N100" s="51"/>
      <c r="O100" s="161"/>
      <c r="P100" s="51">
        <v>719</v>
      </c>
      <c r="Q100" s="51"/>
      <c r="R100" s="161"/>
      <c r="S100" s="51">
        <v>703</v>
      </c>
      <c r="T100" s="51"/>
      <c r="U100" s="161"/>
      <c r="V100" s="51">
        <v>748</v>
      </c>
      <c r="W100" s="51"/>
      <c r="X100" s="161"/>
      <c r="Y100" s="51">
        <v>631</v>
      </c>
      <c r="Z100" s="51"/>
      <c r="AA100" s="161"/>
      <c r="AB100" s="51">
        <v>707</v>
      </c>
      <c r="AC100" s="51"/>
      <c r="AD100" s="161"/>
      <c r="AE100" s="51">
        <v>726</v>
      </c>
      <c r="AF100" s="51"/>
      <c r="AG100" s="161"/>
      <c r="AH100" s="51">
        <v>738</v>
      </c>
      <c r="AI100" s="51"/>
      <c r="AJ100" s="161"/>
      <c r="AK100" s="51">
        <v>601</v>
      </c>
      <c r="AL100" s="51"/>
      <c r="AM100" s="161"/>
      <c r="AN100" s="51">
        <f t="shared" si="224"/>
        <v>2248</v>
      </c>
      <c r="AO100" s="51">
        <f t="shared" si="225"/>
        <v>1922</v>
      </c>
      <c r="AP100" s="250"/>
      <c r="AQ100" s="296"/>
      <c r="AR100" s="296"/>
    </row>
    <row r="101" spans="1:44">
      <c r="A101" s="140"/>
      <c r="B101" s="15" t="s">
        <v>35</v>
      </c>
      <c r="C101" s="139"/>
      <c r="D101" s="51">
        <v>464</v>
      </c>
      <c r="E101" s="51">
        <v>430</v>
      </c>
      <c r="F101" s="161"/>
      <c r="G101" s="51">
        <v>368</v>
      </c>
      <c r="H101" s="51">
        <v>455</v>
      </c>
      <c r="I101" s="161"/>
      <c r="J101" s="51">
        <v>411</v>
      </c>
      <c r="K101" s="51">
        <v>445</v>
      </c>
      <c r="L101" s="161"/>
      <c r="M101" s="51">
        <v>362</v>
      </c>
      <c r="N101" s="51"/>
      <c r="O101" s="161"/>
      <c r="P101" s="51">
        <v>371</v>
      </c>
      <c r="Q101" s="51"/>
      <c r="R101" s="161"/>
      <c r="S101" s="51">
        <v>376</v>
      </c>
      <c r="T101" s="51"/>
      <c r="U101" s="161"/>
      <c r="V101" s="51">
        <v>385</v>
      </c>
      <c r="W101" s="51"/>
      <c r="X101" s="161"/>
      <c r="Y101" s="51">
        <v>315</v>
      </c>
      <c r="Z101" s="51"/>
      <c r="AA101" s="161"/>
      <c r="AB101" s="51">
        <v>384</v>
      </c>
      <c r="AC101" s="51"/>
      <c r="AD101" s="161"/>
      <c r="AE101" s="51">
        <v>414</v>
      </c>
      <c r="AF101" s="51"/>
      <c r="AG101" s="161"/>
      <c r="AH101" s="51">
        <v>409</v>
      </c>
      <c r="AI101" s="51"/>
      <c r="AJ101" s="161"/>
      <c r="AK101" s="51">
        <v>314</v>
      </c>
      <c r="AL101" s="51"/>
      <c r="AM101" s="161"/>
      <c r="AN101" s="51">
        <f t="shared" si="224"/>
        <v>1243</v>
      </c>
      <c r="AO101" s="51">
        <f t="shared" si="225"/>
        <v>1330</v>
      </c>
      <c r="AP101" s="250"/>
      <c r="AQ101" s="296" t="s">
        <v>1241</v>
      </c>
      <c r="AR101" s="296"/>
    </row>
    <row r="102" spans="1:44">
      <c r="A102" s="140"/>
      <c r="B102" s="15" t="s">
        <v>38</v>
      </c>
      <c r="C102" s="139"/>
      <c r="D102" s="51">
        <v>162</v>
      </c>
      <c r="E102" s="51">
        <v>85</v>
      </c>
      <c r="F102" s="161"/>
      <c r="G102" s="51">
        <v>154</v>
      </c>
      <c r="H102" s="51">
        <v>84</v>
      </c>
      <c r="I102" s="161"/>
      <c r="J102" s="51">
        <v>179</v>
      </c>
      <c r="K102" s="51">
        <v>113</v>
      </c>
      <c r="L102" s="161"/>
      <c r="M102" s="51">
        <v>185</v>
      </c>
      <c r="N102" s="51"/>
      <c r="O102" s="161"/>
      <c r="P102" s="51">
        <v>179</v>
      </c>
      <c r="Q102" s="51"/>
      <c r="R102" s="161"/>
      <c r="S102" s="51">
        <v>159</v>
      </c>
      <c r="T102" s="51"/>
      <c r="U102" s="161"/>
      <c r="V102" s="51">
        <v>189</v>
      </c>
      <c r="W102" s="51"/>
      <c r="X102" s="161"/>
      <c r="Y102" s="51">
        <v>158</v>
      </c>
      <c r="Z102" s="51"/>
      <c r="AA102" s="161"/>
      <c r="AB102" s="51">
        <v>162</v>
      </c>
      <c r="AC102" s="51"/>
      <c r="AD102" s="161"/>
      <c r="AE102" s="51">
        <v>154</v>
      </c>
      <c r="AF102" s="51"/>
      <c r="AG102" s="161"/>
      <c r="AH102" s="51">
        <v>163</v>
      </c>
      <c r="AI102" s="51"/>
      <c r="AJ102" s="161"/>
      <c r="AK102" s="51">
        <v>144</v>
      </c>
      <c r="AL102" s="51"/>
      <c r="AM102" s="161"/>
      <c r="AN102" s="51">
        <f t="shared" si="224"/>
        <v>495</v>
      </c>
      <c r="AO102" s="51">
        <f t="shared" si="225"/>
        <v>282</v>
      </c>
      <c r="AP102" s="250"/>
      <c r="AQ102" s="296" t="s">
        <v>1242</v>
      </c>
      <c r="AR102" s="296"/>
    </row>
    <row r="103" spans="1:44">
      <c r="A103" s="140"/>
      <c r="B103" s="15" t="s">
        <v>39</v>
      </c>
      <c r="C103" s="139"/>
      <c r="D103" s="51">
        <v>165</v>
      </c>
      <c r="E103" s="51">
        <v>55</v>
      </c>
      <c r="F103" s="161"/>
      <c r="G103" s="51">
        <v>170</v>
      </c>
      <c r="H103" s="51">
        <v>133</v>
      </c>
      <c r="I103" s="161"/>
      <c r="J103" s="51">
        <v>175</v>
      </c>
      <c r="K103" s="51">
        <v>122</v>
      </c>
      <c r="L103" s="161"/>
      <c r="M103" s="51">
        <v>164</v>
      </c>
      <c r="N103" s="51"/>
      <c r="O103" s="161"/>
      <c r="P103" s="51">
        <v>169</v>
      </c>
      <c r="Q103" s="51"/>
      <c r="R103" s="161"/>
      <c r="S103" s="51">
        <v>168</v>
      </c>
      <c r="T103" s="51"/>
      <c r="U103" s="161"/>
      <c r="V103" s="51">
        <v>174</v>
      </c>
      <c r="W103" s="51"/>
      <c r="X103" s="161"/>
      <c r="Y103" s="51">
        <v>158</v>
      </c>
      <c r="Z103" s="51"/>
      <c r="AA103" s="161"/>
      <c r="AB103" s="51">
        <v>161</v>
      </c>
      <c r="AC103" s="51"/>
      <c r="AD103" s="161"/>
      <c r="AE103" s="51">
        <v>158</v>
      </c>
      <c r="AF103" s="51"/>
      <c r="AG103" s="161"/>
      <c r="AH103" s="51">
        <v>166</v>
      </c>
      <c r="AI103" s="51"/>
      <c r="AJ103" s="161"/>
      <c r="AK103" s="51">
        <v>143</v>
      </c>
      <c r="AL103" s="51"/>
      <c r="AM103" s="161"/>
      <c r="AN103" s="51">
        <f t="shared" si="224"/>
        <v>510</v>
      </c>
      <c r="AO103" s="51">
        <f t="shared" si="225"/>
        <v>310</v>
      </c>
      <c r="AP103" s="250"/>
      <c r="AQ103" s="296" t="s">
        <v>1243</v>
      </c>
      <c r="AR103" s="296"/>
    </row>
    <row r="104" spans="1:44">
      <c r="A104" s="140"/>
      <c r="B104" s="53" t="s">
        <v>40</v>
      </c>
      <c r="C104" s="139"/>
      <c r="D104" s="51">
        <v>624</v>
      </c>
      <c r="E104" s="51">
        <v>627</v>
      </c>
      <c r="F104" s="161"/>
      <c r="G104" s="51">
        <v>565</v>
      </c>
      <c r="H104" s="51">
        <v>619</v>
      </c>
      <c r="I104" s="161"/>
      <c r="J104" s="51">
        <v>580</v>
      </c>
      <c r="K104" s="51">
        <v>622</v>
      </c>
      <c r="L104" s="161"/>
      <c r="M104" s="51">
        <v>571</v>
      </c>
      <c r="N104" s="51"/>
      <c r="O104" s="161"/>
      <c r="P104" s="51">
        <v>621</v>
      </c>
      <c r="Q104" s="51"/>
      <c r="R104" s="161"/>
      <c r="S104" s="51">
        <v>626</v>
      </c>
      <c r="T104" s="51"/>
      <c r="U104" s="161"/>
      <c r="V104" s="51">
        <v>589</v>
      </c>
      <c r="W104" s="51"/>
      <c r="X104" s="161"/>
      <c r="Y104" s="51">
        <v>562</v>
      </c>
      <c r="Z104" s="51"/>
      <c r="AA104" s="161"/>
      <c r="AB104" s="51">
        <v>611</v>
      </c>
      <c r="AC104" s="51"/>
      <c r="AD104" s="161"/>
      <c r="AE104" s="51">
        <v>570</v>
      </c>
      <c r="AF104" s="51"/>
      <c r="AG104" s="161"/>
      <c r="AH104" s="51">
        <v>547</v>
      </c>
      <c r="AI104" s="51"/>
      <c r="AJ104" s="161"/>
      <c r="AK104" s="51">
        <v>558</v>
      </c>
      <c r="AL104" s="51"/>
      <c r="AM104" s="161"/>
      <c r="AN104" s="51">
        <f t="shared" si="224"/>
        <v>1769</v>
      </c>
      <c r="AO104" s="51">
        <f t="shared" si="225"/>
        <v>1868</v>
      </c>
      <c r="AP104" s="250"/>
      <c r="AQ104" s="296"/>
      <c r="AR104" s="296"/>
    </row>
    <row r="105" spans="1:44">
      <c r="A105" s="140"/>
      <c r="B105" s="15" t="s">
        <v>300</v>
      </c>
      <c r="C105" s="139"/>
      <c r="D105" s="51">
        <v>302</v>
      </c>
      <c r="E105" s="51">
        <v>336</v>
      </c>
      <c r="F105" s="161"/>
      <c r="G105" s="51">
        <v>302</v>
      </c>
      <c r="H105" s="51">
        <v>377</v>
      </c>
      <c r="I105" s="161"/>
      <c r="J105" s="51">
        <v>302</v>
      </c>
      <c r="K105" s="51">
        <v>356</v>
      </c>
      <c r="L105" s="161"/>
      <c r="M105" s="51">
        <v>302</v>
      </c>
      <c r="N105" s="51"/>
      <c r="O105" s="161"/>
      <c r="P105" s="51">
        <v>302</v>
      </c>
      <c r="Q105" s="51"/>
      <c r="R105" s="161"/>
      <c r="S105" s="51">
        <v>302</v>
      </c>
      <c r="T105" s="51"/>
      <c r="U105" s="161"/>
      <c r="V105" s="51">
        <v>302</v>
      </c>
      <c r="W105" s="51"/>
      <c r="X105" s="161"/>
      <c r="Y105" s="51">
        <v>302</v>
      </c>
      <c r="Z105" s="51"/>
      <c r="AA105" s="161"/>
      <c r="AB105" s="51">
        <v>302</v>
      </c>
      <c r="AC105" s="51"/>
      <c r="AD105" s="161"/>
      <c r="AE105" s="51">
        <v>302</v>
      </c>
      <c r="AF105" s="51"/>
      <c r="AG105" s="161"/>
      <c r="AH105" s="51">
        <v>302</v>
      </c>
      <c r="AI105" s="51"/>
      <c r="AJ105" s="161"/>
      <c r="AK105" s="51">
        <v>302</v>
      </c>
      <c r="AL105" s="51"/>
      <c r="AM105" s="161"/>
      <c r="AN105" s="51">
        <f t="shared" si="224"/>
        <v>906</v>
      </c>
      <c r="AO105" s="51">
        <f t="shared" si="225"/>
        <v>1069</v>
      </c>
      <c r="AP105" s="250"/>
      <c r="AQ105" s="296" t="s">
        <v>1244</v>
      </c>
      <c r="AR105" s="296"/>
    </row>
    <row r="106" spans="1:44" ht="36">
      <c r="A106" s="140"/>
      <c r="B106" s="15" t="s">
        <v>41</v>
      </c>
      <c r="C106" s="139"/>
      <c r="D106" s="51">
        <v>60</v>
      </c>
      <c r="E106" s="51">
        <v>64</v>
      </c>
      <c r="F106" s="161"/>
      <c r="G106" s="51">
        <v>55</v>
      </c>
      <c r="H106" s="51">
        <v>58</v>
      </c>
      <c r="I106" s="161"/>
      <c r="J106" s="51">
        <v>55</v>
      </c>
      <c r="K106" s="51">
        <v>61</v>
      </c>
      <c r="L106" s="161"/>
      <c r="M106" s="51">
        <v>55</v>
      </c>
      <c r="N106" s="51"/>
      <c r="O106" s="161"/>
      <c r="P106" s="51">
        <v>57</v>
      </c>
      <c r="Q106" s="51"/>
      <c r="R106" s="161"/>
      <c r="S106" s="51">
        <v>60</v>
      </c>
      <c r="T106" s="51"/>
      <c r="U106" s="161"/>
      <c r="V106" s="51">
        <v>60</v>
      </c>
      <c r="W106" s="51"/>
      <c r="X106" s="161"/>
      <c r="Y106" s="51">
        <v>57</v>
      </c>
      <c r="Z106" s="51"/>
      <c r="AA106" s="161"/>
      <c r="AB106" s="51">
        <v>55</v>
      </c>
      <c r="AC106" s="51"/>
      <c r="AD106" s="161"/>
      <c r="AE106" s="51">
        <v>57</v>
      </c>
      <c r="AF106" s="51"/>
      <c r="AG106" s="161"/>
      <c r="AH106" s="51">
        <v>55</v>
      </c>
      <c r="AI106" s="51"/>
      <c r="AJ106" s="161"/>
      <c r="AK106" s="51">
        <v>55</v>
      </c>
      <c r="AL106" s="51"/>
      <c r="AM106" s="161"/>
      <c r="AN106" s="51">
        <f t="shared" si="224"/>
        <v>170</v>
      </c>
      <c r="AO106" s="51">
        <f t="shared" si="225"/>
        <v>183</v>
      </c>
      <c r="AP106" s="250"/>
      <c r="AQ106" s="296" t="s">
        <v>1245</v>
      </c>
      <c r="AR106" s="296"/>
    </row>
    <row r="107" spans="1:44">
      <c r="A107" s="140"/>
      <c r="B107" s="15" t="s">
        <v>42</v>
      </c>
      <c r="C107" s="139"/>
      <c r="D107" s="51">
        <v>262</v>
      </c>
      <c r="E107" s="51">
        <v>227</v>
      </c>
      <c r="F107" s="161"/>
      <c r="G107" s="51">
        <v>208</v>
      </c>
      <c r="H107" s="51">
        <v>184</v>
      </c>
      <c r="I107" s="161"/>
      <c r="J107" s="51">
        <v>223</v>
      </c>
      <c r="K107" s="51">
        <v>205</v>
      </c>
      <c r="L107" s="161"/>
      <c r="M107" s="51">
        <v>214</v>
      </c>
      <c r="N107" s="51"/>
      <c r="O107" s="161"/>
      <c r="P107" s="51">
        <v>262</v>
      </c>
      <c r="Q107" s="51"/>
      <c r="R107" s="161"/>
      <c r="S107" s="51">
        <v>264</v>
      </c>
      <c r="T107" s="51"/>
      <c r="U107" s="161"/>
      <c r="V107" s="51">
        <v>227</v>
      </c>
      <c r="W107" s="51"/>
      <c r="X107" s="161"/>
      <c r="Y107" s="51">
        <v>203</v>
      </c>
      <c r="Z107" s="51"/>
      <c r="AA107" s="161"/>
      <c r="AB107" s="51">
        <v>254</v>
      </c>
      <c r="AC107" s="51"/>
      <c r="AD107" s="161"/>
      <c r="AE107" s="51">
        <v>211</v>
      </c>
      <c r="AF107" s="51"/>
      <c r="AG107" s="161"/>
      <c r="AH107" s="51">
        <v>190</v>
      </c>
      <c r="AI107" s="51"/>
      <c r="AJ107" s="161"/>
      <c r="AK107" s="51">
        <v>201</v>
      </c>
      <c r="AL107" s="51"/>
      <c r="AM107" s="161"/>
      <c r="AN107" s="51">
        <f t="shared" si="224"/>
        <v>693</v>
      </c>
      <c r="AO107" s="51">
        <f t="shared" si="225"/>
        <v>616</v>
      </c>
      <c r="AP107" s="250"/>
      <c r="AQ107" s="296" t="s">
        <v>1246</v>
      </c>
      <c r="AR107" s="296"/>
    </row>
    <row r="108" spans="1:44">
      <c r="A108" s="140"/>
      <c r="B108" s="53" t="s">
        <v>43</v>
      </c>
      <c r="C108" s="139"/>
      <c r="D108" s="51">
        <v>357</v>
      </c>
      <c r="E108" s="51">
        <v>356</v>
      </c>
      <c r="F108" s="161"/>
      <c r="G108" s="51">
        <v>337</v>
      </c>
      <c r="H108" s="51">
        <v>264</v>
      </c>
      <c r="I108" s="161"/>
      <c r="J108" s="51">
        <v>339</v>
      </c>
      <c r="K108" s="51">
        <v>313</v>
      </c>
      <c r="L108" s="161"/>
      <c r="M108" s="51">
        <v>324</v>
      </c>
      <c r="N108" s="51"/>
      <c r="O108" s="161"/>
      <c r="P108" s="51">
        <v>352</v>
      </c>
      <c r="Q108" s="51"/>
      <c r="R108" s="161"/>
      <c r="S108" s="51">
        <v>328</v>
      </c>
      <c r="T108" s="51"/>
      <c r="U108" s="161"/>
      <c r="V108" s="51">
        <v>348</v>
      </c>
      <c r="W108" s="51"/>
      <c r="X108" s="161"/>
      <c r="Y108" s="51">
        <v>354</v>
      </c>
      <c r="Z108" s="51"/>
      <c r="AA108" s="161"/>
      <c r="AB108" s="51">
        <v>327</v>
      </c>
      <c r="AC108" s="51"/>
      <c r="AD108" s="161"/>
      <c r="AE108" s="51">
        <v>337</v>
      </c>
      <c r="AF108" s="51"/>
      <c r="AG108" s="161"/>
      <c r="AH108" s="51">
        <v>357</v>
      </c>
      <c r="AI108" s="51"/>
      <c r="AJ108" s="161"/>
      <c r="AK108" s="51">
        <v>334</v>
      </c>
      <c r="AL108" s="51"/>
      <c r="AM108" s="161"/>
      <c r="AN108" s="51">
        <f t="shared" si="224"/>
        <v>1033</v>
      </c>
      <c r="AO108" s="51">
        <f t="shared" si="225"/>
        <v>933</v>
      </c>
      <c r="AP108" s="250"/>
      <c r="AQ108" s="296"/>
      <c r="AR108" s="296"/>
    </row>
    <row r="109" spans="1:44">
      <c r="A109" s="140"/>
      <c r="B109" s="15" t="s">
        <v>300</v>
      </c>
      <c r="C109" s="139"/>
      <c r="D109" s="51">
        <v>147</v>
      </c>
      <c r="E109" s="51">
        <v>153</v>
      </c>
      <c r="F109" s="161"/>
      <c r="G109" s="51">
        <v>142</v>
      </c>
      <c r="H109" s="51">
        <v>107</v>
      </c>
      <c r="I109" s="161"/>
      <c r="J109" s="51">
        <v>137</v>
      </c>
      <c r="K109" s="51">
        <v>153</v>
      </c>
      <c r="L109" s="161"/>
      <c r="M109" s="51">
        <v>132</v>
      </c>
      <c r="N109" s="51"/>
      <c r="O109" s="161"/>
      <c r="P109" s="51">
        <v>142</v>
      </c>
      <c r="Q109" s="51"/>
      <c r="R109" s="161"/>
      <c r="S109" s="51">
        <v>132</v>
      </c>
      <c r="T109" s="51"/>
      <c r="U109" s="161"/>
      <c r="V109" s="51">
        <v>137</v>
      </c>
      <c r="W109" s="51"/>
      <c r="X109" s="161"/>
      <c r="Y109" s="51">
        <v>147</v>
      </c>
      <c r="Z109" s="51"/>
      <c r="AA109" s="161"/>
      <c r="AB109" s="51">
        <v>142</v>
      </c>
      <c r="AC109" s="51"/>
      <c r="AD109" s="161"/>
      <c r="AE109" s="51">
        <v>142</v>
      </c>
      <c r="AF109" s="51"/>
      <c r="AG109" s="161"/>
      <c r="AH109" s="51">
        <v>142</v>
      </c>
      <c r="AI109" s="51"/>
      <c r="AJ109" s="161"/>
      <c r="AK109" s="51">
        <v>132</v>
      </c>
      <c r="AL109" s="51"/>
      <c r="AM109" s="161"/>
      <c r="AN109" s="51">
        <f t="shared" si="224"/>
        <v>426</v>
      </c>
      <c r="AO109" s="51">
        <f t="shared" si="225"/>
        <v>413</v>
      </c>
      <c r="AP109" s="250"/>
      <c r="AQ109" s="296" t="s">
        <v>1247</v>
      </c>
      <c r="AR109" s="296"/>
    </row>
    <row r="110" spans="1:44">
      <c r="A110" s="140"/>
      <c r="B110" s="15" t="s">
        <v>41</v>
      </c>
      <c r="C110" s="139"/>
      <c r="D110" s="51">
        <v>40</v>
      </c>
      <c r="E110" s="51">
        <v>42</v>
      </c>
      <c r="F110" s="161"/>
      <c r="G110" s="51">
        <v>35</v>
      </c>
      <c r="H110" s="51">
        <v>35</v>
      </c>
      <c r="I110" s="161"/>
      <c r="J110" s="51">
        <v>42</v>
      </c>
      <c r="K110" s="51">
        <v>50</v>
      </c>
      <c r="L110" s="161"/>
      <c r="M110" s="51">
        <v>32</v>
      </c>
      <c r="N110" s="51"/>
      <c r="O110" s="161"/>
      <c r="P110" s="51">
        <v>45</v>
      </c>
      <c r="Q110" s="51"/>
      <c r="R110" s="161"/>
      <c r="S110" s="51">
        <v>36</v>
      </c>
      <c r="T110" s="51"/>
      <c r="U110" s="161"/>
      <c r="V110" s="51">
        <v>31</v>
      </c>
      <c r="W110" s="51"/>
      <c r="X110" s="161"/>
      <c r="Y110" s="51">
        <v>42</v>
      </c>
      <c r="Z110" s="51"/>
      <c r="AA110" s="161"/>
      <c r="AB110" s="51">
        <v>30</v>
      </c>
      <c r="AC110" s="51"/>
      <c r="AD110" s="161"/>
      <c r="AE110" s="51">
        <v>35</v>
      </c>
      <c r="AF110" s="51"/>
      <c r="AG110" s="161"/>
      <c r="AH110" s="51">
        <v>40</v>
      </c>
      <c r="AI110" s="51"/>
      <c r="AJ110" s="161"/>
      <c r="AK110" s="51">
        <v>32</v>
      </c>
      <c r="AL110" s="51"/>
      <c r="AM110" s="161"/>
      <c r="AN110" s="51">
        <f t="shared" si="224"/>
        <v>117</v>
      </c>
      <c r="AO110" s="51">
        <f t="shared" si="225"/>
        <v>127</v>
      </c>
      <c r="AP110" s="250"/>
      <c r="AQ110" s="296" t="s">
        <v>1248</v>
      </c>
      <c r="AR110" s="296"/>
    </row>
    <row r="111" spans="1:44">
      <c r="A111" s="140"/>
      <c r="B111" s="15" t="s">
        <v>42</v>
      </c>
      <c r="C111" s="139"/>
      <c r="D111" s="51">
        <v>170</v>
      </c>
      <c r="E111" s="51">
        <v>161</v>
      </c>
      <c r="F111" s="161"/>
      <c r="G111" s="51">
        <v>160</v>
      </c>
      <c r="H111" s="51">
        <v>122</v>
      </c>
      <c r="I111" s="161"/>
      <c r="J111" s="51">
        <v>160</v>
      </c>
      <c r="K111" s="51">
        <v>110</v>
      </c>
      <c r="L111" s="161"/>
      <c r="M111" s="51">
        <v>160</v>
      </c>
      <c r="N111" s="51"/>
      <c r="O111" s="161"/>
      <c r="P111" s="51">
        <v>165</v>
      </c>
      <c r="Q111" s="51"/>
      <c r="R111" s="161"/>
      <c r="S111" s="51">
        <v>160</v>
      </c>
      <c r="T111" s="51"/>
      <c r="U111" s="161"/>
      <c r="V111" s="51">
        <v>180</v>
      </c>
      <c r="W111" s="51"/>
      <c r="X111" s="161"/>
      <c r="Y111" s="51">
        <v>165</v>
      </c>
      <c r="Z111" s="51"/>
      <c r="AA111" s="161"/>
      <c r="AB111" s="51">
        <v>155</v>
      </c>
      <c r="AC111" s="51"/>
      <c r="AD111" s="161"/>
      <c r="AE111" s="51">
        <v>160</v>
      </c>
      <c r="AF111" s="51"/>
      <c r="AG111" s="161"/>
      <c r="AH111" s="51">
        <v>175</v>
      </c>
      <c r="AI111" s="51"/>
      <c r="AJ111" s="161"/>
      <c r="AK111" s="51">
        <v>170</v>
      </c>
      <c r="AL111" s="51"/>
      <c r="AM111" s="161"/>
      <c r="AN111" s="51">
        <f t="shared" si="224"/>
        <v>490</v>
      </c>
      <c r="AO111" s="51">
        <f t="shared" si="225"/>
        <v>393</v>
      </c>
      <c r="AP111" s="250"/>
      <c r="AQ111" s="296" t="s">
        <v>1249</v>
      </c>
      <c r="AR111" s="296"/>
    </row>
    <row r="112" spans="1:44">
      <c r="A112" s="140"/>
      <c r="B112" s="53" t="s">
        <v>44</v>
      </c>
      <c r="C112" s="139"/>
      <c r="D112" s="51">
        <v>306</v>
      </c>
      <c r="E112" s="51">
        <v>333</v>
      </c>
      <c r="F112" s="161"/>
      <c r="G112" s="51">
        <v>262</v>
      </c>
      <c r="H112" s="51">
        <v>272</v>
      </c>
      <c r="I112" s="161"/>
      <c r="J112" s="51">
        <v>279</v>
      </c>
      <c r="K112" s="51">
        <v>291</v>
      </c>
      <c r="L112" s="161"/>
      <c r="M112" s="51">
        <v>252</v>
      </c>
      <c r="N112" s="51"/>
      <c r="O112" s="161"/>
      <c r="P112" s="51">
        <v>274</v>
      </c>
      <c r="Q112" s="51"/>
      <c r="R112" s="161"/>
      <c r="S112" s="51">
        <v>316</v>
      </c>
      <c r="T112" s="51"/>
      <c r="U112" s="161"/>
      <c r="V112" s="51">
        <v>344</v>
      </c>
      <c r="W112" s="51"/>
      <c r="X112" s="161"/>
      <c r="Y112" s="51">
        <v>320</v>
      </c>
      <c r="Z112" s="51"/>
      <c r="AA112" s="161"/>
      <c r="AB112" s="51">
        <v>319</v>
      </c>
      <c r="AC112" s="51"/>
      <c r="AD112" s="161"/>
      <c r="AE112" s="51">
        <v>332</v>
      </c>
      <c r="AF112" s="51"/>
      <c r="AG112" s="161"/>
      <c r="AH112" s="51">
        <v>254</v>
      </c>
      <c r="AI112" s="51"/>
      <c r="AJ112" s="161"/>
      <c r="AK112" s="51">
        <v>288</v>
      </c>
      <c r="AL112" s="51"/>
      <c r="AM112" s="161"/>
      <c r="AN112" s="51">
        <f t="shared" si="224"/>
        <v>847</v>
      </c>
      <c r="AO112" s="51">
        <f t="shared" si="225"/>
        <v>896</v>
      </c>
      <c r="AP112" s="250"/>
      <c r="AQ112" s="296"/>
      <c r="AR112" s="296"/>
    </row>
    <row r="113" spans="1:44">
      <c r="A113" s="140"/>
      <c r="B113" s="15" t="s">
        <v>300</v>
      </c>
      <c r="C113" s="139"/>
      <c r="D113" s="51">
        <v>156</v>
      </c>
      <c r="E113" s="51">
        <v>156</v>
      </c>
      <c r="F113" s="161"/>
      <c r="G113" s="51">
        <v>111</v>
      </c>
      <c r="H113" s="51">
        <v>143</v>
      </c>
      <c r="I113" s="161"/>
      <c r="J113" s="51">
        <v>131</v>
      </c>
      <c r="K113" s="51">
        <v>143</v>
      </c>
      <c r="L113" s="161"/>
      <c r="M113" s="51">
        <v>91</v>
      </c>
      <c r="N113" s="51"/>
      <c r="O113" s="161"/>
      <c r="P113" s="51">
        <v>126</v>
      </c>
      <c r="Q113" s="51"/>
      <c r="R113" s="161"/>
      <c r="S113" s="51">
        <v>146</v>
      </c>
      <c r="T113" s="51"/>
      <c r="U113" s="161"/>
      <c r="V113" s="51">
        <v>146</v>
      </c>
      <c r="W113" s="51"/>
      <c r="X113" s="161"/>
      <c r="Y113" s="51">
        <v>126</v>
      </c>
      <c r="Z113" s="51"/>
      <c r="AA113" s="161"/>
      <c r="AB113" s="51">
        <v>161</v>
      </c>
      <c r="AC113" s="51"/>
      <c r="AD113" s="161"/>
      <c r="AE113" s="51">
        <v>176</v>
      </c>
      <c r="AF113" s="51"/>
      <c r="AG113" s="161"/>
      <c r="AH113" s="51">
        <v>116</v>
      </c>
      <c r="AI113" s="51"/>
      <c r="AJ113" s="161"/>
      <c r="AK113" s="51">
        <v>151</v>
      </c>
      <c r="AL113" s="51"/>
      <c r="AM113" s="161"/>
      <c r="AN113" s="51">
        <f t="shared" si="224"/>
        <v>398</v>
      </c>
      <c r="AO113" s="51">
        <f t="shared" si="225"/>
        <v>442</v>
      </c>
      <c r="AP113" s="250"/>
      <c r="AQ113" s="296" t="s">
        <v>936</v>
      </c>
      <c r="AR113" s="296"/>
    </row>
    <row r="114" spans="1:44">
      <c r="A114" s="140"/>
      <c r="B114" s="15" t="s">
        <v>41</v>
      </c>
      <c r="C114" s="139"/>
      <c r="D114" s="51">
        <v>20</v>
      </c>
      <c r="E114" s="51">
        <v>46</v>
      </c>
      <c r="F114" s="161"/>
      <c r="G114" s="51">
        <v>30</v>
      </c>
      <c r="H114" s="51">
        <v>28</v>
      </c>
      <c r="I114" s="161"/>
      <c r="J114" s="51">
        <v>27</v>
      </c>
      <c r="K114" s="51">
        <v>19</v>
      </c>
      <c r="L114" s="161"/>
      <c r="M114" s="51">
        <v>35</v>
      </c>
      <c r="N114" s="51"/>
      <c r="O114" s="161"/>
      <c r="P114" s="51">
        <v>35</v>
      </c>
      <c r="Q114" s="51"/>
      <c r="R114" s="161"/>
      <c r="S114" s="51">
        <v>33</v>
      </c>
      <c r="T114" s="51"/>
      <c r="U114" s="161"/>
      <c r="V114" s="51">
        <v>30</v>
      </c>
      <c r="W114" s="51"/>
      <c r="X114" s="161"/>
      <c r="Y114" s="51">
        <v>32</v>
      </c>
      <c r="Z114" s="51"/>
      <c r="AA114" s="161"/>
      <c r="AB114" s="51">
        <v>30</v>
      </c>
      <c r="AC114" s="51"/>
      <c r="AD114" s="161"/>
      <c r="AE114" s="51">
        <v>30</v>
      </c>
      <c r="AF114" s="51"/>
      <c r="AG114" s="161"/>
      <c r="AH114" s="51">
        <v>21</v>
      </c>
      <c r="AI114" s="51"/>
      <c r="AJ114" s="161"/>
      <c r="AK114" s="51">
        <v>25</v>
      </c>
      <c r="AL114" s="51"/>
      <c r="AM114" s="161"/>
      <c r="AN114" s="51">
        <f t="shared" si="224"/>
        <v>77</v>
      </c>
      <c r="AO114" s="51">
        <f t="shared" si="225"/>
        <v>93</v>
      </c>
      <c r="AP114" s="250"/>
      <c r="AQ114" s="296" t="s">
        <v>1250</v>
      </c>
      <c r="AR114" s="296"/>
    </row>
    <row r="115" spans="1:44">
      <c r="A115" s="140"/>
      <c r="B115" s="15" t="s">
        <v>42</v>
      </c>
      <c r="C115" s="139"/>
      <c r="D115" s="51">
        <v>130</v>
      </c>
      <c r="E115" s="51">
        <v>131</v>
      </c>
      <c r="F115" s="161"/>
      <c r="G115" s="51">
        <v>121</v>
      </c>
      <c r="H115" s="51">
        <v>101</v>
      </c>
      <c r="I115" s="161"/>
      <c r="J115" s="51">
        <v>121</v>
      </c>
      <c r="K115" s="51">
        <v>129</v>
      </c>
      <c r="L115" s="161"/>
      <c r="M115" s="51">
        <v>126</v>
      </c>
      <c r="N115" s="51"/>
      <c r="O115" s="161"/>
      <c r="P115" s="51">
        <v>113</v>
      </c>
      <c r="Q115" s="51"/>
      <c r="R115" s="161"/>
      <c r="S115" s="51">
        <v>137</v>
      </c>
      <c r="T115" s="51"/>
      <c r="U115" s="161"/>
      <c r="V115" s="51">
        <v>168</v>
      </c>
      <c r="W115" s="51"/>
      <c r="X115" s="161"/>
      <c r="Y115" s="51">
        <v>162</v>
      </c>
      <c r="Z115" s="51"/>
      <c r="AA115" s="161"/>
      <c r="AB115" s="51">
        <v>128</v>
      </c>
      <c r="AC115" s="51"/>
      <c r="AD115" s="161"/>
      <c r="AE115" s="51">
        <v>126</v>
      </c>
      <c r="AF115" s="51"/>
      <c r="AG115" s="161"/>
      <c r="AH115" s="51">
        <v>117</v>
      </c>
      <c r="AI115" s="51"/>
      <c r="AJ115" s="161"/>
      <c r="AK115" s="51">
        <v>112</v>
      </c>
      <c r="AL115" s="51"/>
      <c r="AM115" s="161"/>
      <c r="AN115" s="51">
        <f t="shared" si="224"/>
        <v>372</v>
      </c>
      <c r="AO115" s="51">
        <f t="shared" si="225"/>
        <v>361</v>
      </c>
      <c r="AP115" s="250"/>
      <c r="AQ115" s="296" t="s">
        <v>1251</v>
      </c>
      <c r="AR115" s="296"/>
    </row>
    <row r="116" spans="1:44" ht="108">
      <c r="A116" s="140">
        <v>4</v>
      </c>
      <c r="B116" s="15" t="s">
        <v>280</v>
      </c>
      <c r="C116" s="139" t="s">
        <v>281</v>
      </c>
      <c r="D116" s="187">
        <v>1</v>
      </c>
      <c r="E116" s="187">
        <v>1</v>
      </c>
      <c r="F116" s="196">
        <f t="shared" ref="F116" si="227">IF(E116="N/A","N/A",IF(E116="","",IF(E116=0,0,IF(D116=0%,1,E116/D116))))</f>
        <v>1</v>
      </c>
      <c r="G116" s="187">
        <v>1</v>
      </c>
      <c r="H116" s="287">
        <v>1</v>
      </c>
      <c r="I116" s="196">
        <f t="shared" ref="I116" si="228">IF(H116="N/A","N/A",IF(H116="","",IF(H116=0,0,IF(G116=0%,1,H116/G116))))</f>
        <v>1</v>
      </c>
      <c r="J116" s="187">
        <v>1</v>
      </c>
      <c r="K116" s="187">
        <v>1</v>
      </c>
      <c r="L116" s="196">
        <f t="shared" ref="L116" si="229">IF(K116="N/A","N/A",IF(K116="","",IF(K116=0,0,IF(J116=0%,1,K116/J116))))</f>
        <v>1</v>
      </c>
      <c r="M116" s="187">
        <v>1</v>
      </c>
      <c r="N116" s="187"/>
      <c r="O116" s="196" t="str">
        <f t="shared" ref="O116" si="230">IF(N116="N/A","N/A",IF(N116="","",IF(N116=0,0,IF(M116=0%,1,N116/M116))))</f>
        <v/>
      </c>
      <c r="P116" s="187">
        <v>1</v>
      </c>
      <c r="Q116" s="187"/>
      <c r="R116" s="196" t="str">
        <f t="shared" ref="R116" si="231">IF(Q116="N/A","N/A",IF(Q116="","",IF(Q116=0,0,IF(P116=0%,1,Q116/P116))))</f>
        <v/>
      </c>
      <c r="S116" s="187">
        <v>1</v>
      </c>
      <c r="T116" s="187"/>
      <c r="U116" s="196" t="str">
        <f t="shared" ref="U116" si="232">IF(T116="N/A","N/A",IF(T116="","",IF(T116=0,0,IF(S116=0%,1,T116/S116))))</f>
        <v/>
      </c>
      <c r="V116" s="187">
        <v>1</v>
      </c>
      <c r="W116" s="187"/>
      <c r="X116" s="196" t="str">
        <f t="shared" ref="X116" si="233">IF(W116="N/A","N/A",IF(W116="","",IF(W116=0,0,IF(V116=0%,1,W116/V116))))</f>
        <v/>
      </c>
      <c r="Y116" s="187">
        <v>1</v>
      </c>
      <c r="Z116" s="187"/>
      <c r="AA116" s="196" t="str">
        <f t="shared" ref="AA116" si="234">IF(Z116="N/A","N/A",IF(Z116="","",IF(Z116=0,0,IF(Y116=0%,1,Z116/Y116))))</f>
        <v/>
      </c>
      <c r="AB116" s="187">
        <v>1</v>
      </c>
      <c r="AC116" s="187"/>
      <c r="AD116" s="196" t="str">
        <f t="shared" ref="AD116" si="235">IF(AC116="N/A","N/A",IF(AC116="","",IF(AC116=0,0,IF(AB116=0%,1,AC116/AB116))))</f>
        <v/>
      </c>
      <c r="AE116" s="187">
        <v>1</v>
      </c>
      <c r="AF116" s="187"/>
      <c r="AG116" s="196" t="str">
        <f t="shared" ref="AG116" si="236">IF(AF116="N/A","N/A",IF(AF116="","",IF(AF116=0,0,IF(AE116=0%,1,AF116/AE116))))</f>
        <v/>
      </c>
      <c r="AH116" s="187">
        <v>1</v>
      </c>
      <c r="AI116" s="187"/>
      <c r="AJ116" s="196" t="str">
        <f t="shared" ref="AJ116" si="237">IF(AI116="N/A","N/A",IF(AI116="","",IF(AI116=0,0,IF(AH116=0%,1,AI116/AH116))))</f>
        <v/>
      </c>
      <c r="AK116" s="187">
        <v>1</v>
      </c>
      <c r="AL116" s="187"/>
      <c r="AM116" s="196" t="str">
        <f t="shared" ref="AM116" si="238">IF(AL116="N/A","N/A",IF(AL116="","",IF(AL116=0,0,IF(AK116=0%,1,AL116/AK116))))</f>
        <v/>
      </c>
      <c r="AN116" s="187">
        <f>(IF(E116="",0,D116)+IF(H116="",0,G116)+IF(K116="",0,J116)+IF(N116="",0,M116)+IF(Q116="",0,P116)+IF(T116="",0,S116)+IF(W116="",0,V116)+IF(Z116="",0,Y116)+IF(AC116="",0,AB116)+IF(AF116="",0,AE116)+IF(AI116="",0,AH116)+IF(AL116="",0,AK116))/IF((IF(E116="",0,IF(D116=0,0,1))+IF(H116="",0,IF(G116=0,0,1))+IF(K116="",0,IF(J116=0,0,1))+IF(N116="",0,IF(M116=0,0,1))+IF(Q116="",0,IF(P116=0,0,1))+IF(T116="",0,IF(S116=0,0,1))+IF(W116="",0,IF(V116=0,0,1))+IF(Z116="",0,IF(Y116=0,0,1))+IF(AC116="",0,IF(AB116=0,0,1))+IF(AF116="",0,IF(AE116=0,0,1))+IF(AI116="",0,IF(AH116=0,0,1))+IF(AL116="",0,IF(AK116=0,0,1)))=0,1,(IF(E116="",0,IF(D116=0,0,1))+IF(H116="",0,IF(G116=0,0,1))+IF(K116="",0,IF(J116=0,0,1))+IF(N116="",0,IF(M116=0,0,1))+IF(Q116="",0,IF(P116=0,0,1))+IF(T116="",0,IF(S116=0,0,1))+IF(W116="",0,IF(V116=0,0,1))+IF(Z116="",0,IF(Y116=0,0,1))+IF(AC116="",0,IF(AB116=0,0,1))+IF(AF116="",0,IF(AE116=0,0,1))+IF(AI116="",0,IF(AH116=0,0,1))+IF(AL116="",0,IF(AK116=0,0,1))))</f>
        <v>1</v>
      </c>
      <c r="AO116" s="187">
        <f t="shared" ref="AO116" si="239">IF(IF(E116="","",(IF(E116="N/A",0,IF(E116="",0,E116))+IF(H116="N/A",0,IF(H116="",0,H116))+IF(K116="N/A",0,IF(K116="",0,K116))+IF(N116="N/A",0,IF(N116="",0,N116))+IF(Q116="N/A",0,IF(Q116="",0,Q116))+IF(T116="N/A",0,IF(T116="",0,T116))+IF(W116="N/A",0,IF(W116="",0,W116))+IF(Z116="N/A",0,IF(Z116="",0,Z116))+IF(AC116="N/A",0,IF(AC116="",0,AC116))+IF(AF116="N/A",0,IF(AF116="",0,AF116))+IF(AI116="N/A",0,IF(AI116="",0,AI116))+IF(AL116="N/A",0,IF(AL116="",0,AL116)))/IF((IF(D116=0,0,IF(E116="N/A",0,IF(E116="",0,1)))+IF(G116=0,0,IF(H116="N/A",0,IF(H116="",0,1)))+IF(J116=0,0,IF(K116="N/A",0,IF(K116="",0,1)))+IF(M116=0,0,IF(N116="N/A",0,IF(N116="",0,1)))+IF(P116=0,0,IF(Q116="N/A",0,IF(Q116="",0,1)))+IF(S116=0,0,IF(T116="N/A",0,IF(T116="",0,1)))+IF(V116=0,0,IF(W116="N/A",0,IF(W116="",0,1)))+IF(Y116=0,0,IF(Z116="N/A",0,IF(Z116="",0,1)))+IF(AB116=0,0,IF(AC116="N/A",0,IF(AC116="",0,1)))+IF(AE116=0,0,IF(AF116="N/A",0,IF(AF116="",0,1)))+IF(AH116=0,0,IF(AI116="N/A",0,IF(AI116="",0,1)))+IF(AK116=0,0,IF(AL116="N/A",0,IF(AL116="",0,1))))=0,1,(IF(D116=0,0,IF(E116="N/A",0,IF(E116="",0,1)))+IF(G116=0,0,IF(H116="N/A",0,IF(H116="",0,1)))+IF(J116=0,0,IF(K116="N/A",0,IF(K116="",0,1)))+IF(M116=0,0,IF(N116="N/A",0,IF(N116="",0,1)))+IF(P116=0,0,IF(Q116="N/A",0,IF(Q116="",0,1)))+IF(S116=0,0,IF(T116="N/A",0,IF(T116="",0,1)))+IF(V116=0,0,IF(W116="N/A",0,IF(W116="",0,1)))+IF(Y116=0,0,IF(Z116="N/A",0,IF(Z116="",0,1)))+IF(AB116=0,0,IF(AC116="N/A",0,IF(AC116="",0,1)))+IF(AE116=0,0,IF(AF116="N/A",0,IF(AF116="",0,1)))+IF(AH116=0,0,IF(AI116="N/A",0,IF(AI116="",0,1)))+IF(AK116=0,0,IF(AL116="N/A",0,IF(AL116="",0,1))))))=0,IF(AL116="",IF(AI116="",IF(AF116="",IF(AC116="",IF(Z116="",IF(W116="",IF(T116="",IF(Q116="",IF(N116="",IF(K116="",IF(H116="",IF(E116=0,0,"N/A"),IF(H116=0,0,"N/A")),IF(K116=0,0,"N/A")),IF(N116=0,0,"N/A")),IF(Q116=0,0,"N/A")),IF(T116=0,0,"N/A")),IF(W116=0,0,"N/A")),IF(Z116=0,0,"N/A")),IF(AC116=0,0,"N/A")),IF(AF116=0,0,"N/A")),IF(AI116=0,0,"N/A")),IF(AL116=0,0,"N/A")),IF(E116="","",(IF(E116="N/A",0,IF(E116="",0,E116))+IF(H116="N/A",0,IF(H116="",0,H116))+IF(K116="N/A",0,IF(K116="",0,K116))+IF(N116="N/A",0,IF(N116="",0,N116))+IF(Q116="N/A",0,IF(Q116="",0,Q116))+IF(T116="N/A",0,IF(T116="",0,T116))+IF(W116="N/A",0,IF(W116="",0,W116))+IF(Z116="N/A",0,IF(Z116="",0,Z116))+IF(AC116="N/A",0,IF(AC116="",0,AC116))+IF(AF116="N/A",0,IF(AF116="",0,AF116))+IF(AI116="N/A",0,IF(AI116="",0,AI116))+IF(AL116="N/A",0,IF(AL116="",0,AL116)))/IF((IF(D116=0,0,IF(E116="N/A",0,IF(E116="",0,1)))+IF(G116=0,0,IF(H116="N/A",0,IF(H116="",0,1)))+IF(J116=0,0,IF(K116="N/A",0,IF(K116="",0,1)))+IF(M116=0,0,IF(N116="N/A",0,IF(N116="",0,1)))+IF(P116=0,0,IF(Q116="N/A",0,IF(Q116="",0,1)))+IF(S116=0,0,IF(T116="N/A",0,IF(T116="",0,1)))+IF(V116=0,0,IF(W116="N/A",0,IF(W116="",0,1)))+IF(Y116=0,0,IF(Z116="N/A",0,IF(Z116="",0,1)))+IF(AB116=0,0,IF(AC116="N/A",0,IF(AC116="",0,1)))+IF(AE116=0,0,IF(AF116="N/A",0,IF(AF116="",0,1)))+IF(AH116=0,0,IF(AI116="N/A",0,IF(AI116="",0,1)))+IF(AK116=0,0,IF(AL116="N/A",0,IF(AL116="",0,1))))=0,1,(IF(D116=0,0,IF(E116="N/A",0,IF(E116="",0,1)))+IF(G116=0,0,IF(H116="N/A",0,IF(H116="",0,1)))+IF(J116=0,0,IF(K116="N/A",0,IF(K116="",0,1)))+IF(M116=0,0,IF(N116="N/A",0,IF(N116="",0,1)))+IF(P116=0,0,IF(Q116="N/A",0,IF(Q116="",0,1)))+IF(S116=0,0,IF(T116="N/A",0,IF(T116="",0,1)))+IF(V116=0,0,IF(W116="N/A",0,IF(W116="",0,1)))+IF(Y116=0,0,IF(Z116="N/A",0,IF(Z116="",0,1)))+IF(AB116=0,0,IF(AC116="N/A",0,IF(AC116="",0,1)))+IF(AE116=0,0,IF(AF116="N/A",0,IF(AF116="",0,1)))+IF(AH116=0,0,IF(AI116="N/A",0,IF(AI116="",0,1)))+IF(AK116=0,0,IF(AL116="N/A",0,IF(AL116="",0,1)))))))</f>
        <v>1</v>
      </c>
      <c r="AP116" s="250">
        <f t="shared" ref="AP116" si="240">IF(AO116="N/A","N/A",IF(AO116="","",IF(AO116=0,0,IF(AN116=0%,1,AO116/AN116))))</f>
        <v>1</v>
      </c>
      <c r="AQ116" s="296" t="s">
        <v>1252</v>
      </c>
      <c r="AR116" s="296"/>
    </row>
    <row r="117" spans="1:44" ht="72">
      <c r="A117" s="140">
        <v>5</v>
      </c>
      <c r="B117" s="15" t="s">
        <v>282</v>
      </c>
      <c r="C117" s="139" t="s">
        <v>283</v>
      </c>
      <c r="D117" s="51">
        <v>0</v>
      </c>
      <c r="E117" s="51">
        <v>10</v>
      </c>
      <c r="F117" s="161">
        <f t="shared" si="212"/>
        <v>1</v>
      </c>
      <c r="G117" s="51">
        <v>3</v>
      </c>
      <c r="H117" s="51">
        <v>4</v>
      </c>
      <c r="I117" s="161">
        <f t="shared" si="213"/>
        <v>1.3333333333333333</v>
      </c>
      <c r="J117" s="51">
        <v>3</v>
      </c>
      <c r="K117" s="51">
        <v>3</v>
      </c>
      <c r="L117" s="161">
        <f t="shared" si="214"/>
        <v>1</v>
      </c>
      <c r="M117" s="51">
        <v>3</v>
      </c>
      <c r="N117" s="51"/>
      <c r="O117" s="161" t="str">
        <f t="shared" si="215"/>
        <v/>
      </c>
      <c r="P117" s="51">
        <v>3</v>
      </c>
      <c r="Q117" s="51"/>
      <c r="R117" s="161" t="str">
        <f t="shared" si="216"/>
        <v/>
      </c>
      <c r="S117" s="51">
        <v>3</v>
      </c>
      <c r="T117" s="51"/>
      <c r="U117" s="161" t="str">
        <f t="shared" si="217"/>
        <v/>
      </c>
      <c r="V117" s="51">
        <v>3</v>
      </c>
      <c r="W117" s="51"/>
      <c r="X117" s="161" t="str">
        <f t="shared" si="218"/>
        <v/>
      </c>
      <c r="Y117" s="51">
        <v>3</v>
      </c>
      <c r="Z117" s="51"/>
      <c r="AA117" s="161" t="str">
        <f t="shared" si="219"/>
        <v/>
      </c>
      <c r="AB117" s="51">
        <v>3</v>
      </c>
      <c r="AC117" s="51"/>
      <c r="AD117" s="161" t="str">
        <f t="shared" si="220"/>
        <v/>
      </c>
      <c r="AE117" s="51">
        <v>3</v>
      </c>
      <c r="AF117" s="51"/>
      <c r="AG117" s="161" t="str">
        <f t="shared" si="221"/>
        <v/>
      </c>
      <c r="AH117" s="51">
        <v>0</v>
      </c>
      <c r="AI117" s="51"/>
      <c r="AJ117" s="161" t="str">
        <f t="shared" si="222"/>
        <v/>
      </c>
      <c r="AK117" s="51">
        <v>0</v>
      </c>
      <c r="AL117" s="51"/>
      <c r="AM117" s="161" t="str">
        <f t="shared" si="223"/>
        <v/>
      </c>
      <c r="AN117" s="51">
        <f>IF(E117="",0,D117)+IF(H117="",0,G117)+IF(K117="",0,J117)+IF(N117="",0,M117)+IF(Q117="",0,P117)+IF(T117="",0,S117)+IF(W117="",0,V117)+IF(Z117="",0,Y117)+IF(AC117="",0,AB117)+IF(AF117="",0,AE117)+IF(AI117="",0,AH117)+IF(AL117="",0,AK117)</f>
        <v>6</v>
      </c>
      <c r="AO117" s="51">
        <f>IF(E117="","",(SUM(E117,H117,K117,N117,Q117,T117,W117,Z117,AC117,AF117,AI117,AL117)))</f>
        <v>17</v>
      </c>
      <c r="AP117" s="250">
        <f t="shared" si="226"/>
        <v>2.8333333333333335</v>
      </c>
      <c r="AQ117" s="296" t="s">
        <v>1253</v>
      </c>
      <c r="AR117" s="296"/>
    </row>
    <row r="118" spans="1:44" ht="240">
      <c r="A118" s="140">
        <v>6</v>
      </c>
      <c r="B118" s="15" t="s">
        <v>284</v>
      </c>
      <c r="C118" s="139" t="s">
        <v>285</v>
      </c>
      <c r="D118" s="187">
        <v>1</v>
      </c>
      <c r="E118" s="187">
        <v>1.1140000000000001</v>
      </c>
      <c r="F118" s="196">
        <f t="shared" si="212"/>
        <v>1.1140000000000001</v>
      </c>
      <c r="G118" s="187">
        <v>1</v>
      </c>
      <c r="H118" s="287">
        <v>1</v>
      </c>
      <c r="I118" s="196">
        <f t="shared" si="213"/>
        <v>1</v>
      </c>
      <c r="J118" s="187">
        <v>1</v>
      </c>
      <c r="K118" s="187">
        <v>1.0857142857142856</v>
      </c>
      <c r="L118" s="196">
        <f t="shared" si="214"/>
        <v>1.0857142857142856</v>
      </c>
      <c r="M118" s="187">
        <v>1</v>
      </c>
      <c r="N118" s="187"/>
      <c r="O118" s="196" t="str">
        <f t="shared" si="215"/>
        <v/>
      </c>
      <c r="P118" s="187">
        <v>1</v>
      </c>
      <c r="Q118" s="187"/>
      <c r="R118" s="196" t="str">
        <f t="shared" si="216"/>
        <v/>
      </c>
      <c r="S118" s="187">
        <v>1</v>
      </c>
      <c r="T118" s="187"/>
      <c r="U118" s="196" t="str">
        <f t="shared" si="217"/>
        <v/>
      </c>
      <c r="V118" s="187">
        <v>1</v>
      </c>
      <c r="W118" s="187"/>
      <c r="X118" s="196" t="str">
        <f t="shared" si="218"/>
        <v/>
      </c>
      <c r="Y118" s="187">
        <v>1</v>
      </c>
      <c r="Z118" s="187"/>
      <c r="AA118" s="196" t="str">
        <f t="shared" si="219"/>
        <v/>
      </c>
      <c r="AB118" s="187">
        <v>1</v>
      </c>
      <c r="AC118" s="187"/>
      <c r="AD118" s="196" t="str">
        <f t="shared" si="220"/>
        <v/>
      </c>
      <c r="AE118" s="187">
        <v>1</v>
      </c>
      <c r="AF118" s="187"/>
      <c r="AG118" s="196" t="str">
        <f t="shared" si="221"/>
        <v/>
      </c>
      <c r="AH118" s="187">
        <v>1</v>
      </c>
      <c r="AI118" s="187"/>
      <c r="AJ118" s="196" t="str">
        <f t="shared" si="222"/>
        <v/>
      </c>
      <c r="AK118" s="187">
        <v>1</v>
      </c>
      <c r="AL118" s="187"/>
      <c r="AM118" s="196" t="str">
        <f t="shared" si="223"/>
        <v/>
      </c>
      <c r="AN118" s="187">
        <f t="shared" ref="AN118:AN119" si="241">(IF(E118="",0,D118)+IF(H118="",0,G118)+IF(K118="",0,J118)+IF(N118="",0,M118)+IF(Q118="",0,P118)+IF(T118="",0,S118)+IF(W118="",0,V118)+IF(Z118="",0,Y118)+IF(AC118="",0,AB118)+IF(AF118="",0,AE118)+IF(AI118="",0,AH118)+IF(AL118="",0,AK118))/IF((IF(E118="",0,IF(D118=0,0,1))+IF(H118="",0,IF(G118=0,0,1))+IF(K118="",0,IF(J118=0,0,1))+IF(N118="",0,IF(M118=0,0,1))+IF(Q118="",0,IF(P118=0,0,1))+IF(T118="",0,IF(S118=0,0,1))+IF(W118="",0,IF(V118=0,0,1))+IF(Z118="",0,IF(Y118=0,0,1))+IF(AC118="",0,IF(AB118=0,0,1))+IF(AF118="",0,IF(AE118=0,0,1))+IF(AI118="",0,IF(AH118=0,0,1))+IF(AL118="",0,IF(AK118=0,0,1)))=0,1,(IF(E118="",0,IF(D118=0,0,1))+IF(H118="",0,IF(G118=0,0,1))+IF(K118="",0,IF(J118=0,0,1))+IF(N118="",0,IF(M118=0,0,1))+IF(Q118="",0,IF(P118=0,0,1))+IF(T118="",0,IF(S118=0,0,1))+IF(W118="",0,IF(V118=0,0,1))+IF(Z118="",0,IF(Y118=0,0,1))+IF(AC118="",0,IF(AB118=0,0,1))+IF(AF118="",0,IF(AE118=0,0,1))+IF(AI118="",0,IF(AH118=0,0,1))+IF(AL118="",0,IF(AK118=0,0,1))))</f>
        <v>1</v>
      </c>
      <c r="AO118" s="187">
        <f t="shared" ref="AO118" si="242">IF(E118="","",(IF(E118="",0,E118)+IF(H118="",0,H118)+IF(K118="",0,K118)+IF(N118="",0,N118)+IF(Q118="",0,Q118)+IF(T118="",0,T118)+IF(W118="",0,W118)+IF(Z118="",0,Z118)+IF(AC118="",0,AC118)+IF(AF118="",0,AF118)+IF(AI118="",0,AI118)+IF(AL118="",0,AL118))/IF((IF(D118=0,0,IF(E118="",0,1))+IF(G118=0,0,IF(H118="",0,1))+IF(J118=0,0,IF(K118="",0,1))+IF(M118=0,0,IF(N118="",0,1))+IF(P118=0,0,IF(Q118="",0,1))+IF(S118=0,0,IF(T118="",0,1))+IF(V118=0,0,IF(W118="",0,1))+IF(Y118=0,0,IF(Z118="",0,1))+IF(AB118=0,0,IF(AC118="",0,1))+IF(AE118=0,0,IF(AF118="",0,1))+IF(AH118=0,0,IF(AI118="",0,1))+IF(AK118=0,0,IF(AL118="",0,1)))=0,1,(IF(D118=0,0,IF(E118="",0,1))+IF(G118=0,0,IF(H118="",0,1))+IF(J118=0,0,IF(K118="",0,1))+IF(M118=0,0,IF(N118="",0,1))+IF(P118=0,0,IF(Q118="",0,1))+IF(S118=0,0,IF(T118="",0,1))+IF(V118=0,0,IF(W118="",0,1))+IF(Y118=0,0,IF(Z118="",0,1))+IF(AB118=0,0,IF(AC118="",0,1))+IF(AE118=0,0,IF(AF118="",0,1))+IF(AH118=0,0,IF(AI118="",0,1))+IF(AK118=0,0,IF(AL118="",0,1)))))</f>
        <v>1.0665714285714285</v>
      </c>
      <c r="AP118" s="250">
        <f t="shared" si="226"/>
        <v>1.0665714285714285</v>
      </c>
      <c r="AQ118" s="296" t="s">
        <v>1254</v>
      </c>
      <c r="AR118" s="296"/>
    </row>
    <row r="119" spans="1:44" ht="144">
      <c r="A119" s="180">
        <v>7</v>
      </c>
      <c r="B119" s="15" t="s">
        <v>286</v>
      </c>
      <c r="C119" s="139" t="s">
        <v>287</v>
      </c>
      <c r="D119" s="187">
        <v>1</v>
      </c>
      <c r="E119" s="187">
        <v>1</v>
      </c>
      <c r="F119" s="196">
        <f t="shared" ref="F119" si="243">IF(E119="N/A","N/A",IF(E119="","",IF(E119=0,0,IF(D119=0%,1,E119/D119))))</f>
        <v>1</v>
      </c>
      <c r="G119" s="187">
        <v>1</v>
      </c>
      <c r="H119" s="287" t="s">
        <v>996</v>
      </c>
      <c r="I119" s="196" t="str">
        <f t="shared" ref="I119" si="244">IF(H119="N/A","N/A",IF(H119="","",IF(H119=0,0,IF(G119=0%,1,H119/G119))))</f>
        <v>N/A</v>
      </c>
      <c r="J119" s="187">
        <v>1</v>
      </c>
      <c r="K119" s="187">
        <v>1</v>
      </c>
      <c r="L119" s="196">
        <f t="shared" ref="L119" si="245">IF(K119="N/A","N/A",IF(K119="","",IF(K119=0,0,IF(J119=0%,1,K119/J119))))</f>
        <v>1</v>
      </c>
      <c r="M119" s="187">
        <v>1</v>
      </c>
      <c r="N119" s="187"/>
      <c r="O119" s="196" t="str">
        <f t="shared" ref="O119" si="246">IF(N119="N/A","N/A",IF(N119="","",IF(N119=0,0,IF(M119=0%,1,N119/M119))))</f>
        <v/>
      </c>
      <c r="P119" s="187">
        <v>1</v>
      </c>
      <c r="Q119" s="187"/>
      <c r="R119" s="196" t="str">
        <f t="shared" ref="R119" si="247">IF(Q119="N/A","N/A",IF(Q119="","",IF(Q119=0,0,IF(P119=0%,1,Q119/P119))))</f>
        <v/>
      </c>
      <c r="S119" s="187">
        <v>1</v>
      </c>
      <c r="T119" s="187"/>
      <c r="U119" s="196" t="str">
        <f t="shared" ref="U119" si="248">IF(T119="N/A","N/A",IF(T119="","",IF(T119=0,0,IF(S119=0%,1,T119/S119))))</f>
        <v/>
      </c>
      <c r="V119" s="187">
        <v>1</v>
      </c>
      <c r="W119" s="187"/>
      <c r="X119" s="196" t="str">
        <f t="shared" ref="X119" si="249">IF(W119="N/A","N/A",IF(W119="","",IF(W119=0,0,IF(V119=0%,1,W119/V119))))</f>
        <v/>
      </c>
      <c r="Y119" s="187">
        <v>1</v>
      </c>
      <c r="Z119" s="187"/>
      <c r="AA119" s="196" t="str">
        <f t="shared" ref="AA119" si="250">IF(Z119="N/A","N/A",IF(Z119="","",IF(Z119=0,0,IF(Y119=0%,1,Z119/Y119))))</f>
        <v/>
      </c>
      <c r="AB119" s="187">
        <v>1</v>
      </c>
      <c r="AC119" s="187"/>
      <c r="AD119" s="196" t="str">
        <f t="shared" ref="AD119" si="251">IF(AC119="N/A","N/A",IF(AC119="","",IF(AC119=0,0,IF(AB119=0%,1,AC119/AB119))))</f>
        <v/>
      </c>
      <c r="AE119" s="187">
        <v>1</v>
      </c>
      <c r="AF119" s="187"/>
      <c r="AG119" s="196" t="str">
        <f t="shared" ref="AG119" si="252">IF(AF119="N/A","N/A",IF(AF119="","",IF(AF119=0,0,IF(AE119=0%,1,AF119/AE119))))</f>
        <v/>
      </c>
      <c r="AH119" s="187">
        <v>1</v>
      </c>
      <c r="AI119" s="187"/>
      <c r="AJ119" s="196" t="str">
        <f t="shared" ref="AJ119" si="253">IF(AI119="N/A","N/A",IF(AI119="","",IF(AI119=0,0,IF(AH119=0%,1,AI119/AH119))))</f>
        <v/>
      </c>
      <c r="AK119" s="187">
        <v>1</v>
      </c>
      <c r="AL119" s="187"/>
      <c r="AM119" s="196" t="str">
        <f t="shared" ref="AM119" si="254">IF(AL119="N/A","N/A",IF(AL119="","",IF(AL119=0,0,IF(AK119=0%,1,AL119/AK119))))</f>
        <v/>
      </c>
      <c r="AN119" s="187">
        <f t="shared" si="241"/>
        <v>1</v>
      </c>
      <c r="AO119" s="187">
        <f t="shared" ref="AO119" si="255">IF(IF(E119="","",(IF(E119="N/A",0,IF(E119="",0,E119))+IF(H119="N/A",0,IF(H119="",0,H119))+IF(K119="N/A",0,IF(K119="",0,K119))+IF(N119="N/A",0,IF(N119="",0,N119))+IF(Q119="N/A",0,IF(Q119="",0,Q119))+IF(T119="N/A",0,IF(T119="",0,T119))+IF(W119="N/A",0,IF(W119="",0,W119))+IF(Z119="N/A",0,IF(Z119="",0,Z119))+IF(AC119="N/A",0,IF(AC119="",0,AC119))+IF(AF119="N/A",0,IF(AF119="",0,AF119))+IF(AI119="N/A",0,IF(AI119="",0,AI119))+IF(AL119="N/A",0,IF(AL119="",0,AL119)))/IF((IF(D119=0,0,IF(E119="N/A",0,IF(E119="",0,1)))+IF(G119=0,0,IF(H119="N/A",0,IF(H119="",0,1)))+IF(J119=0,0,IF(K119="N/A",0,IF(K119="",0,1)))+IF(M119=0,0,IF(N119="N/A",0,IF(N119="",0,1)))+IF(P119=0,0,IF(Q119="N/A",0,IF(Q119="",0,1)))+IF(S119=0,0,IF(T119="N/A",0,IF(T119="",0,1)))+IF(V119=0,0,IF(W119="N/A",0,IF(W119="",0,1)))+IF(Y119=0,0,IF(Z119="N/A",0,IF(Z119="",0,1)))+IF(AB119=0,0,IF(AC119="N/A",0,IF(AC119="",0,1)))+IF(AE119=0,0,IF(AF119="N/A",0,IF(AF119="",0,1)))+IF(AH119=0,0,IF(AI119="N/A",0,IF(AI119="",0,1)))+IF(AK119=0,0,IF(AL119="N/A",0,IF(AL119="",0,1))))=0,1,(IF(D119=0,0,IF(E119="N/A",0,IF(E119="",0,1)))+IF(G119=0,0,IF(H119="N/A",0,IF(H119="",0,1)))+IF(J119=0,0,IF(K119="N/A",0,IF(K119="",0,1)))+IF(M119=0,0,IF(N119="N/A",0,IF(N119="",0,1)))+IF(P119=0,0,IF(Q119="N/A",0,IF(Q119="",0,1)))+IF(S119=0,0,IF(T119="N/A",0,IF(T119="",0,1)))+IF(V119=0,0,IF(W119="N/A",0,IF(W119="",0,1)))+IF(Y119=0,0,IF(Z119="N/A",0,IF(Z119="",0,1)))+IF(AB119=0,0,IF(AC119="N/A",0,IF(AC119="",0,1)))+IF(AE119=0,0,IF(AF119="N/A",0,IF(AF119="",0,1)))+IF(AH119=0,0,IF(AI119="N/A",0,IF(AI119="",0,1)))+IF(AK119=0,0,IF(AL119="N/A",0,IF(AL119="",0,1))))))=0,IF(AL119="",IF(AI119="",IF(AF119="",IF(AC119="",IF(Z119="",IF(W119="",IF(T119="",IF(Q119="",IF(N119="",IF(K119="",IF(H119="",IF(E119=0,0,"N/A"),IF(H119=0,0,"N/A")),IF(K119=0,0,"N/A")),IF(N119=0,0,"N/A")),IF(Q119=0,0,"N/A")),IF(T119=0,0,"N/A")),IF(W119=0,0,"N/A")),IF(Z119=0,0,"N/A")),IF(AC119=0,0,"N/A")),IF(AF119=0,0,"N/A")),IF(AI119=0,0,"N/A")),IF(AL119=0,0,"N/A")),IF(E119="","",(IF(E119="N/A",0,IF(E119="",0,E119))+IF(H119="N/A",0,IF(H119="",0,H119))+IF(K119="N/A",0,IF(K119="",0,K119))+IF(N119="N/A",0,IF(N119="",0,N119))+IF(Q119="N/A",0,IF(Q119="",0,Q119))+IF(T119="N/A",0,IF(T119="",0,T119))+IF(W119="N/A",0,IF(W119="",0,W119))+IF(Z119="N/A",0,IF(Z119="",0,Z119))+IF(AC119="N/A",0,IF(AC119="",0,AC119))+IF(AF119="N/A",0,IF(AF119="",0,AF119))+IF(AI119="N/A",0,IF(AI119="",0,AI119))+IF(AL119="N/A",0,IF(AL119="",0,AL119)))/IF((IF(D119=0,0,IF(E119="N/A",0,IF(E119="",0,1)))+IF(G119=0,0,IF(H119="N/A",0,IF(H119="",0,1)))+IF(J119=0,0,IF(K119="N/A",0,IF(K119="",0,1)))+IF(M119=0,0,IF(N119="N/A",0,IF(N119="",0,1)))+IF(P119=0,0,IF(Q119="N/A",0,IF(Q119="",0,1)))+IF(S119=0,0,IF(T119="N/A",0,IF(T119="",0,1)))+IF(V119=0,0,IF(W119="N/A",0,IF(W119="",0,1)))+IF(Y119=0,0,IF(Z119="N/A",0,IF(Z119="",0,1)))+IF(AB119=0,0,IF(AC119="N/A",0,IF(AC119="",0,1)))+IF(AE119=0,0,IF(AF119="N/A",0,IF(AF119="",0,1)))+IF(AH119=0,0,IF(AI119="N/A",0,IF(AI119="",0,1)))+IF(AK119=0,0,IF(AL119="N/A",0,IF(AL119="",0,1))))=0,1,(IF(D119=0,0,IF(E119="N/A",0,IF(E119="",0,1)))+IF(G119=0,0,IF(H119="N/A",0,IF(H119="",0,1)))+IF(J119=0,0,IF(K119="N/A",0,IF(K119="",0,1)))+IF(M119=0,0,IF(N119="N/A",0,IF(N119="",0,1)))+IF(P119=0,0,IF(Q119="N/A",0,IF(Q119="",0,1)))+IF(S119=0,0,IF(T119="N/A",0,IF(T119="",0,1)))+IF(V119=0,0,IF(W119="N/A",0,IF(W119="",0,1)))+IF(Y119=0,0,IF(Z119="N/A",0,IF(Z119="",0,1)))+IF(AB119=0,0,IF(AC119="N/A",0,IF(AC119="",0,1)))+IF(AE119=0,0,IF(AF119="N/A",0,IF(AF119="",0,1)))+IF(AH119=0,0,IF(AI119="N/A",0,IF(AI119="",0,1)))+IF(AK119=0,0,IF(AL119="N/A",0,IF(AL119="",0,1)))))))</f>
        <v>1</v>
      </c>
      <c r="AP119" s="250">
        <f t="shared" ref="AP119" si="256">IF(AO119="N/A","N/A",IF(AO119="","",IF(AO119=0,0,IF(AN119=0%,1,AO119/AN119))))</f>
        <v>1</v>
      </c>
      <c r="AQ119" s="296" t="s">
        <v>1255</v>
      </c>
      <c r="AR119" s="296"/>
    </row>
    <row r="120" spans="1:44" ht="36">
      <c r="A120" s="180">
        <v>8</v>
      </c>
      <c r="B120" s="15" t="s">
        <v>288</v>
      </c>
      <c r="C120" s="139" t="s">
        <v>289</v>
      </c>
      <c r="D120" s="51">
        <v>0</v>
      </c>
      <c r="E120" s="51">
        <v>0</v>
      </c>
      <c r="F120" s="161">
        <f t="shared" si="212"/>
        <v>0</v>
      </c>
      <c r="G120" s="51">
        <v>6</v>
      </c>
      <c r="H120" s="51">
        <v>1</v>
      </c>
      <c r="I120" s="161">
        <f t="shared" si="213"/>
        <v>0.16666666666666666</v>
      </c>
      <c r="J120" s="51">
        <v>0</v>
      </c>
      <c r="K120" s="51">
        <v>0</v>
      </c>
      <c r="L120" s="161">
        <f t="shared" si="214"/>
        <v>0</v>
      </c>
      <c r="M120" s="51">
        <v>0</v>
      </c>
      <c r="N120" s="51"/>
      <c r="O120" s="161" t="str">
        <f t="shared" si="215"/>
        <v/>
      </c>
      <c r="P120" s="51">
        <v>0</v>
      </c>
      <c r="Q120" s="51"/>
      <c r="R120" s="161" t="str">
        <f t="shared" si="216"/>
        <v/>
      </c>
      <c r="S120" s="51">
        <v>0</v>
      </c>
      <c r="T120" s="51"/>
      <c r="U120" s="161" t="str">
        <f t="shared" si="217"/>
        <v/>
      </c>
      <c r="V120" s="51">
        <v>0</v>
      </c>
      <c r="W120" s="51"/>
      <c r="X120" s="161" t="str">
        <f t="shared" si="218"/>
        <v/>
      </c>
      <c r="Y120" s="51">
        <v>11</v>
      </c>
      <c r="Z120" s="51"/>
      <c r="AA120" s="161" t="str">
        <f t="shared" si="219"/>
        <v/>
      </c>
      <c r="AB120" s="51">
        <v>0</v>
      </c>
      <c r="AC120" s="51"/>
      <c r="AD120" s="161" t="str">
        <f t="shared" si="220"/>
        <v/>
      </c>
      <c r="AE120" s="51">
        <v>0</v>
      </c>
      <c r="AF120" s="51"/>
      <c r="AG120" s="161" t="str">
        <f t="shared" si="221"/>
        <v/>
      </c>
      <c r="AH120" s="51">
        <v>0</v>
      </c>
      <c r="AI120" s="51"/>
      <c r="AJ120" s="161" t="str">
        <f t="shared" si="222"/>
        <v/>
      </c>
      <c r="AK120" s="51">
        <v>0</v>
      </c>
      <c r="AL120" s="51"/>
      <c r="AM120" s="161" t="str">
        <f t="shared" si="223"/>
        <v/>
      </c>
      <c r="AN120" s="51">
        <f>IF(E120="",0,D120)+IF(H120="",0,G120)+IF(K120="",0,J120)+IF(N120="",0,M120)+IF(Q120="",0,P120)+IF(T120="",0,S120)+IF(W120="",0,V120)+IF(Z120="",0,Y120)+IF(AC120="",0,AB120)+IF(AF120="",0,AE120)+IF(AI120="",0,AH120)+IF(AL120="",0,AK120)</f>
        <v>6</v>
      </c>
      <c r="AO120" s="51">
        <f>IF(E120="","",(SUM(E120,H120,K120,N120,Q120,T120,W120,Z120,AC120,AF120,AI120,AL120)))</f>
        <v>1</v>
      </c>
      <c r="AP120" s="250">
        <f t="shared" si="226"/>
        <v>0.16666666666666666</v>
      </c>
      <c r="AQ120" s="296" t="s">
        <v>1256</v>
      </c>
      <c r="AR120" s="296" t="s">
        <v>937</v>
      </c>
    </row>
    <row r="121" spans="1:44" ht="36">
      <c r="A121" s="180">
        <v>9</v>
      </c>
      <c r="B121" s="15" t="s">
        <v>290</v>
      </c>
      <c r="C121" s="139" t="s">
        <v>291</v>
      </c>
      <c r="D121" s="51">
        <v>0</v>
      </c>
      <c r="E121" s="51">
        <v>1</v>
      </c>
      <c r="F121" s="161">
        <f t="shared" si="212"/>
        <v>1</v>
      </c>
      <c r="G121" s="51">
        <v>0</v>
      </c>
      <c r="H121" s="51">
        <v>0</v>
      </c>
      <c r="I121" s="161">
        <f t="shared" si="213"/>
        <v>0</v>
      </c>
      <c r="J121" s="51">
        <v>1</v>
      </c>
      <c r="K121" s="51">
        <v>1</v>
      </c>
      <c r="L121" s="161">
        <f t="shared" si="214"/>
        <v>1</v>
      </c>
      <c r="M121" s="51">
        <v>0</v>
      </c>
      <c r="N121" s="51"/>
      <c r="O121" s="161" t="str">
        <f t="shared" si="215"/>
        <v/>
      </c>
      <c r="P121" s="51">
        <v>0</v>
      </c>
      <c r="Q121" s="51"/>
      <c r="R121" s="161" t="str">
        <f t="shared" si="216"/>
        <v/>
      </c>
      <c r="S121" s="51">
        <v>1</v>
      </c>
      <c r="T121" s="51"/>
      <c r="U121" s="161" t="str">
        <f t="shared" si="217"/>
        <v/>
      </c>
      <c r="V121" s="51">
        <v>0</v>
      </c>
      <c r="W121" s="51"/>
      <c r="X121" s="161" t="str">
        <f t="shared" si="218"/>
        <v/>
      </c>
      <c r="Y121" s="51">
        <v>0</v>
      </c>
      <c r="Z121" s="51"/>
      <c r="AA121" s="161" t="str">
        <f t="shared" si="219"/>
        <v/>
      </c>
      <c r="AB121" s="51">
        <v>1</v>
      </c>
      <c r="AC121" s="51"/>
      <c r="AD121" s="161" t="str">
        <f t="shared" si="220"/>
        <v/>
      </c>
      <c r="AE121" s="51">
        <v>0</v>
      </c>
      <c r="AF121" s="51"/>
      <c r="AG121" s="161" t="str">
        <f t="shared" si="221"/>
        <v/>
      </c>
      <c r="AH121" s="51">
        <v>0</v>
      </c>
      <c r="AI121" s="51"/>
      <c r="AJ121" s="161" t="str">
        <f t="shared" si="222"/>
        <v/>
      </c>
      <c r="AK121" s="51">
        <v>1</v>
      </c>
      <c r="AL121" s="51"/>
      <c r="AM121" s="161" t="str">
        <f t="shared" si="223"/>
        <v/>
      </c>
      <c r="AN121" s="51">
        <f>IF(E121="",0,D121)+IF(H121="",0,G121)+IF(K121="",0,J121)+IF(N121="",0,M121)+IF(Q121="",0,P121)+IF(T121="",0,S121)+IF(W121="",0,V121)+IF(Z121="",0,Y121)+IF(AC121="",0,AB121)+IF(AF121="",0,AE121)+IF(AI121="",0,AH121)+IF(AL121="",0,AK121)</f>
        <v>1</v>
      </c>
      <c r="AO121" s="51">
        <f>IF(E121="","",(SUM(E121,H121,K121,N121,Q121,T121,W121,Z121,AC121,AF121,AI121,AL121)))</f>
        <v>2</v>
      </c>
      <c r="AP121" s="250">
        <f t="shared" si="226"/>
        <v>2</v>
      </c>
      <c r="AQ121" s="296" t="s">
        <v>1257</v>
      </c>
      <c r="AR121" s="296"/>
    </row>
    <row r="122" spans="1:44" ht="96">
      <c r="A122" s="180">
        <v>10</v>
      </c>
      <c r="B122" s="15" t="s">
        <v>292</v>
      </c>
      <c r="C122" s="139" t="s">
        <v>293</v>
      </c>
      <c r="D122" s="187">
        <v>1</v>
      </c>
      <c r="E122" s="187">
        <v>1</v>
      </c>
      <c r="F122" s="196">
        <f t="shared" ref="F122" si="257">IF(E122="N/A","N/A",IF(E122="","",IF(E122=0,0,IF(D122=0%,1,E122/D122))))</f>
        <v>1</v>
      </c>
      <c r="G122" s="187">
        <v>1</v>
      </c>
      <c r="H122" s="287">
        <v>1</v>
      </c>
      <c r="I122" s="196">
        <f t="shared" ref="I122" si="258">IF(H122="N/A","N/A",IF(H122="","",IF(H122=0,0,IF(G122=0%,1,H122/G122))))</f>
        <v>1</v>
      </c>
      <c r="J122" s="187">
        <v>1</v>
      </c>
      <c r="K122" s="187">
        <v>1</v>
      </c>
      <c r="L122" s="196">
        <f t="shared" ref="L122" si="259">IF(K122="N/A","N/A",IF(K122="","",IF(K122=0,0,IF(J122=0%,1,K122/J122))))</f>
        <v>1</v>
      </c>
      <c r="M122" s="187">
        <v>1</v>
      </c>
      <c r="N122" s="187"/>
      <c r="O122" s="196" t="str">
        <f t="shared" ref="O122" si="260">IF(N122="N/A","N/A",IF(N122="","",IF(N122=0,0,IF(M122=0%,1,N122/M122))))</f>
        <v/>
      </c>
      <c r="P122" s="187">
        <v>1</v>
      </c>
      <c r="Q122" s="187"/>
      <c r="R122" s="196" t="str">
        <f t="shared" ref="R122" si="261">IF(Q122="N/A","N/A",IF(Q122="","",IF(Q122=0,0,IF(P122=0%,1,Q122/P122))))</f>
        <v/>
      </c>
      <c r="S122" s="187">
        <v>1</v>
      </c>
      <c r="T122" s="187"/>
      <c r="U122" s="196" t="str">
        <f t="shared" ref="U122" si="262">IF(T122="N/A","N/A",IF(T122="","",IF(T122=0,0,IF(S122=0%,1,T122/S122))))</f>
        <v/>
      </c>
      <c r="V122" s="187">
        <v>1</v>
      </c>
      <c r="W122" s="187"/>
      <c r="X122" s="196" t="str">
        <f t="shared" ref="X122" si="263">IF(W122="N/A","N/A",IF(W122="","",IF(W122=0,0,IF(V122=0%,1,W122/V122))))</f>
        <v/>
      </c>
      <c r="Y122" s="187">
        <v>1</v>
      </c>
      <c r="Z122" s="187"/>
      <c r="AA122" s="196" t="str">
        <f t="shared" ref="AA122" si="264">IF(Z122="N/A","N/A",IF(Z122="","",IF(Z122=0,0,IF(Y122=0%,1,Z122/Y122))))</f>
        <v/>
      </c>
      <c r="AB122" s="187">
        <v>1</v>
      </c>
      <c r="AC122" s="187"/>
      <c r="AD122" s="196" t="str">
        <f t="shared" ref="AD122" si="265">IF(AC122="N/A","N/A",IF(AC122="","",IF(AC122=0,0,IF(AB122=0%,1,AC122/AB122))))</f>
        <v/>
      </c>
      <c r="AE122" s="187">
        <v>1</v>
      </c>
      <c r="AF122" s="187"/>
      <c r="AG122" s="196" t="str">
        <f t="shared" ref="AG122" si="266">IF(AF122="N/A","N/A",IF(AF122="","",IF(AF122=0,0,IF(AE122=0%,1,AF122/AE122))))</f>
        <v/>
      </c>
      <c r="AH122" s="187">
        <v>1</v>
      </c>
      <c r="AI122" s="187"/>
      <c r="AJ122" s="196" t="str">
        <f t="shared" ref="AJ122" si="267">IF(AI122="N/A","N/A",IF(AI122="","",IF(AI122=0,0,IF(AH122=0%,1,AI122/AH122))))</f>
        <v/>
      </c>
      <c r="AK122" s="187">
        <v>1</v>
      </c>
      <c r="AL122" s="187"/>
      <c r="AM122" s="196" t="str">
        <f t="shared" ref="AM122" si="268">IF(AL122="N/A","N/A",IF(AL122="","",IF(AL122=0,0,IF(AK122=0%,1,AL122/AK122))))</f>
        <v/>
      </c>
      <c r="AN122" s="187">
        <f>(IF(E122="",0,D122)+IF(H122="",0,G122)+IF(K122="",0,J122)+IF(N122="",0,M122)+IF(Q122="",0,P122)+IF(T122="",0,S122)+IF(W122="",0,V122)+IF(Z122="",0,Y122)+IF(AC122="",0,AB122)+IF(AF122="",0,AE122)+IF(AI122="",0,AH122)+IF(AL122="",0,AK122))/IF((IF(E122="",0,IF(D122=0,0,1))+IF(H122="",0,IF(G122=0,0,1))+IF(K122="",0,IF(J122=0,0,1))+IF(N122="",0,IF(M122=0,0,1))+IF(Q122="",0,IF(P122=0,0,1))+IF(T122="",0,IF(S122=0,0,1))+IF(W122="",0,IF(V122=0,0,1))+IF(Z122="",0,IF(Y122=0,0,1))+IF(AC122="",0,IF(AB122=0,0,1))+IF(AF122="",0,IF(AE122=0,0,1))+IF(AI122="",0,IF(AH122=0,0,1))+IF(AL122="",0,IF(AK122=0,0,1)))=0,1,(IF(E122="",0,IF(D122=0,0,1))+IF(H122="",0,IF(G122=0,0,1))+IF(K122="",0,IF(J122=0,0,1))+IF(N122="",0,IF(M122=0,0,1))+IF(Q122="",0,IF(P122=0,0,1))+IF(T122="",0,IF(S122=0,0,1))+IF(W122="",0,IF(V122=0,0,1))+IF(Z122="",0,IF(Y122=0,0,1))+IF(AC122="",0,IF(AB122=0,0,1))+IF(AF122="",0,IF(AE122=0,0,1))+IF(AI122="",0,IF(AH122=0,0,1))+IF(AL122="",0,IF(AK122=0,0,1))))</f>
        <v>1</v>
      </c>
      <c r="AO122" s="187">
        <f t="shared" ref="AO122" si="269">IF(IF(E122="","",(IF(E122="N/A",0,IF(E122="",0,E122))+IF(H122="N/A",0,IF(H122="",0,H122))+IF(K122="N/A",0,IF(K122="",0,K122))+IF(N122="N/A",0,IF(N122="",0,N122))+IF(Q122="N/A",0,IF(Q122="",0,Q122))+IF(T122="N/A",0,IF(T122="",0,T122))+IF(W122="N/A",0,IF(W122="",0,W122))+IF(Z122="N/A",0,IF(Z122="",0,Z122))+IF(AC122="N/A",0,IF(AC122="",0,AC122))+IF(AF122="N/A",0,IF(AF122="",0,AF122))+IF(AI122="N/A",0,IF(AI122="",0,AI122))+IF(AL122="N/A",0,IF(AL122="",0,AL122)))/IF((IF(D122=0,0,IF(E122="N/A",0,IF(E122="",0,1)))+IF(G122=0,0,IF(H122="N/A",0,IF(H122="",0,1)))+IF(J122=0,0,IF(K122="N/A",0,IF(K122="",0,1)))+IF(M122=0,0,IF(N122="N/A",0,IF(N122="",0,1)))+IF(P122=0,0,IF(Q122="N/A",0,IF(Q122="",0,1)))+IF(S122=0,0,IF(T122="N/A",0,IF(T122="",0,1)))+IF(V122=0,0,IF(W122="N/A",0,IF(W122="",0,1)))+IF(Y122=0,0,IF(Z122="N/A",0,IF(Z122="",0,1)))+IF(AB122=0,0,IF(AC122="N/A",0,IF(AC122="",0,1)))+IF(AE122=0,0,IF(AF122="N/A",0,IF(AF122="",0,1)))+IF(AH122=0,0,IF(AI122="N/A",0,IF(AI122="",0,1)))+IF(AK122=0,0,IF(AL122="N/A",0,IF(AL122="",0,1))))=0,1,(IF(D122=0,0,IF(E122="N/A",0,IF(E122="",0,1)))+IF(G122=0,0,IF(H122="N/A",0,IF(H122="",0,1)))+IF(J122=0,0,IF(K122="N/A",0,IF(K122="",0,1)))+IF(M122=0,0,IF(N122="N/A",0,IF(N122="",0,1)))+IF(P122=0,0,IF(Q122="N/A",0,IF(Q122="",0,1)))+IF(S122=0,0,IF(T122="N/A",0,IF(T122="",0,1)))+IF(V122=0,0,IF(W122="N/A",0,IF(W122="",0,1)))+IF(Y122=0,0,IF(Z122="N/A",0,IF(Z122="",0,1)))+IF(AB122=0,0,IF(AC122="N/A",0,IF(AC122="",0,1)))+IF(AE122=0,0,IF(AF122="N/A",0,IF(AF122="",0,1)))+IF(AH122=0,0,IF(AI122="N/A",0,IF(AI122="",0,1)))+IF(AK122=0,0,IF(AL122="N/A",0,IF(AL122="",0,1))))))=0,IF(AL122="",IF(AI122="",IF(AF122="",IF(AC122="",IF(Z122="",IF(W122="",IF(T122="",IF(Q122="",IF(N122="",IF(K122="",IF(H122="",IF(E122=0,0,"N/A"),IF(H122=0,0,"N/A")),IF(K122=0,0,"N/A")),IF(N122=0,0,"N/A")),IF(Q122=0,0,"N/A")),IF(T122=0,0,"N/A")),IF(W122=0,0,"N/A")),IF(Z122=0,0,"N/A")),IF(AC122=0,0,"N/A")),IF(AF122=0,0,"N/A")),IF(AI122=0,0,"N/A")),IF(AL122=0,0,"N/A")),IF(E122="","",(IF(E122="N/A",0,IF(E122="",0,E122))+IF(H122="N/A",0,IF(H122="",0,H122))+IF(K122="N/A",0,IF(K122="",0,K122))+IF(N122="N/A",0,IF(N122="",0,N122))+IF(Q122="N/A",0,IF(Q122="",0,Q122))+IF(T122="N/A",0,IF(T122="",0,T122))+IF(W122="N/A",0,IF(W122="",0,W122))+IF(Z122="N/A",0,IF(Z122="",0,Z122))+IF(AC122="N/A",0,IF(AC122="",0,AC122))+IF(AF122="N/A",0,IF(AF122="",0,AF122))+IF(AI122="N/A",0,IF(AI122="",0,AI122))+IF(AL122="N/A",0,IF(AL122="",0,AL122)))/IF((IF(D122=0,0,IF(E122="N/A",0,IF(E122="",0,1)))+IF(G122=0,0,IF(H122="N/A",0,IF(H122="",0,1)))+IF(J122=0,0,IF(K122="N/A",0,IF(K122="",0,1)))+IF(M122=0,0,IF(N122="N/A",0,IF(N122="",0,1)))+IF(P122=0,0,IF(Q122="N/A",0,IF(Q122="",0,1)))+IF(S122=0,0,IF(T122="N/A",0,IF(T122="",0,1)))+IF(V122=0,0,IF(W122="N/A",0,IF(W122="",0,1)))+IF(Y122=0,0,IF(Z122="N/A",0,IF(Z122="",0,1)))+IF(AB122=0,0,IF(AC122="N/A",0,IF(AC122="",0,1)))+IF(AE122=0,0,IF(AF122="N/A",0,IF(AF122="",0,1)))+IF(AH122=0,0,IF(AI122="N/A",0,IF(AI122="",0,1)))+IF(AK122=0,0,IF(AL122="N/A",0,IF(AL122="",0,1))))=0,1,(IF(D122=0,0,IF(E122="N/A",0,IF(E122="",0,1)))+IF(G122=0,0,IF(H122="N/A",0,IF(H122="",0,1)))+IF(J122=0,0,IF(K122="N/A",0,IF(K122="",0,1)))+IF(M122=0,0,IF(N122="N/A",0,IF(N122="",0,1)))+IF(P122=0,0,IF(Q122="N/A",0,IF(Q122="",0,1)))+IF(S122=0,0,IF(T122="N/A",0,IF(T122="",0,1)))+IF(V122=0,0,IF(W122="N/A",0,IF(W122="",0,1)))+IF(Y122=0,0,IF(Z122="N/A",0,IF(Z122="",0,1)))+IF(AB122=0,0,IF(AC122="N/A",0,IF(AC122="",0,1)))+IF(AE122=0,0,IF(AF122="N/A",0,IF(AF122="",0,1)))+IF(AH122=0,0,IF(AI122="N/A",0,IF(AI122="",0,1)))+IF(AK122=0,0,IF(AL122="N/A",0,IF(AL122="",0,1)))))))</f>
        <v>1</v>
      </c>
      <c r="AP122" s="250">
        <f t="shared" ref="AP122" si="270">IF(AO122="N/A","N/A",IF(AO122="","",IF(AO122=0,0,IF(AN122=0%,1,AO122/AN122))))</f>
        <v>1</v>
      </c>
      <c r="AQ122" s="296" t="s">
        <v>1258</v>
      </c>
      <c r="AR122" s="296"/>
    </row>
    <row r="123" spans="1:44" ht="120">
      <c r="A123" s="180">
        <v>11</v>
      </c>
      <c r="B123" s="15" t="s">
        <v>294</v>
      </c>
      <c r="C123" s="182" t="s">
        <v>295</v>
      </c>
      <c r="D123" s="187">
        <v>0</v>
      </c>
      <c r="E123" s="187">
        <v>0</v>
      </c>
      <c r="F123" s="196">
        <f t="shared" si="212"/>
        <v>0</v>
      </c>
      <c r="G123" s="187">
        <v>0</v>
      </c>
      <c r="H123" s="287">
        <v>0.15</v>
      </c>
      <c r="I123" s="196">
        <f t="shared" si="213"/>
        <v>1</v>
      </c>
      <c r="J123" s="187">
        <v>0.05</v>
      </c>
      <c r="K123" s="187">
        <v>0.05</v>
      </c>
      <c r="L123" s="196">
        <f t="shared" si="214"/>
        <v>1</v>
      </c>
      <c r="M123" s="187">
        <v>0.1</v>
      </c>
      <c r="N123" s="187"/>
      <c r="O123" s="196" t="str">
        <f t="shared" si="215"/>
        <v/>
      </c>
      <c r="P123" s="187">
        <v>0.2</v>
      </c>
      <c r="Q123" s="187"/>
      <c r="R123" s="196" t="str">
        <f t="shared" si="216"/>
        <v/>
      </c>
      <c r="S123" s="187">
        <v>0.3</v>
      </c>
      <c r="T123" s="187"/>
      <c r="U123" s="196" t="str">
        <f t="shared" si="217"/>
        <v/>
      </c>
      <c r="V123" s="187">
        <v>0.35</v>
      </c>
      <c r="W123" s="187"/>
      <c r="X123" s="196" t="str">
        <f t="shared" si="218"/>
        <v/>
      </c>
      <c r="Y123" s="187">
        <v>0</v>
      </c>
      <c r="Z123" s="187"/>
      <c r="AA123" s="196" t="str">
        <f t="shared" si="219"/>
        <v/>
      </c>
      <c r="AB123" s="187">
        <v>0</v>
      </c>
      <c r="AC123" s="187"/>
      <c r="AD123" s="196" t="str">
        <f t="shared" si="220"/>
        <v/>
      </c>
      <c r="AE123" s="187">
        <v>0</v>
      </c>
      <c r="AF123" s="187"/>
      <c r="AG123" s="196" t="str">
        <f t="shared" si="221"/>
        <v/>
      </c>
      <c r="AH123" s="187">
        <v>0</v>
      </c>
      <c r="AI123" s="187"/>
      <c r="AJ123" s="196" t="str">
        <f t="shared" si="222"/>
        <v/>
      </c>
      <c r="AK123" s="187">
        <v>0</v>
      </c>
      <c r="AL123" s="187"/>
      <c r="AM123" s="196" t="str">
        <f t="shared" si="223"/>
        <v/>
      </c>
      <c r="AN123" s="187">
        <f t="shared" ref="AN123:AN129" si="271">IF(E123="",0,D123)+IF(H123="",0,G123)+IF(K123="",0,J123)+IF(N123="",0,M123)+IF(Q123="",0,P123)+IF(T123="",0,S123)+IF(W123="",0,V123)+IF(Z123="",0,Y123)+IF(AC123="",0,AB123)+IF(AF123="",0,AE123)+IF(AI123="",0,AH123)+IF(AL123="",0,AK123)</f>
        <v>0.05</v>
      </c>
      <c r="AO123" s="187">
        <f t="shared" ref="AO123:AO129" si="272">IF(E123="","",(SUM(E123,H123,K123,N123,Q123,T123,W123,Z123,AC123,AF123,AI123,AL123)))</f>
        <v>0.2</v>
      </c>
      <c r="AP123" s="250">
        <f t="shared" si="226"/>
        <v>4</v>
      </c>
      <c r="AQ123" s="296" t="s">
        <v>1259</v>
      </c>
      <c r="AR123" s="296"/>
    </row>
    <row r="124" spans="1:44" ht="60">
      <c r="A124" s="180">
        <v>12</v>
      </c>
      <c r="B124" s="15" t="s">
        <v>296</v>
      </c>
      <c r="C124" s="182" t="s">
        <v>297</v>
      </c>
      <c r="D124" s="51">
        <v>14</v>
      </c>
      <c r="E124" s="51">
        <v>21</v>
      </c>
      <c r="F124" s="161">
        <f t="shared" si="212"/>
        <v>1.5</v>
      </c>
      <c r="G124" s="51">
        <v>28</v>
      </c>
      <c r="H124" s="51">
        <v>35</v>
      </c>
      <c r="I124" s="161">
        <f t="shared" si="213"/>
        <v>1.25</v>
      </c>
      <c r="J124" s="51">
        <v>29</v>
      </c>
      <c r="K124" s="51">
        <v>42</v>
      </c>
      <c r="L124" s="161">
        <f t="shared" si="214"/>
        <v>1.4482758620689655</v>
      </c>
      <c r="M124" s="51">
        <v>32</v>
      </c>
      <c r="N124" s="51"/>
      <c r="O124" s="161" t="str">
        <f t="shared" si="215"/>
        <v/>
      </c>
      <c r="P124" s="51">
        <v>39</v>
      </c>
      <c r="Q124" s="51"/>
      <c r="R124" s="161" t="str">
        <f t="shared" si="216"/>
        <v/>
      </c>
      <c r="S124" s="51">
        <v>38</v>
      </c>
      <c r="T124" s="51"/>
      <c r="U124" s="161" t="str">
        <f t="shared" si="217"/>
        <v/>
      </c>
      <c r="V124" s="51">
        <v>40</v>
      </c>
      <c r="W124" s="51"/>
      <c r="X124" s="161" t="str">
        <f t="shared" si="218"/>
        <v/>
      </c>
      <c r="Y124" s="51">
        <v>36</v>
      </c>
      <c r="Z124" s="51"/>
      <c r="AA124" s="161" t="str">
        <f t="shared" si="219"/>
        <v/>
      </c>
      <c r="AB124" s="51">
        <v>37</v>
      </c>
      <c r="AC124" s="51"/>
      <c r="AD124" s="161" t="str">
        <f t="shared" si="220"/>
        <v/>
      </c>
      <c r="AE124" s="51">
        <v>35</v>
      </c>
      <c r="AF124" s="51"/>
      <c r="AG124" s="161" t="str">
        <f t="shared" si="221"/>
        <v/>
      </c>
      <c r="AH124" s="51">
        <v>30</v>
      </c>
      <c r="AI124" s="51"/>
      <c r="AJ124" s="161" t="str">
        <f t="shared" si="222"/>
        <v/>
      </c>
      <c r="AK124" s="51">
        <v>26</v>
      </c>
      <c r="AL124" s="51"/>
      <c r="AM124" s="161" t="str">
        <f t="shared" si="223"/>
        <v/>
      </c>
      <c r="AN124" s="51">
        <f t="shared" si="271"/>
        <v>71</v>
      </c>
      <c r="AO124" s="51">
        <f t="shared" si="272"/>
        <v>98</v>
      </c>
      <c r="AP124" s="250">
        <f t="shared" si="226"/>
        <v>1.380281690140845</v>
      </c>
      <c r="AQ124" s="296"/>
      <c r="AR124" s="296"/>
    </row>
    <row r="125" spans="1:44" ht="108">
      <c r="A125" s="180"/>
      <c r="B125" s="15" t="s">
        <v>298</v>
      </c>
      <c r="C125" s="182"/>
      <c r="D125" s="51">
        <v>2</v>
      </c>
      <c r="E125" s="51">
        <v>6</v>
      </c>
      <c r="F125" s="161"/>
      <c r="G125" s="51">
        <v>5</v>
      </c>
      <c r="H125" s="51">
        <v>10</v>
      </c>
      <c r="I125" s="161"/>
      <c r="J125" s="51">
        <v>5</v>
      </c>
      <c r="K125" s="51">
        <v>10</v>
      </c>
      <c r="L125" s="161"/>
      <c r="M125" s="51">
        <v>5</v>
      </c>
      <c r="N125" s="51"/>
      <c r="O125" s="161"/>
      <c r="P125" s="51">
        <v>5</v>
      </c>
      <c r="Q125" s="51"/>
      <c r="R125" s="161"/>
      <c r="S125" s="51">
        <v>6</v>
      </c>
      <c r="T125" s="51"/>
      <c r="U125" s="161"/>
      <c r="V125" s="51">
        <v>6</v>
      </c>
      <c r="W125" s="51"/>
      <c r="X125" s="161"/>
      <c r="Y125" s="51">
        <v>6</v>
      </c>
      <c r="Z125" s="51"/>
      <c r="AA125" s="161"/>
      <c r="AB125" s="51">
        <v>6</v>
      </c>
      <c r="AC125" s="51"/>
      <c r="AD125" s="161"/>
      <c r="AE125" s="51">
        <v>6</v>
      </c>
      <c r="AF125" s="51"/>
      <c r="AG125" s="161"/>
      <c r="AH125" s="51">
        <v>5</v>
      </c>
      <c r="AI125" s="51"/>
      <c r="AJ125" s="161"/>
      <c r="AK125" s="51">
        <v>3</v>
      </c>
      <c r="AL125" s="51"/>
      <c r="AM125" s="161"/>
      <c r="AN125" s="51">
        <f t="shared" si="271"/>
        <v>12</v>
      </c>
      <c r="AO125" s="51">
        <f t="shared" si="272"/>
        <v>26</v>
      </c>
      <c r="AP125" s="250"/>
      <c r="AQ125" s="296" t="s">
        <v>1260</v>
      </c>
      <c r="AR125" s="296"/>
    </row>
    <row r="126" spans="1:44" ht="36">
      <c r="A126" s="180"/>
      <c r="B126" s="15" t="s">
        <v>37</v>
      </c>
      <c r="C126" s="182"/>
      <c r="D126" s="51">
        <v>3</v>
      </c>
      <c r="E126" s="51">
        <v>7</v>
      </c>
      <c r="F126" s="161"/>
      <c r="G126" s="51">
        <v>6</v>
      </c>
      <c r="H126" s="51">
        <v>11</v>
      </c>
      <c r="I126" s="161"/>
      <c r="J126" s="51">
        <v>7</v>
      </c>
      <c r="K126" s="51">
        <v>8</v>
      </c>
      <c r="L126" s="161"/>
      <c r="M126" s="51">
        <v>8</v>
      </c>
      <c r="N126" s="51"/>
      <c r="O126" s="161"/>
      <c r="P126" s="51">
        <v>12</v>
      </c>
      <c r="Q126" s="51"/>
      <c r="R126" s="161"/>
      <c r="S126" s="51">
        <v>12</v>
      </c>
      <c r="T126" s="51"/>
      <c r="U126" s="161"/>
      <c r="V126" s="51">
        <v>12</v>
      </c>
      <c r="W126" s="51"/>
      <c r="X126" s="161"/>
      <c r="Y126" s="51">
        <v>11</v>
      </c>
      <c r="Z126" s="51"/>
      <c r="AA126" s="161"/>
      <c r="AB126" s="51">
        <v>12</v>
      </c>
      <c r="AC126" s="51"/>
      <c r="AD126" s="161"/>
      <c r="AE126" s="51">
        <v>11</v>
      </c>
      <c r="AF126" s="51"/>
      <c r="AG126" s="161"/>
      <c r="AH126" s="51">
        <v>9</v>
      </c>
      <c r="AI126" s="51"/>
      <c r="AJ126" s="161"/>
      <c r="AK126" s="51">
        <v>7</v>
      </c>
      <c r="AL126" s="51"/>
      <c r="AM126" s="161"/>
      <c r="AN126" s="51">
        <f t="shared" si="271"/>
        <v>16</v>
      </c>
      <c r="AO126" s="51">
        <f t="shared" si="272"/>
        <v>26</v>
      </c>
      <c r="AP126" s="250"/>
      <c r="AQ126" s="296" t="s">
        <v>1261</v>
      </c>
      <c r="AR126" s="296"/>
    </row>
    <row r="127" spans="1:44" ht="36">
      <c r="A127" s="180"/>
      <c r="B127" s="15" t="s">
        <v>46</v>
      </c>
      <c r="C127" s="182"/>
      <c r="D127" s="51">
        <v>3</v>
      </c>
      <c r="E127" s="51">
        <v>2</v>
      </c>
      <c r="F127" s="161"/>
      <c r="G127" s="51">
        <v>7</v>
      </c>
      <c r="H127" s="51">
        <v>6</v>
      </c>
      <c r="I127" s="161"/>
      <c r="J127" s="51">
        <v>7</v>
      </c>
      <c r="K127" s="51">
        <v>9</v>
      </c>
      <c r="L127" s="161"/>
      <c r="M127" s="51">
        <v>7</v>
      </c>
      <c r="N127" s="51"/>
      <c r="O127" s="161"/>
      <c r="P127" s="51">
        <v>10</v>
      </c>
      <c r="Q127" s="51"/>
      <c r="R127" s="161"/>
      <c r="S127" s="51">
        <v>10</v>
      </c>
      <c r="T127" s="51"/>
      <c r="U127" s="161"/>
      <c r="V127" s="51">
        <v>10</v>
      </c>
      <c r="W127" s="51"/>
      <c r="X127" s="161"/>
      <c r="Y127" s="51">
        <v>10</v>
      </c>
      <c r="Z127" s="51"/>
      <c r="AA127" s="161"/>
      <c r="AB127" s="51">
        <v>8</v>
      </c>
      <c r="AC127" s="51"/>
      <c r="AD127" s="161"/>
      <c r="AE127" s="51">
        <v>8</v>
      </c>
      <c r="AF127" s="51"/>
      <c r="AG127" s="161"/>
      <c r="AH127" s="51">
        <v>7</v>
      </c>
      <c r="AI127" s="51"/>
      <c r="AJ127" s="161"/>
      <c r="AK127" s="51">
        <v>7</v>
      </c>
      <c r="AL127" s="51"/>
      <c r="AM127" s="161"/>
      <c r="AN127" s="51">
        <f t="shared" si="271"/>
        <v>17</v>
      </c>
      <c r="AO127" s="51">
        <f t="shared" si="272"/>
        <v>17</v>
      </c>
      <c r="AP127" s="250"/>
      <c r="AQ127" s="296" t="s">
        <v>1262</v>
      </c>
      <c r="AR127" s="296"/>
    </row>
    <row r="128" spans="1:44" ht="36">
      <c r="A128" s="180"/>
      <c r="B128" s="15" t="s">
        <v>47</v>
      </c>
      <c r="C128" s="182"/>
      <c r="D128" s="51">
        <v>3</v>
      </c>
      <c r="E128" s="51">
        <v>3</v>
      </c>
      <c r="F128" s="161"/>
      <c r="G128" s="51">
        <v>5</v>
      </c>
      <c r="H128" s="51">
        <v>3</v>
      </c>
      <c r="I128" s="161"/>
      <c r="J128" s="51">
        <v>5</v>
      </c>
      <c r="K128" s="51">
        <v>3</v>
      </c>
      <c r="L128" s="161"/>
      <c r="M128" s="51">
        <v>5</v>
      </c>
      <c r="N128" s="51"/>
      <c r="O128" s="161"/>
      <c r="P128" s="51">
        <v>6</v>
      </c>
      <c r="Q128" s="51"/>
      <c r="R128" s="161"/>
      <c r="S128" s="51">
        <v>5</v>
      </c>
      <c r="T128" s="51"/>
      <c r="U128" s="161"/>
      <c r="V128" s="51">
        <v>6</v>
      </c>
      <c r="W128" s="51"/>
      <c r="X128" s="161"/>
      <c r="Y128" s="51">
        <v>5</v>
      </c>
      <c r="Z128" s="51"/>
      <c r="AA128" s="161"/>
      <c r="AB128" s="51">
        <v>5</v>
      </c>
      <c r="AC128" s="51"/>
      <c r="AD128" s="161"/>
      <c r="AE128" s="51">
        <v>5</v>
      </c>
      <c r="AF128" s="51"/>
      <c r="AG128" s="161"/>
      <c r="AH128" s="51">
        <v>5</v>
      </c>
      <c r="AI128" s="51"/>
      <c r="AJ128" s="161"/>
      <c r="AK128" s="51">
        <v>5</v>
      </c>
      <c r="AL128" s="51"/>
      <c r="AM128" s="161"/>
      <c r="AN128" s="51">
        <f t="shared" si="271"/>
        <v>13</v>
      </c>
      <c r="AO128" s="51">
        <f t="shared" si="272"/>
        <v>9</v>
      </c>
      <c r="AP128" s="250"/>
      <c r="AQ128" s="296" t="s">
        <v>1263</v>
      </c>
      <c r="AR128" s="296"/>
    </row>
    <row r="129" spans="1:44" ht="36">
      <c r="A129" s="180"/>
      <c r="B129" s="15" t="s">
        <v>48</v>
      </c>
      <c r="C129" s="182"/>
      <c r="D129" s="51">
        <v>3</v>
      </c>
      <c r="E129" s="51">
        <v>3</v>
      </c>
      <c r="F129" s="161"/>
      <c r="G129" s="51">
        <v>5</v>
      </c>
      <c r="H129" s="51">
        <v>5</v>
      </c>
      <c r="I129" s="161"/>
      <c r="J129" s="51">
        <v>5</v>
      </c>
      <c r="K129" s="51">
        <v>12</v>
      </c>
      <c r="L129" s="161"/>
      <c r="M129" s="51">
        <v>7</v>
      </c>
      <c r="N129" s="51"/>
      <c r="O129" s="161"/>
      <c r="P129" s="51">
        <v>6</v>
      </c>
      <c r="Q129" s="51"/>
      <c r="R129" s="161"/>
      <c r="S129" s="51">
        <v>5</v>
      </c>
      <c r="T129" s="51"/>
      <c r="U129" s="161"/>
      <c r="V129" s="51">
        <v>6</v>
      </c>
      <c r="W129" s="51"/>
      <c r="X129" s="161"/>
      <c r="Y129" s="51">
        <v>4</v>
      </c>
      <c r="Z129" s="51"/>
      <c r="AA129" s="161"/>
      <c r="AB129" s="51">
        <v>6</v>
      </c>
      <c r="AC129" s="51"/>
      <c r="AD129" s="161"/>
      <c r="AE129" s="51">
        <v>5</v>
      </c>
      <c r="AF129" s="51"/>
      <c r="AG129" s="161"/>
      <c r="AH129" s="51">
        <v>4</v>
      </c>
      <c r="AI129" s="51"/>
      <c r="AJ129" s="161"/>
      <c r="AK129" s="51">
        <v>4</v>
      </c>
      <c r="AL129" s="51"/>
      <c r="AM129" s="161"/>
      <c r="AN129" s="51">
        <f t="shared" si="271"/>
        <v>13</v>
      </c>
      <c r="AO129" s="51">
        <f t="shared" si="272"/>
        <v>20</v>
      </c>
      <c r="AP129" s="250"/>
      <c r="AQ129" s="296" t="s">
        <v>1264</v>
      </c>
      <c r="AR129" s="296"/>
    </row>
    <row r="130" spans="1:44" ht="48">
      <c r="A130" s="180">
        <v>13</v>
      </c>
      <c r="B130" s="15" t="s">
        <v>299</v>
      </c>
      <c r="C130" s="182" t="s">
        <v>295</v>
      </c>
      <c r="D130" s="51"/>
      <c r="E130" s="51"/>
      <c r="F130" s="161"/>
      <c r="G130" s="51"/>
      <c r="H130" s="51"/>
      <c r="I130" s="161"/>
      <c r="J130" s="51"/>
      <c r="K130" s="51"/>
      <c r="L130" s="161"/>
      <c r="M130" s="51"/>
      <c r="N130" s="51"/>
      <c r="O130" s="161"/>
      <c r="P130" s="51"/>
      <c r="Q130" s="51"/>
      <c r="R130" s="161"/>
      <c r="S130" s="51"/>
      <c r="T130" s="51"/>
      <c r="U130" s="161"/>
      <c r="V130" s="51"/>
      <c r="W130" s="51"/>
      <c r="X130" s="161"/>
      <c r="Y130" s="51"/>
      <c r="Z130" s="51"/>
      <c r="AA130" s="161"/>
      <c r="AB130" s="51"/>
      <c r="AC130" s="51"/>
      <c r="AD130" s="161"/>
      <c r="AE130" s="51"/>
      <c r="AF130" s="51"/>
      <c r="AG130" s="161"/>
      <c r="AH130" s="51"/>
      <c r="AI130" s="51"/>
      <c r="AJ130" s="161"/>
      <c r="AK130" s="51"/>
      <c r="AL130" s="51"/>
      <c r="AM130" s="161"/>
      <c r="AN130" s="51"/>
      <c r="AO130" s="51"/>
      <c r="AP130" s="250"/>
      <c r="AQ130" s="296" t="s">
        <v>1265</v>
      </c>
      <c r="AR130" s="296"/>
    </row>
    <row r="131" spans="1:44" ht="36">
      <c r="A131" s="180"/>
      <c r="B131" s="15" t="s">
        <v>298</v>
      </c>
      <c r="C131" s="182"/>
      <c r="D131" s="187">
        <v>0</v>
      </c>
      <c r="E131" s="187">
        <v>0</v>
      </c>
      <c r="F131" s="196">
        <f t="shared" si="212"/>
        <v>0</v>
      </c>
      <c r="G131" s="187">
        <v>0</v>
      </c>
      <c r="H131" s="287">
        <v>0</v>
      </c>
      <c r="I131" s="196">
        <f t="shared" si="213"/>
        <v>0</v>
      </c>
      <c r="J131" s="187">
        <v>0</v>
      </c>
      <c r="K131" s="187">
        <v>0</v>
      </c>
      <c r="L131" s="196">
        <f t="shared" si="214"/>
        <v>0</v>
      </c>
      <c r="M131" s="187">
        <v>0</v>
      </c>
      <c r="N131" s="187"/>
      <c r="O131" s="196" t="str">
        <f t="shared" si="215"/>
        <v/>
      </c>
      <c r="P131" s="187">
        <v>0</v>
      </c>
      <c r="Q131" s="187"/>
      <c r="R131" s="196" t="str">
        <f t="shared" si="216"/>
        <v/>
      </c>
      <c r="S131" s="187">
        <v>0</v>
      </c>
      <c r="T131" s="187"/>
      <c r="U131" s="196" t="str">
        <f t="shared" si="217"/>
        <v/>
      </c>
      <c r="V131" s="187">
        <v>0.05</v>
      </c>
      <c r="W131" s="187"/>
      <c r="X131" s="196" t="str">
        <f t="shared" si="218"/>
        <v/>
      </c>
      <c r="Y131" s="187">
        <v>0.2</v>
      </c>
      <c r="Z131" s="187"/>
      <c r="AA131" s="196" t="str">
        <f t="shared" si="219"/>
        <v/>
      </c>
      <c r="AB131" s="187">
        <v>0.25</v>
      </c>
      <c r="AC131" s="187"/>
      <c r="AD131" s="196" t="str">
        <f t="shared" si="220"/>
        <v/>
      </c>
      <c r="AE131" s="187">
        <v>0.25</v>
      </c>
      <c r="AF131" s="187"/>
      <c r="AG131" s="196" t="str">
        <f t="shared" si="221"/>
        <v/>
      </c>
      <c r="AH131" s="187">
        <v>0.25</v>
      </c>
      <c r="AI131" s="187"/>
      <c r="AJ131" s="196" t="str">
        <f t="shared" si="222"/>
        <v/>
      </c>
      <c r="AK131" s="187">
        <v>0</v>
      </c>
      <c r="AL131" s="187"/>
      <c r="AM131" s="196" t="str">
        <f t="shared" si="223"/>
        <v/>
      </c>
      <c r="AN131" s="187">
        <f t="shared" ref="AN131:AN135" si="273">IF(E131="",0,D131)+IF(H131="",0,G131)+IF(K131="",0,J131)+IF(N131="",0,M131)+IF(Q131="",0,P131)+IF(T131="",0,S131)+IF(W131="",0,V131)+IF(Z131="",0,Y131)+IF(AC131="",0,AB131)+IF(AF131="",0,AE131)+IF(AI131="",0,AH131)+IF(AL131="",0,AK131)</f>
        <v>0</v>
      </c>
      <c r="AO131" s="187">
        <f t="shared" ref="AO131:AO135" si="274">IF(E131="","",(SUM(E131,H131,K131,N131,Q131,T131,W131,Z131,AC131,AF131,AI131,AL131)))</f>
        <v>0</v>
      </c>
      <c r="AP131" s="250">
        <f t="shared" si="226"/>
        <v>0</v>
      </c>
      <c r="AQ131" s="296" t="s">
        <v>1266</v>
      </c>
      <c r="AR131" s="296"/>
    </row>
    <row r="132" spans="1:44" ht="24">
      <c r="A132" s="180"/>
      <c r="B132" s="15" t="s">
        <v>37</v>
      </c>
      <c r="C132" s="182"/>
      <c r="D132" s="187">
        <v>0</v>
      </c>
      <c r="E132" s="187">
        <v>0</v>
      </c>
      <c r="F132" s="196">
        <f t="shared" si="212"/>
        <v>0</v>
      </c>
      <c r="G132" s="187">
        <v>0</v>
      </c>
      <c r="H132" s="287">
        <v>0</v>
      </c>
      <c r="I132" s="196">
        <f t="shared" si="213"/>
        <v>0</v>
      </c>
      <c r="J132" s="187">
        <v>0</v>
      </c>
      <c r="K132" s="187">
        <v>0</v>
      </c>
      <c r="L132" s="196">
        <f t="shared" si="214"/>
        <v>0</v>
      </c>
      <c r="M132" s="187">
        <v>0</v>
      </c>
      <c r="N132" s="187"/>
      <c r="O132" s="196" t="str">
        <f t="shared" si="215"/>
        <v/>
      </c>
      <c r="P132" s="187">
        <v>0</v>
      </c>
      <c r="Q132" s="187"/>
      <c r="R132" s="196" t="str">
        <f t="shared" si="216"/>
        <v/>
      </c>
      <c r="S132" s="187">
        <v>0</v>
      </c>
      <c r="T132" s="187"/>
      <c r="U132" s="196" t="str">
        <f t="shared" si="217"/>
        <v/>
      </c>
      <c r="V132" s="187">
        <v>0.05</v>
      </c>
      <c r="W132" s="187"/>
      <c r="X132" s="196" t="str">
        <f t="shared" si="218"/>
        <v/>
      </c>
      <c r="Y132" s="187">
        <v>0.2</v>
      </c>
      <c r="Z132" s="187"/>
      <c r="AA132" s="196" t="str">
        <f t="shared" si="219"/>
        <v/>
      </c>
      <c r="AB132" s="187">
        <v>0.25</v>
      </c>
      <c r="AC132" s="187"/>
      <c r="AD132" s="196" t="str">
        <f t="shared" si="220"/>
        <v/>
      </c>
      <c r="AE132" s="187">
        <v>0.25</v>
      </c>
      <c r="AF132" s="187"/>
      <c r="AG132" s="196" t="str">
        <f t="shared" si="221"/>
        <v/>
      </c>
      <c r="AH132" s="187">
        <v>0.25</v>
      </c>
      <c r="AI132" s="187"/>
      <c r="AJ132" s="196" t="str">
        <f t="shared" si="222"/>
        <v/>
      </c>
      <c r="AK132" s="187">
        <v>0</v>
      </c>
      <c r="AL132" s="187"/>
      <c r="AM132" s="196" t="str">
        <f t="shared" si="223"/>
        <v/>
      </c>
      <c r="AN132" s="187">
        <f t="shared" si="273"/>
        <v>0</v>
      </c>
      <c r="AO132" s="187">
        <f t="shared" si="274"/>
        <v>0</v>
      </c>
      <c r="AP132" s="250">
        <f t="shared" si="226"/>
        <v>0</v>
      </c>
      <c r="AQ132" s="296" t="s">
        <v>872</v>
      </c>
      <c r="AR132" s="296"/>
    </row>
    <row r="133" spans="1:44">
      <c r="A133" s="180"/>
      <c r="B133" s="15" t="s">
        <v>46</v>
      </c>
      <c r="C133" s="182"/>
      <c r="D133" s="187">
        <v>0</v>
      </c>
      <c r="E133" s="187">
        <v>0</v>
      </c>
      <c r="F133" s="196">
        <f t="shared" si="212"/>
        <v>0</v>
      </c>
      <c r="G133" s="187">
        <v>0</v>
      </c>
      <c r="H133" s="287">
        <v>0</v>
      </c>
      <c r="I133" s="196">
        <f t="shared" si="213"/>
        <v>0</v>
      </c>
      <c r="J133" s="187">
        <v>0</v>
      </c>
      <c r="K133" s="187">
        <v>0</v>
      </c>
      <c r="L133" s="196">
        <f t="shared" si="214"/>
        <v>0</v>
      </c>
      <c r="M133" s="187">
        <v>0</v>
      </c>
      <c r="N133" s="187"/>
      <c r="O133" s="196" t="str">
        <f t="shared" si="215"/>
        <v/>
      </c>
      <c r="P133" s="187">
        <v>0</v>
      </c>
      <c r="Q133" s="187"/>
      <c r="R133" s="196" t="str">
        <f t="shared" si="216"/>
        <v/>
      </c>
      <c r="S133" s="187">
        <v>0</v>
      </c>
      <c r="T133" s="187"/>
      <c r="U133" s="196" t="str">
        <f t="shared" si="217"/>
        <v/>
      </c>
      <c r="V133" s="187">
        <v>0.05</v>
      </c>
      <c r="W133" s="187"/>
      <c r="X133" s="196" t="str">
        <f t="shared" si="218"/>
        <v/>
      </c>
      <c r="Y133" s="187">
        <v>0.2</v>
      </c>
      <c r="Z133" s="187"/>
      <c r="AA133" s="196" t="str">
        <f t="shared" si="219"/>
        <v/>
      </c>
      <c r="AB133" s="187">
        <v>0.25</v>
      </c>
      <c r="AC133" s="187"/>
      <c r="AD133" s="196" t="str">
        <f t="shared" si="220"/>
        <v/>
      </c>
      <c r="AE133" s="187">
        <v>0.25</v>
      </c>
      <c r="AF133" s="187"/>
      <c r="AG133" s="196" t="str">
        <f t="shared" si="221"/>
        <v/>
      </c>
      <c r="AH133" s="187">
        <v>0.25</v>
      </c>
      <c r="AI133" s="187"/>
      <c r="AJ133" s="196" t="str">
        <f t="shared" si="222"/>
        <v/>
      </c>
      <c r="AK133" s="187">
        <v>0</v>
      </c>
      <c r="AL133" s="187"/>
      <c r="AM133" s="196" t="str">
        <f t="shared" si="223"/>
        <v/>
      </c>
      <c r="AN133" s="187">
        <f t="shared" si="273"/>
        <v>0</v>
      </c>
      <c r="AO133" s="187">
        <f t="shared" si="274"/>
        <v>0</v>
      </c>
      <c r="AP133" s="250">
        <f t="shared" si="226"/>
        <v>0</v>
      </c>
      <c r="AQ133" s="296"/>
      <c r="AR133" s="296"/>
    </row>
    <row r="134" spans="1:44">
      <c r="A134" s="180"/>
      <c r="B134" s="15" t="s">
        <v>47</v>
      </c>
      <c r="C134" s="182"/>
      <c r="D134" s="187">
        <v>0</v>
      </c>
      <c r="E134" s="187">
        <v>0</v>
      </c>
      <c r="F134" s="196">
        <f t="shared" si="212"/>
        <v>0</v>
      </c>
      <c r="G134" s="187">
        <v>0</v>
      </c>
      <c r="H134" s="287">
        <v>0</v>
      </c>
      <c r="I134" s="196">
        <f t="shared" si="213"/>
        <v>0</v>
      </c>
      <c r="J134" s="187">
        <v>0</v>
      </c>
      <c r="K134" s="187">
        <v>0</v>
      </c>
      <c r="L134" s="196">
        <f t="shared" si="214"/>
        <v>0</v>
      </c>
      <c r="M134" s="187">
        <v>0</v>
      </c>
      <c r="N134" s="187"/>
      <c r="O134" s="196" t="str">
        <f t="shared" si="215"/>
        <v/>
      </c>
      <c r="P134" s="187">
        <v>0</v>
      </c>
      <c r="Q134" s="187"/>
      <c r="R134" s="196" t="str">
        <f t="shared" si="216"/>
        <v/>
      </c>
      <c r="S134" s="187">
        <v>0</v>
      </c>
      <c r="T134" s="187"/>
      <c r="U134" s="196" t="str">
        <f t="shared" si="217"/>
        <v/>
      </c>
      <c r="V134" s="187">
        <v>0.05</v>
      </c>
      <c r="W134" s="187"/>
      <c r="X134" s="196" t="str">
        <f t="shared" si="218"/>
        <v/>
      </c>
      <c r="Y134" s="187">
        <v>0.2</v>
      </c>
      <c r="Z134" s="187"/>
      <c r="AA134" s="196" t="str">
        <f t="shared" si="219"/>
        <v/>
      </c>
      <c r="AB134" s="187">
        <v>0.25</v>
      </c>
      <c r="AC134" s="187"/>
      <c r="AD134" s="196" t="str">
        <f t="shared" si="220"/>
        <v/>
      </c>
      <c r="AE134" s="187">
        <v>0.25</v>
      </c>
      <c r="AF134" s="187"/>
      <c r="AG134" s="196" t="str">
        <f t="shared" si="221"/>
        <v/>
      </c>
      <c r="AH134" s="187">
        <v>0.25</v>
      </c>
      <c r="AI134" s="187"/>
      <c r="AJ134" s="196" t="str">
        <f t="shared" si="222"/>
        <v/>
      </c>
      <c r="AK134" s="187">
        <v>0</v>
      </c>
      <c r="AL134" s="187"/>
      <c r="AM134" s="196" t="str">
        <f t="shared" si="223"/>
        <v/>
      </c>
      <c r="AN134" s="187">
        <f t="shared" si="273"/>
        <v>0</v>
      </c>
      <c r="AO134" s="187">
        <f t="shared" si="274"/>
        <v>0</v>
      </c>
      <c r="AP134" s="250">
        <f t="shared" si="226"/>
        <v>0</v>
      </c>
      <c r="AQ134" s="296"/>
      <c r="AR134" s="296"/>
    </row>
    <row r="135" spans="1:44">
      <c r="A135" s="180"/>
      <c r="B135" s="15" t="s">
        <v>48</v>
      </c>
      <c r="C135" s="182"/>
      <c r="D135" s="187">
        <v>0</v>
      </c>
      <c r="E135" s="187">
        <v>0</v>
      </c>
      <c r="F135" s="196">
        <f t="shared" si="212"/>
        <v>0</v>
      </c>
      <c r="G135" s="187">
        <v>0</v>
      </c>
      <c r="H135" s="287">
        <v>0</v>
      </c>
      <c r="I135" s="196">
        <f t="shared" si="213"/>
        <v>0</v>
      </c>
      <c r="J135" s="187">
        <v>0</v>
      </c>
      <c r="K135" s="187">
        <v>0</v>
      </c>
      <c r="L135" s="196">
        <f t="shared" si="214"/>
        <v>0</v>
      </c>
      <c r="M135" s="187">
        <v>0</v>
      </c>
      <c r="N135" s="187"/>
      <c r="O135" s="196" t="str">
        <f t="shared" si="215"/>
        <v/>
      </c>
      <c r="P135" s="187">
        <v>0</v>
      </c>
      <c r="Q135" s="187"/>
      <c r="R135" s="196" t="str">
        <f t="shared" si="216"/>
        <v/>
      </c>
      <c r="S135" s="187">
        <v>0</v>
      </c>
      <c r="T135" s="187"/>
      <c r="U135" s="196" t="str">
        <f t="shared" si="217"/>
        <v/>
      </c>
      <c r="V135" s="187">
        <v>0.05</v>
      </c>
      <c r="W135" s="187"/>
      <c r="X135" s="196" t="str">
        <f t="shared" si="218"/>
        <v/>
      </c>
      <c r="Y135" s="187">
        <v>0.2</v>
      </c>
      <c r="Z135" s="187"/>
      <c r="AA135" s="196" t="str">
        <f t="shared" si="219"/>
        <v/>
      </c>
      <c r="AB135" s="187">
        <v>0.25</v>
      </c>
      <c r="AC135" s="187"/>
      <c r="AD135" s="196" t="str">
        <f t="shared" si="220"/>
        <v/>
      </c>
      <c r="AE135" s="187">
        <v>0.25</v>
      </c>
      <c r="AF135" s="187"/>
      <c r="AG135" s="196" t="str">
        <f t="shared" si="221"/>
        <v/>
      </c>
      <c r="AH135" s="187">
        <v>0.25</v>
      </c>
      <c r="AI135" s="187"/>
      <c r="AJ135" s="196" t="str">
        <f t="shared" si="222"/>
        <v/>
      </c>
      <c r="AK135" s="187">
        <v>0</v>
      </c>
      <c r="AL135" s="187"/>
      <c r="AM135" s="196" t="str">
        <f t="shared" si="223"/>
        <v/>
      </c>
      <c r="AN135" s="187">
        <f t="shared" si="273"/>
        <v>0</v>
      </c>
      <c r="AO135" s="187">
        <f t="shared" si="274"/>
        <v>0</v>
      </c>
      <c r="AP135" s="250">
        <f t="shared" si="226"/>
        <v>0</v>
      </c>
      <c r="AQ135" s="296"/>
      <c r="AR135" s="296"/>
    </row>
    <row r="136" spans="1:44" ht="13.5">
      <c r="A136" s="114"/>
      <c r="B136" s="108" t="s">
        <v>49</v>
      </c>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6"/>
    </row>
    <row r="137" spans="1:44" ht="72">
      <c r="A137" s="140">
        <v>1</v>
      </c>
      <c r="B137" s="15" t="s">
        <v>301</v>
      </c>
      <c r="C137" s="139" t="s">
        <v>302</v>
      </c>
      <c r="D137" s="51">
        <v>1</v>
      </c>
      <c r="E137" s="51">
        <v>1</v>
      </c>
      <c r="F137" s="161">
        <f t="shared" ref="F137:F144" si="275">IF(E137="","",IF(E137=0,0,IF(D137=0%,1,E137/D137)))</f>
        <v>1</v>
      </c>
      <c r="G137" s="51">
        <v>1</v>
      </c>
      <c r="H137" s="51">
        <v>1</v>
      </c>
      <c r="I137" s="161">
        <f t="shared" ref="I137:I144" si="276">IF(H137="","",IF(H137=0,0,IF(G137=0%,1,H137/G137)))</f>
        <v>1</v>
      </c>
      <c r="J137" s="51">
        <v>1</v>
      </c>
      <c r="K137" s="51">
        <v>1</v>
      </c>
      <c r="L137" s="161">
        <f t="shared" ref="L137:L144" si="277">IF(K137="","",IF(K137=0,0,IF(J137=0%,1,K137/J137)))</f>
        <v>1</v>
      </c>
      <c r="M137" s="51">
        <v>1</v>
      </c>
      <c r="N137" s="51"/>
      <c r="O137" s="161" t="str">
        <f t="shared" ref="O137:O144" si="278">IF(N137="","",IF(N137=0,0,IF(M137=0%,1,N137/M137)))</f>
        <v/>
      </c>
      <c r="P137" s="51">
        <v>1</v>
      </c>
      <c r="Q137" s="51"/>
      <c r="R137" s="161" t="str">
        <f t="shared" ref="R137:R144" si="279">IF(Q137="","",IF(Q137=0,0,IF(P137=0%,1,Q137/P137)))</f>
        <v/>
      </c>
      <c r="S137" s="51">
        <v>1</v>
      </c>
      <c r="T137" s="51"/>
      <c r="U137" s="161" t="str">
        <f t="shared" ref="U137:U144" si="280">IF(T137="","",IF(T137=0,0,IF(S137=0%,1,T137/S137)))</f>
        <v/>
      </c>
      <c r="V137" s="51">
        <v>1</v>
      </c>
      <c r="W137" s="51"/>
      <c r="X137" s="161" t="str">
        <f t="shared" ref="X137:X144" si="281">IF(W137="","",IF(W137=0,0,IF(V137=0%,1,W137/V137)))</f>
        <v/>
      </c>
      <c r="Y137" s="51">
        <v>1</v>
      </c>
      <c r="Z137" s="51"/>
      <c r="AA137" s="161" t="str">
        <f t="shared" ref="AA137:AA144" si="282">IF(Z137="","",IF(Z137=0,0,IF(Y137=0%,1,Z137/Y137)))</f>
        <v/>
      </c>
      <c r="AB137" s="51">
        <v>1</v>
      </c>
      <c r="AC137" s="51"/>
      <c r="AD137" s="161" t="str">
        <f t="shared" ref="AD137:AD144" si="283">IF(AC137="","",IF(AC137=0,0,IF(AB137=0%,1,AC137/AB137)))</f>
        <v/>
      </c>
      <c r="AE137" s="51">
        <v>1</v>
      </c>
      <c r="AF137" s="51"/>
      <c r="AG137" s="161" t="str">
        <f t="shared" ref="AG137:AG144" si="284">IF(AF137="","",IF(AF137=0,0,IF(AE137=0%,1,AF137/AE137)))</f>
        <v/>
      </c>
      <c r="AH137" s="51">
        <v>1</v>
      </c>
      <c r="AI137" s="51"/>
      <c r="AJ137" s="161" t="str">
        <f t="shared" ref="AJ137:AJ144" si="285">IF(AI137="","",IF(AI137=0,0,IF(AH137=0%,1,AI137/AH137)))</f>
        <v/>
      </c>
      <c r="AK137" s="51">
        <v>1</v>
      </c>
      <c r="AL137" s="51"/>
      <c r="AM137" s="161" t="str">
        <f t="shared" ref="AM137:AM144" si="286">IF(AL137="","",IF(AL137=0,0,IF(AK137=0%,1,AL137/AK137)))</f>
        <v/>
      </c>
      <c r="AN137" s="51">
        <f t="shared" ref="AN137:AN144" si="287">IF(E137="",0,D137)+IF(H137="",0,G137)+IF(K137="",0,J137)+IF(N137="",0,M137)+IF(Q137="",0,P137)+IF(T137="",0,S137)+IF(W137="",0,V137)+IF(Z137="",0,Y137)+IF(AC137="",0,AB137)+IF(AF137="",0,AE137)+IF(AI137="",0,AH137)+IF(AL137="",0,AK137)</f>
        <v>3</v>
      </c>
      <c r="AO137" s="51">
        <f t="shared" ref="AO137:AO144" si="288">IF(E137="","",(SUM(E137,H137,K137,N137,Q137,T137,W137,Z137,AC137,AF137,AI137,AL137)))</f>
        <v>3</v>
      </c>
      <c r="AP137" s="250">
        <f t="shared" ref="AP137:AP144" si="289">IF(AO137="","",IF(AO137=0,0,IF(AN137=0%,1,AO137/AN137)))</f>
        <v>1</v>
      </c>
      <c r="AQ137" s="52" t="s">
        <v>1167</v>
      </c>
      <c r="AR137" s="52"/>
    </row>
    <row r="138" spans="1:44" ht="48">
      <c r="A138" s="140">
        <v>2</v>
      </c>
      <c r="B138" s="15" t="s">
        <v>303</v>
      </c>
      <c r="C138" s="139" t="s">
        <v>304</v>
      </c>
      <c r="D138" s="51">
        <v>4</v>
      </c>
      <c r="E138" s="51">
        <v>4</v>
      </c>
      <c r="F138" s="161">
        <f t="shared" si="275"/>
        <v>1</v>
      </c>
      <c r="G138" s="51">
        <v>4</v>
      </c>
      <c r="H138" s="51">
        <v>4</v>
      </c>
      <c r="I138" s="161">
        <f t="shared" si="276"/>
        <v>1</v>
      </c>
      <c r="J138" s="51">
        <v>4</v>
      </c>
      <c r="K138" s="51">
        <v>4</v>
      </c>
      <c r="L138" s="161">
        <f t="shared" si="277"/>
        <v>1</v>
      </c>
      <c r="M138" s="51">
        <v>4</v>
      </c>
      <c r="N138" s="51"/>
      <c r="O138" s="161" t="str">
        <f t="shared" si="278"/>
        <v/>
      </c>
      <c r="P138" s="51">
        <v>4</v>
      </c>
      <c r="Q138" s="51"/>
      <c r="R138" s="161" t="str">
        <f t="shared" si="279"/>
        <v/>
      </c>
      <c r="S138" s="51">
        <v>4</v>
      </c>
      <c r="T138" s="51"/>
      <c r="U138" s="161" t="str">
        <f t="shared" si="280"/>
        <v/>
      </c>
      <c r="V138" s="51">
        <v>4</v>
      </c>
      <c r="W138" s="51"/>
      <c r="X138" s="161" t="str">
        <f t="shared" si="281"/>
        <v/>
      </c>
      <c r="Y138" s="51">
        <v>4</v>
      </c>
      <c r="Z138" s="51"/>
      <c r="AA138" s="161" t="str">
        <f t="shared" si="282"/>
        <v/>
      </c>
      <c r="AB138" s="51">
        <v>4</v>
      </c>
      <c r="AC138" s="51"/>
      <c r="AD138" s="161" t="str">
        <f t="shared" si="283"/>
        <v/>
      </c>
      <c r="AE138" s="51">
        <v>4</v>
      </c>
      <c r="AF138" s="51"/>
      <c r="AG138" s="161" t="str">
        <f t="shared" si="284"/>
        <v/>
      </c>
      <c r="AH138" s="51">
        <v>4</v>
      </c>
      <c r="AI138" s="51"/>
      <c r="AJ138" s="161" t="str">
        <f t="shared" si="285"/>
        <v/>
      </c>
      <c r="AK138" s="51">
        <v>4</v>
      </c>
      <c r="AL138" s="51"/>
      <c r="AM138" s="161" t="str">
        <f t="shared" si="286"/>
        <v/>
      </c>
      <c r="AN138" s="51">
        <f t="shared" si="287"/>
        <v>12</v>
      </c>
      <c r="AO138" s="51">
        <f t="shared" si="288"/>
        <v>12</v>
      </c>
      <c r="AP138" s="250">
        <f t="shared" si="289"/>
        <v>1</v>
      </c>
      <c r="AQ138" s="141" t="s">
        <v>881</v>
      </c>
      <c r="AR138" s="141"/>
    </row>
    <row r="139" spans="1:44" ht="48">
      <c r="A139" s="180">
        <v>3</v>
      </c>
      <c r="B139" s="15" t="s">
        <v>305</v>
      </c>
      <c r="C139" s="182" t="s">
        <v>306</v>
      </c>
      <c r="D139" s="51">
        <v>1</v>
      </c>
      <c r="E139" s="51">
        <v>1</v>
      </c>
      <c r="F139" s="161">
        <f t="shared" si="275"/>
        <v>1</v>
      </c>
      <c r="G139" s="51">
        <v>1</v>
      </c>
      <c r="H139" s="51">
        <v>1</v>
      </c>
      <c r="I139" s="161">
        <f t="shared" si="276"/>
        <v>1</v>
      </c>
      <c r="J139" s="51">
        <v>1</v>
      </c>
      <c r="K139" s="51">
        <v>1</v>
      </c>
      <c r="L139" s="161">
        <f t="shared" si="277"/>
        <v>1</v>
      </c>
      <c r="M139" s="51">
        <v>1</v>
      </c>
      <c r="N139" s="51"/>
      <c r="O139" s="161" t="str">
        <f t="shared" si="278"/>
        <v/>
      </c>
      <c r="P139" s="51">
        <v>1</v>
      </c>
      <c r="Q139" s="51"/>
      <c r="R139" s="161" t="str">
        <f t="shared" si="279"/>
        <v/>
      </c>
      <c r="S139" s="51">
        <v>1</v>
      </c>
      <c r="T139" s="51"/>
      <c r="U139" s="161" t="str">
        <f t="shared" si="280"/>
        <v/>
      </c>
      <c r="V139" s="51">
        <v>1</v>
      </c>
      <c r="W139" s="51"/>
      <c r="X139" s="161" t="str">
        <f t="shared" si="281"/>
        <v/>
      </c>
      <c r="Y139" s="51">
        <v>1</v>
      </c>
      <c r="Z139" s="51"/>
      <c r="AA139" s="161" t="str">
        <f t="shared" si="282"/>
        <v/>
      </c>
      <c r="AB139" s="51">
        <v>1</v>
      </c>
      <c r="AC139" s="51"/>
      <c r="AD139" s="161" t="str">
        <f t="shared" si="283"/>
        <v/>
      </c>
      <c r="AE139" s="51">
        <v>1</v>
      </c>
      <c r="AF139" s="51"/>
      <c r="AG139" s="161" t="str">
        <f t="shared" si="284"/>
        <v/>
      </c>
      <c r="AH139" s="51">
        <v>1</v>
      </c>
      <c r="AI139" s="51"/>
      <c r="AJ139" s="161" t="str">
        <f t="shared" si="285"/>
        <v/>
      </c>
      <c r="AK139" s="51">
        <v>1</v>
      </c>
      <c r="AL139" s="51"/>
      <c r="AM139" s="161" t="str">
        <f t="shared" si="286"/>
        <v/>
      </c>
      <c r="AN139" s="51">
        <f t="shared" si="287"/>
        <v>3</v>
      </c>
      <c r="AO139" s="51">
        <f t="shared" si="288"/>
        <v>3</v>
      </c>
      <c r="AP139" s="250">
        <f t="shared" si="289"/>
        <v>1</v>
      </c>
      <c r="AQ139" s="181" t="s">
        <v>882</v>
      </c>
      <c r="AR139" s="181"/>
    </row>
    <row r="140" spans="1:44" ht="36">
      <c r="A140" s="180">
        <v>4</v>
      </c>
      <c r="B140" s="15" t="s">
        <v>307</v>
      </c>
      <c r="C140" s="182" t="s">
        <v>308</v>
      </c>
      <c r="D140" s="51">
        <v>0</v>
      </c>
      <c r="E140" s="51">
        <v>0</v>
      </c>
      <c r="F140" s="161">
        <f t="shared" si="275"/>
        <v>0</v>
      </c>
      <c r="G140" s="51">
        <v>0</v>
      </c>
      <c r="H140" s="51">
        <v>0</v>
      </c>
      <c r="I140" s="161">
        <f t="shared" si="276"/>
        <v>0</v>
      </c>
      <c r="J140" s="51">
        <v>0</v>
      </c>
      <c r="K140" s="51">
        <v>0</v>
      </c>
      <c r="L140" s="161">
        <f t="shared" si="277"/>
        <v>0</v>
      </c>
      <c r="M140" s="51">
        <v>0</v>
      </c>
      <c r="N140" s="51"/>
      <c r="O140" s="161" t="str">
        <f t="shared" si="278"/>
        <v/>
      </c>
      <c r="P140" s="51">
        <v>0</v>
      </c>
      <c r="Q140" s="51"/>
      <c r="R140" s="161" t="str">
        <f t="shared" si="279"/>
        <v/>
      </c>
      <c r="S140" s="51">
        <v>0</v>
      </c>
      <c r="T140" s="51"/>
      <c r="U140" s="161" t="str">
        <f t="shared" si="280"/>
        <v/>
      </c>
      <c r="V140" s="51">
        <v>0</v>
      </c>
      <c r="W140" s="51"/>
      <c r="X140" s="161" t="str">
        <f t="shared" si="281"/>
        <v/>
      </c>
      <c r="Y140" s="51">
        <v>0</v>
      </c>
      <c r="Z140" s="51"/>
      <c r="AA140" s="161" t="str">
        <f t="shared" si="282"/>
        <v/>
      </c>
      <c r="AB140" s="51">
        <v>0</v>
      </c>
      <c r="AC140" s="51"/>
      <c r="AD140" s="161" t="str">
        <f t="shared" si="283"/>
        <v/>
      </c>
      <c r="AE140" s="51">
        <v>1</v>
      </c>
      <c r="AF140" s="51"/>
      <c r="AG140" s="161" t="str">
        <f t="shared" si="284"/>
        <v/>
      </c>
      <c r="AH140" s="51">
        <v>0</v>
      </c>
      <c r="AI140" s="51"/>
      <c r="AJ140" s="161" t="str">
        <f t="shared" si="285"/>
        <v/>
      </c>
      <c r="AK140" s="51">
        <v>0</v>
      </c>
      <c r="AL140" s="51"/>
      <c r="AM140" s="161" t="str">
        <f t="shared" si="286"/>
        <v/>
      </c>
      <c r="AN140" s="51">
        <f t="shared" si="287"/>
        <v>0</v>
      </c>
      <c r="AO140" s="51">
        <f t="shared" si="288"/>
        <v>0</v>
      </c>
      <c r="AP140" s="250">
        <f t="shared" si="289"/>
        <v>0</v>
      </c>
      <c r="AQ140" s="181" t="s">
        <v>972</v>
      </c>
      <c r="AR140" s="181"/>
    </row>
    <row r="141" spans="1:44" ht="60">
      <c r="A141" s="180">
        <v>5</v>
      </c>
      <c r="B141" s="15" t="s">
        <v>309</v>
      </c>
      <c r="C141" s="182" t="s">
        <v>310</v>
      </c>
      <c r="D141" s="51">
        <v>0</v>
      </c>
      <c r="E141" s="51">
        <v>0</v>
      </c>
      <c r="F141" s="161">
        <f t="shared" si="275"/>
        <v>0</v>
      </c>
      <c r="G141" s="51">
        <v>0</v>
      </c>
      <c r="H141" s="51">
        <v>0</v>
      </c>
      <c r="I141" s="161">
        <f t="shared" si="276"/>
        <v>0</v>
      </c>
      <c r="J141" s="51">
        <v>0</v>
      </c>
      <c r="K141" s="51">
        <v>0</v>
      </c>
      <c r="L141" s="161">
        <f t="shared" si="277"/>
        <v>0</v>
      </c>
      <c r="M141" s="51">
        <v>0</v>
      </c>
      <c r="N141" s="51"/>
      <c r="O141" s="161" t="str">
        <f t="shared" si="278"/>
        <v/>
      </c>
      <c r="P141" s="51">
        <v>0</v>
      </c>
      <c r="Q141" s="51"/>
      <c r="R141" s="161" t="str">
        <f t="shared" si="279"/>
        <v/>
      </c>
      <c r="S141" s="51">
        <v>0</v>
      </c>
      <c r="T141" s="51"/>
      <c r="U141" s="161" t="str">
        <f t="shared" si="280"/>
        <v/>
      </c>
      <c r="V141" s="51">
        <v>0</v>
      </c>
      <c r="W141" s="51"/>
      <c r="X141" s="161" t="str">
        <f t="shared" si="281"/>
        <v/>
      </c>
      <c r="Y141" s="51">
        <v>0</v>
      </c>
      <c r="Z141" s="51"/>
      <c r="AA141" s="161" t="str">
        <f t="shared" si="282"/>
        <v/>
      </c>
      <c r="AB141" s="51">
        <v>1</v>
      </c>
      <c r="AC141" s="51"/>
      <c r="AD141" s="161" t="str">
        <f t="shared" si="283"/>
        <v/>
      </c>
      <c r="AE141" s="51">
        <v>0</v>
      </c>
      <c r="AF141" s="51"/>
      <c r="AG141" s="161" t="str">
        <f t="shared" si="284"/>
        <v/>
      </c>
      <c r="AH141" s="51">
        <v>0</v>
      </c>
      <c r="AI141" s="51"/>
      <c r="AJ141" s="161" t="str">
        <f t="shared" si="285"/>
        <v/>
      </c>
      <c r="AK141" s="51">
        <v>0</v>
      </c>
      <c r="AL141" s="51"/>
      <c r="AM141" s="161" t="str">
        <f t="shared" si="286"/>
        <v/>
      </c>
      <c r="AN141" s="51">
        <f t="shared" si="287"/>
        <v>0</v>
      </c>
      <c r="AO141" s="51">
        <f t="shared" si="288"/>
        <v>0</v>
      </c>
      <c r="AP141" s="250">
        <f t="shared" si="289"/>
        <v>0</v>
      </c>
      <c r="AQ141" s="181" t="s">
        <v>973</v>
      </c>
      <c r="AR141" s="181"/>
    </row>
    <row r="142" spans="1:44" ht="36">
      <c r="A142" s="180">
        <v>6</v>
      </c>
      <c r="B142" s="15" t="s">
        <v>311</v>
      </c>
      <c r="C142" s="209" t="s">
        <v>401</v>
      </c>
      <c r="D142" s="51">
        <v>1</v>
      </c>
      <c r="E142" s="51">
        <v>1</v>
      </c>
      <c r="F142" s="161">
        <f t="shared" si="275"/>
        <v>1</v>
      </c>
      <c r="G142" s="51">
        <v>1</v>
      </c>
      <c r="H142" s="51">
        <v>1</v>
      </c>
      <c r="I142" s="161">
        <f t="shared" si="276"/>
        <v>1</v>
      </c>
      <c r="J142" s="51">
        <v>1</v>
      </c>
      <c r="K142" s="51">
        <v>1</v>
      </c>
      <c r="L142" s="161">
        <f t="shared" si="277"/>
        <v>1</v>
      </c>
      <c r="M142" s="51">
        <v>1</v>
      </c>
      <c r="N142" s="51"/>
      <c r="O142" s="161" t="str">
        <f t="shared" si="278"/>
        <v/>
      </c>
      <c r="P142" s="51">
        <v>1</v>
      </c>
      <c r="Q142" s="51"/>
      <c r="R142" s="161" t="str">
        <f t="shared" si="279"/>
        <v/>
      </c>
      <c r="S142" s="51">
        <v>1</v>
      </c>
      <c r="T142" s="51"/>
      <c r="U142" s="161" t="str">
        <f t="shared" si="280"/>
        <v/>
      </c>
      <c r="V142" s="51">
        <v>1</v>
      </c>
      <c r="W142" s="51"/>
      <c r="X142" s="161" t="str">
        <f t="shared" si="281"/>
        <v/>
      </c>
      <c r="Y142" s="51">
        <v>1</v>
      </c>
      <c r="Z142" s="51"/>
      <c r="AA142" s="161" t="str">
        <f t="shared" si="282"/>
        <v/>
      </c>
      <c r="AB142" s="51">
        <v>1</v>
      </c>
      <c r="AC142" s="51"/>
      <c r="AD142" s="161" t="str">
        <f t="shared" si="283"/>
        <v/>
      </c>
      <c r="AE142" s="51">
        <v>1</v>
      </c>
      <c r="AF142" s="51"/>
      <c r="AG142" s="161" t="str">
        <f t="shared" si="284"/>
        <v/>
      </c>
      <c r="AH142" s="51">
        <v>1</v>
      </c>
      <c r="AI142" s="51"/>
      <c r="AJ142" s="161" t="str">
        <f t="shared" si="285"/>
        <v/>
      </c>
      <c r="AK142" s="51">
        <v>1</v>
      </c>
      <c r="AL142" s="51"/>
      <c r="AM142" s="161" t="str">
        <f t="shared" si="286"/>
        <v/>
      </c>
      <c r="AN142" s="51">
        <f t="shared" si="287"/>
        <v>3</v>
      </c>
      <c r="AO142" s="51">
        <f t="shared" si="288"/>
        <v>3</v>
      </c>
      <c r="AP142" s="250">
        <f t="shared" si="289"/>
        <v>1</v>
      </c>
      <c r="AQ142" s="181" t="s">
        <v>1168</v>
      </c>
      <c r="AR142" s="181"/>
    </row>
    <row r="143" spans="1:44" ht="36">
      <c r="A143" s="180">
        <v>7</v>
      </c>
      <c r="B143" s="15" t="s">
        <v>312</v>
      </c>
      <c r="C143" s="182" t="s">
        <v>313</v>
      </c>
      <c r="D143" s="187">
        <v>0</v>
      </c>
      <c r="E143" s="187">
        <v>0</v>
      </c>
      <c r="F143" s="161">
        <f t="shared" si="275"/>
        <v>0</v>
      </c>
      <c r="G143" s="187">
        <v>0</v>
      </c>
      <c r="H143" s="187">
        <v>0</v>
      </c>
      <c r="I143" s="161">
        <f t="shared" si="276"/>
        <v>0</v>
      </c>
      <c r="J143" s="187">
        <v>0</v>
      </c>
      <c r="K143" s="187">
        <v>0</v>
      </c>
      <c r="L143" s="161">
        <f t="shared" si="277"/>
        <v>0</v>
      </c>
      <c r="M143" s="187">
        <v>0</v>
      </c>
      <c r="N143" s="187"/>
      <c r="O143" s="161" t="str">
        <f t="shared" si="278"/>
        <v/>
      </c>
      <c r="P143" s="187">
        <v>0</v>
      </c>
      <c r="Q143" s="187"/>
      <c r="R143" s="161" t="str">
        <f t="shared" si="279"/>
        <v/>
      </c>
      <c r="S143" s="187">
        <v>1</v>
      </c>
      <c r="T143" s="187"/>
      <c r="U143" s="161" t="str">
        <f t="shared" si="280"/>
        <v/>
      </c>
      <c r="V143" s="187">
        <v>0</v>
      </c>
      <c r="W143" s="187"/>
      <c r="X143" s="161" t="str">
        <f t="shared" si="281"/>
        <v/>
      </c>
      <c r="Y143" s="187">
        <v>0</v>
      </c>
      <c r="Z143" s="187"/>
      <c r="AA143" s="161" t="str">
        <f t="shared" si="282"/>
        <v/>
      </c>
      <c r="AB143" s="187">
        <v>0</v>
      </c>
      <c r="AC143" s="187"/>
      <c r="AD143" s="161" t="str">
        <f t="shared" si="283"/>
        <v/>
      </c>
      <c r="AE143" s="187">
        <v>0</v>
      </c>
      <c r="AF143" s="187"/>
      <c r="AG143" s="161" t="str">
        <f t="shared" si="284"/>
        <v/>
      </c>
      <c r="AH143" s="187">
        <v>0</v>
      </c>
      <c r="AI143" s="187"/>
      <c r="AJ143" s="161" t="str">
        <f t="shared" si="285"/>
        <v/>
      </c>
      <c r="AK143" s="187">
        <v>0</v>
      </c>
      <c r="AL143" s="187"/>
      <c r="AM143" s="161" t="str">
        <f t="shared" si="286"/>
        <v/>
      </c>
      <c r="AN143" s="187">
        <f t="shared" si="287"/>
        <v>0</v>
      </c>
      <c r="AO143" s="187">
        <f t="shared" si="288"/>
        <v>0</v>
      </c>
      <c r="AP143" s="250">
        <f t="shared" si="289"/>
        <v>0</v>
      </c>
      <c r="AQ143" s="181" t="s">
        <v>1169</v>
      </c>
      <c r="AR143" s="181"/>
    </row>
    <row r="144" spans="1:44" ht="24">
      <c r="A144" s="180">
        <v>8</v>
      </c>
      <c r="B144" s="15" t="s">
        <v>314</v>
      </c>
      <c r="C144" s="139" t="s">
        <v>315</v>
      </c>
      <c r="D144" s="51">
        <v>0</v>
      </c>
      <c r="E144" s="51">
        <v>0</v>
      </c>
      <c r="F144" s="161">
        <f t="shared" si="275"/>
        <v>0</v>
      </c>
      <c r="G144" s="51">
        <v>0</v>
      </c>
      <c r="H144" s="51">
        <v>0</v>
      </c>
      <c r="I144" s="161">
        <f t="shared" si="276"/>
        <v>0</v>
      </c>
      <c r="J144" s="51">
        <v>0</v>
      </c>
      <c r="K144" s="51">
        <v>0</v>
      </c>
      <c r="L144" s="161">
        <f t="shared" si="277"/>
        <v>0</v>
      </c>
      <c r="M144" s="51">
        <v>0</v>
      </c>
      <c r="N144" s="51"/>
      <c r="O144" s="161" t="str">
        <f t="shared" si="278"/>
        <v/>
      </c>
      <c r="P144" s="51">
        <v>0</v>
      </c>
      <c r="Q144" s="51"/>
      <c r="R144" s="161" t="str">
        <f t="shared" si="279"/>
        <v/>
      </c>
      <c r="S144" s="51">
        <v>0</v>
      </c>
      <c r="T144" s="51"/>
      <c r="U144" s="161" t="str">
        <f t="shared" si="280"/>
        <v/>
      </c>
      <c r="V144" s="51">
        <v>0</v>
      </c>
      <c r="W144" s="51"/>
      <c r="X144" s="161" t="str">
        <f t="shared" si="281"/>
        <v/>
      </c>
      <c r="Y144" s="51">
        <v>1</v>
      </c>
      <c r="Z144" s="51"/>
      <c r="AA144" s="161" t="str">
        <f t="shared" si="282"/>
        <v/>
      </c>
      <c r="AB144" s="51">
        <v>0</v>
      </c>
      <c r="AC144" s="51"/>
      <c r="AD144" s="161" t="str">
        <f t="shared" si="283"/>
        <v/>
      </c>
      <c r="AE144" s="51">
        <v>0</v>
      </c>
      <c r="AF144" s="51"/>
      <c r="AG144" s="161" t="str">
        <f t="shared" si="284"/>
        <v/>
      </c>
      <c r="AH144" s="51">
        <v>0</v>
      </c>
      <c r="AI144" s="51"/>
      <c r="AJ144" s="161" t="str">
        <f t="shared" si="285"/>
        <v/>
      </c>
      <c r="AK144" s="51">
        <v>0</v>
      </c>
      <c r="AL144" s="51"/>
      <c r="AM144" s="161" t="str">
        <f t="shared" si="286"/>
        <v/>
      </c>
      <c r="AN144" s="51">
        <f t="shared" si="287"/>
        <v>0</v>
      </c>
      <c r="AO144" s="51">
        <f t="shared" si="288"/>
        <v>0</v>
      </c>
      <c r="AP144" s="250">
        <f t="shared" si="289"/>
        <v>0</v>
      </c>
      <c r="AQ144" s="141" t="s">
        <v>1170</v>
      </c>
      <c r="AR144" s="141"/>
    </row>
    <row r="145" spans="1:44" ht="13.5">
      <c r="A145" s="168"/>
      <c r="B145" s="169" t="s">
        <v>157</v>
      </c>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70"/>
    </row>
    <row r="146" spans="1:44" ht="13.5">
      <c r="A146" s="42"/>
      <c r="B146" s="43" t="s">
        <v>50</v>
      </c>
      <c r="C146" s="49"/>
      <c r="D146" s="45"/>
      <c r="E146" s="46"/>
      <c r="F146" s="46"/>
      <c r="G146" s="45"/>
      <c r="H146" s="46"/>
      <c r="I146" s="46"/>
      <c r="J146" s="45"/>
      <c r="K146" s="46"/>
      <c r="L146" s="46"/>
      <c r="M146" s="45"/>
      <c r="N146" s="46"/>
      <c r="O146" s="46"/>
      <c r="P146" s="45"/>
      <c r="Q146" s="46"/>
      <c r="R146" s="46"/>
      <c r="S146" s="45"/>
      <c r="T146" s="46"/>
      <c r="U146" s="46"/>
      <c r="V146" s="45"/>
      <c r="W146" s="46"/>
      <c r="X146" s="46"/>
      <c r="Y146" s="45"/>
      <c r="Z146" s="46"/>
      <c r="AA146" s="46"/>
      <c r="AB146" s="45"/>
      <c r="AC146" s="46"/>
      <c r="AD146" s="46"/>
      <c r="AE146" s="45"/>
      <c r="AF146" s="46"/>
      <c r="AG146" s="46"/>
      <c r="AH146" s="45"/>
      <c r="AI146" s="46"/>
      <c r="AJ146" s="46"/>
      <c r="AK146" s="45"/>
      <c r="AL146" s="46"/>
      <c r="AM146" s="46"/>
      <c r="AN146" s="45"/>
      <c r="AO146" s="46"/>
      <c r="AP146" s="46"/>
      <c r="AQ146" s="45"/>
      <c r="AR146" s="50"/>
    </row>
    <row r="147" spans="1:44" ht="132">
      <c r="A147" s="93">
        <v>1</v>
      </c>
      <c r="B147" s="94" t="s">
        <v>326</v>
      </c>
      <c r="C147" s="95" t="s">
        <v>52</v>
      </c>
      <c r="D147" s="96">
        <v>0</v>
      </c>
      <c r="E147" s="97">
        <v>0</v>
      </c>
      <c r="F147" s="165">
        <f t="shared" ref="F147:F200" si="290">IF(E147="","",IF(E147=0,0,IF(D147=0%,1,E147/D147)))</f>
        <v>0</v>
      </c>
      <c r="G147" s="96">
        <v>0</v>
      </c>
      <c r="H147" s="97">
        <v>0</v>
      </c>
      <c r="I147" s="165">
        <f t="shared" ref="I147:I200" si="291">IF(H147="","",IF(H147=0,0,IF(G147=0%,1,H147/G147)))</f>
        <v>0</v>
      </c>
      <c r="J147" s="96">
        <v>1</v>
      </c>
      <c r="K147" s="97">
        <v>1</v>
      </c>
      <c r="L147" s="165">
        <f t="shared" ref="L147:L200" si="292">IF(K147="","",IF(K147=0,0,IF(J147=0%,1,K147/J147)))</f>
        <v>1</v>
      </c>
      <c r="M147" s="96">
        <v>1</v>
      </c>
      <c r="N147" s="97"/>
      <c r="O147" s="165" t="str">
        <f t="shared" ref="O147:O200" si="293">IF(N147="","",IF(N147=0,0,IF(M147=0%,1,N147/M147)))</f>
        <v/>
      </c>
      <c r="P147" s="96">
        <v>1</v>
      </c>
      <c r="Q147" s="97"/>
      <c r="R147" s="165" t="str">
        <f t="shared" ref="R147:R200" si="294">IF(Q147="","",IF(Q147=0,0,IF(P147=0%,1,Q147/P147)))</f>
        <v/>
      </c>
      <c r="S147" s="96">
        <v>1</v>
      </c>
      <c r="T147" s="97"/>
      <c r="U147" s="165" t="str">
        <f t="shared" ref="U147:U200" si="295">IF(T147="","",IF(T147=0,0,IF(S147=0%,1,T147/S147)))</f>
        <v/>
      </c>
      <c r="V147" s="96">
        <v>1</v>
      </c>
      <c r="W147" s="97"/>
      <c r="X147" s="165" t="str">
        <f t="shared" ref="X147:X200" si="296">IF(W147="","",IF(W147=0,0,IF(V147=0%,1,W147/V147)))</f>
        <v/>
      </c>
      <c r="Y147" s="96">
        <v>1</v>
      </c>
      <c r="Z147" s="97"/>
      <c r="AA147" s="165" t="str">
        <f t="shared" ref="AA147:AA200" si="297">IF(Z147="","",IF(Z147=0,0,IF(Y147=0%,1,Z147/Y147)))</f>
        <v/>
      </c>
      <c r="AB147" s="96">
        <v>1</v>
      </c>
      <c r="AC147" s="97"/>
      <c r="AD147" s="165" t="str">
        <f t="shared" ref="AD147:AD200" si="298">IF(AC147="","",IF(AC147=0,0,IF(AB147=0%,1,AC147/AB147)))</f>
        <v/>
      </c>
      <c r="AE147" s="96">
        <v>1</v>
      </c>
      <c r="AF147" s="97"/>
      <c r="AG147" s="165" t="str">
        <f t="shared" ref="AG147:AG200" si="299">IF(AF147="","",IF(AF147=0,0,IF(AE147=0%,1,AF147/AE147)))</f>
        <v/>
      </c>
      <c r="AH147" s="96">
        <v>0</v>
      </c>
      <c r="AI147" s="97"/>
      <c r="AJ147" s="165" t="str">
        <f t="shared" ref="AJ147:AJ200" si="300">IF(AI147="","",IF(AI147=0,0,IF(AH147=0%,1,AI147/AH147)))</f>
        <v/>
      </c>
      <c r="AK147" s="96">
        <v>0</v>
      </c>
      <c r="AL147" s="97"/>
      <c r="AM147" s="165" t="str">
        <f t="shared" ref="AM147:AM200" si="301">IF(AL147="","",IF(AL147=0,0,IF(AK147=0%,1,AL147/AK147)))</f>
        <v/>
      </c>
      <c r="AN147" s="96">
        <f>IF(E147="",0,D147)+IF(H147="",0,G147)+IF(K147="",0,J147)+IF(N147="",0,M147)+IF(Q147="",0,P147)+IF(T147="",0,S147)+IF(W147="",0,V147)+IF(Z147="",0,Y147)+IF(AC147="",0,AB147)+IF(AF147="",0,AE147)+IF(AI147="",0,AH147)+IF(AL147="",0,AK147)</f>
        <v>1</v>
      </c>
      <c r="AO147" s="97">
        <f>IF(E147="","",(SUM(E147,H147,K147,N147,Q147,T147,W147,Z147,AC147,AF147,AI147,AL147)))</f>
        <v>1</v>
      </c>
      <c r="AP147" s="254">
        <f t="shared" ref="AP147:AP200" si="302">IF(AO147="","",IF(AO147=0,0,IF(AN147=0%,1,AO147/AN147)))</f>
        <v>1</v>
      </c>
      <c r="AQ147" s="98" t="s">
        <v>1123</v>
      </c>
      <c r="AR147" s="98"/>
    </row>
    <row r="148" spans="1:44" ht="48">
      <c r="A148" s="93">
        <v>2</v>
      </c>
      <c r="B148" s="94" t="s">
        <v>559</v>
      </c>
      <c r="C148" s="95" t="s">
        <v>316</v>
      </c>
      <c r="D148" s="187">
        <v>1</v>
      </c>
      <c r="E148" s="284" t="s">
        <v>996</v>
      </c>
      <c r="F148" s="196" t="str">
        <f t="shared" ref="F148" si="303">IF(E148="N/A","N/A",IF(E148="","",IF(E148=0,0,IF(D148=0%,1,E148/D148))))</f>
        <v>N/A</v>
      </c>
      <c r="G148" s="187">
        <v>1</v>
      </c>
      <c r="H148" s="190" t="s">
        <v>996</v>
      </c>
      <c r="I148" s="196" t="str">
        <f t="shared" ref="I148" si="304">IF(H148="N/A","N/A",IF(H148="","",IF(H148=0,0,IF(G148=0%,1,H148/G148))))</f>
        <v>N/A</v>
      </c>
      <c r="J148" s="187">
        <v>1</v>
      </c>
      <c r="K148" s="190" t="s">
        <v>996</v>
      </c>
      <c r="L148" s="196" t="str">
        <f t="shared" ref="L148" si="305">IF(K148="N/A","N/A",IF(K148="","",IF(K148=0,0,IF(J148=0%,1,K148/J148))))</f>
        <v>N/A</v>
      </c>
      <c r="M148" s="187">
        <v>1</v>
      </c>
      <c r="N148" s="190"/>
      <c r="O148" s="196" t="str">
        <f t="shared" ref="O148" si="306">IF(N148="N/A","N/A",IF(N148="","",IF(N148=0,0,IF(M148=0%,1,N148/M148))))</f>
        <v/>
      </c>
      <c r="P148" s="187">
        <v>1</v>
      </c>
      <c r="Q148" s="190"/>
      <c r="R148" s="196" t="str">
        <f t="shared" ref="R148" si="307">IF(Q148="N/A","N/A",IF(Q148="","",IF(Q148=0,0,IF(P148=0%,1,Q148/P148))))</f>
        <v/>
      </c>
      <c r="S148" s="187">
        <v>1</v>
      </c>
      <c r="T148" s="190"/>
      <c r="U148" s="196" t="str">
        <f t="shared" ref="U148" si="308">IF(T148="N/A","N/A",IF(T148="","",IF(T148=0,0,IF(S148=0%,1,T148/S148))))</f>
        <v/>
      </c>
      <c r="V148" s="187">
        <v>1</v>
      </c>
      <c r="W148" s="190"/>
      <c r="X148" s="196" t="str">
        <f t="shared" ref="X148" si="309">IF(W148="N/A","N/A",IF(W148="","",IF(W148=0,0,IF(V148=0%,1,W148/V148))))</f>
        <v/>
      </c>
      <c r="Y148" s="187">
        <v>1</v>
      </c>
      <c r="Z148" s="190"/>
      <c r="AA148" s="196" t="str">
        <f t="shared" ref="AA148" si="310">IF(Z148="N/A","N/A",IF(Z148="","",IF(Z148=0,0,IF(Y148=0%,1,Z148/Y148))))</f>
        <v/>
      </c>
      <c r="AB148" s="187">
        <v>1</v>
      </c>
      <c r="AC148" s="190"/>
      <c r="AD148" s="196" t="str">
        <f t="shared" ref="AD148" si="311">IF(AC148="N/A","N/A",IF(AC148="","",IF(AC148=0,0,IF(AB148=0%,1,AC148/AB148))))</f>
        <v/>
      </c>
      <c r="AE148" s="187">
        <v>1</v>
      </c>
      <c r="AF148" s="190"/>
      <c r="AG148" s="196" t="str">
        <f t="shared" ref="AG148" si="312">IF(AF148="N/A","N/A",IF(AF148="","",IF(AF148=0,0,IF(AE148=0%,1,AF148/AE148))))</f>
        <v/>
      </c>
      <c r="AH148" s="187">
        <v>1</v>
      </c>
      <c r="AI148" s="190"/>
      <c r="AJ148" s="196" t="str">
        <f t="shared" ref="AJ148" si="313">IF(AI148="N/A","N/A",IF(AI148="","",IF(AI148=0,0,IF(AH148=0%,1,AI148/AH148))))</f>
        <v/>
      </c>
      <c r="AK148" s="187">
        <v>1</v>
      </c>
      <c r="AL148" s="190"/>
      <c r="AM148" s="196" t="str">
        <f t="shared" ref="AM148" si="314">IF(AL148="N/A","N/A",IF(AL148="","",IF(AL148=0,0,IF(AK148=0%,1,AL148/AK148))))</f>
        <v/>
      </c>
      <c r="AN148" s="187">
        <f>(IF(E148="",0,D148)+IF(H148="",0,G148)+IF(K148="",0,J148)+IF(N148="",0,M148)+IF(Q148="",0,P148)+IF(T148="",0,S148)+IF(W148="",0,V148)+IF(Z148="",0,Y148)+IF(AC148="",0,AB148)+IF(AF148="",0,AE148)+IF(AI148="",0,AH148)+IF(AL148="",0,AK148))/IF((IF(E148="",0,IF(D148=0,0,1))+IF(H148="",0,IF(G148=0,0,1))+IF(K148="",0,IF(J148=0,0,1))+IF(N148="",0,IF(M148=0,0,1))+IF(Q148="",0,IF(P148=0,0,1))+IF(T148="",0,IF(S148=0,0,1))+IF(W148="",0,IF(V148=0,0,1))+IF(Z148="",0,IF(Y148=0,0,1))+IF(AC148="",0,IF(AB148=0,0,1))+IF(AF148="",0,IF(AE148=0,0,1))+IF(AI148="",0,IF(AH148=0,0,1))+IF(AL148="",0,IF(AK148=0,0,1)))=0,1,(IF(E148="",0,IF(D148=0,0,1))+IF(H148="",0,IF(G148=0,0,1))+IF(K148="",0,IF(J148=0,0,1))+IF(N148="",0,IF(M148=0,0,1))+IF(Q148="",0,IF(P148=0,0,1))+IF(T148="",0,IF(S148=0,0,1))+IF(W148="",0,IF(V148=0,0,1))+IF(Z148="",0,IF(Y148=0,0,1))+IF(AC148="",0,IF(AB148=0,0,1))+IF(AF148="",0,IF(AE148=0,0,1))+IF(AI148="",0,IF(AH148=0,0,1))+IF(AL148="",0,IF(AK148=0,0,1))))</f>
        <v>1</v>
      </c>
      <c r="AO148" s="190" t="str">
        <f t="shared" ref="AO148" si="315">IF(IF(E148="","",(IF(E148="N/A",0,IF(E148="",0,E148))+IF(H148="N/A",0,IF(H148="",0,H148))+IF(K148="N/A",0,IF(K148="",0,K148))+IF(N148="N/A",0,IF(N148="",0,N148))+IF(Q148="N/A",0,IF(Q148="",0,Q148))+IF(T148="N/A",0,IF(T148="",0,T148))+IF(W148="N/A",0,IF(W148="",0,W148))+IF(Z148="N/A",0,IF(Z148="",0,Z148))+IF(AC148="N/A",0,IF(AC148="",0,AC148))+IF(AF148="N/A",0,IF(AF148="",0,AF148))+IF(AI148="N/A",0,IF(AI148="",0,AI148))+IF(AL148="N/A",0,IF(AL148="",0,AL148)))/IF((IF(D148=0,0,IF(E148="N/A",0,IF(E148="",0,1)))+IF(G148=0,0,IF(H148="N/A",0,IF(H148="",0,1)))+IF(J148=0,0,IF(K148="N/A",0,IF(K148="",0,1)))+IF(M148=0,0,IF(N148="N/A",0,IF(N148="",0,1)))+IF(P148=0,0,IF(Q148="N/A",0,IF(Q148="",0,1)))+IF(S148=0,0,IF(T148="N/A",0,IF(T148="",0,1)))+IF(V148=0,0,IF(W148="N/A",0,IF(W148="",0,1)))+IF(Y148=0,0,IF(Z148="N/A",0,IF(Z148="",0,1)))+IF(AB148=0,0,IF(AC148="N/A",0,IF(AC148="",0,1)))+IF(AE148=0,0,IF(AF148="N/A",0,IF(AF148="",0,1)))+IF(AH148=0,0,IF(AI148="N/A",0,IF(AI148="",0,1)))+IF(AK148=0,0,IF(AL148="N/A",0,IF(AL148="",0,1))))=0,1,(IF(D148=0,0,IF(E148="N/A",0,IF(E148="",0,1)))+IF(G148=0,0,IF(H148="N/A",0,IF(H148="",0,1)))+IF(J148=0,0,IF(K148="N/A",0,IF(K148="",0,1)))+IF(M148=0,0,IF(N148="N/A",0,IF(N148="",0,1)))+IF(P148=0,0,IF(Q148="N/A",0,IF(Q148="",0,1)))+IF(S148=0,0,IF(T148="N/A",0,IF(T148="",0,1)))+IF(V148=0,0,IF(W148="N/A",0,IF(W148="",0,1)))+IF(Y148=0,0,IF(Z148="N/A",0,IF(Z148="",0,1)))+IF(AB148=0,0,IF(AC148="N/A",0,IF(AC148="",0,1)))+IF(AE148=0,0,IF(AF148="N/A",0,IF(AF148="",0,1)))+IF(AH148=0,0,IF(AI148="N/A",0,IF(AI148="",0,1)))+IF(AK148=0,0,IF(AL148="N/A",0,IF(AL148="",0,1))))))=0,IF(AL148="",IF(AI148="",IF(AF148="",IF(AC148="",IF(Z148="",IF(W148="",IF(T148="",IF(Q148="",IF(N148="",IF(K148="",IF(H148="",IF(E148=0,0,"N/A"),IF(H148=0,0,"N/A")),IF(K148=0,0,"N/A")),IF(N148=0,0,"N/A")),IF(Q148=0,0,"N/A")),IF(T148=0,0,"N/A")),IF(W148=0,0,"N/A")),IF(Z148=0,0,"N/A")),IF(AC148=0,0,"N/A")),IF(AF148=0,0,"N/A")),IF(AI148=0,0,"N/A")),IF(AL148=0,0,"N/A")),IF(E148="","",(IF(E148="N/A",0,IF(E148="",0,E148))+IF(H148="N/A",0,IF(H148="",0,H148))+IF(K148="N/A",0,IF(K148="",0,K148))+IF(N148="N/A",0,IF(N148="",0,N148))+IF(Q148="N/A",0,IF(Q148="",0,Q148))+IF(T148="N/A",0,IF(T148="",0,T148))+IF(W148="N/A",0,IF(W148="",0,W148))+IF(Z148="N/A",0,IF(Z148="",0,Z148))+IF(AC148="N/A",0,IF(AC148="",0,AC148))+IF(AF148="N/A",0,IF(AF148="",0,AF148))+IF(AI148="N/A",0,IF(AI148="",0,AI148))+IF(AL148="N/A",0,IF(AL148="",0,AL148)))/IF((IF(D148=0,0,IF(E148="N/A",0,IF(E148="",0,1)))+IF(G148=0,0,IF(H148="N/A",0,IF(H148="",0,1)))+IF(J148=0,0,IF(K148="N/A",0,IF(K148="",0,1)))+IF(M148=0,0,IF(N148="N/A",0,IF(N148="",0,1)))+IF(P148=0,0,IF(Q148="N/A",0,IF(Q148="",0,1)))+IF(S148=0,0,IF(T148="N/A",0,IF(T148="",0,1)))+IF(V148=0,0,IF(W148="N/A",0,IF(W148="",0,1)))+IF(Y148=0,0,IF(Z148="N/A",0,IF(Z148="",0,1)))+IF(AB148=0,0,IF(AC148="N/A",0,IF(AC148="",0,1)))+IF(AE148=0,0,IF(AF148="N/A",0,IF(AF148="",0,1)))+IF(AH148=0,0,IF(AI148="N/A",0,IF(AI148="",0,1)))+IF(AK148=0,0,IF(AL148="N/A",0,IF(AL148="",0,1))))=0,1,(IF(D148=0,0,IF(E148="N/A",0,IF(E148="",0,1)))+IF(G148=0,0,IF(H148="N/A",0,IF(H148="",0,1)))+IF(J148=0,0,IF(K148="N/A",0,IF(K148="",0,1)))+IF(M148=0,0,IF(N148="N/A",0,IF(N148="",0,1)))+IF(P148=0,0,IF(Q148="N/A",0,IF(Q148="",0,1)))+IF(S148=0,0,IF(T148="N/A",0,IF(T148="",0,1)))+IF(V148=0,0,IF(W148="N/A",0,IF(W148="",0,1)))+IF(Y148=0,0,IF(Z148="N/A",0,IF(Z148="",0,1)))+IF(AB148=0,0,IF(AC148="N/A",0,IF(AC148="",0,1)))+IF(AE148=0,0,IF(AF148="N/A",0,IF(AF148="",0,1)))+IF(AH148=0,0,IF(AI148="N/A",0,IF(AI148="",0,1)))+IF(AK148=0,0,IF(AL148="N/A",0,IF(AL148="",0,1)))))))</f>
        <v>N/A</v>
      </c>
      <c r="AP148" s="254" t="str">
        <f t="shared" ref="AP148" si="316">IF(AO148="N/A","N/A",IF(AO148="","",IF(AO148=0,0,IF(AN148=0%,1,AO148/AN148))))</f>
        <v>N/A</v>
      </c>
      <c r="AQ148" s="98" t="s">
        <v>1124</v>
      </c>
      <c r="AR148" s="98"/>
    </row>
    <row r="149" spans="1:44" ht="72">
      <c r="A149" s="93">
        <v>3</v>
      </c>
      <c r="B149" s="94" t="s">
        <v>327</v>
      </c>
      <c r="C149" s="95" t="s">
        <v>52</v>
      </c>
      <c r="D149" s="96">
        <v>0</v>
      </c>
      <c r="E149" s="97">
        <v>1</v>
      </c>
      <c r="F149" s="165">
        <f t="shared" si="290"/>
        <v>1</v>
      </c>
      <c r="G149" s="96">
        <v>0</v>
      </c>
      <c r="H149" s="97">
        <v>0</v>
      </c>
      <c r="I149" s="165">
        <f t="shared" si="291"/>
        <v>0</v>
      </c>
      <c r="J149" s="96">
        <v>1</v>
      </c>
      <c r="K149" s="97">
        <v>0</v>
      </c>
      <c r="L149" s="165">
        <f t="shared" si="292"/>
        <v>0</v>
      </c>
      <c r="M149" s="96">
        <v>0</v>
      </c>
      <c r="N149" s="97"/>
      <c r="O149" s="165" t="str">
        <f t="shared" si="293"/>
        <v/>
      </c>
      <c r="P149" s="96">
        <v>0</v>
      </c>
      <c r="Q149" s="97"/>
      <c r="R149" s="165" t="str">
        <f t="shared" si="294"/>
        <v/>
      </c>
      <c r="S149" s="96">
        <v>0</v>
      </c>
      <c r="T149" s="97"/>
      <c r="U149" s="165" t="str">
        <f t="shared" si="295"/>
        <v/>
      </c>
      <c r="V149" s="96">
        <v>1</v>
      </c>
      <c r="W149" s="97"/>
      <c r="X149" s="165" t="str">
        <f t="shared" si="296"/>
        <v/>
      </c>
      <c r="Y149" s="96">
        <v>0</v>
      </c>
      <c r="Z149" s="97"/>
      <c r="AA149" s="165" t="str">
        <f t="shared" si="297"/>
        <v/>
      </c>
      <c r="AB149" s="96">
        <v>0</v>
      </c>
      <c r="AC149" s="97"/>
      <c r="AD149" s="165" t="str">
        <f t="shared" si="298"/>
        <v/>
      </c>
      <c r="AE149" s="96">
        <v>1</v>
      </c>
      <c r="AF149" s="97"/>
      <c r="AG149" s="165" t="str">
        <f t="shared" si="299"/>
        <v/>
      </c>
      <c r="AH149" s="96">
        <v>0</v>
      </c>
      <c r="AI149" s="97"/>
      <c r="AJ149" s="165" t="str">
        <f t="shared" si="300"/>
        <v/>
      </c>
      <c r="AK149" s="96">
        <v>0</v>
      </c>
      <c r="AL149" s="97"/>
      <c r="AM149" s="165" t="str">
        <f t="shared" si="301"/>
        <v/>
      </c>
      <c r="AN149" s="96">
        <f t="shared" ref="AN149:AN150" si="317">IF(E149="",0,D149)+IF(H149="",0,G149)+IF(K149="",0,J149)+IF(N149="",0,M149)+IF(Q149="",0,P149)+IF(T149="",0,S149)+IF(W149="",0,V149)+IF(Z149="",0,Y149)+IF(AC149="",0,AB149)+IF(AF149="",0,AE149)+IF(AI149="",0,AH149)+IF(AL149="",0,AK149)</f>
        <v>1</v>
      </c>
      <c r="AO149" s="97">
        <f t="shared" ref="AO149:AO150" si="318">IF(E149="","",(SUM(E149,H149,K149,N149,Q149,T149,W149,Z149,AC149,AF149,AI149,AL149)))</f>
        <v>1</v>
      </c>
      <c r="AP149" s="254">
        <f t="shared" si="302"/>
        <v>1</v>
      </c>
      <c r="AQ149" s="98" t="s">
        <v>1125</v>
      </c>
      <c r="AR149" s="98"/>
    </row>
    <row r="150" spans="1:44" ht="156">
      <c r="A150" s="93">
        <v>4</v>
      </c>
      <c r="B150" s="94" t="s">
        <v>328</v>
      </c>
      <c r="C150" s="95" t="s">
        <v>317</v>
      </c>
      <c r="D150" s="96">
        <v>0</v>
      </c>
      <c r="E150" s="97">
        <v>1</v>
      </c>
      <c r="F150" s="165">
        <f t="shared" si="290"/>
        <v>1</v>
      </c>
      <c r="G150" s="96">
        <v>0</v>
      </c>
      <c r="H150" s="97">
        <v>0</v>
      </c>
      <c r="I150" s="165">
        <f t="shared" si="291"/>
        <v>0</v>
      </c>
      <c r="J150" s="96">
        <v>0</v>
      </c>
      <c r="K150" s="97">
        <v>0</v>
      </c>
      <c r="L150" s="165">
        <f t="shared" si="292"/>
        <v>0</v>
      </c>
      <c r="M150" s="96">
        <v>1</v>
      </c>
      <c r="N150" s="97"/>
      <c r="O150" s="165" t="str">
        <f t="shared" si="293"/>
        <v/>
      </c>
      <c r="P150" s="96">
        <v>0</v>
      </c>
      <c r="Q150" s="97"/>
      <c r="R150" s="165" t="str">
        <f t="shared" si="294"/>
        <v/>
      </c>
      <c r="S150" s="96">
        <v>0</v>
      </c>
      <c r="T150" s="97"/>
      <c r="U150" s="165" t="str">
        <f t="shared" si="295"/>
        <v/>
      </c>
      <c r="V150" s="96">
        <v>0</v>
      </c>
      <c r="W150" s="97"/>
      <c r="X150" s="165" t="str">
        <f t="shared" si="296"/>
        <v/>
      </c>
      <c r="Y150" s="96">
        <v>1</v>
      </c>
      <c r="Z150" s="97"/>
      <c r="AA150" s="165" t="str">
        <f t="shared" si="297"/>
        <v/>
      </c>
      <c r="AB150" s="96">
        <v>0</v>
      </c>
      <c r="AC150" s="97"/>
      <c r="AD150" s="165" t="str">
        <f t="shared" si="298"/>
        <v/>
      </c>
      <c r="AE150" s="96">
        <v>0</v>
      </c>
      <c r="AF150" s="97"/>
      <c r="AG150" s="165" t="str">
        <f t="shared" si="299"/>
        <v/>
      </c>
      <c r="AH150" s="96">
        <v>1</v>
      </c>
      <c r="AI150" s="97"/>
      <c r="AJ150" s="165" t="str">
        <f t="shared" si="300"/>
        <v/>
      </c>
      <c r="AK150" s="96">
        <v>0</v>
      </c>
      <c r="AL150" s="97"/>
      <c r="AM150" s="165" t="str">
        <f t="shared" si="301"/>
        <v/>
      </c>
      <c r="AN150" s="96">
        <f t="shared" si="317"/>
        <v>0</v>
      </c>
      <c r="AO150" s="97">
        <f t="shared" si="318"/>
        <v>1</v>
      </c>
      <c r="AP150" s="254">
        <f t="shared" si="302"/>
        <v>1</v>
      </c>
      <c r="AQ150" s="98" t="s">
        <v>1126</v>
      </c>
      <c r="AR150" s="98"/>
    </row>
    <row r="151" spans="1:44" ht="48">
      <c r="A151" s="93">
        <v>5</v>
      </c>
      <c r="B151" s="94" t="s">
        <v>329</v>
      </c>
      <c r="C151" s="95"/>
      <c r="D151" s="96"/>
      <c r="E151" s="97"/>
      <c r="F151" s="165"/>
      <c r="G151" s="96"/>
      <c r="H151" s="97"/>
      <c r="I151" s="165"/>
      <c r="J151" s="96"/>
      <c r="K151" s="97"/>
      <c r="L151" s="165"/>
      <c r="M151" s="96"/>
      <c r="N151" s="97"/>
      <c r="O151" s="165"/>
      <c r="P151" s="96"/>
      <c r="Q151" s="97"/>
      <c r="R151" s="165"/>
      <c r="S151" s="96"/>
      <c r="T151" s="97"/>
      <c r="U151" s="165"/>
      <c r="V151" s="96"/>
      <c r="W151" s="97"/>
      <c r="X151" s="165"/>
      <c r="Y151" s="96"/>
      <c r="Z151" s="97"/>
      <c r="AA151" s="165"/>
      <c r="AB151" s="96"/>
      <c r="AC151" s="97"/>
      <c r="AD151" s="165"/>
      <c r="AE151" s="96"/>
      <c r="AF151" s="97"/>
      <c r="AG151" s="165"/>
      <c r="AH151" s="96"/>
      <c r="AI151" s="97"/>
      <c r="AJ151" s="165"/>
      <c r="AK151" s="96"/>
      <c r="AL151" s="97"/>
      <c r="AM151" s="165"/>
      <c r="AN151" s="96"/>
      <c r="AO151" s="97"/>
      <c r="AP151" s="254"/>
      <c r="AQ151" s="98"/>
      <c r="AR151" s="98"/>
    </row>
    <row r="152" spans="1:44" ht="300">
      <c r="A152" s="93"/>
      <c r="B152" s="94" t="s">
        <v>318</v>
      </c>
      <c r="C152" s="95" t="s">
        <v>319</v>
      </c>
      <c r="D152" s="96">
        <v>2</v>
      </c>
      <c r="E152" s="97">
        <v>2</v>
      </c>
      <c r="F152" s="165">
        <f t="shared" si="290"/>
        <v>1</v>
      </c>
      <c r="G152" s="96">
        <v>4</v>
      </c>
      <c r="H152" s="97">
        <v>4</v>
      </c>
      <c r="I152" s="165">
        <f t="shared" si="291"/>
        <v>1</v>
      </c>
      <c r="J152" s="96">
        <v>4</v>
      </c>
      <c r="K152" s="97">
        <v>4</v>
      </c>
      <c r="L152" s="165">
        <f t="shared" si="292"/>
        <v>1</v>
      </c>
      <c r="M152" s="96">
        <v>4</v>
      </c>
      <c r="N152" s="97"/>
      <c r="O152" s="165" t="str">
        <f t="shared" si="293"/>
        <v/>
      </c>
      <c r="P152" s="96">
        <v>4</v>
      </c>
      <c r="Q152" s="97"/>
      <c r="R152" s="165" t="str">
        <f t="shared" si="294"/>
        <v/>
      </c>
      <c r="S152" s="96">
        <v>4</v>
      </c>
      <c r="T152" s="97"/>
      <c r="U152" s="165" t="str">
        <f t="shared" si="295"/>
        <v/>
      </c>
      <c r="V152" s="96">
        <v>4</v>
      </c>
      <c r="W152" s="97"/>
      <c r="X152" s="165" t="str">
        <f t="shared" si="296"/>
        <v/>
      </c>
      <c r="Y152" s="96">
        <v>4</v>
      </c>
      <c r="Z152" s="97"/>
      <c r="AA152" s="165" t="str">
        <f t="shared" si="297"/>
        <v/>
      </c>
      <c r="AB152" s="96">
        <v>4</v>
      </c>
      <c r="AC152" s="97"/>
      <c r="AD152" s="165" t="str">
        <f t="shared" si="298"/>
        <v/>
      </c>
      <c r="AE152" s="96">
        <v>4</v>
      </c>
      <c r="AF152" s="97"/>
      <c r="AG152" s="165" t="str">
        <f t="shared" si="299"/>
        <v/>
      </c>
      <c r="AH152" s="96">
        <v>2</v>
      </c>
      <c r="AI152" s="97"/>
      <c r="AJ152" s="165" t="str">
        <f t="shared" si="300"/>
        <v/>
      </c>
      <c r="AK152" s="96">
        <v>0</v>
      </c>
      <c r="AL152" s="97"/>
      <c r="AM152" s="165" t="str">
        <f t="shared" si="301"/>
        <v/>
      </c>
      <c r="AN152" s="96">
        <f t="shared" ref="AN152:AN156" si="319">IF(E152="",0,D152)+IF(H152="",0,G152)+IF(K152="",0,J152)+IF(N152="",0,M152)+IF(Q152="",0,P152)+IF(T152="",0,S152)+IF(W152="",0,V152)+IF(Z152="",0,Y152)+IF(AC152="",0,AB152)+IF(AF152="",0,AE152)+IF(AI152="",0,AH152)+IF(AL152="",0,AK152)</f>
        <v>10</v>
      </c>
      <c r="AO152" s="97">
        <f t="shared" ref="AO152:AO156" si="320">IF(E152="","",(SUM(E152,H152,K152,N152,Q152,T152,W152,Z152,AC152,AF152,AI152,AL152)))</f>
        <v>10</v>
      </c>
      <c r="AP152" s="254">
        <f t="shared" si="302"/>
        <v>1</v>
      </c>
      <c r="AQ152" s="98" t="s">
        <v>1127</v>
      </c>
      <c r="AR152" s="98"/>
    </row>
    <row r="153" spans="1:44" ht="36">
      <c r="A153" s="93"/>
      <c r="B153" s="94" t="s">
        <v>320</v>
      </c>
      <c r="C153" s="95" t="s">
        <v>321</v>
      </c>
      <c r="D153" s="96">
        <v>0</v>
      </c>
      <c r="E153" s="97">
        <v>0</v>
      </c>
      <c r="F153" s="165">
        <f t="shared" si="290"/>
        <v>0</v>
      </c>
      <c r="G153" s="96">
        <v>1</v>
      </c>
      <c r="H153" s="97">
        <v>2</v>
      </c>
      <c r="I153" s="165">
        <f t="shared" si="291"/>
        <v>2</v>
      </c>
      <c r="J153" s="96">
        <v>1</v>
      </c>
      <c r="K153" s="97">
        <v>0</v>
      </c>
      <c r="L153" s="165">
        <f t="shared" si="292"/>
        <v>0</v>
      </c>
      <c r="M153" s="96">
        <v>0</v>
      </c>
      <c r="N153" s="97"/>
      <c r="O153" s="165" t="str">
        <f t="shared" si="293"/>
        <v/>
      </c>
      <c r="P153" s="96">
        <v>1</v>
      </c>
      <c r="Q153" s="97"/>
      <c r="R153" s="165" t="str">
        <f t="shared" si="294"/>
        <v/>
      </c>
      <c r="S153" s="96">
        <v>1</v>
      </c>
      <c r="T153" s="97"/>
      <c r="U153" s="165" t="str">
        <f t="shared" si="295"/>
        <v/>
      </c>
      <c r="V153" s="96">
        <v>2</v>
      </c>
      <c r="W153" s="97"/>
      <c r="X153" s="165" t="str">
        <f t="shared" si="296"/>
        <v/>
      </c>
      <c r="Y153" s="96">
        <v>1</v>
      </c>
      <c r="Z153" s="97"/>
      <c r="AA153" s="165" t="str">
        <f t="shared" si="297"/>
        <v/>
      </c>
      <c r="AB153" s="96">
        <v>1</v>
      </c>
      <c r="AC153" s="97"/>
      <c r="AD153" s="165" t="str">
        <f t="shared" si="298"/>
        <v/>
      </c>
      <c r="AE153" s="96">
        <v>1</v>
      </c>
      <c r="AF153" s="97"/>
      <c r="AG153" s="165" t="str">
        <f t="shared" si="299"/>
        <v/>
      </c>
      <c r="AH153" s="96">
        <v>1</v>
      </c>
      <c r="AI153" s="97"/>
      <c r="AJ153" s="165" t="str">
        <f t="shared" si="300"/>
        <v/>
      </c>
      <c r="AK153" s="96">
        <v>0</v>
      </c>
      <c r="AL153" s="97"/>
      <c r="AM153" s="165" t="str">
        <f t="shared" si="301"/>
        <v/>
      </c>
      <c r="AN153" s="96">
        <f t="shared" si="319"/>
        <v>2</v>
      </c>
      <c r="AO153" s="97">
        <f t="shared" si="320"/>
        <v>2</v>
      </c>
      <c r="AP153" s="254">
        <f t="shared" si="302"/>
        <v>1</v>
      </c>
      <c r="AQ153" s="98" t="s">
        <v>1128</v>
      </c>
      <c r="AR153" s="98"/>
    </row>
    <row r="154" spans="1:44" ht="48">
      <c r="A154" s="93"/>
      <c r="B154" s="94" t="s">
        <v>322</v>
      </c>
      <c r="C154" s="95" t="s">
        <v>323</v>
      </c>
      <c r="D154" s="96">
        <v>0</v>
      </c>
      <c r="E154" s="97">
        <v>0</v>
      </c>
      <c r="F154" s="165">
        <f t="shared" si="290"/>
        <v>0</v>
      </c>
      <c r="G154" s="96">
        <v>0</v>
      </c>
      <c r="H154" s="97">
        <v>0</v>
      </c>
      <c r="I154" s="165">
        <f t="shared" si="291"/>
        <v>0</v>
      </c>
      <c r="J154" s="96">
        <v>0</v>
      </c>
      <c r="K154" s="97">
        <v>0</v>
      </c>
      <c r="L154" s="165">
        <f t="shared" si="292"/>
        <v>0</v>
      </c>
      <c r="M154" s="96">
        <v>1</v>
      </c>
      <c r="N154" s="97"/>
      <c r="O154" s="165" t="str">
        <f t="shared" si="293"/>
        <v/>
      </c>
      <c r="P154" s="96">
        <v>1</v>
      </c>
      <c r="Q154" s="97"/>
      <c r="R154" s="165" t="str">
        <f t="shared" si="294"/>
        <v/>
      </c>
      <c r="S154" s="96">
        <v>1</v>
      </c>
      <c r="T154" s="97"/>
      <c r="U154" s="165" t="str">
        <f t="shared" si="295"/>
        <v/>
      </c>
      <c r="V154" s="96">
        <v>1</v>
      </c>
      <c r="W154" s="97"/>
      <c r="X154" s="165" t="str">
        <f t="shared" si="296"/>
        <v/>
      </c>
      <c r="Y154" s="96">
        <v>1</v>
      </c>
      <c r="Z154" s="97"/>
      <c r="AA154" s="165" t="str">
        <f t="shared" si="297"/>
        <v/>
      </c>
      <c r="AB154" s="96">
        <v>1</v>
      </c>
      <c r="AC154" s="97"/>
      <c r="AD154" s="165" t="str">
        <f t="shared" si="298"/>
        <v/>
      </c>
      <c r="AE154" s="96">
        <v>1</v>
      </c>
      <c r="AF154" s="97"/>
      <c r="AG154" s="165" t="str">
        <f t="shared" si="299"/>
        <v/>
      </c>
      <c r="AH154" s="96">
        <v>1</v>
      </c>
      <c r="AI154" s="97"/>
      <c r="AJ154" s="165" t="str">
        <f t="shared" si="300"/>
        <v/>
      </c>
      <c r="AK154" s="96">
        <v>0</v>
      </c>
      <c r="AL154" s="97"/>
      <c r="AM154" s="165" t="str">
        <f t="shared" si="301"/>
        <v/>
      </c>
      <c r="AN154" s="96">
        <f t="shared" si="319"/>
        <v>0</v>
      </c>
      <c r="AO154" s="97">
        <f t="shared" si="320"/>
        <v>0</v>
      </c>
      <c r="AP154" s="254">
        <f t="shared" si="302"/>
        <v>0</v>
      </c>
      <c r="AQ154" s="98" t="s">
        <v>918</v>
      </c>
      <c r="AR154" s="98"/>
    </row>
    <row r="155" spans="1:44" ht="168">
      <c r="A155" s="93">
        <v>6</v>
      </c>
      <c r="B155" s="94" t="s">
        <v>330</v>
      </c>
      <c r="C155" s="95" t="s">
        <v>324</v>
      </c>
      <c r="D155" s="96">
        <v>0</v>
      </c>
      <c r="E155" s="97">
        <v>0</v>
      </c>
      <c r="F155" s="165">
        <f t="shared" si="290"/>
        <v>0</v>
      </c>
      <c r="G155" s="96">
        <v>1</v>
      </c>
      <c r="H155" s="97">
        <v>1</v>
      </c>
      <c r="I155" s="165">
        <f t="shared" si="291"/>
        <v>1</v>
      </c>
      <c r="J155" s="96">
        <v>0</v>
      </c>
      <c r="K155" s="97">
        <v>1</v>
      </c>
      <c r="L155" s="165">
        <f t="shared" si="292"/>
        <v>1</v>
      </c>
      <c r="M155" s="96">
        <v>1</v>
      </c>
      <c r="N155" s="97"/>
      <c r="O155" s="165" t="str">
        <f t="shared" si="293"/>
        <v/>
      </c>
      <c r="P155" s="96">
        <v>0</v>
      </c>
      <c r="Q155" s="97"/>
      <c r="R155" s="165" t="str">
        <f t="shared" si="294"/>
        <v/>
      </c>
      <c r="S155" s="96">
        <v>1</v>
      </c>
      <c r="T155" s="97"/>
      <c r="U155" s="165" t="str">
        <f t="shared" si="295"/>
        <v/>
      </c>
      <c r="V155" s="96">
        <v>0</v>
      </c>
      <c r="W155" s="97"/>
      <c r="X155" s="165" t="str">
        <f t="shared" si="296"/>
        <v/>
      </c>
      <c r="Y155" s="96">
        <v>1</v>
      </c>
      <c r="Z155" s="97"/>
      <c r="AA155" s="165" t="str">
        <f t="shared" si="297"/>
        <v/>
      </c>
      <c r="AB155" s="96">
        <v>0</v>
      </c>
      <c r="AC155" s="97"/>
      <c r="AD155" s="165" t="str">
        <f t="shared" si="298"/>
        <v/>
      </c>
      <c r="AE155" s="96">
        <v>1</v>
      </c>
      <c r="AF155" s="97"/>
      <c r="AG155" s="165" t="str">
        <f t="shared" si="299"/>
        <v/>
      </c>
      <c r="AH155" s="96">
        <v>0</v>
      </c>
      <c r="AI155" s="97"/>
      <c r="AJ155" s="165" t="str">
        <f t="shared" si="300"/>
        <v/>
      </c>
      <c r="AK155" s="96">
        <v>1</v>
      </c>
      <c r="AL155" s="97"/>
      <c r="AM155" s="165" t="str">
        <f t="shared" si="301"/>
        <v/>
      </c>
      <c r="AN155" s="96">
        <f t="shared" si="319"/>
        <v>1</v>
      </c>
      <c r="AO155" s="97">
        <f t="shared" si="320"/>
        <v>2</v>
      </c>
      <c r="AP155" s="254">
        <f t="shared" si="302"/>
        <v>2</v>
      </c>
      <c r="AQ155" s="98" t="s">
        <v>1129</v>
      </c>
      <c r="AR155" s="98"/>
    </row>
    <row r="156" spans="1:44" ht="36">
      <c r="A156" s="93">
        <v>7</v>
      </c>
      <c r="B156" s="94" t="s">
        <v>331</v>
      </c>
      <c r="C156" s="95" t="s">
        <v>325</v>
      </c>
      <c r="D156" s="96">
        <v>0</v>
      </c>
      <c r="E156" s="97">
        <v>0</v>
      </c>
      <c r="F156" s="165">
        <f t="shared" si="290"/>
        <v>0</v>
      </c>
      <c r="G156" s="96">
        <v>0</v>
      </c>
      <c r="H156" s="97">
        <v>0</v>
      </c>
      <c r="I156" s="165">
        <f t="shared" si="291"/>
        <v>0</v>
      </c>
      <c r="J156" s="96">
        <v>0</v>
      </c>
      <c r="K156" s="97">
        <v>0</v>
      </c>
      <c r="L156" s="165">
        <f t="shared" si="292"/>
        <v>0</v>
      </c>
      <c r="M156" s="96">
        <v>0</v>
      </c>
      <c r="N156" s="97"/>
      <c r="O156" s="165" t="str">
        <f t="shared" si="293"/>
        <v/>
      </c>
      <c r="P156" s="96">
        <v>0</v>
      </c>
      <c r="Q156" s="97"/>
      <c r="R156" s="165" t="str">
        <f t="shared" si="294"/>
        <v/>
      </c>
      <c r="S156" s="96">
        <v>1</v>
      </c>
      <c r="T156" s="97"/>
      <c r="U156" s="165" t="str">
        <f t="shared" si="295"/>
        <v/>
      </c>
      <c r="V156" s="96">
        <v>0</v>
      </c>
      <c r="W156" s="97"/>
      <c r="X156" s="165" t="str">
        <f t="shared" si="296"/>
        <v/>
      </c>
      <c r="Y156" s="96">
        <v>0</v>
      </c>
      <c r="Z156" s="97"/>
      <c r="AA156" s="165" t="str">
        <f t="shared" si="297"/>
        <v/>
      </c>
      <c r="AB156" s="96">
        <v>0</v>
      </c>
      <c r="AC156" s="97"/>
      <c r="AD156" s="165" t="str">
        <f t="shared" si="298"/>
        <v/>
      </c>
      <c r="AE156" s="96">
        <v>0</v>
      </c>
      <c r="AF156" s="97"/>
      <c r="AG156" s="165" t="str">
        <f t="shared" si="299"/>
        <v/>
      </c>
      <c r="AH156" s="96">
        <v>1</v>
      </c>
      <c r="AI156" s="97"/>
      <c r="AJ156" s="165" t="str">
        <f t="shared" si="300"/>
        <v/>
      </c>
      <c r="AK156" s="96">
        <v>0</v>
      </c>
      <c r="AL156" s="97"/>
      <c r="AM156" s="165" t="str">
        <f t="shared" si="301"/>
        <v/>
      </c>
      <c r="AN156" s="96">
        <f t="shared" si="319"/>
        <v>0</v>
      </c>
      <c r="AO156" s="97">
        <f t="shared" si="320"/>
        <v>0</v>
      </c>
      <c r="AP156" s="254">
        <f t="shared" si="302"/>
        <v>0</v>
      </c>
      <c r="AQ156" s="98" t="s">
        <v>919</v>
      </c>
      <c r="AR156" s="98"/>
    </row>
    <row r="157" spans="1:44" ht="13.5">
      <c r="A157" s="42"/>
      <c r="B157" s="43" t="s">
        <v>51</v>
      </c>
      <c r="C157" s="49"/>
      <c r="D157" s="45"/>
      <c r="E157" s="46"/>
      <c r="F157" s="45"/>
      <c r="G157" s="45"/>
      <c r="H157" s="46"/>
      <c r="I157" s="45"/>
      <c r="J157" s="45"/>
      <c r="K157" s="46"/>
      <c r="L157" s="45"/>
      <c r="M157" s="45"/>
      <c r="N157" s="46"/>
      <c r="O157" s="45"/>
      <c r="P157" s="45"/>
      <c r="Q157" s="46"/>
      <c r="R157" s="45"/>
      <c r="S157" s="45"/>
      <c r="T157" s="46"/>
      <c r="U157" s="45"/>
      <c r="V157" s="45"/>
      <c r="W157" s="46"/>
      <c r="X157" s="45"/>
      <c r="Y157" s="45"/>
      <c r="Z157" s="46"/>
      <c r="AA157" s="45"/>
      <c r="AB157" s="45"/>
      <c r="AC157" s="46"/>
      <c r="AD157" s="45"/>
      <c r="AE157" s="45"/>
      <c r="AF157" s="46"/>
      <c r="AG157" s="45"/>
      <c r="AH157" s="45"/>
      <c r="AI157" s="46"/>
      <c r="AJ157" s="45"/>
      <c r="AK157" s="45"/>
      <c r="AL157" s="46"/>
      <c r="AM157" s="45"/>
      <c r="AN157" s="45"/>
      <c r="AO157" s="46"/>
      <c r="AP157" s="45"/>
      <c r="AQ157" s="54"/>
      <c r="AR157" s="55"/>
    </row>
    <row r="158" spans="1:44" ht="36">
      <c r="A158" s="100">
        <v>1</v>
      </c>
      <c r="B158" s="94" t="s">
        <v>332</v>
      </c>
      <c r="C158" s="95" t="s">
        <v>333</v>
      </c>
      <c r="D158" s="96">
        <v>2</v>
      </c>
      <c r="E158" s="103">
        <v>0</v>
      </c>
      <c r="F158" s="160">
        <f t="shared" si="290"/>
        <v>0</v>
      </c>
      <c r="G158" s="96">
        <v>3</v>
      </c>
      <c r="H158" s="103">
        <v>6</v>
      </c>
      <c r="I158" s="160">
        <f t="shared" si="291"/>
        <v>2</v>
      </c>
      <c r="J158" s="96">
        <v>4</v>
      </c>
      <c r="K158" s="103">
        <v>1</v>
      </c>
      <c r="L158" s="160">
        <f t="shared" si="292"/>
        <v>0.25</v>
      </c>
      <c r="M158" s="96">
        <v>4</v>
      </c>
      <c r="N158" s="103"/>
      <c r="O158" s="160" t="str">
        <f t="shared" si="293"/>
        <v/>
      </c>
      <c r="P158" s="96">
        <v>4</v>
      </c>
      <c r="Q158" s="103"/>
      <c r="R158" s="160" t="str">
        <f t="shared" si="294"/>
        <v/>
      </c>
      <c r="S158" s="96">
        <v>3</v>
      </c>
      <c r="T158" s="103"/>
      <c r="U158" s="160" t="str">
        <f t="shared" si="295"/>
        <v/>
      </c>
      <c r="V158" s="96">
        <v>4</v>
      </c>
      <c r="W158" s="103"/>
      <c r="X158" s="160" t="str">
        <f t="shared" si="296"/>
        <v/>
      </c>
      <c r="Y158" s="96">
        <v>5</v>
      </c>
      <c r="Z158" s="103"/>
      <c r="AA158" s="160" t="str">
        <f t="shared" si="297"/>
        <v/>
      </c>
      <c r="AB158" s="96">
        <v>4</v>
      </c>
      <c r="AC158" s="103"/>
      <c r="AD158" s="160" t="str">
        <f t="shared" si="298"/>
        <v/>
      </c>
      <c r="AE158" s="96">
        <v>4</v>
      </c>
      <c r="AF158" s="103"/>
      <c r="AG158" s="160" t="str">
        <f t="shared" si="299"/>
        <v/>
      </c>
      <c r="AH158" s="96">
        <v>3</v>
      </c>
      <c r="AI158" s="103"/>
      <c r="AJ158" s="160" t="str">
        <f t="shared" si="300"/>
        <v/>
      </c>
      <c r="AK158" s="96">
        <v>0</v>
      </c>
      <c r="AL158" s="103"/>
      <c r="AM158" s="160" t="str">
        <f t="shared" si="301"/>
        <v/>
      </c>
      <c r="AN158" s="96">
        <f t="shared" ref="AN158:AN161" si="321">IF(E158="",0,D158)+IF(H158="",0,G158)+IF(K158="",0,J158)+IF(N158="",0,M158)+IF(Q158="",0,P158)+IF(T158="",0,S158)+IF(W158="",0,V158)+IF(Z158="",0,Y158)+IF(AC158="",0,AB158)+IF(AF158="",0,AE158)+IF(AI158="",0,AH158)+IF(AL158="",0,AK158)</f>
        <v>9</v>
      </c>
      <c r="AO158" s="103">
        <f t="shared" ref="AO158:AO161" si="322">IF(E158="","",(SUM(E158,H158,K158,N158,Q158,T158,W158,Z158,AC158,AF158,AI158,AL158)))</f>
        <v>7</v>
      </c>
      <c r="AP158" s="249">
        <f t="shared" si="302"/>
        <v>0.77777777777777779</v>
      </c>
      <c r="AQ158" s="98" t="s">
        <v>1130</v>
      </c>
      <c r="AR158" s="98" t="s">
        <v>1131</v>
      </c>
    </row>
    <row r="159" spans="1:44" ht="48">
      <c r="A159" s="93">
        <v>2</v>
      </c>
      <c r="B159" s="94" t="s">
        <v>334</v>
      </c>
      <c r="C159" s="95" t="s">
        <v>335</v>
      </c>
      <c r="D159" s="96">
        <v>4</v>
      </c>
      <c r="E159" s="96">
        <v>1</v>
      </c>
      <c r="F159" s="165">
        <f t="shared" si="290"/>
        <v>0.25</v>
      </c>
      <c r="G159" s="96">
        <v>5</v>
      </c>
      <c r="H159" s="96">
        <v>3</v>
      </c>
      <c r="I159" s="165">
        <f t="shared" si="291"/>
        <v>0.6</v>
      </c>
      <c r="J159" s="96">
        <v>7</v>
      </c>
      <c r="K159" s="96">
        <v>2</v>
      </c>
      <c r="L159" s="165">
        <f t="shared" si="292"/>
        <v>0.2857142857142857</v>
      </c>
      <c r="M159" s="96">
        <v>5</v>
      </c>
      <c r="N159" s="96"/>
      <c r="O159" s="165" t="str">
        <f t="shared" si="293"/>
        <v/>
      </c>
      <c r="P159" s="96">
        <v>0</v>
      </c>
      <c r="Q159" s="96"/>
      <c r="R159" s="165" t="str">
        <f t="shared" si="294"/>
        <v/>
      </c>
      <c r="S159" s="96">
        <v>5</v>
      </c>
      <c r="T159" s="96"/>
      <c r="U159" s="165" t="str">
        <f t="shared" si="295"/>
        <v/>
      </c>
      <c r="V159" s="96">
        <v>7</v>
      </c>
      <c r="W159" s="96"/>
      <c r="X159" s="165" t="str">
        <f t="shared" si="296"/>
        <v/>
      </c>
      <c r="Y159" s="96">
        <v>8</v>
      </c>
      <c r="Z159" s="96"/>
      <c r="AA159" s="165" t="str">
        <f t="shared" si="297"/>
        <v/>
      </c>
      <c r="AB159" s="96">
        <v>7</v>
      </c>
      <c r="AC159" s="96"/>
      <c r="AD159" s="165" t="str">
        <f t="shared" si="298"/>
        <v/>
      </c>
      <c r="AE159" s="96">
        <v>8</v>
      </c>
      <c r="AF159" s="96"/>
      <c r="AG159" s="165" t="str">
        <f t="shared" si="299"/>
        <v/>
      </c>
      <c r="AH159" s="96">
        <v>8</v>
      </c>
      <c r="AI159" s="96"/>
      <c r="AJ159" s="165" t="str">
        <f t="shared" si="300"/>
        <v/>
      </c>
      <c r="AK159" s="96">
        <v>6</v>
      </c>
      <c r="AL159" s="96"/>
      <c r="AM159" s="165" t="str">
        <f t="shared" si="301"/>
        <v/>
      </c>
      <c r="AN159" s="96">
        <f t="shared" si="321"/>
        <v>16</v>
      </c>
      <c r="AO159" s="96">
        <f t="shared" si="322"/>
        <v>6</v>
      </c>
      <c r="AP159" s="254">
        <f t="shared" si="302"/>
        <v>0.375</v>
      </c>
      <c r="AQ159" s="98" t="s">
        <v>1132</v>
      </c>
      <c r="AR159" s="98" t="s">
        <v>1133</v>
      </c>
    </row>
    <row r="160" spans="1:44" ht="36">
      <c r="A160" s="93">
        <v>3</v>
      </c>
      <c r="B160" s="94" t="s">
        <v>336</v>
      </c>
      <c r="C160" s="95" t="s">
        <v>337</v>
      </c>
      <c r="D160" s="96">
        <v>33</v>
      </c>
      <c r="E160" s="96">
        <v>10</v>
      </c>
      <c r="F160" s="165">
        <f t="shared" si="290"/>
        <v>0.30303030303030304</v>
      </c>
      <c r="G160" s="96">
        <v>33</v>
      </c>
      <c r="H160" s="96">
        <v>30</v>
      </c>
      <c r="I160" s="165">
        <f t="shared" si="291"/>
        <v>0.90909090909090906</v>
      </c>
      <c r="J160" s="96">
        <v>33</v>
      </c>
      <c r="K160" s="96">
        <v>50</v>
      </c>
      <c r="L160" s="165">
        <f t="shared" si="292"/>
        <v>1.5151515151515151</v>
      </c>
      <c r="M160" s="96">
        <v>33</v>
      </c>
      <c r="N160" s="96"/>
      <c r="O160" s="165" t="str">
        <f t="shared" si="293"/>
        <v/>
      </c>
      <c r="P160" s="96">
        <v>33</v>
      </c>
      <c r="Q160" s="96"/>
      <c r="R160" s="165" t="str">
        <f t="shared" si="294"/>
        <v/>
      </c>
      <c r="S160" s="96">
        <v>33</v>
      </c>
      <c r="T160" s="96"/>
      <c r="U160" s="165" t="str">
        <f t="shared" si="295"/>
        <v/>
      </c>
      <c r="V160" s="96">
        <v>34</v>
      </c>
      <c r="W160" s="96"/>
      <c r="X160" s="165" t="str">
        <f t="shared" si="296"/>
        <v/>
      </c>
      <c r="Y160" s="96">
        <v>34</v>
      </c>
      <c r="Z160" s="96"/>
      <c r="AA160" s="165" t="str">
        <f t="shared" si="297"/>
        <v/>
      </c>
      <c r="AB160" s="96">
        <v>34</v>
      </c>
      <c r="AC160" s="96"/>
      <c r="AD160" s="165" t="str">
        <f t="shared" si="298"/>
        <v/>
      </c>
      <c r="AE160" s="96">
        <v>34</v>
      </c>
      <c r="AF160" s="96"/>
      <c r="AG160" s="165" t="str">
        <f t="shared" si="299"/>
        <v/>
      </c>
      <c r="AH160" s="96">
        <v>33</v>
      </c>
      <c r="AI160" s="96"/>
      <c r="AJ160" s="165" t="str">
        <f t="shared" si="300"/>
        <v/>
      </c>
      <c r="AK160" s="96">
        <v>33</v>
      </c>
      <c r="AL160" s="96"/>
      <c r="AM160" s="165" t="str">
        <f t="shared" si="301"/>
        <v/>
      </c>
      <c r="AN160" s="96">
        <f t="shared" si="321"/>
        <v>99</v>
      </c>
      <c r="AO160" s="96">
        <f t="shared" si="322"/>
        <v>90</v>
      </c>
      <c r="AP160" s="254">
        <f t="shared" si="302"/>
        <v>0.90909090909090906</v>
      </c>
      <c r="AQ160" s="98" t="s">
        <v>1134</v>
      </c>
      <c r="AR160" s="98" t="s">
        <v>920</v>
      </c>
    </row>
    <row r="161" spans="1:44" ht="48">
      <c r="A161" s="93">
        <v>4</v>
      </c>
      <c r="B161" s="94" t="s">
        <v>338</v>
      </c>
      <c r="C161" s="95" t="s">
        <v>339</v>
      </c>
      <c r="D161" s="96">
        <v>5</v>
      </c>
      <c r="E161" s="96">
        <v>0</v>
      </c>
      <c r="F161" s="165">
        <f t="shared" si="290"/>
        <v>0</v>
      </c>
      <c r="G161" s="96">
        <v>5</v>
      </c>
      <c r="H161" s="96">
        <v>6</v>
      </c>
      <c r="I161" s="165">
        <f t="shared" si="291"/>
        <v>1.2</v>
      </c>
      <c r="J161" s="96">
        <v>5</v>
      </c>
      <c r="K161" s="96">
        <v>8</v>
      </c>
      <c r="L161" s="165">
        <f t="shared" si="292"/>
        <v>1.6</v>
      </c>
      <c r="M161" s="96">
        <v>5</v>
      </c>
      <c r="N161" s="96"/>
      <c r="O161" s="165" t="str">
        <f t="shared" si="293"/>
        <v/>
      </c>
      <c r="P161" s="96">
        <v>5</v>
      </c>
      <c r="Q161" s="96"/>
      <c r="R161" s="165" t="str">
        <f t="shared" si="294"/>
        <v/>
      </c>
      <c r="S161" s="96">
        <v>5</v>
      </c>
      <c r="T161" s="96"/>
      <c r="U161" s="165" t="str">
        <f t="shared" si="295"/>
        <v/>
      </c>
      <c r="V161" s="96">
        <v>5</v>
      </c>
      <c r="W161" s="96"/>
      <c r="X161" s="165" t="str">
        <f t="shared" si="296"/>
        <v/>
      </c>
      <c r="Y161" s="96">
        <v>5</v>
      </c>
      <c r="Z161" s="96"/>
      <c r="AA161" s="165" t="str">
        <f t="shared" si="297"/>
        <v/>
      </c>
      <c r="AB161" s="96">
        <v>5</v>
      </c>
      <c r="AC161" s="96"/>
      <c r="AD161" s="165" t="str">
        <f t="shared" si="298"/>
        <v/>
      </c>
      <c r="AE161" s="96">
        <v>5</v>
      </c>
      <c r="AF161" s="96"/>
      <c r="AG161" s="165" t="str">
        <f t="shared" si="299"/>
        <v/>
      </c>
      <c r="AH161" s="96">
        <v>5</v>
      </c>
      <c r="AI161" s="96"/>
      <c r="AJ161" s="165" t="str">
        <f t="shared" si="300"/>
        <v/>
      </c>
      <c r="AK161" s="96">
        <v>5</v>
      </c>
      <c r="AL161" s="96"/>
      <c r="AM161" s="165" t="str">
        <f t="shared" si="301"/>
        <v/>
      </c>
      <c r="AN161" s="96">
        <f t="shared" si="321"/>
        <v>15</v>
      </c>
      <c r="AO161" s="96">
        <f t="shared" si="322"/>
        <v>14</v>
      </c>
      <c r="AP161" s="254">
        <f t="shared" si="302"/>
        <v>0.93333333333333335</v>
      </c>
      <c r="AQ161" s="98" t="s">
        <v>1135</v>
      </c>
      <c r="AR161" s="98" t="s">
        <v>920</v>
      </c>
    </row>
    <row r="162" spans="1:44" ht="120">
      <c r="A162" s="93">
        <v>5</v>
      </c>
      <c r="B162" s="117" t="s">
        <v>340</v>
      </c>
      <c r="C162" s="95" t="s">
        <v>341</v>
      </c>
      <c r="D162" s="187">
        <v>1</v>
      </c>
      <c r="E162" s="287" t="s">
        <v>996</v>
      </c>
      <c r="F162" s="165" t="str">
        <f t="shared" ref="F162:F164" si="323">IF(E162="N/A","N/A",IF(E162="","",IF(E162=0,0,IF(D162=0%,1,E162/D162))))</f>
        <v>N/A</v>
      </c>
      <c r="G162" s="187">
        <v>1</v>
      </c>
      <c r="H162" s="187">
        <v>1</v>
      </c>
      <c r="I162" s="165">
        <f t="shared" ref="I162:I164" si="324">IF(H162="N/A","N/A",IF(H162="","",IF(H162=0,0,IF(G162=0%,1,H162/G162))))</f>
        <v>1</v>
      </c>
      <c r="J162" s="187">
        <v>1</v>
      </c>
      <c r="K162" s="187">
        <v>1</v>
      </c>
      <c r="L162" s="165">
        <f t="shared" ref="L162:L164" si="325">IF(K162="N/A","N/A",IF(K162="","",IF(K162=0,0,IF(J162=0%,1,K162/J162))))</f>
        <v>1</v>
      </c>
      <c r="M162" s="187">
        <v>1</v>
      </c>
      <c r="N162" s="187"/>
      <c r="O162" s="165" t="str">
        <f t="shared" ref="O162:O164" si="326">IF(N162="N/A","N/A",IF(N162="","",IF(N162=0,0,IF(M162=0%,1,N162/M162))))</f>
        <v/>
      </c>
      <c r="P162" s="187">
        <v>1</v>
      </c>
      <c r="Q162" s="187"/>
      <c r="R162" s="165" t="str">
        <f t="shared" ref="R162:R164" si="327">IF(Q162="N/A","N/A",IF(Q162="","",IF(Q162=0,0,IF(P162=0%,1,Q162/P162))))</f>
        <v/>
      </c>
      <c r="S162" s="187">
        <v>1</v>
      </c>
      <c r="T162" s="187"/>
      <c r="U162" s="165" t="str">
        <f t="shared" ref="U162:U164" si="328">IF(T162="N/A","N/A",IF(T162="","",IF(T162=0,0,IF(S162=0%,1,T162/S162))))</f>
        <v/>
      </c>
      <c r="V162" s="187">
        <v>1</v>
      </c>
      <c r="W162" s="187"/>
      <c r="X162" s="165" t="str">
        <f t="shared" ref="X162:X164" si="329">IF(W162="N/A","N/A",IF(W162="","",IF(W162=0,0,IF(V162=0%,1,W162/V162))))</f>
        <v/>
      </c>
      <c r="Y162" s="187">
        <v>1</v>
      </c>
      <c r="Z162" s="187"/>
      <c r="AA162" s="165" t="str">
        <f t="shared" ref="AA162:AA164" si="330">IF(Z162="N/A","N/A",IF(Z162="","",IF(Z162=0,0,IF(Y162=0%,1,Z162/Y162))))</f>
        <v/>
      </c>
      <c r="AB162" s="187">
        <v>1</v>
      </c>
      <c r="AC162" s="187"/>
      <c r="AD162" s="165" t="str">
        <f t="shared" ref="AD162:AD164" si="331">IF(AC162="N/A","N/A",IF(AC162="","",IF(AC162=0,0,IF(AB162=0%,1,AC162/AB162))))</f>
        <v/>
      </c>
      <c r="AE162" s="187">
        <v>1</v>
      </c>
      <c r="AF162" s="187"/>
      <c r="AG162" s="165" t="str">
        <f t="shared" ref="AG162:AG164" si="332">IF(AF162="N/A","N/A",IF(AF162="","",IF(AF162=0,0,IF(AE162=0%,1,AF162/AE162))))</f>
        <v/>
      </c>
      <c r="AH162" s="187">
        <v>1</v>
      </c>
      <c r="AI162" s="187"/>
      <c r="AJ162" s="165" t="str">
        <f t="shared" ref="AJ162:AJ164" si="333">IF(AI162="N/A","N/A",IF(AI162="","",IF(AI162=0,0,IF(AH162=0%,1,AI162/AH162))))</f>
        <v/>
      </c>
      <c r="AK162" s="187">
        <v>1</v>
      </c>
      <c r="AL162" s="187"/>
      <c r="AM162" s="165" t="str">
        <f t="shared" ref="AM162:AM164" si="334">IF(AL162="N/A","N/A",IF(AL162="","",IF(AL162=0,0,IF(AK162=0%,1,AL162/AK162))))</f>
        <v/>
      </c>
      <c r="AN162" s="187">
        <f t="shared" ref="AN162:AN164" si="335">(IF(E162="",0,D162)+IF(H162="",0,G162)+IF(K162="",0,J162)+IF(N162="",0,M162)+IF(Q162="",0,P162)+IF(T162="",0,S162)+IF(W162="",0,V162)+IF(Z162="",0,Y162)+IF(AC162="",0,AB162)+IF(AF162="",0,AE162)+IF(AI162="",0,AH162)+IF(AL162="",0,AK162))/IF((IF(E162="",0,IF(D162=0,0,1))+IF(H162="",0,IF(G162=0,0,1))+IF(K162="",0,IF(J162=0,0,1))+IF(N162="",0,IF(M162=0,0,1))+IF(Q162="",0,IF(P162=0,0,1))+IF(T162="",0,IF(S162=0,0,1))+IF(W162="",0,IF(V162=0,0,1))+IF(Z162="",0,IF(Y162=0,0,1))+IF(AC162="",0,IF(AB162=0,0,1))+IF(AF162="",0,IF(AE162=0,0,1))+IF(AI162="",0,IF(AH162=0,0,1))+IF(AL162="",0,IF(AK162=0,0,1)))=0,1,(IF(E162="",0,IF(D162=0,0,1))+IF(H162="",0,IF(G162=0,0,1))+IF(K162="",0,IF(J162=0,0,1))+IF(N162="",0,IF(M162=0,0,1))+IF(Q162="",0,IF(P162=0,0,1))+IF(T162="",0,IF(S162=0,0,1))+IF(W162="",0,IF(V162=0,0,1))+IF(Z162="",0,IF(Y162=0,0,1))+IF(AC162="",0,IF(AB162=0,0,1))+IF(AF162="",0,IF(AE162=0,0,1))+IF(AI162="",0,IF(AH162=0,0,1))+IF(AL162="",0,IF(AK162=0,0,1))))</f>
        <v>1</v>
      </c>
      <c r="AO162" s="187">
        <f t="shared" ref="AO162:AO164" si="336">IF(IF(E162="","",(IF(E162="N/A",0,IF(E162="",0,E162))+IF(H162="N/A",0,IF(H162="",0,H162))+IF(K162="N/A",0,IF(K162="",0,K162))+IF(N162="N/A",0,IF(N162="",0,N162))+IF(Q162="N/A",0,IF(Q162="",0,Q162))+IF(T162="N/A",0,IF(T162="",0,T162))+IF(W162="N/A",0,IF(W162="",0,W162))+IF(Z162="N/A",0,IF(Z162="",0,Z162))+IF(AC162="N/A",0,IF(AC162="",0,AC162))+IF(AF162="N/A",0,IF(AF162="",0,AF162))+IF(AI162="N/A",0,IF(AI162="",0,AI162))+IF(AL162="N/A",0,IF(AL162="",0,AL162)))/IF((IF(D162=0,0,IF(E162="N/A",0,IF(E162="",0,1)))+IF(G162=0,0,IF(H162="N/A",0,IF(H162="",0,1)))+IF(J162=0,0,IF(K162="N/A",0,IF(K162="",0,1)))+IF(M162=0,0,IF(N162="N/A",0,IF(N162="",0,1)))+IF(P162=0,0,IF(Q162="N/A",0,IF(Q162="",0,1)))+IF(S162=0,0,IF(T162="N/A",0,IF(T162="",0,1)))+IF(V162=0,0,IF(W162="N/A",0,IF(W162="",0,1)))+IF(Y162=0,0,IF(Z162="N/A",0,IF(Z162="",0,1)))+IF(AB162=0,0,IF(AC162="N/A",0,IF(AC162="",0,1)))+IF(AE162=0,0,IF(AF162="N/A",0,IF(AF162="",0,1)))+IF(AH162=0,0,IF(AI162="N/A",0,IF(AI162="",0,1)))+IF(AK162=0,0,IF(AL162="N/A",0,IF(AL162="",0,1))))=0,1,(IF(D162=0,0,IF(E162="N/A",0,IF(E162="",0,1)))+IF(G162=0,0,IF(H162="N/A",0,IF(H162="",0,1)))+IF(J162=0,0,IF(K162="N/A",0,IF(K162="",0,1)))+IF(M162=0,0,IF(N162="N/A",0,IF(N162="",0,1)))+IF(P162=0,0,IF(Q162="N/A",0,IF(Q162="",0,1)))+IF(S162=0,0,IF(T162="N/A",0,IF(T162="",0,1)))+IF(V162=0,0,IF(W162="N/A",0,IF(W162="",0,1)))+IF(Y162=0,0,IF(Z162="N/A",0,IF(Z162="",0,1)))+IF(AB162=0,0,IF(AC162="N/A",0,IF(AC162="",0,1)))+IF(AE162=0,0,IF(AF162="N/A",0,IF(AF162="",0,1)))+IF(AH162=0,0,IF(AI162="N/A",0,IF(AI162="",0,1)))+IF(AK162=0,0,IF(AL162="N/A",0,IF(AL162="",0,1))))))=0,IF(AL162="",IF(AI162="",IF(AF162="",IF(AC162="",IF(Z162="",IF(W162="",IF(T162="",IF(Q162="",IF(N162="",IF(K162="",IF(H162="",IF(E162=0,0,"N/A"),IF(H162=0,0,"N/A")),IF(K162=0,0,"N/A")),IF(N162=0,0,"N/A")),IF(Q162=0,0,"N/A")),IF(T162=0,0,"N/A")),IF(W162=0,0,"N/A")),IF(Z162=0,0,"N/A")),IF(AC162=0,0,"N/A")),IF(AF162=0,0,"N/A")),IF(AI162=0,0,"N/A")),IF(AL162=0,0,"N/A")),IF(E162="","",(IF(E162="N/A",0,IF(E162="",0,E162))+IF(H162="N/A",0,IF(H162="",0,H162))+IF(K162="N/A",0,IF(K162="",0,K162))+IF(N162="N/A",0,IF(N162="",0,N162))+IF(Q162="N/A",0,IF(Q162="",0,Q162))+IF(T162="N/A",0,IF(T162="",0,T162))+IF(W162="N/A",0,IF(W162="",0,W162))+IF(Z162="N/A",0,IF(Z162="",0,Z162))+IF(AC162="N/A",0,IF(AC162="",0,AC162))+IF(AF162="N/A",0,IF(AF162="",0,AF162))+IF(AI162="N/A",0,IF(AI162="",0,AI162))+IF(AL162="N/A",0,IF(AL162="",0,AL162)))/IF((IF(D162=0,0,IF(E162="N/A",0,IF(E162="",0,1)))+IF(G162=0,0,IF(H162="N/A",0,IF(H162="",0,1)))+IF(J162=0,0,IF(K162="N/A",0,IF(K162="",0,1)))+IF(M162=0,0,IF(N162="N/A",0,IF(N162="",0,1)))+IF(P162=0,0,IF(Q162="N/A",0,IF(Q162="",0,1)))+IF(S162=0,0,IF(T162="N/A",0,IF(T162="",0,1)))+IF(V162=0,0,IF(W162="N/A",0,IF(W162="",0,1)))+IF(Y162=0,0,IF(Z162="N/A",0,IF(Z162="",0,1)))+IF(AB162=0,0,IF(AC162="N/A",0,IF(AC162="",0,1)))+IF(AE162=0,0,IF(AF162="N/A",0,IF(AF162="",0,1)))+IF(AH162=0,0,IF(AI162="N/A",0,IF(AI162="",0,1)))+IF(AK162=0,0,IF(AL162="N/A",0,IF(AL162="",0,1))))=0,1,(IF(D162=0,0,IF(E162="N/A",0,IF(E162="",0,1)))+IF(G162=0,0,IF(H162="N/A",0,IF(H162="",0,1)))+IF(J162=0,0,IF(K162="N/A",0,IF(K162="",0,1)))+IF(M162=0,0,IF(N162="N/A",0,IF(N162="",0,1)))+IF(P162=0,0,IF(Q162="N/A",0,IF(Q162="",0,1)))+IF(S162=0,0,IF(T162="N/A",0,IF(T162="",0,1)))+IF(V162=0,0,IF(W162="N/A",0,IF(W162="",0,1)))+IF(Y162=0,0,IF(Z162="N/A",0,IF(Z162="",0,1)))+IF(AB162=0,0,IF(AC162="N/A",0,IF(AC162="",0,1)))+IF(AE162=0,0,IF(AF162="N/A",0,IF(AF162="",0,1)))+IF(AH162=0,0,IF(AI162="N/A",0,IF(AI162="",0,1)))+IF(AK162=0,0,IF(AL162="N/A",0,IF(AL162="",0,1)))))))</f>
        <v>1</v>
      </c>
      <c r="AP162" s="259">
        <f t="shared" ref="AP162:AP164" si="337">IF(AO162="N/A","N/A",IF(AO162="","",IF(AO162=0,0,IF(AN162=0%,1,AO162/AN162))))</f>
        <v>1</v>
      </c>
      <c r="AQ162" s="98" t="s">
        <v>1136</v>
      </c>
    </row>
    <row r="163" spans="1:44" ht="36">
      <c r="A163" s="93">
        <v>6</v>
      </c>
      <c r="B163" s="94" t="s">
        <v>342</v>
      </c>
      <c r="C163" s="95" t="s">
        <v>343</v>
      </c>
      <c r="D163" s="187">
        <v>1</v>
      </c>
      <c r="E163" s="287" t="s">
        <v>996</v>
      </c>
      <c r="F163" s="196" t="str">
        <f t="shared" si="323"/>
        <v>N/A</v>
      </c>
      <c r="G163" s="187">
        <v>1</v>
      </c>
      <c r="H163" s="187" t="s">
        <v>996</v>
      </c>
      <c r="I163" s="196" t="str">
        <f t="shared" si="324"/>
        <v>N/A</v>
      </c>
      <c r="J163" s="187">
        <v>1</v>
      </c>
      <c r="K163" s="187">
        <v>1</v>
      </c>
      <c r="L163" s="196">
        <f t="shared" si="325"/>
        <v>1</v>
      </c>
      <c r="M163" s="187">
        <v>1</v>
      </c>
      <c r="N163" s="187"/>
      <c r="O163" s="196" t="str">
        <f t="shared" si="326"/>
        <v/>
      </c>
      <c r="P163" s="187">
        <v>1</v>
      </c>
      <c r="Q163" s="187"/>
      <c r="R163" s="196" t="str">
        <f t="shared" si="327"/>
        <v/>
      </c>
      <c r="S163" s="187">
        <v>1</v>
      </c>
      <c r="T163" s="187"/>
      <c r="U163" s="196" t="str">
        <f t="shared" si="328"/>
        <v/>
      </c>
      <c r="V163" s="187">
        <v>1</v>
      </c>
      <c r="W163" s="187"/>
      <c r="X163" s="196" t="str">
        <f t="shared" si="329"/>
        <v/>
      </c>
      <c r="Y163" s="187">
        <v>1</v>
      </c>
      <c r="Z163" s="187"/>
      <c r="AA163" s="196" t="str">
        <f t="shared" si="330"/>
        <v/>
      </c>
      <c r="AB163" s="187">
        <v>1</v>
      </c>
      <c r="AC163" s="187"/>
      <c r="AD163" s="196" t="str">
        <f t="shared" si="331"/>
        <v/>
      </c>
      <c r="AE163" s="187">
        <v>1</v>
      </c>
      <c r="AF163" s="187"/>
      <c r="AG163" s="196" t="str">
        <f t="shared" si="332"/>
        <v/>
      </c>
      <c r="AH163" s="187">
        <v>1</v>
      </c>
      <c r="AI163" s="187"/>
      <c r="AJ163" s="196" t="str">
        <f t="shared" si="333"/>
        <v/>
      </c>
      <c r="AK163" s="187">
        <v>1</v>
      </c>
      <c r="AL163" s="187"/>
      <c r="AM163" s="196" t="str">
        <f t="shared" si="334"/>
        <v/>
      </c>
      <c r="AN163" s="187">
        <f t="shared" si="335"/>
        <v>1</v>
      </c>
      <c r="AO163" s="187">
        <f t="shared" si="336"/>
        <v>1</v>
      </c>
      <c r="AP163" s="259">
        <f t="shared" si="337"/>
        <v>1</v>
      </c>
      <c r="AQ163" s="98" t="s">
        <v>1137</v>
      </c>
      <c r="AR163" s="98"/>
    </row>
    <row r="164" spans="1:44" ht="24.75" customHeight="1">
      <c r="A164" s="93">
        <v>7</v>
      </c>
      <c r="B164" s="94" t="s">
        <v>344</v>
      </c>
      <c r="C164" s="95" t="s">
        <v>345</v>
      </c>
      <c r="D164" s="187">
        <v>1</v>
      </c>
      <c r="E164" s="287">
        <v>1</v>
      </c>
      <c r="F164" s="196">
        <f t="shared" si="323"/>
        <v>1</v>
      </c>
      <c r="G164" s="187">
        <v>1</v>
      </c>
      <c r="H164" s="187">
        <v>1</v>
      </c>
      <c r="I164" s="196">
        <f t="shared" si="324"/>
        <v>1</v>
      </c>
      <c r="J164" s="187">
        <v>1</v>
      </c>
      <c r="K164" s="187">
        <v>1</v>
      </c>
      <c r="L164" s="196">
        <f t="shared" si="325"/>
        <v>1</v>
      </c>
      <c r="M164" s="187">
        <v>1</v>
      </c>
      <c r="N164" s="187"/>
      <c r="O164" s="196" t="str">
        <f t="shared" si="326"/>
        <v/>
      </c>
      <c r="P164" s="187">
        <v>1</v>
      </c>
      <c r="Q164" s="187"/>
      <c r="R164" s="196" t="str">
        <f t="shared" si="327"/>
        <v/>
      </c>
      <c r="S164" s="187">
        <v>1</v>
      </c>
      <c r="T164" s="187"/>
      <c r="U164" s="196" t="str">
        <f t="shared" si="328"/>
        <v/>
      </c>
      <c r="V164" s="187">
        <v>1</v>
      </c>
      <c r="W164" s="187"/>
      <c r="X164" s="196" t="str">
        <f t="shared" si="329"/>
        <v/>
      </c>
      <c r="Y164" s="187">
        <v>1</v>
      </c>
      <c r="Z164" s="187"/>
      <c r="AA164" s="196" t="str">
        <f t="shared" si="330"/>
        <v/>
      </c>
      <c r="AB164" s="187">
        <v>1</v>
      </c>
      <c r="AC164" s="187"/>
      <c r="AD164" s="196" t="str">
        <f t="shared" si="331"/>
        <v/>
      </c>
      <c r="AE164" s="187">
        <v>1</v>
      </c>
      <c r="AF164" s="187"/>
      <c r="AG164" s="196" t="str">
        <f t="shared" si="332"/>
        <v/>
      </c>
      <c r="AH164" s="187">
        <v>1</v>
      </c>
      <c r="AI164" s="187"/>
      <c r="AJ164" s="196" t="str">
        <f t="shared" si="333"/>
        <v/>
      </c>
      <c r="AK164" s="187">
        <v>1</v>
      </c>
      <c r="AL164" s="187"/>
      <c r="AM164" s="196" t="str">
        <f t="shared" si="334"/>
        <v/>
      </c>
      <c r="AN164" s="187">
        <f t="shared" si="335"/>
        <v>1</v>
      </c>
      <c r="AO164" s="187">
        <f t="shared" si="336"/>
        <v>1</v>
      </c>
      <c r="AP164" s="259">
        <f t="shared" si="337"/>
        <v>1</v>
      </c>
      <c r="AQ164" s="98" t="s">
        <v>1138</v>
      </c>
      <c r="AR164" s="98"/>
    </row>
    <row r="165" spans="1:44" ht="90" customHeight="1">
      <c r="A165" s="93">
        <v>8</v>
      </c>
      <c r="B165" s="94" t="s">
        <v>346</v>
      </c>
      <c r="C165" s="95" t="s">
        <v>347</v>
      </c>
      <c r="D165" s="96">
        <v>34</v>
      </c>
      <c r="E165" s="97">
        <v>6</v>
      </c>
      <c r="F165" s="165">
        <f t="shared" si="290"/>
        <v>0.17647058823529413</v>
      </c>
      <c r="G165" s="96">
        <v>33</v>
      </c>
      <c r="H165" s="97">
        <v>16</v>
      </c>
      <c r="I165" s="165">
        <f t="shared" si="291"/>
        <v>0.48484848484848486</v>
      </c>
      <c r="J165" s="96">
        <v>34</v>
      </c>
      <c r="K165" s="97">
        <v>25</v>
      </c>
      <c r="L165" s="165">
        <f t="shared" si="292"/>
        <v>0.73529411764705888</v>
      </c>
      <c r="M165" s="96">
        <v>33</v>
      </c>
      <c r="N165" s="97"/>
      <c r="O165" s="165" t="str">
        <f t="shared" si="293"/>
        <v/>
      </c>
      <c r="P165" s="96">
        <v>34</v>
      </c>
      <c r="Q165" s="97"/>
      <c r="R165" s="165" t="str">
        <f t="shared" si="294"/>
        <v/>
      </c>
      <c r="S165" s="96">
        <v>33</v>
      </c>
      <c r="T165" s="97"/>
      <c r="U165" s="165" t="str">
        <f t="shared" si="295"/>
        <v/>
      </c>
      <c r="V165" s="96">
        <v>34</v>
      </c>
      <c r="W165" s="97"/>
      <c r="X165" s="165" t="str">
        <f t="shared" si="296"/>
        <v/>
      </c>
      <c r="Y165" s="96">
        <v>33</v>
      </c>
      <c r="Z165" s="97"/>
      <c r="AA165" s="165" t="str">
        <f t="shared" si="297"/>
        <v/>
      </c>
      <c r="AB165" s="96">
        <v>34</v>
      </c>
      <c r="AC165" s="97"/>
      <c r="AD165" s="165" t="str">
        <f t="shared" si="298"/>
        <v/>
      </c>
      <c r="AE165" s="96">
        <v>33</v>
      </c>
      <c r="AF165" s="97"/>
      <c r="AG165" s="165" t="str">
        <f t="shared" si="299"/>
        <v/>
      </c>
      <c r="AH165" s="96">
        <v>34</v>
      </c>
      <c r="AI165" s="97"/>
      <c r="AJ165" s="165" t="str">
        <f t="shared" si="300"/>
        <v/>
      </c>
      <c r="AK165" s="96">
        <v>31</v>
      </c>
      <c r="AL165" s="97"/>
      <c r="AM165" s="165" t="str">
        <f t="shared" si="301"/>
        <v/>
      </c>
      <c r="AN165" s="96">
        <f>IF(E165="",0,D165)+IF(H165="",0,G165)+IF(K165="",0,J165)+IF(N165="",0,M165)+IF(Q165="",0,P165)+IF(T165="",0,S165)+IF(W165="",0,V165)+IF(Z165="",0,Y165)+IF(AC165="",0,AB165)+IF(AF165="",0,AE165)+IF(AI165="",0,AH165)+IF(AL165="",0,AK165)</f>
        <v>101</v>
      </c>
      <c r="AO165" s="97">
        <f>IF(E165="","",(SUM(E165,H165,K165,N165,Q165,T165,W165,Z165,AC165,AF165,AI165,AL165)))</f>
        <v>47</v>
      </c>
      <c r="AP165" s="254">
        <f t="shared" si="302"/>
        <v>0.46534653465346537</v>
      </c>
      <c r="AQ165" s="98" t="s">
        <v>1139</v>
      </c>
      <c r="AR165" s="98" t="s">
        <v>982</v>
      </c>
    </row>
    <row r="166" spans="1:44" ht="13.5">
      <c r="A166" s="107"/>
      <c r="B166" s="108" t="s">
        <v>69</v>
      </c>
      <c r="C166" s="109"/>
      <c r="D166" s="110"/>
      <c r="E166" s="111"/>
      <c r="F166" s="111"/>
      <c r="G166" s="110"/>
      <c r="H166" s="111"/>
      <c r="I166" s="111"/>
      <c r="J166" s="110"/>
      <c r="K166" s="111"/>
      <c r="L166" s="111"/>
      <c r="M166" s="110"/>
      <c r="N166" s="111"/>
      <c r="O166" s="111"/>
      <c r="P166" s="110"/>
      <c r="Q166" s="111"/>
      <c r="R166" s="111"/>
      <c r="S166" s="110"/>
      <c r="T166" s="111"/>
      <c r="U166" s="111"/>
      <c r="V166" s="110"/>
      <c r="W166" s="111"/>
      <c r="X166" s="111"/>
      <c r="Y166" s="110"/>
      <c r="Z166" s="111"/>
      <c r="AA166" s="111"/>
      <c r="AB166" s="110"/>
      <c r="AC166" s="111"/>
      <c r="AD166" s="111"/>
      <c r="AE166" s="110"/>
      <c r="AF166" s="111"/>
      <c r="AG166" s="111"/>
      <c r="AH166" s="110"/>
      <c r="AI166" s="111"/>
      <c r="AJ166" s="111"/>
      <c r="AK166" s="110"/>
      <c r="AL166" s="111"/>
      <c r="AM166" s="111"/>
      <c r="AN166" s="110"/>
      <c r="AO166" s="111"/>
      <c r="AP166" s="111"/>
      <c r="AQ166" s="110"/>
      <c r="AR166" s="112"/>
    </row>
    <row r="167" spans="1:44" ht="48">
      <c r="A167" s="100">
        <v>1</v>
      </c>
      <c r="B167" s="101" t="s">
        <v>354</v>
      </c>
      <c r="C167" s="102" t="s">
        <v>348</v>
      </c>
      <c r="D167" s="200">
        <v>1</v>
      </c>
      <c r="E167" s="288">
        <v>1.0049999999999999</v>
      </c>
      <c r="F167" s="196">
        <f t="shared" ref="F167:F171" si="338">IF(E167="","",IF(E167=0,0,IF(D167=0%,1,E167/D167)))</f>
        <v>1.0049999999999999</v>
      </c>
      <c r="G167" s="200">
        <v>1</v>
      </c>
      <c r="H167" s="200">
        <v>0.99750000000000005</v>
      </c>
      <c r="I167" s="196">
        <f t="shared" ref="I167:I171" si="339">IF(H167="","",IF(H167=0,0,IF(G167=0%,1,H167/G167)))</f>
        <v>0.99750000000000005</v>
      </c>
      <c r="J167" s="200">
        <v>1</v>
      </c>
      <c r="K167" s="200">
        <v>1.0189999999999999</v>
      </c>
      <c r="L167" s="196">
        <f t="shared" ref="L167:L171" si="340">IF(K167="","",IF(K167=0,0,IF(J167=0%,1,K167/J167)))</f>
        <v>1.0189999999999999</v>
      </c>
      <c r="M167" s="200">
        <v>1</v>
      </c>
      <c r="N167" s="200"/>
      <c r="O167" s="196" t="str">
        <f t="shared" ref="O167:O171" si="341">IF(N167="","",IF(N167=0,0,IF(M167=0%,1,N167/M167)))</f>
        <v/>
      </c>
      <c r="P167" s="200">
        <v>1</v>
      </c>
      <c r="Q167" s="200"/>
      <c r="R167" s="196" t="str">
        <f t="shared" ref="R167:R171" si="342">IF(Q167="","",IF(Q167=0,0,IF(P167=0%,1,Q167/P167)))</f>
        <v/>
      </c>
      <c r="S167" s="200">
        <v>1</v>
      </c>
      <c r="T167" s="200"/>
      <c r="U167" s="196" t="str">
        <f t="shared" ref="U167:U171" si="343">IF(T167="","",IF(T167=0,0,IF(S167=0%,1,T167/S167)))</f>
        <v/>
      </c>
      <c r="V167" s="200">
        <v>1</v>
      </c>
      <c r="W167" s="200"/>
      <c r="X167" s="196" t="str">
        <f t="shared" ref="X167:X171" si="344">IF(W167="","",IF(W167=0,0,IF(V167=0%,1,W167/V167)))</f>
        <v/>
      </c>
      <c r="Y167" s="200">
        <v>1</v>
      </c>
      <c r="Z167" s="200"/>
      <c r="AA167" s="196" t="str">
        <f t="shared" ref="AA167:AA171" si="345">IF(Z167="","",IF(Z167=0,0,IF(Y167=0%,1,Z167/Y167)))</f>
        <v/>
      </c>
      <c r="AB167" s="200">
        <v>1</v>
      </c>
      <c r="AC167" s="200"/>
      <c r="AD167" s="196" t="str">
        <f t="shared" ref="AD167:AD171" si="346">IF(AC167="","",IF(AC167=0,0,IF(AB167=0%,1,AC167/AB167)))</f>
        <v/>
      </c>
      <c r="AE167" s="200">
        <v>1</v>
      </c>
      <c r="AF167" s="200"/>
      <c r="AG167" s="196" t="str">
        <f t="shared" ref="AG167:AG171" si="347">IF(AF167="","",IF(AF167=0,0,IF(AE167=0%,1,AF167/AE167)))</f>
        <v/>
      </c>
      <c r="AH167" s="200">
        <v>1</v>
      </c>
      <c r="AI167" s="200"/>
      <c r="AJ167" s="196" t="str">
        <f t="shared" ref="AJ167:AJ171" si="348">IF(AI167="","",IF(AI167=0,0,IF(AH167=0%,1,AI167/AH167)))</f>
        <v/>
      </c>
      <c r="AK167" s="200">
        <v>1</v>
      </c>
      <c r="AL167" s="200"/>
      <c r="AM167" s="196" t="str">
        <f t="shared" ref="AM167:AM171" si="349">IF(AL167="","",IF(AL167=0,0,IF(AK167=0%,1,AL167/AK167)))</f>
        <v/>
      </c>
      <c r="AN167" s="200">
        <f>(IF(E167="",0,D167)+IF(H167="",0,G167)+IF(K167="",0,J167)+IF(N167="",0,M167)+IF(Q167="",0,P167)+IF(T167="",0,S167)+IF(W167="",0,V167)+IF(Z167="",0,Y167)+IF(AC167="",0,AB167)+IF(AF167="",0,AE167)+IF(AI167="",0,AH167)+IF(AL167="",0,AK167))/IF((IF(E167="",0,IF(D167=0,0,1))+IF(H167="",0,IF(G167=0,0,1))+IF(K167="",0,IF(J167=0,0,1))+IF(N167="",0,IF(M167=0,0,1))+IF(Q167="",0,IF(P167=0,0,1))+IF(T167="",0,IF(S167=0,0,1))+IF(W167="",0,IF(V167=0,0,1))+IF(Z167="",0,IF(Y167=0,0,1))+IF(AC167="",0,IF(AB167=0,0,1))+IF(AF167="",0,IF(AE167=0,0,1))+IF(AI167="",0,IF(AH167=0,0,1))+IF(AL167="",0,IF(AK167=0,0,1)))=0,1,(IF(E167="",0,IF(D167=0,0,1))+IF(H167="",0,IF(G167=0,0,1))+IF(K167="",0,IF(J167=0,0,1))+IF(N167="",0,IF(M167=0,0,1))+IF(Q167="",0,IF(P167=0,0,1))+IF(T167="",0,IF(S167=0,0,1))+IF(W167="",0,IF(V167=0,0,1))+IF(Z167="",0,IF(Y167=0,0,1))+IF(AC167="",0,IF(AB167=0,0,1))+IF(AF167="",0,IF(AE167=0,0,1))+IF(AI167="",0,IF(AH167=0,0,1))+IF(AL167="",0,IF(AK167=0,0,1))))</f>
        <v>1</v>
      </c>
      <c r="AO167" s="200">
        <f t="shared" ref="AO167" si="350">IF(E167="","",(IF(E167="",0,E167)+IF(H167="",0,H167)+IF(K167="",0,K167)+IF(N167="",0,N167)+IF(Q167="",0,Q167)+IF(T167="",0,T167)+IF(W167="",0,W167)+IF(Z167="",0,Z167)+IF(AC167="",0,AC167)+IF(AF167="",0,AF167)+IF(AI167="",0,AI167)+IF(AL167="",0,AL167))/IF((IF(D167=0,0,IF(E167="",0,1))+IF(G167=0,0,IF(H167="",0,1))+IF(J167=0,0,IF(K167="",0,1))+IF(M167=0,0,IF(N167="",0,1))+IF(P167=0,0,IF(Q167="",0,1))+IF(S167=0,0,IF(T167="",0,1))+IF(V167=0,0,IF(W167="",0,1))+IF(Y167=0,0,IF(Z167="",0,1))+IF(AB167=0,0,IF(AC167="",0,1))+IF(AE167=0,0,IF(AF167="",0,1))+IF(AH167=0,0,IF(AI167="",0,1))+IF(AK167=0,0,IF(AL167="",0,1)))=0,1,(IF(D167=0,0,IF(E167="",0,1))+IF(G167=0,0,IF(H167="",0,1))+IF(J167=0,0,IF(K167="",0,1))+IF(M167=0,0,IF(N167="",0,1))+IF(P167=0,0,IF(Q167="",0,1))+IF(S167=0,0,IF(T167="",0,1))+IF(V167=0,0,IF(W167="",0,1))+IF(Y167=0,0,IF(Z167="",0,1))+IF(AB167=0,0,IF(AC167="",0,1))+IF(AE167=0,0,IF(AF167="",0,1))+IF(AH167=0,0,IF(AI167="",0,1))+IF(AK167=0,0,IF(AL167="",0,1)))))</f>
        <v>1.0071666666666665</v>
      </c>
      <c r="AP167" s="259">
        <f t="shared" ref="AP167:AP171" si="351">IF(AO167="","",IF(AO167=0,0,IF(AN167=0%,1,AO167/AN167)))</f>
        <v>1.0071666666666665</v>
      </c>
      <c r="AQ167" s="104" t="s">
        <v>1140</v>
      </c>
      <c r="AR167" s="127"/>
    </row>
    <row r="168" spans="1:44" ht="36">
      <c r="A168" s="105">
        <v>2</v>
      </c>
      <c r="B168" s="106" t="s">
        <v>349</v>
      </c>
      <c r="C168" s="95" t="s">
        <v>350</v>
      </c>
      <c r="D168" s="96">
        <v>28</v>
      </c>
      <c r="E168" s="97">
        <v>29</v>
      </c>
      <c r="F168" s="196">
        <f t="shared" si="338"/>
        <v>1.0357142857142858</v>
      </c>
      <c r="G168" s="96">
        <v>28</v>
      </c>
      <c r="H168" s="97">
        <v>28</v>
      </c>
      <c r="I168" s="196">
        <f t="shared" si="339"/>
        <v>1</v>
      </c>
      <c r="J168" s="96">
        <v>28</v>
      </c>
      <c r="K168" s="97">
        <v>28</v>
      </c>
      <c r="L168" s="196">
        <f t="shared" si="340"/>
        <v>1</v>
      </c>
      <c r="M168" s="96">
        <v>28</v>
      </c>
      <c r="N168" s="97"/>
      <c r="O168" s="196" t="str">
        <f t="shared" si="341"/>
        <v/>
      </c>
      <c r="P168" s="96">
        <v>28</v>
      </c>
      <c r="Q168" s="97"/>
      <c r="R168" s="196" t="str">
        <f t="shared" si="342"/>
        <v/>
      </c>
      <c r="S168" s="96">
        <v>28</v>
      </c>
      <c r="T168" s="97"/>
      <c r="U168" s="196" t="str">
        <f t="shared" si="343"/>
        <v/>
      </c>
      <c r="V168" s="96">
        <v>28</v>
      </c>
      <c r="W168" s="97"/>
      <c r="X168" s="196" t="str">
        <f t="shared" si="344"/>
        <v/>
      </c>
      <c r="Y168" s="96">
        <v>28</v>
      </c>
      <c r="Z168" s="97"/>
      <c r="AA168" s="196" t="str">
        <f t="shared" si="345"/>
        <v/>
      </c>
      <c r="AB168" s="96">
        <v>28</v>
      </c>
      <c r="AC168" s="97"/>
      <c r="AD168" s="196" t="str">
        <f t="shared" si="346"/>
        <v/>
      </c>
      <c r="AE168" s="96">
        <v>28</v>
      </c>
      <c r="AF168" s="97"/>
      <c r="AG168" s="196" t="str">
        <f t="shared" si="347"/>
        <v/>
      </c>
      <c r="AH168" s="96">
        <v>28</v>
      </c>
      <c r="AI168" s="97"/>
      <c r="AJ168" s="196" t="str">
        <f t="shared" si="348"/>
        <v/>
      </c>
      <c r="AK168" s="96">
        <v>28</v>
      </c>
      <c r="AL168" s="97"/>
      <c r="AM168" s="196" t="str">
        <f t="shared" si="349"/>
        <v/>
      </c>
      <c r="AN168" s="96">
        <f>IF(E168="",0,D168)+IF(H168="",0,G168)+IF(K168="",0,J168)+IF(N168="",0,M168)+IF(Q168="",0,P168)+IF(T168="",0,S168)+IF(W168="",0,V168)+IF(Z168="",0,Y168)+IF(AC168="",0,AB168)+IF(AF168="",0,AE168)+IF(AI168="",0,AH168)+IF(AL168="",0,AK168)</f>
        <v>84</v>
      </c>
      <c r="AO168" s="97">
        <f>IF(E168="","",(SUM(E168,H168,K168,N168,Q168,T168,W168,Z168,AC168,AF168,AI168,AL168)))</f>
        <v>85</v>
      </c>
      <c r="AP168" s="259">
        <f t="shared" si="351"/>
        <v>1.0119047619047619</v>
      </c>
      <c r="AQ168" s="98" t="s">
        <v>983</v>
      </c>
      <c r="AR168" s="106"/>
    </row>
    <row r="169" spans="1:44" ht="48">
      <c r="A169" s="105">
        <v>3</v>
      </c>
      <c r="B169" s="106" t="s">
        <v>351</v>
      </c>
      <c r="C169" s="95" t="s">
        <v>70</v>
      </c>
      <c r="D169" s="187">
        <v>0.77</v>
      </c>
      <c r="E169" s="232">
        <v>0.76700000000000002</v>
      </c>
      <c r="F169" s="196">
        <f t="shared" si="338"/>
        <v>0.99610389610389605</v>
      </c>
      <c r="G169" s="187">
        <v>0.77</v>
      </c>
      <c r="H169" s="190">
        <v>0.77</v>
      </c>
      <c r="I169" s="196">
        <f t="shared" si="339"/>
        <v>1</v>
      </c>
      <c r="J169" s="187">
        <v>0.77</v>
      </c>
      <c r="K169" s="190">
        <v>0.77900000000000003</v>
      </c>
      <c r="L169" s="196">
        <f t="shared" si="340"/>
        <v>1.0116883116883117</v>
      </c>
      <c r="M169" s="187">
        <v>0.77</v>
      </c>
      <c r="N169" s="190"/>
      <c r="O169" s="196" t="str">
        <f t="shared" si="341"/>
        <v/>
      </c>
      <c r="P169" s="187">
        <v>0.77</v>
      </c>
      <c r="Q169" s="190"/>
      <c r="R169" s="196" t="str">
        <f t="shared" si="342"/>
        <v/>
      </c>
      <c r="S169" s="187">
        <v>0.77</v>
      </c>
      <c r="T169" s="190"/>
      <c r="U169" s="196" t="str">
        <f t="shared" si="343"/>
        <v/>
      </c>
      <c r="V169" s="187">
        <v>0.77</v>
      </c>
      <c r="W169" s="190"/>
      <c r="X169" s="196" t="str">
        <f t="shared" si="344"/>
        <v/>
      </c>
      <c r="Y169" s="187">
        <v>0.77</v>
      </c>
      <c r="Z169" s="190"/>
      <c r="AA169" s="196" t="str">
        <f t="shared" si="345"/>
        <v/>
      </c>
      <c r="AB169" s="187">
        <v>0.77</v>
      </c>
      <c r="AC169" s="190"/>
      <c r="AD169" s="196" t="str">
        <f t="shared" si="346"/>
        <v/>
      </c>
      <c r="AE169" s="187">
        <v>0.77</v>
      </c>
      <c r="AF169" s="190"/>
      <c r="AG169" s="196" t="str">
        <f t="shared" si="347"/>
        <v/>
      </c>
      <c r="AH169" s="187">
        <v>0.77</v>
      </c>
      <c r="AI169" s="190"/>
      <c r="AJ169" s="196" t="str">
        <f t="shared" si="348"/>
        <v/>
      </c>
      <c r="AK169" s="187">
        <v>0.77</v>
      </c>
      <c r="AL169" s="190"/>
      <c r="AM169" s="196" t="str">
        <f t="shared" si="349"/>
        <v/>
      </c>
      <c r="AN169" s="187">
        <f t="shared" ref="AN169:AN170" si="352">(IF(E169="",0,D169)+IF(H169="",0,G169)+IF(K169="",0,J169)+IF(N169="",0,M169)+IF(Q169="",0,P169)+IF(T169="",0,S169)+IF(W169="",0,V169)+IF(Z169="",0,Y169)+IF(AC169="",0,AB169)+IF(AF169="",0,AE169)+IF(AI169="",0,AH169)+IF(AL169="",0,AK169))/IF((IF(E169="",0,IF(D169=0,0,1))+IF(H169="",0,IF(G169=0,0,1))+IF(K169="",0,IF(J169=0,0,1))+IF(N169="",0,IF(M169=0,0,1))+IF(Q169="",0,IF(P169=0,0,1))+IF(T169="",0,IF(S169=0,0,1))+IF(W169="",0,IF(V169=0,0,1))+IF(Z169="",0,IF(Y169=0,0,1))+IF(AC169="",0,IF(AB169=0,0,1))+IF(AF169="",0,IF(AE169=0,0,1))+IF(AI169="",0,IF(AH169=0,0,1))+IF(AL169="",0,IF(AK169=0,0,1)))=0,1,(IF(E169="",0,IF(D169=0,0,1))+IF(H169="",0,IF(G169=0,0,1))+IF(K169="",0,IF(J169=0,0,1))+IF(N169="",0,IF(M169=0,0,1))+IF(Q169="",0,IF(P169=0,0,1))+IF(T169="",0,IF(S169=0,0,1))+IF(W169="",0,IF(V169=0,0,1))+IF(Z169="",0,IF(Y169=0,0,1))+IF(AC169="",0,IF(AB169=0,0,1))+IF(AF169="",0,IF(AE169=0,0,1))+IF(AI169="",0,IF(AH169=0,0,1))+IF(AL169="",0,IF(AK169=0,0,1))))</f>
        <v>0.77</v>
      </c>
      <c r="AO169" s="190">
        <f t="shared" ref="AO169:AO170" si="353">IF(E169="","",(IF(E169="",0,E169)+IF(H169="",0,H169)+IF(K169="",0,K169)+IF(N169="",0,N169)+IF(Q169="",0,Q169)+IF(T169="",0,T169)+IF(W169="",0,W169)+IF(Z169="",0,Z169)+IF(AC169="",0,AC169)+IF(AF169="",0,AF169)+IF(AI169="",0,AI169)+IF(AL169="",0,AL169))/IF((IF(D169=0,0,IF(E169="",0,1))+IF(G169=0,0,IF(H169="",0,1))+IF(J169=0,0,IF(K169="",0,1))+IF(M169=0,0,IF(N169="",0,1))+IF(P169=0,0,IF(Q169="",0,1))+IF(S169=0,0,IF(T169="",0,1))+IF(V169=0,0,IF(W169="",0,1))+IF(Y169=0,0,IF(Z169="",0,1))+IF(AB169=0,0,IF(AC169="",0,1))+IF(AE169=0,0,IF(AF169="",0,1))+IF(AH169=0,0,IF(AI169="",0,1))+IF(AK169=0,0,IF(AL169="",0,1)))=0,1,(IF(D169=0,0,IF(E169="",0,1))+IF(G169=0,0,IF(H169="",0,1))+IF(J169=0,0,IF(K169="",0,1))+IF(M169=0,0,IF(N169="",0,1))+IF(P169=0,0,IF(Q169="",0,1))+IF(S169=0,0,IF(T169="",0,1))+IF(V169=0,0,IF(W169="",0,1))+IF(Y169=0,0,IF(Z169="",0,1))+IF(AB169=0,0,IF(AC169="",0,1))+IF(AE169=0,0,IF(AF169="",0,1))+IF(AH169=0,0,IF(AI169="",0,1))+IF(AK169=0,0,IF(AL169="",0,1)))))</f>
        <v>0.77199999999999991</v>
      </c>
      <c r="AP169" s="259">
        <f t="shared" si="351"/>
        <v>1.0025974025974025</v>
      </c>
      <c r="AQ169" s="98" t="s">
        <v>1141</v>
      </c>
      <c r="AR169" s="106"/>
    </row>
    <row r="170" spans="1:44" ht="36">
      <c r="A170" s="105">
        <v>4</v>
      </c>
      <c r="B170" s="106" t="s">
        <v>352</v>
      </c>
      <c r="C170" s="95" t="s">
        <v>71</v>
      </c>
      <c r="D170" s="56">
        <v>40</v>
      </c>
      <c r="E170" s="289">
        <v>39.6</v>
      </c>
      <c r="F170" s="196">
        <f t="shared" si="338"/>
        <v>0.99</v>
      </c>
      <c r="G170" s="56">
        <v>40</v>
      </c>
      <c r="H170" s="221">
        <v>49.2</v>
      </c>
      <c r="I170" s="196">
        <f t="shared" si="339"/>
        <v>1.23</v>
      </c>
      <c r="J170" s="56">
        <v>40</v>
      </c>
      <c r="K170" s="221">
        <v>47</v>
      </c>
      <c r="L170" s="196">
        <f t="shared" si="340"/>
        <v>1.175</v>
      </c>
      <c r="M170" s="56">
        <v>40</v>
      </c>
      <c r="N170" s="221"/>
      <c r="O170" s="196" t="str">
        <f t="shared" si="341"/>
        <v/>
      </c>
      <c r="P170" s="56">
        <v>40</v>
      </c>
      <c r="Q170" s="221"/>
      <c r="R170" s="196" t="str">
        <f t="shared" si="342"/>
        <v/>
      </c>
      <c r="S170" s="56">
        <v>40</v>
      </c>
      <c r="T170" s="221"/>
      <c r="U170" s="196" t="str">
        <f t="shared" si="343"/>
        <v/>
      </c>
      <c r="V170" s="56">
        <v>40</v>
      </c>
      <c r="W170" s="221"/>
      <c r="X170" s="196" t="str">
        <f t="shared" si="344"/>
        <v/>
      </c>
      <c r="Y170" s="56">
        <v>40</v>
      </c>
      <c r="Z170" s="221"/>
      <c r="AA170" s="196" t="str">
        <f t="shared" si="345"/>
        <v/>
      </c>
      <c r="AB170" s="56">
        <v>40</v>
      </c>
      <c r="AC170" s="221"/>
      <c r="AD170" s="196" t="str">
        <f t="shared" si="346"/>
        <v/>
      </c>
      <c r="AE170" s="56">
        <v>40</v>
      </c>
      <c r="AF170" s="221"/>
      <c r="AG170" s="196" t="str">
        <f t="shared" si="347"/>
        <v/>
      </c>
      <c r="AH170" s="56">
        <v>40</v>
      </c>
      <c r="AI170" s="221"/>
      <c r="AJ170" s="196" t="str">
        <f t="shared" si="348"/>
        <v/>
      </c>
      <c r="AK170" s="56">
        <v>40</v>
      </c>
      <c r="AL170" s="221"/>
      <c r="AM170" s="196" t="str">
        <f t="shared" si="349"/>
        <v/>
      </c>
      <c r="AN170" s="56">
        <f t="shared" si="352"/>
        <v>40</v>
      </c>
      <c r="AO170" s="222">
        <f t="shared" si="353"/>
        <v>45.266666666666673</v>
      </c>
      <c r="AP170" s="259">
        <f t="shared" si="351"/>
        <v>1.1316666666666668</v>
      </c>
      <c r="AQ170" s="98" t="s">
        <v>921</v>
      </c>
      <c r="AR170" s="106"/>
    </row>
    <row r="171" spans="1:44" ht="48">
      <c r="A171" s="93">
        <v>5</v>
      </c>
      <c r="B171" s="94" t="s">
        <v>353</v>
      </c>
      <c r="C171" s="95" t="s">
        <v>263</v>
      </c>
      <c r="D171" s="187">
        <v>0</v>
      </c>
      <c r="E171" s="284">
        <v>0</v>
      </c>
      <c r="F171" s="196">
        <f t="shared" si="338"/>
        <v>0</v>
      </c>
      <c r="G171" s="187">
        <v>0</v>
      </c>
      <c r="H171" s="190">
        <v>0</v>
      </c>
      <c r="I171" s="196">
        <f t="shared" si="339"/>
        <v>0</v>
      </c>
      <c r="J171" s="187">
        <v>0</v>
      </c>
      <c r="K171" s="190">
        <v>0</v>
      </c>
      <c r="L171" s="196">
        <f t="shared" si="340"/>
        <v>0</v>
      </c>
      <c r="M171" s="187">
        <v>0</v>
      </c>
      <c r="N171" s="190"/>
      <c r="O171" s="196" t="str">
        <f t="shared" si="341"/>
        <v/>
      </c>
      <c r="P171" s="187">
        <v>0</v>
      </c>
      <c r="Q171" s="190"/>
      <c r="R171" s="196" t="str">
        <f t="shared" si="342"/>
        <v/>
      </c>
      <c r="S171" s="187">
        <v>0</v>
      </c>
      <c r="T171" s="190"/>
      <c r="U171" s="196" t="str">
        <f t="shared" si="343"/>
        <v/>
      </c>
      <c r="V171" s="187">
        <v>0</v>
      </c>
      <c r="W171" s="190"/>
      <c r="X171" s="196" t="str">
        <f t="shared" si="344"/>
        <v/>
      </c>
      <c r="Y171" s="187">
        <v>0</v>
      </c>
      <c r="Z171" s="190"/>
      <c r="AA171" s="196" t="str">
        <f t="shared" si="345"/>
        <v/>
      </c>
      <c r="AB171" s="187">
        <v>0</v>
      </c>
      <c r="AC171" s="190"/>
      <c r="AD171" s="196" t="str">
        <f t="shared" si="346"/>
        <v/>
      </c>
      <c r="AE171" s="187">
        <v>0</v>
      </c>
      <c r="AF171" s="190"/>
      <c r="AG171" s="196" t="str">
        <f t="shared" si="347"/>
        <v/>
      </c>
      <c r="AH171" s="187">
        <v>0</v>
      </c>
      <c r="AI171" s="190"/>
      <c r="AJ171" s="196" t="str">
        <f t="shared" si="348"/>
        <v/>
      </c>
      <c r="AK171" s="187">
        <v>0.05</v>
      </c>
      <c r="AL171" s="190"/>
      <c r="AM171" s="196" t="str">
        <f t="shared" si="349"/>
        <v/>
      </c>
      <c r="AN171" s="187">
        <f>IF(E171="",0,D171)+IF(H171="",0,G171)+IF(K171="",0,J171)+IF(N171="",0,M171)+IF(Q171="",0,P171)+IF(T171="",0,S171)+IF(W171="",0,V171)+IF(Z171="",0,Y171)+IF(AC171="",0,AB171)+IF(AF171="",0,AE171)+IF(AI171="",0,AH171)+IF(AL171="",0,AK171)</f>
        <v>0</v>
      </c>
      <c r="AO171" s="190">
        <f>IF(E171="","",(SUM(E171,H171,K171,N171,Q171,T171,W171,Z171,AC171,AF171,AI171,AL171)))</f>
        <v>0</v>
      </c>
      <c r="AP171" s="259">
        <f t="shared" si="351"/>
        <v>0</v>
      </c>
      <c r="AQ171" s="98" t="s">
        <v>922</v>
      </c>
      <c r="AR171" s="106"/>
    </row>
    <row r="172" spans="1:44" ht="13.5">
      <c r="A172" s="107"/>
      <c r="B172" s="43" t="s">
        <v>115</v>
      </c>
      <c r="C172" s="109"/>
      <c r="D172" s="110"/>
      <c r="E172" s="111"/>
      <c r="F172" s="111"/>
      <c r="G172" s="110"/>
      <c r="H172" s="111"/>
      <c r="I172" s="111"/>
      <c r="J172" s="110"/>
      <c r="K172" s="111"/>
      <c r="L172" s="111"/>
      <c r="M172" s="110"/>
      <c r="N172" s="111"/>
      <c r="O172" s="111"/>
      <c r="P172" s="110"/>
      <c r="Q172" s="111"/>
      <c r="R172" s="111"/>
      <c r="S172" s="110"/>
      <c r="T172" s="111"/>
      <c r="U172" s="111"/>
      <c r="V172" s="110"/>
      <c r="W172" s="111"/>
      <c r="X172" s="111"/>
      <c r="Y172" s="110"/>
      <c r="Z172" s="111"/>
      <c r="AA172" s="111"/>
      <c r="AB172" s="110"/>
      <c r="AC172" s="111"/>
      <c r="AD172" s="111"/>
      <c r="AE172" s="110"/>
      <c r="AF172" s="111"/>
      <c r="AG172" s="111"/>
      <c r="AH172" s="110"/>
      <c r="AI172" s="111"/>
      <c r="AJ172" s="111"/>
      <c r="AK172" s="110"/>
      <c r="AL172" s="111"/>
      <c r="AM172" s="111"/>
      <c r="AN172" s="110"/>
      <c r="AO172" s="111"/>
      <c r="AP172" s="111"/>
      <c r="AQ172" s="110"/>
      <c r="AR172" s="112"/>
    </row>
    <row r="173" spans="1:44" ht="96">
      <c r="A173" s="100">
        <v>1</v>
      </c>
      <c r="B173" s="94" t="s">
        <v>355</v>
      </c>
      <c r="C173" s="95"/>
      <c r="D173" s="96"/>
      <c r="E173" s="97"/>
      <c r="F173" s="165"/>
      <c r="G173" s="96"/>
      <c r="H173" s="97"/>
      <c r="I173" s="165"/>
      <c r="J173" s="96"/>
      <c r="K173" s="97"/>
      <c r="L173" s="165"/>
      <c r="M173" s="96"/>
      <c r="N173" s="97"/>
      <c r="O173" s="165"/>
      <c r="P173" s="96"/>
      <c r="Q173" s="97"/>
      <c r="R173" s="165"/>
      <c r="S173" s="96"/>
      <c r="T173" s="97"/>
      <c r="U173" s="165"/>
      <c r="V173" s="96"/>
      <c r="W173" s="97"/>
      <c r="X173" s="165"/>
      <c r="Y173" s="96"/>
      <c r="Z173" s="97"/>
      <c r="AA173" s="165"/>
      <c r="AB173" s="96"/>
      <c r="AC173" s="97"/>
      <c r="AD173" s="165"/>
      <c r="AE173" s="96"/>
      <c r="AF173" s="97"/>
      <c r="AG173" s="165"/>
      <c r="AH173" s="96"/>
      <c r="AI173" s="97"/>
      <c r="AJ173" s="165"/>
      <c r="AK173" s="96"/>
      <c r="AL173" s="97"/>
      <c r="AM173" s="165"/>
      <c r="AN173" s="96"/>
      <c r="AO173" s="97"/>
      <c r="AP173" s="254"/>
      <c r="AQ173" s="98"/>
      <c r="AR173" s="98"/>
    </row>
    <row r="174" spans="1:44" ht="37.5" customHeight="1">
      <c r="A174" s="93"/>
      <c r="B174" s="94" t="s">
        <v>53</v>
      </c>
      <c r="C174" s="95" t="s">
        <v>54</v>
      </c>
      <c r="D174" s="187">
        <v>1</v>
      </c>
      <c r="E174" s="284">
        <v>1</v>
      </c>
      <c r="F174" s="196">
        <f t="shared" ref="F174:F175" si="354">IF(E174="N/A","N/A",IF(E174="","",IF(E174=0,0,IF(D174=0%,1,E174/D174))))</f>
        <v>1</v>
      </c>
      <c r="G174" s="187">
        <v>1</v>
      </c>
      <c r="H174" s="190">
        <v>1</v>
      </c>
      <c r="I174" s="196">
        <f t="shared" ref="I174:I175" si="355">IF(H174="N/A","N/A",IF(H174="","",IF(H174=0,0,IF(G174=0%,1,H174/G174))))</f>
        <v>1</v>
      </c>
      <c r="J174" s="187">
        <v>1</v>
      </c>
      <c r="K174" s="190">
        <v>1</v>
      </c>
      <c r="L174" s="196">
        <f t="shared" ref="L174:L175" si="356">IF(K174="N/A","N/A",IF(K174="","",IF(K174=0,0,IF(J174=0%,1,K174/J174))))</f>
        <v>1</v>
      </c>
      <c r="M174" s="187">
        <v>1</v>
      </c>
      <c r="N174" s="190"/>
      <c r="O174" s="196" t="str">
        <f t="shared" ref="O174:O175" si="357">IF(N174="N/A","N/A",IF(N174="","",IF(N174=0,0,IF(M174=0%,1,N174/M174))))</f>
        <v/>
      </c>
      <c r="P174" s="187">
        <v>1</v>
      </c>
      <c r="Q174" s="190"/>
      <c r="R174" s="196" t="str">
        <f t="shared" ref="R174:R175" si="358">IF(Q174="N/A","N/A",IF(Q174="","",IF(Q174=0,0,IF(P174=0%,1,Q174/P174))))</f>
        <v/>
      </c>
      <c r="S174" s="187">
        <v>1</v>
      </c>
      <c r="T174" s="190"/>
      <c r="U174" s="196" t="str">
        <f t="shared" ref="U174:U175" si="359">IF(T174="N/A","N/A",IF(T174="","",IF(T174=0,0,IF(S174=0%,1,T174/S174))))</f>
        <v/>
      </c>
      <c r="V174" s="187">
        <v>1</v>
      </c>
      <c r="W174" s="190"/>
      <c r="X174" s="196" t="str">
        <f t="shared" ref="X174:X175" si="360">IF(W174="N/A","N/A",IF(W174="","",IF(W174=0,0,IF(V174=0%,1,W174/V174))))</f>
        <v/>
      </c>
      <c r="Y174" s="187">
        <v>1</v>
      </c>
      <c r="Z174" s="190"/>
      <c r="AA174" s="196" t="str">
        <f t="shared" ref="AA174:AA175" si="361">IF(Z174="N/A","N/A",IF(Z174="","",IF(Z174=0,0,IF(Y174=0%,1,Z174/Y174))))</f>
        <v/>
      </c>
      <c r="AB174" s="187">
        <v>1</v>
      </c>
      <c r="AC174" s="190"/>
      <c r="AD174" s="196" t="str">
        <f t="shared" ref="AD174:AD175" si="362">IF(AC174="N/A","N/A",IF(AC174="","",IF(AC174=0,0,IF(AB174=0%,1,AC174/AB174))))</f>
        <v/>
      </c>
      <c r="AE174" s="187">
        <v>1</v>
      </c>
      <c r="AF174" s="190"/>
      <c r="AG174" s="196" t="str">
        <f t="shared" ref="AG174:AG175" si="363">IF(AF174="N/A","N/A",IF(AF174="","",IF(AF174=0,0,IF(AE174=0%,1,AF174/AE174))))</f>
        <v/>
      </c>
      <c r="AH174" s="187">
        <v>1</v>
      </c>
      <c r="AI174" s="190"/>
      <c r="AJ174" s="196" t="str">
        <f t="shared" ref="AJ174:AJ175" si="364">IF(AI174="N/A","N/A",IF(AI174="","",IF(AI174=0,0,IF(AH174=0%,1,AI174/AH174))))</f>
        <v/>
      </c>
      <c r="AK174" s="187">
        <v>1</v>
      </c>
      <c r="AL174" s="190"/>
      <c r="AM174" s="196" t="str">
        <f t="shared" ref="AM174:AM175" si="365">IF(AL174="N/A","N/A",IF(AL174="","",IF(AL174=0,0,IF(AK174=0%,1,AL174/AK174))))</f>
        <v/>
      </c>
      <c r="AN174" s="187">
        <f t="shared" ref="AN174:AN175" si="366">(IF(E174="",0,D174)+IF(H174="",0,G174)+IF(K174="",0,J174)+IF(N174="",0,M174)+IF(Q174="",0,P174)+IF(T174="",0,S174)+IF(W174="",0,V174)+IF(Z174="",0,Y174)+IF(AC174="",0,AB174)+IF(AF174="",0,AE174)+IF(AI174="",0,AH174)+IF(AL174="",0,AK174))/IF((IF(E174="",0,IF(D174=0,0,1))+IF(H174="",0,IF(G174=0,0,1))+IF(K174="",0,IF(J174=0,0,1))+IF(N174="",0,IF(M174=0,0,1))+IF(Q174="",0,IF(P174=0,0,1))+IF(T174="",0,IF(S174=0,0,1))+IF(W174="",0,IF(V174=0,0,1))+IF(Z174="",0,IF(Y174=0,0,1))+IF(AC174="",0,IF(AB174=0,0,1))+IF(AF174="",0,IF(AE174=0,0,1))+IF(AI174="",0,IF(AH174=0,0,1))+IF(AL174="",0,IF(AK174=0,0,1)))=0,1,(IF(E174="",0,IF(D174=0,0,1))+IF(H174="",0,IF(G174=0,0,1))+IF(K174="",0,IF(J174=0,0,1))+IF(N174="",0,IF(M174=0,0,1))+IF(Q174="",0,IF(P174=0,0,1))+IF(T174="",0,IF(S174=0,0,1))+IF(W174="",0,IF(V174=0,0,1))+IF(Z174="",0,IF(Y174=0,0,1))+IF(AC174="",0,IF(AB174=0,0,1))+IF(AF174="",0,IF(AE174=0,0,1))+IF(AI174="",0,IF(AH174=0,0,1))+IF(AL174="",0,IF(AK174=0,0,1))))</f>
        <v>1</v>
      </c>
      <c r="AO174" s="190">
        <f t="shared" ref="AO174:AO175" si="367">IF(IF(E174="","",(IF(E174="N/A",0,IF(E174="",0,E174))+IF(H174="N/A",0,IF(H174="",0,H174))+IF(K174="N/A",0,IF(K174="",0,K174))+IF(N174="N/A",0,IF(N174="",0,N174))+IF(Q174="N/A",0,IF(Q174="",0,Q174))+IF(T174="N/A",0,IF(T174="",0,T174))+IF(W174="N/A",0,IF(W174="",0,W174))+IF(Z174="N/A",0,IF(Z174="",0,Z174))+IF(AC174="N/A",0,IF(AC174="",0,AC174))+IF(AF174="N/A",0,IF(AF174="",0,AF174))+IF(AI174="N/A",0,IF(AI174="",0,AI174))+IF(AL174="N/A",0,IF(AL174="",0,AL174)))/IF((IF(D174=0,0,IF(E174="N/A",0,IF(E174="",0,1)))+IF(G174=0,0,IF(H174="N/A",0,IF(H174="",0,1)))+IF(J174=0,0,IF(K174="N/A",0,IF(K174="",0,1)))+IF(M174=0,0,IF(N174="N/A",0,IF(N174="",0,1)))+IF(P174=0,0,IF(Q174="N/A",0,IF(Q174="",0,1)))+IF(S174=0,0,IF(T174="N/A",0,IF(T174="",0,1)))+IF(V174=0,0,IF(W174="N/A",0,IF(W174="",0,1)))+IF(Y174=0,0,IF(Z174="N/A",0,IF(Z174="",0,1)))+IF(AB174=0,0,IF(AC174="N/A",0,IF(AC174="",0,1)))+IF(AE174=0,0,IF(AF174="N/A",0,IF(AF174="",0,1)))+IF(AH174=0,0,IF(AI174="N/A",0,IF(AI174="",0,1)))+IF(AK174=0,0,IF(AL174="N/A",0,IF(AL174="",0,1))))=0,1,(IF(D174=0,0,IF(E174="N/A",0,IF(E174="",0,1)))+IF(G174=0,0,IF(H174="N/A",0,IF(H174="",0,1)))+IF(J174=0,0,IF(K174="N/A",0,IF(K174="",0,1)))+IF(M174=0,0,IF(N174="N/A",0,IF(N174="",0,1)))+IF(P174=0,0,IF(Q174="N/A",0,IF(Q174="",0,1)))+IF(S174=0,0,IF(T174="N/A",0,IF(T174="",0,1)))+IF(V174=0,0,IF(W174="N/A",0,IF(W174="",0,1)))+IF(Y174=0,0,IF(Z174="N/A",0,IF(Z174="",0,1)))+IF(AB174=0,0,IF(AC174="N/A",0,IF(AC174="",0,1)))+IF(AE174=0,0,IF(AF174="N/A",0,IF(AF174="",0,1)))+IF(AH174=0,0,IF(AI174="N/A",0,IF(AI174="",0,1)))+IF(AK174=0,0,IF(AL174="N/A",0,IF(AL174="",0,1))))))=0,IF(AL174="",IF(AI174="",IF(AF174="",IF(AC174="",IF(Z174="",IF(W174="",IF(T174="",IF(Q174="",IF(N174="",IF(K174="",IF(H174="",IF(E174=0,0,"N/A"),IF(H174=0,0,"N/A")),IF(K174=0,0,"N/A")),IF(N174=0,0,"N/A")),IF(Q174=0,0,"N/A")),IF(T174=0,0,"N/A")),IF(W174=0,0,"N/A")),IF(Z174=0,0,"N/A")),IF(AC174=0,0,"N/A")),IF(AF174=0,0,"N/A")),IF(AI174=0,0,"N/A")),IF(AL174=0,0,"N/A")),IF(E174="","",(IF(E174="N/A",0,IF(E174="",0,E174))+IF(H174="N/A",0,IF(H174="",0,H174))+IF(K174="N/A",0,IF(K174="",0,K174))+IF(N174="N/A",0,IF(N174="",0,N174))+IF(Q174="N/A",0,IF(Q174="",0,Q174))+IF(T174="N/A",0,IF(T174="",0,T174))+IF(W174="N/A",0,IF(W174="",0,W174))+IF(Z174="N/A",0,IF(Z174="",0,Z174))+IF(AC174="N/A",0,IF(AC174="",0,AC174))+IF(AF174="N/A",0,IF(AF174="",0,AF174))+IF(AI174="N/A",0,IF(AI174="",0,AI174))+IF(AL174="N/A",0,IF(AL174="",0,AL174)))/IF((IF(D174=0,0,IF(E174="N/A",0,IF(E174="",0,1)))+IF(G174=0,0,IF(H174="N/A",0,IF(H174="",0,1)))+IF(J174=0,0,IF(K174="N/A",0,IF(K174="",0,1)))+IF(M174=0,0,IF(N174="N/A",0,IF(N174="",0,1)))+IF(P174=0,0,IF(Q174="N/A",0,IF(Q174="",0,1)))+IF(S174=0,0,IF(T174="N/A",0,IF(T174="",0,1)))+IF(V174=0,0,IF(W174="N/A",0,IF(W174="",0,1)))+IF(Y174=0,0,IF(Z174="N/A",0,IF(Z174="",0,1)))+IF(AB174=0,0,IF(AC174="N/A",0,IF(AC174="",0,1)))+IF(AE174=0,0,IF(AF174="N/A",0,IF(AF174="",0,1)))+IF(AH174=0,0,IF(AI174="N/A",0,IF(AI174="",0,1)))+IF(AK174=0,0,IF(AL174="N/A",0,IF(AL174="",0,1))))=0,1,(IF(D174=0,0,IF(E174="N/A",0,IF(E174="",0,1)))+IF(G174=0,0,IF(H174="N/A",0,IF(H174="",0,1)))+IF(J174=0,0,IF(K174="N/A",0,IF(K174="",0,1)))+IF(M174=0,0,IF(N174="N/A",0,IF(N174="",0,1)))+IF(P174=0,0,IF(Q174="N/A",0,IF(Q174="",0,1)))+IF(S174=0,0,IF(T174="N/A",0,IF(T174="",0,1)))+IF(V174=0,0,IF(W174="N/A",0,IF(W174="",0,1)))+IF(Y174=0,0,IF(Z174="N/A",0,IF(Z174="",0,1)))+IF(AB174=0,0,IF(AC174="N/A",0,IF(AC174="",0,1)))+IF(AE174=0,0,IF(AF174="N/A",0,IF(AF174="",0,1)))+IF(AH174=0,0,IF(AI174="N/A",0,IF(AI174="",0,1)))+IF(AK174=0,0,IF(AL174="N/A",0,IF(AL174="",0,1)))))))</f>
        <v>1</v>
      </c>
      <c r="AP174" s="259">
        <f t="shared" ref="AP174:AP175" si="368">IF(AO174="N/A","N/A",IF(AO174="","",IF(AO174=0,0,IF(AN174=0%,1,AO174/AN174))))</f>
        <v>1</v>
      </c>
      <c r="AQ174" s="106" t="s">
        <v>1142</v>
      </c>
      <c r="AR174" s="106"/>
    </row>
    <row r="175" spans="1:44" ht="25.5" customHeight="1">
      <c r="A175" s="93"/>
      <c r="B175" s="94" t="s">
        <v>55</v>
      </c>
      <c r="C175" s="95" t="s">
        <v>56</v>
      </c>
      <c r="D175" s="187">
        <v>1</v>
      </c>
      <c r="E175" s="284" t="s">
        <v>996</v>
      </c>
      <c r="F175" s="196" t="str">
        <f t="shared" si="354"/>
        <v>N/A</v>
      </c>
      <c r="G175" s="187">
        <v>1</v>
      </c>
      <c r="H175" s="190" t="s">
        <v>996</v>
      </c>
      <c r="I175" s="196" t="str">
        <f t="shared" si="355"/>
        <v>N/A</v>
      </c>
      <c r="J175" s="187">
        <v>1</v>
      </c>
      <c r="K175" s="190">
        <v>1</v>
      </c>
      <c r="L175" s="196">
        <f t="shared" si="356"/>
        <v>1</v>
      </c>
      <c r="M175" s="187">
        <v>1</v>
      </c>
      <c r="N175" s="190"/>
      <c r="O175" s="196" t="str">
        <f t="shared" si="357"/>
        <v/>
      </c>
      <c r="P175" s="187">
        <v>1</v>
      </c>
      <c r="Q175" s="190"/>
      <c r="R175" s="196" t="str">
        <f t="shared" si="358"/>
        <v/>
      </c>
      <c r="S175" s="187">
        <v>1</v>
      </c>
      <c r="T175" s="190"/>
      <c r="U175" s="196" t="str">
        <f t="shared" si="359"/>
        <v/>
      </c>
      <c r="V175" s="187">
        <v>1</v>
      </c>
      <c r="W175" s="190"/>
      <c r="X175" s="196" t="str">
        <f t="shared" si="360"/>
        <v/>
      </c>
      <c r="Y175" s="187">
        <v>1</v>
      </c>
      <c r="Z175" s="190"/>
      <c r="AA175" s="196" t="str">
        <f t="shared" si="361"/>
        <v/>
      </c>
      <c r="AB175" s="187">
        <v>1</v>
      </c>
      <c r="AC175" s="190"/>
      <c r="AD175" s="196" t="str">
        <f t="shared" si="362"/>
        <v/>
      </c>
      <c r="AE175" s="187">
        <v>1</v>
      </c>
      <c r="AF175" s="190"/>
      <c r="AG175" s="196" t="str">
        <f t="shared" si="363"/>
        <v/>
      </c>
      <c r="AH175" s="187">
        <v>1</v>
      </c>
      <c r="AI175" s="190"/>
      <c r="AJ175" s="196" t="str">
        <f t="shared" si="364"/>
        <v/>
      </c>
      <c r="AK175" s="187">
        <v>1</v>
      </c>
      <c r="AL175" s="190"/>
      <c r="AM175" s="196" t="str">
        <f t="shared" si="365"/>
        <v/>
      </c>
      <c r="AN175" s="187">
        <f t="shared" si="366"/>
        <v>1</v>
      </c>
      <c r="AO175" s="190">
        <f t="shared" si="367"/>
        <v>1</v>
      </c>
      <c r="AP175" s="259">
        <f t="shared" si="368"/>
        <v>1</v>
      </c>
      <c r="AQ175" s="106" t="s">
        <v>1143</v>
      </c>
      <c r="AR175" s="106"/>
    </row>
    <row r="176" spans="1:44" ht="84">
      <c r="A176" s="93">
        <v>2</v>
      </c>
      <c r="B176" s="94" t="s">
        <v>57</v>
      </c>
      <c r="C176" s="95"/>
      <c r="D176" s="96"/>
      <c r="E176" s="97"/>
      <c r="F176" s="165"/>
      <c r="G176" s="96"/>
      <c r="H176" s="97"/>
      <c r="I176" s="165"/>
      <c r="J176" s="96"/>
      <c r="K176" s="97"/>
      <c r="L176" s="165"/>
      <c r="M176" s="96"/>
      <c r="N176" s="97"/>
      <c r="O176" s="165"/>
      <c r="P176" s="96"/>
      <c r="Q176" s="97"/>
      <c r="R176" s="165"/>
      <c r="S176" s="96"/>
      <c r="T176" s="97"/>
      <c r="U176" s="165"/>
      <c r="V176" s="96"/>
      <c r="W176" s="97"/>
      <c r="X176" s="165"/>
      <c r="Y176" s="96"/>
      <c r="Z176" s="97"/>
      <c r="AA176" s="165"/>
      <c r="AB176" s="96"/>
      <c r="AC176" s="97"/>
      <c r="AD176" s="165"/>
      <c r="AE176" s="96"/>
      <c r="AF176" s="97"/>
      <c r="AG176" s="165"/>
      <c r="AH176" s="96"/>
      <c r="AI176" s="97"/>
      <c r="AJ176" s="165"/>
      <c r="AK176" s="96"/>
      <c r="AL176" s="97"/>
      <c r="AM176" s="165"/>
      <c r="AN176" s="96"/>
      <c r="AO176" s="97"/>
      <c r="AP176" s="254"/>
      <c r="AQ176" s="119"/>
      <c r="AR176" s="119"/>
    </row>
    <row r="177" spans="1:44" ht="48">
      <c r="A177" s="93"/>
      <c r="B177" s="94" t="s">
        <v>58</v>
      </c>
      <c r="C177" s="95" t="s">
        <v>59</v>
      </c>
      <c r="D177" s="187">
        <v>1</v>
      </c>
      <c r="E177" s="284">
        <v>1</v>
      </c>
      <c r="F177" s="196">
        <f t="shared" ref="F177:F178" si="369">IF(E177="N/A","N/A",IF(E177="","",IF(E177=0,0,IF(D177=0%,1,E177/D177))))</f>
        <v>1</v>
      </c>
      <c r="G177" s="187">
        <v>1</v>
      </c>
      <c r="H177" s="190">
        <v>1</v>
      </c>
      <c r="I177" s="196">
        <f t="shared" ref="I177:I178" si="370">IF(H177="N/A","N/A",IF(H177="","",IF(H177=0,0,IF(G177=0%,1,H177/G177))))</f>
        <v>1</v>
      </c>
      <c r="J177" s="187">
        <v>1</v>
      </c>
      <c r="K177" s="190">
        <v>1</v>
      </c>
      <c r="L177" s="196">
        <f t="shared" ref="L177:L178" si="371">IF(K177="N/A","N/A",IF(K177="","",IF(K177=0,0,IF(J177=0%,1,K177/J177))))</f>
        <v>1</v>
      </c>
      <c r="M177" s="187">
        <v>1</v>
      </c>
      <c r="N177" s="190"/>
      <c r="O177" s="196" t="str">
        <f t="shared" ref="O177:O178" si="372">IF(N177="N/A","N/A",IF(N177="","",IF(N177=0,0,IF(M177=0%,1,N177/M177))))</f>
        <v/>
      </c>
      <c r="P177" s="187">
        <v>1</v>
      </c>
      <c r="Q177" s="190"/>
      <c r="R177" s="196" t="str">
        <f t="shared" ref="R177:R178" si="373">IF(Q177="N/A","N/A",IF(Q177="","",IF(Q177=0,0,IF(P177=0%,1,Q177/P177))))</f>
        <v/>
      </c>
      <c r="S177" s="187">
        <v>1</v>
      </c>
      <c r="T177" s="190"/>
      <c r="U177" s="196" t="str">
        <f t="shared" ref="U177:U178" si="374">IF(T177="N/A","N/A",IF(T177="","",IF(T177=0,0,IF(S177=0%,1,T177/S177))))</f>
        <v/>
      </c>
      <c r="V177" s="187">
        <v>1</v>
      </c>
      <c r="W177" s="190"/>
      <c r="X177" s="196" t="str">
        <f t="shared" ref="X177:X178" si="375">IF(W177="N/A","N/A",IF(W177="","",IF(W177=0,0,IF(V177=0%,1,W177/V177))))</f>
        <v/>
      </c>
      <c r="Y177" s="187">
        <v>1</v>
      </c>
      <c r="Z177" s="190"/>
      <c r="AA177" s="196" t="str">
        <f t="shared" ref="AA177:AA178" si="376">IF(Z177="N/A","N/A",IF(Z177="","",IF(Z177=0,0,IF(Y177=0%,1,Z177/Y177))))</f>
        <v/>
      </c>
      <c r="AB177" s="187">
        <v>1</v>
      </c>
      <c r="AC177" s="190"/>
      <c r="AD177" s="196" t="str">
        <f t="shared" ref="AD177:AD178" si="377">IF(AC177="N/A","N/A",IF(AC177="","",IF(AC177=0,0,IF(AB177=0%,1,AC177/AB177))))</f>
        <v/>
      </c>
      <c r="AE177" s="187">
        <v>1</v>
      </c>
      <c r="AF177" s="190"/>
      <c r="AG177" s="196" t="str">
        <f t="shared" ref="AG177:AG178" si="378">IF(AF177="N/A","N/A",IF(AF177="","",IF(AF177=0,0,IF(AE177=0%,1,AF177/AE177))))</f>
        <v/>
      </c>
      <c r="AH177" s="187">
        <v>1</v>
      </c>
      <c r="AI177" s="190"/>
      <c r="AJ177" s="196" t="str">
        <f t="shared" ref="AJ177:AJ178" si="379">IF(AI177="N/A","N/A",IF(AI177="","",IF(AI177=0,0,IF(AH177=0%,1,AI177/AH177))))</f>
        <v/>
      </c>
      <c r="AK177" s="187">
        <v>1</v>
      </c>
      <c r="AL177" s="190"/>
      <c r="AM177" s="196" t="str">
        <f t="shared" ref="AM177:AM178" si="380">IF(AL177="N/A","N/A",IF(AL177="","",IF(AL177=0,0,IF(AK177=0%,1,AL177/AK177))))</f>
        <v/>
      </c>
      <c r="AN177" s="187">
        <f t="shared" ref="AN177:AN178" si="381">(IF(E177="",0,D177)+IF(H177="",0,G177)+IF(K177="",0,J177)+IF(N177="",0,M177)+IF(Q177="",0,P177)+IF(T177="",0,S177)+IF(W177="",0,V177)+IF(Z177="",0,Y177)+IF(AC177="",0,AB177)+IF(AF177="",0,AE177)+IF(AI177="",0,AH177)+IF(AL177="",0,AK177))/IF((IF(E177="",0,IF(D177=0,0,1))+IF(H177="",0,IF(G177=0,0,1))+IF(K177="",0,IF(J177=0,0,1))+IF(N177="",0,IF(M177=0,0,1))+IF(Q177="",0,IF(P177=0,0,1))+IF(T177="",0,IF(S177=0,0,1))+IF(W177="",0,IF(V177=0,0,1))+IF(Z177="",0,IF(Y177=0,0,1))+IF(AC177="",0,IF(AB177=0,0,1))+IF(AF177="",0,IF(AE177=0,0,1))+IF(AI177="",0,IF(AH177=0,0,1))+IF(AL177="",0,IF(AK177=0,0,1)))=0,1,(IF(E177="",0,IF(D177=0,0,1))+IF(H177="",0,IF(G177=0,0,1))+IF(K177="",0,IF(J177=0,0,1))+IF(N177="",0,IF(M177=0,0,1))+IF(Q177="",0,IF(P177=0,0,1))+IF(T177="",0,IF(S177=0,0,1))+IF(W177="",0,IF(V177=0,0,1))+IF(Z177="",0,IF(Y177=0,0,1))+IF(AC177="",0,IF(AB177=0,0,1))+IF(AF177="",0,IF(AE177=0,0,1))+IF(AI177="",0,IF(AH177=0,0,1))+IF(AL177="",0,IF(AK177=0,0,1))))</f>
        <v>1</v>
      </c>
      <c r="AO177" s="190">
        <f t="shared" ref="AO177:AO185" si="382">IF(IF(E177="","",(IF(E177="N/A",0,IF(E177="",0,E177))+IF(H177="N/A",0,IF(H177="",0,H177))+IF(K177="N/A",0,IF(K177="",0,K177))+IF(N177="N/A",0,IF(N177="",0,N177))+IF(Q177="N/A",0,IF(Q177="",0,Q177))+IF(T177="N/A",0,IF(T177="",0,T177))+IF(W177="N/A",0,IF(W177="",0,W177))+IF(Z177="N/A",0,IF(Z177="",0,Z177))+IF(AC177="N/A",0,IF(AC177="",0,AC177))+IF(AF177="N/A",0,IF(AF177="",0,AF177))+IF(AI177="N/A",0,IF(AI177="",0,AI177))+IF(AL177="N/A",0,IF(AL177="",0,AL177)))/IF((IF(D177=0,0,IF(E177="N/A",0,IF(E177="",0,1)))+IF(G177=0,0,IF(H177="N/A",0,IF(H177="",0,1)))+IF(J177=0,0,IF(K177="N/A",0,IF(K177="",0,1)))+IF(M177=0,0,IF(N177="N/A",0,IF(N177="",0,1)))+IF(P177=0,0,IF(Q177="N/A",0,IF(Q177="",0,1)))+IF(S177=0,0,IF(T177="N/A",0,IF(T177="",0,1)))+IF(V177=0,0,IF(W177="N/A",0,IF(W177="",0,1)))+IF(Y177=0,0,IF(Z177="N/A",0,IF(Z177="",0,1)))+IF(AB177=0,0,IF(AC177="N/A",0,IF(AC177="",0,1)))+IF(AE177=0,0,IF(AF177="N/A",0,IF(AF177="",0,1)))+IF(AH177=0,0,IF(AI177="N/A",0,IF(AI177="",0,1)))+IF(AK177=0,0,IF(AL177="N/A",0,IF(AL177="",0,1))))=0,1,(IF(D177=0,0,IF(E177="N/A",0,IF(E177="",0,1)))+IF(G177=0,0,IF(H177="N/A",0,IF(H177="",0,1)))+IF(J177=0,0,IF(K177="N/A",0,IF(K177="",0,1)))+IF(M177=0,0,IF(N177="N/A",0,IF(N177="",0,1)))+IF(P177=0,0,IF(Q177="N/A",0,IF(Q177="",0,1)))+IF(S177=0,0,IF(T177="N/A",0,IF(T177="",0,1)))+IF(V177=0,0,IF(W177="N/A",0,IF(W177="",0,1)))+IF(Y177=0,0,IF(Z177="N/A",0,IF(Z177="",0,1)))+IF(AB177=0,0,IF(AC177="N/A",0,IF(AC177="",0,1)))+IF(AE177=0,0,IF(AF177="N/A",0,IF(AF177="",0,1)))+IF(AH177=0,0,IF(AI177="N/A",0,IF(AI177="",0,1)))+IF(AK177=0,0,IF(AL177="N/A",0,IF(AL177="",0,1))))))=0,IF(AL177="",IF(AI177="",IF(AF177="",IF(AC177="",IF(Z177="",IF(W177="",IF(T177="",IF(Q177="",IF(N177="",IF(K177="",IF(H177="",IF(E177=0,0,"N/A"),IF(H177=0,0,"N/A")),IF(K177=0,0,"N/A")),IF(N177=0,0,"N/A")),IF(Q177=0,0,"N/A")),IF(T177=0,0,"N/A")),IF(W177=0,0,"N/A")),IF(Z177=0,0,"N/A")),IF(AC177=0,0,"N/A")),IF(AF177=0,0,"N/A")),IF(AI177=0,0,"N/A")),IF(AL177=0,0,"N/A")),IF(E177="","",(IF(E177="N/A",0,IF(E177="",0,E177))+IF(H177="N/A",0,IF(H177="",0,H177))+IF(K177="N/A",0,IF(K177="",0,K177))+IF(N177="N/A",0,IF(N177="",0,N177))+IF(Q177="N/A",0,IF(Q177="",0,Q177))+IF(T177="N/A",0,IF(T177="",0,T177))+IF(W177="N/A",0,IF(W177="",0,W177))+IF(Z177="N/A",0,IF(Z177="",0,Z177))+IF(AC177="N/A",0,IF(AC177="",0,AC177))+IF(AF177="N/A",0,IF(AF177="",0,AF177))+IF(AI177="N/A",0,IF(AI177="",0,AI177))+IF(AL177="N/A",0,IF(AL177="",0,AL177)))/IF((IF(D177=0,0,IF(E177="N/A",0,IF(E177="",0,1)))+IF(G177=0,0,IF(H177="N/A",0,IF(H177="",0,1)))+IF(J177=0,0,IF(K177="N/A",0,IF(K177="",0,1)))+IF(M177=0,0,IF(N177="N/A",0,IF(N177="",0,1)))+IF(P177=0,0,IF(Q177="N/A",0,IF(Q177="",0,1)))+IF(S177=0,0,IF(T177="N/A",0,IF(T177="",0,1)))+IF(V177=0,0,IF(W177="N/A",0,IF(W177="",0,1)))+IF(Y177=0,0,IF(Z177="N/A",0,IF(Z177="",0,1)))+IF(AB177=0,0,IF(AC177="N/A",0,IF(AC177="",0,1)))+IF(AE177=0,0,IF(AF177="N/A",0,IF(AF177="",0,1)))+IF(AH177=0,0,IF(AI177="N/A",0,IF(AI177="",0,1)))+IF(AK177=0,0,IF(AL177="N/A",0,IF(AL177="",0,1))))=0,1,(IF(D177=0,0,IF(E177="N/A",0,IF(E177="",0,1)))+IF(G177=0,0,IF(H177="N/A",0,IF(H177="",0,1)))+IF(J177=0,0,IF(K177="N/A",0,IF(K177="",0,1)))+IF(M177=0,0,IF(N177="N/A",0,IF(N177="",0,1)))+IF(P177=0,0,IF(Q177="N/A",0,IF(Q177="",0,1)))+IF(S177=0,0,IF(T177="N/A",0,IF(T177="",0,1)))+IF(V177=0,0,IF(W177="N/A",0,IF(W177="",0,1)))+IF(Y177=0,0,IF(Z177="N/A",0,IF(Z177="",0,1)))+IF(AB177=0,0,IF(AC177="N/A",0,IF(AC177="",0,1)))+IF(AE177=0,0,IF(AF177="N/A",0,IF(AF177="",0,1)))+IF(AH177=0,0,IF(AI177="N/A",0,IF(AI177="",0,1)))+IF(AK177=0,0,IF(AL177="N/A",0,IF(AL177="",0,1)))))))</f>
        <v>1</v>
      </c>
      <c r="AP177" s="259">
        <f t="shared" ref="AP177:AP178" si="383">IF(AO177="N/A","N/A",IF(AO177="","",IF(AO177=0,0,IF(AN177=0%,1,AO177/AN177))))</f>
        <v>1</v>
      </c>
      <c r="AQ177" s="98" t="s">
        <v>1144</v>
      </c>
      <c r="AR177" s="120"/>
    </row>
    <row r="178" spans="1:44" ht="36">
      <c r="A178" s="93"/>
      <c r="B178" s="94" t="s">
        <v>60</v>
      </c>
      <c r="C178" s="95" t="s">
        <v>54</v>
      </c>
      <c r="D178" s="187">
        <v>1</v>
      </c>
      <c r="E178" s="284">
        <v>1</v>
      </c>
      <c r="F178" s="196">
        <f t="shared" si="369"/>
        <v>1</v>
      </c>
      <c r="G178" s="187">
        <v>1</v>
      </c>
      <c r="H178" s="190">
        <v>1</v>
      </c>
      <c r="I178" s="196">
        <f t="shared" si="370"/>
        <v>1</v>
      </c>
      <c r="J178" s="187">
        <v>1</v>
      </c>
      <c r="K178" s="190">
        <v>1</v>
      </c>
      <c r="L178" s="196">
        <f t="shared" si="371"/>
        <v>1</v>
      </c>
      <c r="M178" s="187">
        <v>1</v>
      </c>
      <c r="N178" s="190"/>
      <c r="O178" s="196" t="str">
        <f t="shared" si="372"/>
        <v/>
      </c>
      <c r="P178" s="187">
        <v>1</v>
      </c>
      <c r="Q178" s="190"/>
      <c r="R178" s="196" t="str">
        <f t="shared" si="373"/>
        <v/>
      </c>
      <c r="S178" s="187">
        <v>1</v>
      </c>
      <c r="T178" s="190"/>
      <c r="U178" s="196" t="str">
        <f t="shared" si="374"/>
        <v/>
      </c>
      <c r="V178" s="187">
        <v>1</v>
      </c>
      <c r="W178" s="190"/>
      <c r="X178" s="196" t="str">
        <f t="shared" si="375"/>
        <v/>
      </c>
      <c r="Y178" s="187">
        <v>1</v>
      </c>
      <c r="Z178" s="190"/>
      <c r="AA178" s="196" t="str">
        <f t="shared" si="376"/>
        <v/>
      </c>
      <c r="AB178" s="187">
        <v>1</v>
      </c>
      <c r="AC178" s="190"/>
      <c r="AD178" s="196" t="str">
        <f t="shared" si="377"/>
        <v/>
      </c>
      <c r="AE178" s="187">
        <v>1</v>
      </c>
      <c r="AF178" s="190"/>
      <c r="AG178" s="196" t="str">
        <f t="shared" si="378"/>
        <v/>
      </c>
      <c r="AH178" s="187">
        <v>1</v>
      </c>
      <c r="AI178" s="190"/>
      <c r="AJ178" s="196" t="str">
        <f t="shared" si="379"/>
        <v/>
      </c>
      <c r="AK178" s="187">
        <v>1</v>
      </c>
      <c r="AL178" s="190"/>
      <c r="AM178" s="196" t="str">
        <f t="shared" si="380"/>
        <v/>
      </c>
      <c r="AN178" s="187">
        <f t="shared" si="381"/>
        <v>1</v>
      </c>
      <c r="AO178" s="190">
        <f t="shared" si="382"/>
        <v>1</v>
      </c>
      <c r="AP178" s="259">
        <f t="shared" si="383"/>
        <v>1</v>
      </c>
      <c r="AQ178" s="98" t="s">
        <v>1145</v>
      </c>
      <c r="AR178" s="120"/>
    </row>
    <row r="179" spans="1:44" ht="96">
      <c r="A179" s="93">
        <v>3</v>
      </c>
      <c r="B179" s="94" t="s">
        <v>356</v>
      </c>
      <c r="C179" s="95" t="s">
        <v>61</v>
      </c>
      <c r="D179" s="96">
        <v>2</v>
      </c>
      <c r="E179" s="122">
        <v>2</v>
      </c>
      <c r="F179" s="165">
        <f t="shared" si="290"/>
        <v>1</v>
      </c>
      <c r="G179" s="96">
        <v>0</v>
      </c>
      <c r="H179" s="122">
        <v>0</v>
      </c>
      <c r="I179" s="165">
        <f t="shared" si="291"/>
        <v>0</v>
      </c>
      <c r="J179" s="96">
        <v>1</v>
      </c>
      <c r="K179" s="122">
        <v>1</v>
      </c>
      <c r="L179" s="165">
        <f t="shared" si="292"/>
        <v>1</v>
      </c>
      <c r="M179" s="96">
        <v>0</v>
      </c>
      <c r="N179" s="122"/>
      <c r="O179" s="165" t="str">
        <f t="shared" si="293"/>
        <v/>
      </c>
      <c r="P179" s="96">
        <v>0</v>
      </c>
      <c r="Q179" s="122"/>
      <c r="R179" s="165" t="str">
        <f t="shared" si="294"/>
        <v/>
      </c>
      <c r="S179" s="96">
        <v>0</v>
      </c>
      <c r="T179" s="122"/>
      <c r="U179" s="165" t="str">
        <f t="shared" si="295"/>
        <v/>
      </c>
      <c r="V179" s="96">
        <v>0</v>
      </c>
      <c r="W179" s="122"/>
      <c r="X179" s="165" t="str">
        <f t="shared" si="296"/>
        <v/>
      </c>
      <c r="Y179" s="96">
        <v>0</v>
      </c>
      <c r="Z179" s="122"/>
      <c r="AA179" s="165" t="str">
        <f t="shared" si="297"/>
        <v/>
      </c>
      <c r="AB179" s="96">
        <v>4</v>
      </c>
      <c r="AC179" s="122"/>
      <c r="AD179" s="165" t="str">
        <f t="shared" si="298"/>
        <v/>
      </c>
      <c r="AE179" s="96">
        <v>0</v>
      </c>
      <c r="AF179" s="122"/>
      <c r="AG179" s="165" t="str">
        <f t="shared" si="299"/>
        <v/>
      </c>
      <c r="AH179" s="96">
        <v>0</v>
      </c>
      <c r="AI179" s="122"/>
      <c r="AJ179" s="165" t="str">
        <f t="shared" si="300"/>
        <v/>
      </c>
      <c r="AK179" s="96">
        <v>0</v>
      </c>
      <c r="AL179" s="121"/>
      <c r="AM179" s="165" t="str">
        <f t="shared" si="301"/>
        <v/>
      </c>
      <c r="AN179" s="246">
        <f>IF(E179="",0,D179)+IF(H179="",0,G179)+IF(K179="",0,J179)+IF(N179="",0,M179)+IF(Q179="",0,P179)+IF(T179="",0,S179)+IF(W179="",0,V179)+IF(Z179="",0,Y179)+IF(AC179="",0,AB179)+IF(AF179="",0,AE179)+IF(AI179="",0,AH179)+IF(AL179="",0,AK179)</f>
        <v>3</v>
      </c>
      <c r="AO179" s="121">
        <f>IF(E179="","",(SUM(E179,H179,K179,N179,Q179,T179,W179,Z179,AC179,AF179,AI179,AL179)))</f>
        <v>3</v>
      </c>
      <c r="AP179" s="254">
        <f t="shared" si="302"/>
        <v>1</v>
      </c>
      <c r="AQ179" s="98" t="s">
        <v>1146</v>
      </c>
      <c r="AR179" s="106"/>
    </row>
    <row r="180" spans="1:44" ht="72">
      <c r="A180" s="93">
        <v>4</v>
      </c>
      <c r="B180" s="94" t="s">
        <v>357</v>
      </c>
      <c r="C180" s="95" t="s">
        <v>62</v>
      </c>
      <c r="D180" s="187">
        <v>1</v>
      </c>
      <c r="E180" s="290">
        <v>1</v>
      </c>
      <c r="F180" s="196">
        <f t="shared" ref="F180:F185" si="384">IF(E180="N/A","N/A",IF(E180="","",IF(E180=0,0,IF(D180=0%,1,E180/D180))))</f>
        <v>1</v>
      </c>
      <c r="G180" s="187">
        <v>1</v>
      </c>
      <c r="H180" s="201">
        <v>1</v>
      </c>
      <c r="I180" s="196">
        <f t="shared" ref="I180:I185" si="385">IF(H180="N/A","N/A",IF(H180="","",IF(H180=0,0,IF(G180=0%,1,H180/G180))))</f>
        <v>1</v>
      </c>
      <c r="J180" s="187">
        <v>1</v>
      </c>
      <c r="K180" s="201">
        <v>1</v>
      </c>
      <c r="L180" s="196">
        <f t="shared" ref="L180:L185" si="386">IF(K180="N/A","N/A",IF(K180="","",IF(K180=0,0,IF(J180=0%,1,K180/J180))))</f>
        <v>1</v>
      </c>
      <c r="M180" s="187">
        <v>1</v>
      </c>
      <c r="N180" s="201"/>
      <c r="O180" s="196" t="str">
        <f t="shared" ref="O180:O185" si="387">IF(N180="N/A","N/A",IF(N180="","",IF(N180=0,0,IF(M180=0%,1,N180/M180))))</f>
        <v/>
      </c>
      <c r="P180" s="187">
        <v>1</v>
      </c>
      <c r="Q180" s="201"/>
      <c r="R180" s="196" t="str">
        <f t="shared" ref="R180:R185" si="388">IF(Q180="N/A","N/A",IF(Q180="","",IF(Q180=0,0,IF(P180=0%,1,Q180/P180))))</f>
        <v/>
      </c>
      <c r="S180" s="187">
        <v>1</v>
      </c>
      <c r="T180" s="201"/>
      <c r="U180" s="196" t="str">
        <f t="shared" ref="U180:U185" si="389">IF(T180="N/A","N/A",IF(T180="","",IF(T180=0,0,IF(S180=0%,1,T180/S180))))</f>
        <v/>
      </c>
      <c r="V180" s="187">
        <v>1</v>
      </c>
      <c r="W180" s="201"/>
      <c r="X180" s="196" t="str">
        <f t="shared" ref="X180:X185" si="390">IF(W180="N/A","N/A",IF(W180="","",IF(W180=0,0,IF(V180=0%,1,W180/V180))))</f>
        <v/>
      </c>
      <c r="Y180" s="187">
        <v>1</v>
      </c>
      <c r="Z180" s="201"/>
      <c r="AA180" s="196" t="str">
        <f t="shared" ref="AA180:AA185" si="391">IF(Z180="N/A","N/A",IF(Z180="","",IF(Z180=0,0,IF(Y180=0%,1,Z180/Y180))))</f>
        <v/>
      </c>
      <c r="AB180" s="187">
        <v>1</v>
      </c>
      <c r="AC180" s="201"/>
      <c r="AD180" s="196" t="str">
        <f t="shared" ref="AD180:AD185" si="392">IF(AC180="N/A","N/A",IF(AC180="","",IF(AC180=0,0,IF(AB180=0%,1,AC180/AB180))))</f>
        <v/>
      </c>
      <c r="AE180" s="187">
        <v>1</v>
      </c>
      <c r="AF180" s="201"/>
      <c r="AG180" s="196" t="str">
        <f t="shared" ref="AG180:AG185" si="393">IF(AF180="N/A","N/A",IF(AF180="","",IF(AF180=0,0,IF(AE180=0%,1,AF180/AE180))))</f>
        <v/>
      </c>
      <c r="AH180" s="187">
        <v>1</v>
      </c>
      <c r="AI180" s="201"/>
      <c r="AJ180" s="196" t="str">
        <f t="shared" ref="AJ180:AJ185" si="394">IF(AI180="N/A","N/A",IF(AI180="","",IF(AI180=0,0,IF(AH180=0%,1,AI180/AH180))))</f>
        <v/>
      </c>
      <c r="AK180" s="187">
        <v>1</v>
      </c>
      <c r="AL180" s="201"/>
      <c r="AM180" s="196" t="str">
        <f t="shared" ref="AM180:AM185" si="395">IF(AL180="N/A","N/A",IF(AL180="","",IF(AL180=0,0,IF(AK180=0%,1,AL180/AK180))))</f>
        <v/>
      </c>
      <c r="AN180" s="187">
        <f t="shared" ref="AN180:AN186" si="396">(IF(E180="",0,D180)+IF(H180="",0,G180)+IF(K180="",0,J180)+IF(N180="",0,M180)+IF(Q180="",0,P180)+IF(T180="",0,S180)+IF(W180="",0,V180)+IF(Z180="",0,Y180)+IF(AC180="",0,AB180)+IF(AF180="",0,AE180)+IF(AI180="",0,AH180)+IF(AL180="",0,AK180))/IF((IF(E180="",0,IF(D180=0,0,1))+IF(H180="",0,IF(G180=0,0,1))+IF(K180="",0,IF(J180=0,0,1))+IF(N180="",0,IF(M180=0,0,1))+IF(Q180="",0,IF(P180=0,0,1))+IF(T180="",0,IF(S180=0,0,1))+IF(W180="",0,IF(V180=0,0,1))+IF(Z180="",0,IF(Y180=0,0,1))+IF(AC180="",0,IF(AB180=0,0,1))+IF(AF180="",0,IF(AE180=0,0,1))+IF(AI180="",0,IF(AH180=0,0,1))+IF(AL180="",0,IF(AK180=0,0,1)))=0,1,(IF(E180="",0,IF(D180=0,0,1))+IF(H180="",0,IF(G180=0,0,1))+IF(K180="",0,IF(J180=0,0,1))+IF(N180="",0,IF(M180=0,0,1))+IF(Q180="",0,IF(P180=0,0,1))+IF(T180="",0,IF(S180=0,0,1))+IF(W180="",0,IF(V180=0,0,1))+IF(Z180="",0,IF(Y180=0,0,1))+IF(AC180="",0,IF(AB180=0,0,1))+IF(AF180="",0,IF(AE180=0,0,1))+IF(AI180="",0,IF(AH180=0,0,1))+IF(AL180="",0,IF(AK180=0,0,1))))</f>
        <v>1</v>
      </c>
      <c r="AO180" s="201">
        <f t="shared" si="382"/>
        <v>1</v>
      </c>
      <c r="AP180" s="259">
        <f t="shared" ref="AP180:AP185" si="397">IF(AO180="N/A","N/A",IF(AO180="","",IF(AO180=0,0,IF(AN180=0%,1,AO180/AN180))))</f>
        <v>1</v>
      </c>
      <c r="AQ180" s="98" t="s">
        <v>1147</v>
      </c>
      <c r="AR180" s="98"/>
    </row>
    <row r="181" spans="1:44" ht="60">
      <c r="A181" s="93">
        <v>5</v>
      </c>
      <c r="B181" s="94" t="s">
        <v>64</v>
      </c>
      <c r="C181" s="95" t="s">
        <v>65</v>
      </c>
      <c r="D181" s="187">
        <v>1</v>
      </c>
      <c r="E181" s="290" t="s">
        <v>996</v>
      </c>
      <c r="F181" s="196" t="str">
        <f t="shared" si="384"/>
        <v>N/A</v>
      </c>
      <c r="G181" s="187">
        <v>1</v>
      </c>
      <c r="H181" s="201" t="s">
        <v>996</v>
      </c>
      <c r="I181" s="196" t="str">
        <f t="shared" si="385"/>
        <v>N/A</v>
      </c>
      <c r="J181" s="187">
        <v>1</v>
      </c>
      <c r="K181" s="201" t="s">
        <v>996</v>
      </c>
      <c r="L181" s="196" t="str">
        <f t="shared" si="386"/>
        <v>N/A</v>
      </c>
      <c r="M181" s="187">
        <v>1</v>
      </c>
      <c r="N181" s="201"/>
      <c r="O181" s="196" t="str">
        <f t="shared" si="387"/>
        <v/>
      </c>
      <c r="P181" s="187">
        <v>1</v>
      </c>
      <c r="Q181" s="201"/>
      <c r="R181" s="196" t="str">
        <f t="shared" si="388"/>
        <v/>
      </c>
      <c r="S181" s="187">
        <v>1</v>
      </c>
      <c r="T181" s="201"/>
      <c r="U181" s="196" t="str">
        <f t="shared" si="389"/>
        <v/>
      </c>
      <c r="V181" s="187">
        <v>1</v>
      </c>
      <c r="W181" s="201"/>
      <c r="X181" s="196" t="str">
        <f t="shared" si="390"/>
        <v/>
      </c>
      <c r="Y181" s="187">
        <v>1</v>
      </c>
      <c r="Z181" s="201"/>
      <c r="AA181" s="196" t="str">
        <f t="shared" si="391"/>
        <v/>
      </c>
      <c r="AB181" s="187">
        <v>1</v>
      </c>
      <c r="AC181" s="201"/>
      <c r="AD181" s="196" t="str">
        <f t="shared" si="392"/>
        <v/>
      </c>
      <c r="AE181" s="187">
        <v>1</v>
      </c>
      <c r="AF181" s="201"/>
      <c r="AG181" s="196" t="str">
        <f t="shared" si="393"/>
        <v/>
      </c>
      <c r="AH181" s="187">
        <v>1</v>
      </c>
      <c r="AI181" s="201"/>
      <c r="AJ181" s="196" t="str">
        <f t="shared" si="394"/>
        <v/>
      </c>
      <c r="AK181" s="187">
        <v>1</v>
      </c>
      <c r="AL181" s="201"/>
      <c r="AM181" s="196" t="str">
        <f t="shared" si="395"/>
        <v/>
      </c>
      <c r="AN181" s="187">
        <f t="shared" si="396"/>
        <v>1</v>
      </c>
      <c r="AO181" s="201" t="str">
        <f t="shared" si="382"/>
        <v>N/A</v>
      </c>
      <c r="AP181" s="254" t="str">
        <f t="shared" si="397"/>
        <v>N/A</v>
      </c>
      <c r="AQ181" s="98" t="s">
        <v>1148</v>
      </c>
      <c r="AR181" s="98"/>
    </row>
    <row r="182" spans="1:44" ht="84">
      <c r="A182" s="93">
        <v>6</v>
      </c>
      <c r="B182" s="94" t="s">
        <v>358</v>
      </c>
      <c r="C182" s="123" t="s">
        <v>63</v>
      </c>
      <c r="D182" s="202">
        <v>1</v>
      </c>
      <c r="E182" s="290">
        <v>1</v>
      </c>
      <c r="F182" s="196">
        <f t="shared" si="384"/>
        <v>1</v>
      </c>
      <c r="G182" s="202">
        <v>1</v>
      </c>
      <c r="H182" s="201">
        <v>1</v>
      </c>
      <c r="I182" s="196">
        <f t="shared" si="385"/>
        <v>1</v>
      </c>
      <c r="J182" s="202">
        <v>1</v>
      </c>
      <c r="K182" s="201">
        <v>1</v>
      </c>
      <c r="L182" s="196">
        <f t="shared" si="386"/>
        <v>1</v>
      </c>
      <c r="M182" s="202">
        <v>1</v>
      </c>
      <c r="N182" s="201"/>
      <c r="O182" s="196" t="str">
        <f t="shared" si="387"/>
        <v/>
      </c>
      <c r="P182" s="202">
        <v>1</v>
      </c>
      <c r="Q182" s="201"/>
      <c r="R182" s="196" t="str">
        <f t="shared" si="388"/>
        <v/>
      </c>
      <c r="S182" s="202">
        <v>1</v>
      </c>
      <c r="T182" s="201"/>
      <c r="U182" s="196" t="str">
        <f t="shared" si="389"/>
        <v/>
      </c>
      <c r="V182" s="202">
        <v>1</v>
      </c>
      <c r="W182" s="201"/>
      <c r="X182" s="196" t="str">
        <f t="shared" si="390"/>
        <v/>
      </c>
      <c r="Y182" s="202">
        <v>1</v>
      </c>
      <c r="Z182" s="201"/>
      <c r="AA182" s="196" t="str">
        <f t="shared" si="391"/>
        <v/>
      </c>
      <c r="AB182" s="202">
        <v>1</v>
      </c>
      <c r="AC182" s="201"/>
      <c r="AD182" s="196" t="str">
        <f t="shared" si="392"/>
        <v/>
      </c>
      <c r="AE182" s="202">
        <v>1</v>
      </c>
      <c r="AF182" s="201"/>
      <c r="AG182" s="196" t="str">
        <f t="shared" si="393"/>
        <v/>
      </c>
      <c r="AH182" s="202">
        <v>1</v>
      </c>
      <c r="AI182" s="201"/>
      <c r="AJ182" s="196" t="str">
        <f t="shared" si="394"/>
        <v/>
      </c>
      <c r="AK182" s="187">
        <v>1</v>
      </c>
      <c r="AL182" s="201"/>
      <c r="AM182" s="196" t="str">
        <f t="shared" si="395"/>
        <v/>
      </c>
      <c r="AN182" s="202">
        <f t="shared" si="396"/>
        <v>1</v>
      </c>
      <c r="AO182" s="201">
        <f t="shared" si="382"/>
        <v>1</v>
      </c>
      <c r="AP182" s="259">
        <f t="shared" si="397"/>
        <v>1</v>
      </c>
      <c r="AQ182" s="98" t="s">
        <v>1149</v>
      </c>
      <c r="AR182" s="98"/>
    </row>
    <row r="183" spans="1:44" ht="60">
      <c r="A183" s="93">
        <v>7</v>
      </c>
      <c r="B183" s="94" t="s">
        <v>66</v>
      </c>
      <c r="C183" s="123" t="s">
        <v>67</v>
      </c>
      <c r="D183" s="202">
        <v>1</v>
      </c>
      <c r="E183" s="290">
        <v>1</v>
      </c>
      <c r="F183" s="196">
        <f t="shared" si="384"/>
        <v>1</v>
      </c>
      <c r="G183" s="202">
        <v>1</v>
      </c>
      <c r="H183" s="201">
        <v>1</v>
      </c>
      <c r="I183" s="196">
        <f t="shared" si="385"/>
        <v>1</v>
      </c>
      <c r="J183" s="202">
        <v>1</v>
      </c>
      <c r="K183" s="201">
        <v>1</v>
      </c>
      <c r="L183" s="196">
        <f t="shared" si="386"/>
        <v>1</v>
      </c>
      <c r="M183" s="202">
        <v>1</v>
      </c>
      <c r="N183" s="201"/>
      <c r="O183" s="196" t="str">
        <f t="shared" si="387"/>
        <v/>
      </c>
      <c r="P183" s="202">
        <v>1</v>
      </c>
      <c r="Q183" s="201"/>
      <c r="R183" s="196" t="str">
        <f t="shared" si="388"/>
        <v/>
      </c>
      <c r="S183" s="202">
        <v>1</v>
      </c>
      <c r="T183" s="201"/>
      <c r="U183" s="196" t="str">
        <f t="shared" si="389"/>
        <v/>
      </c>
      <c r="V183" s="202">
        <v>1</v>
      </c>
      <c r="W183" s="201"/>
      <c r="X183" s="196" t="str">
        <f t="shared" si="390"/>
        <v/>
      </c>
      <c r="Y183" s="202">
        <v>1</v>
      </c>
      <c r="Z183" s="201"/>
      <c r="AA183" s="196" t="str">
        <f t="shared" si="391"/>
        <v/>
      </c>
      <c r="AB183" s="202">
        <v>1</v>
      </c>
      <c r="AC183" s="201"/>
      <c r="AD183" s="196" t="str">
        <f t="shared" si="392"/>
        <v/>
      </c>
      <c r="AE183" s="202">
        <v>1</v>
      </c>
      <c r="AF183" s="201"/>
      <c r="AG183" s="196" t="str">
        <f t="shared" si="393"/>
        <v/>
      </c>
      <c r="AH183" s="202">
        <v>1</v>
      </c>
      <c r="AI183" s="201"/>
      <c r="AJ183" s="196" t="str">
        <f t="shared" si="394"/>
        <v/>
      </c>
      <c r="AK183" s="187">
        <v>1</v>
      </c>
      <c r="AL183" s="201"/>
      <c r="AM183" s="196" t="str">
        <f t="shared" si="395"/>
        <v/>
      </c>
      <c r="AN183" s="202">
        <f t="shared" si="396"/>
        <v>1</v>
      </c>
      <c r="AO183" s="201">
        <f t="shared" si="382"/>
        <v>1</v>
      </c>
      <c r="AP183" s="254">
        <f t="shared" si="397"/>
        <v>1</v>
      </c>
      <c r="AQ183" s="98" t="s">
        <v>1150</v>
      </c>
      <c r="AR183" s="98"/>
    </row>
    <row r="184" spans="1:44" ht="84">
      <c r="A184" s="93">
        <v>8</v>
      </c>
      <c r="B184" s="94" t="s">
        <v>359</v>
      </c>
      <c r="C184" s="294" t="s">
        <v>924</v>
      </c>
      <c r="D184" s="226">
        <v>5.0000000000000001E-4</v>
      </c>
      <c r="E184" s="203">
        <v>-5.0000000000000001E-4</v>
      </c>
      <c r="F184" s="196">
        <f>IF(E184="","",IF(E184&lt;-0.05%,-D184/E184,IF(E184&gt;0.05%,D184/E184,IF(D184=0%,100%,100%))))</f>
        <v>1</v>
      </c>
      <c r="G184" s="226">
        <v>5.0000000000000001E-4</v>
      </c>
      <c r="H184" s="203">
        <v>-5.0000000000000001E-4</v>
      </c>
      <c r="I184" s="196">
        <f>IF(H184="","",IF(H184&lt;-0.05%,-G184/H184,IF(H184&gt;0.05%,G184/H184,IF(G184=0%,100%,100%))))</f>
        <v>1</v>
      </c>
      <c r="J184" s="226">
        <v>5.0000000000000001E-4</v>
      </c>
      <c r="K184" s="203">
        <v>-5.0000000000000001E-4</v>
      </c>
      <c r="L184" s="196">
        <f>IF(K184="","",IF(K184&lt;-0.05%,-J184/K184,IF(K184&gt;0.05%,J184/K184,IF(J184=0%,100%,100%))))</f>
        <v>1</v>
      </c>
      <c r="M184" s="226">
        <v>5.0000000000000001E-4</v>
      </c>
      <c r="N184" s="203"/>
      <c r="O184" s="196" t="str">
        <f>IF(N184="","",IF(N184&lt;-0.05%,-M184/N184,IF(N184&gt;0.05%,M184/N184,IF(M184=0%,100%,100%))))</f>
        <v/>
      </c>
      <c r="P184" s="226">
        <v>5.0000000000000001E-4</v>
      </c>
      <c r="Q184" s="203"/>
      <c r="R184" s="196" t="str">
        <f>IF(Q184="","",IF(Q184&lt;-0.05%,-P184/Q184,IF(Q184&gt;0.05%,P184/Q184,IF(P184=0%,100%,100%))))</f>
        <v/>
      </c>
      <c r="S184" s="226">
        <v>5.0000000000000001E-4</v>
      </c>
      <c r="T184" s="203"/>
      <c r="U184" s="196" t="str">
        <f>IF(T184="","",IF(T184&lt;-0.05%,-S184/T184,IF(T184&gt;0.05%,S184/T184,IF(S184=0%,100%,100%))))</f>
        <v/>
      </c>
      <c r="V184" s="226">
        <v>5.0000000000000001E-4</v>
      </c>
      <c r="W184" s="203"/>
      <c r="X184" s="196" t="str">
        <f>IF(W184="","",IF(W184&lt;-0.05%,-V184/W184,IF(W184&gt;0.05%,V184/W184,IF(V184=0%,100%,100%))))</f>
        <v/>
      </c>
      <c r="Y184" s="226">
        <v>5.0000000000000001E-4</v>
      </c>
      <c r="Z184" s="203"/>
      <c r="AA184" s="196" t="str">
        <f>IF(Z184="","",IF(Z184&lt;-0.05%,-Y184/Z184,IF(Z184&gt;0.05%,Y184/Z184,IF(Y184=0%,100%,100%))))</f>
        <v/>
      </c>
      <c r="AB184" s="226">
        <v>5.0000000000000001E-4</v>
      </c>
      <c r="AC184" s="203"/>
      <c r="AD184" s="196" t="str">
        <f>IF(AC184="","",IF(AC184&lt;-0.05%,-AB184/AC184,IF(AC184&gt;0.05%,AB184/AC184,IF(AB184=0%,100%,100%))))</f>
        <v/>
      </c>
      <c r="AE184" s="226">
        <v>5.0000000000000001E-4</v>
      </c>
      <c r="AF184" s="203"/>
      <c r="AG184" s="196" t="str">
        <f>IF(AF184="","",IF(AF184&lt;-0.05%,-AE184/AF184,IF(AF184&gt;0.05%,AE184/AF184,IF(AE184=0%,100%,100%))))</f>
        <v/>
      </c>
      <c r="AH184" s="226">
        <v>5.0000000000000001E-4</v>
      </c>
      <c r="AI184" s="203"/>
      <c r="AJ184" s="196" t="str">
        <f>IF(AI184="","",IF(AI184&lt;-0.05%,-AH184/AI184,IF(AI184&gt;0.05%,AH184/AI184,IF(AH184=0%,100%,100%))))</f>
        <v/>
      </c>
      <c r="AK184" s="226">
        <v>5.0000000000000001E-4</v>
      </c>
      <c r="AL184" s="203"/>
      <c r="AM184" s="196" t="str">
        <f>IF(AL184="","",IF(AL184&lt;-0.05%,-AK184/AL184,IF(AL184&gt;0.05%,AK184/AL184,IF(AK184=0%,100%,100%))))</f>
        <v/>
      </c>
      <c r="AN184" s="247">
        <f t="shared" si="396"/>
        <v>5.0000000000000001E-4</v>
      </c>
      <c r="AO184" s="203">
        <f t="shared" ref="AO184:AO186" si="398">IF(E184="","",(IF(E184="",0,E184)+IF(H184="",0,H184)+IF(K184="",0,K184)+IF(N184="",0,N184)+IF(Q184="",0,Q184)+IF(T184="",0,T184)+IF(W184="",0,W184)+IF(Z184="",0,Z184)+IF(AC184="",0,AC184)+IF(AF184="",0,AF184)+IF(AI184="",0,AI184)+IF(AL184="",0,AL184))/IF((IF(D184=0,0,IF(E184="",0,1))+IF(G184=0,0,IF(H184="",0,1))+IF(J184=0,0,IF(K184="",0,1))+IF(M184=0,0,IF(N184="",0,1))+IF(P184=0,0,IF(Q184="",0,1))+IF(S184=0,0,IF(T184="",0,1))+IF(V184=0,0,IF(W184="",0,1))+IF(Y184=0,0,IF(Z184="",0,1))+IF(AB184=0,0,IF(AC184="",0,1))+IF(AE184=0,0,IF(AF184="",0,1))+IF(AH184=0,0,IF(AI184="",0,1))+IF(AK184=0,0,IF(AL184="",0,1)))=0,1,(IF(D184=0,0,IF(E184="",0,1))+IF(G184=0,0,IF(H184="",0,1))+IF(J184=0,0,IF(K184="",0,1))+IF(M184=0,0,IF(N184="",0,1))+IF(P184=0,0,IF(Q184="",0,1))+IF(S184=0,0,IF(T184="",0,1))+IF(V184=0,0,IF(W184="",0,1))+IF(Y184=0,0,IF(Z184="",0,1))+IF(AB184=0,0,IF(AC184="",0,1))+IF(AE184=0,0,IF(AF184="",0,1))+IF(AH184=0,0,IF(AI184="",0,1))+IF(AK184=0,0,IF(AL184="",0,1)))))</f>
        <v>-5.0000000000000001E-4</v>
      </c>
      <c r="AP184" s="259">
        <f>IF(AO184="","",IF(AO184&lt;-0.05%,-AN184/AO184,IF(AO184&gt;0.05%,AN184/AO184,IF(AN184=0%,100%,100%))))</f>
        <v>1</v>
      </c>
      <c r="AQ184" s="98" t="s">
        <v>1151</v>
      </c>
      <c r="AR184" s="98"/>
    </row>
    <row r="185" spans="1:44" ht="48">
      <c r="A185" s="93">
        <v>9</v>
      </c>
      <c r="B185" s="94" t="s">
        <v>361</v>
      </c>
      <c r="C185" s="123" t="s">
        <v>362</v>
      </c>
      <c r="D185" s="187">
        <v>0.8</v>
      </c>
      <c r="E185" s="290">
        <v>1</v>
      </c>
      <c r="F185" s="196">
        <f t="shared" si="384"/>
        <v>1.25</v>
      </c>
      <c r="G185" s="187">
        <v>0.8</v>
      </c>
      <c r="H185" s="201">
        <v>1</v>
      </c>
      <c r="I185" s="196">
        <f t="shared" si="385"/>
        <v>1.25</v>
      </c>
      <c r="J185" s="187">
        <v>0.8</v>
      </c>
      <c r="K185" s="201">
        <v>1</v>
      </c>
      <c r="L185" s="196">
        <f t="shared" si="386"/>
        <v>1.25</v>
      </c>
      <c r="M185" s="187">
        <v>0.8</v>
      </c>
      <c r="N185" s="201"/>
      <c r="O185" s="196" t="str">
        <f t="shared" si="387"/>
        <v/>
      </c>
      <c r="P185" s="187">
        <v>0.8</v>
      </c>
      <c r="Q185" s="201"/>
      <c r="R185" s="196" t="str">
        <f t="shared" si="388"/>
        <v/>
      </c>
      <c r="S185" s="187">
        <v>0.8</v>
      </c>
      <c r="T185" s="201"/>
      <c r="U185" s="196" t="str">
        <f t="shared" si="389"/>
        <v/>
      </c>
      <c r="V185" s="187">
        <v>0.8</v>
      </c>
      <c r="W185" s="201"/>
      <c r="X185" s="196" t="str">
        <f t="shared" si="390"/>
        <v/>
      </c>
      <c r="Y185" s="187">
        <v>0.8</v>
      </c>
      <c r="Z185" s="201"/>
      <c r="AA185" s="196" t="str">
        <f t="shared" si="391"/>
        <v/>
      </c>
      <c r="AB185" s="187">
        <v>0.8</v>
      </c>
      <c r="AC185" s="201"/>
      <c r="AD185" s="196" t="str">
        <f t="shared" si="392"/>
        <v/>
      </c>
      <c r="AE185" s="187">
        <v>0.8</v>
      </c>
      <c r="AF185" s="201"/>
      <c r="AG185" s="196" t="str">
        <f t="shared" si="393"/>
        <v/>
      </c>
      <c r="AH185" s="187">
        <v>0.8</v>
      </c>
      <c r="AI185" s="201"/>
      <c r="AJ185" s="196" t="str">
        <f t="shared" si="394"/>
        <v/>
      </c>
      <c r="AK185" s="187">
        <v>0.8</v>
      </c>
      <c r="AL185" s="201"/>
      <c r="AM185" s="196" t="str">
        <f t="shared" si="395"/>
        <v/>
      </c>
      <c r="AN185" s="202">
        <f t="shared" si="396"/>
        <v>0.80000000000000016</v>
      </c>
      <c r="AO185" s="201">
        <f t="shared" si="382"/>
        <v>1</v>
      </c>
      <c r="AP185" s="259">
        <f t="shared" si="397"/>
        <v>1.2499999999999998</v>
      </c>
      <c r="AQ185" s="98" t="s">
        <v>1152</v>
      </c>
      <c r="AR185" s="98"/>
    </row>
    <row r="186" spans="1:44" ht="108">
      <c r="A186" s="93">
        <v>10</v>
      </c>
      <c r="B186" s="94" t="s">
        <v>363</v>
      </c>
      <c r="C186" s="123" t="s">
        <v>360</v>
      </c>
      <c r="D186" s="226">
        <v>5.0000000000000001E-4</v>
      </c>
      <c r="E186" s="291">
        <v>0</v>
      </c>
      <c r="F186" s="196">
        <f>IF(E186="","",IF(E186&lt;-0.05%,-D186/E186,IF(E186&gt;0.05%,D186/E186,IF(D186=0%,100%,100%))))</f>
        <v>1</v>
      </c>
      <c r="G186" s="226">
        <v>5.0000000000000001E-4</v>
      </c>
      <c r="H186" s="203">
        <v>1E-4</v>
      </c>
      <c r="I186" s="196">
        <f>IF(H186="","",IF(H186&lt;-0.05%,-G186/H186,IF(H186&gt;0.05%,G186/H186,IF(G186=0%,100%,100%))))</f>
        <v>1</v>
      </c>
      <c r="J186" s="226">
        <v>5.0000000000000001E-4</v>
      </c>
      <c r="K186" s="203">
        <v>1E-4</v>
      </c>
      <c r="L186" s="196">
        <f>IF(K186="","",IF(K186&lt;-0.05%,-J186/K186,IF(K186&gt;0.05%,J186/K186,IF(J186=0%,100%,100%))))</f>
        <v>1</v>
      </c>
      <c r="M186" s="226">
        <v>5.0000000000000001E-4</v>
      </c>
      <c r="N186" s="203"/>
      <c r="O186" s="196" t="str">
        <f>IF(N186="","",IF(N186&lt;-0.05%,-M186/N186,IF(N186&gt;0.05%,M186/N186,IF(M186=0%,100%,100%))))</f>
        <v/>
      </c>
      <c r="P186" s="226">
        <v>5.0000000000000001E-4</v>
      </c>
      <c r="Q186" s="203"/>
      <c r="R186" s="196" t="str">
        <f>IF(Q186="","",IF(Q186&lt;-0.05%,-P186/Q186,IF(Q186&gt;0.05%,P186/Q186,IF(P186=0%,100%,100%))))</f>
        <v/>
      </c>
      <c r="S186" s="226">
        <v>5.0000000000000001E-4</v>
      </c>
      <c r="T186" s="203"/>
      <c r="U186" s="196" t="str">
        <f>IF(T186="","",IF(T186&lt;-0.05%,-S186/T186,IF(T186&gt;0.05%,S186/T186,IF(S186=0%,100%,100%))))</f>
        <v/>
      </c>
      <c r="V186" s="226">
        <v>5.0000000000000001E-4</v>
      </c>
      <c r="W186" s="203"/>
      <c r="X186" s="196" t="str">
        <f>IF(W186="","",IF(W186&lt;-0.05%,-V186/W186,IF(W186&gt;0.05%,V186/W186,IF(V186=0%,100%,100%))))</f>
        <v/>
      </c>
      <c r="Y186" s="226">
        <v>5.0000000000000001E-4</v>
      </c>
      <c r="Z186" s="203"/>
      <c r="AA186" s="196" t="str">
        <f>IF(Z186="","",IF(Z186&lt;-0.05%,-Y186/Z186,IF(Z186&gt;0.05%,Y186/Z186,IF(Y186=0%,100%,100%))))</f>
        <v/>
      </c>
      <c r="AB186" s="226">
        <v>5.0000000000000001E-4</v>
      </c>
      <c r="AC186" s="203"/>
      <c r="AD186" s="196" t="str">
        <f>IF(AC186="","",IF(AC186&lt;-0.05%,-AB186/AC186,IF(AC186&gt;0.05%,AB186/AC186,IF(AB186=0%,100%,100%))))</f>
        <v/>
      </c>
      <c r="AE186" s="226">
        <v>5.0000000000000001E-4</v>
      </c>
      <c r="AF186" s="203"/>
      <c r="AG186" s="196" t="str">
        <f>IF(AF186="","",IF(AF186&lt;-0.05%,-AE186/AF186,IF(AF186&gt;0.05%,AE186/AF186,IF(AE186=0%,100%,100%))))</f>
        <v/>
      </c>
      <c r="AH186" s="226">
        <v>5.0000000000000001E-4</v>
      </c>
      <c r="AI186" s="203"/>
      <c r="AJ186" s="196" t="str">
        <f>IF(AI186="","",IF(AI186&lt;-0.05%,-AH186/AI186,IF(AI186&gt;0.05%,AH186/AI186,IF(AH186=0%,100%,100%))))</f>
        <v/>
      </c>
      <c r="AK186" s="226">
        <v>5.0000000000000001E-4</v>
      </c>
      <c r="AL186" s="203"/>
      <c r="AM186" s="196" t="str">
        <f>IF(AL186="","",IF(AL186&lt;-0.05%,-AK186/AL186,IF(AL186&gt;0.05%,AK186/AL186,IF(AK186=0%,100%,100%))))</f>
        <v/>
      </c>
      <c r="AN186" s="247">
        <f t="shared" si="396"/>
        <v>5.0000000000000001E-4</v>
      </c>
      <c r="AO186" s="203">
        <f t="shared" si="398"/>
        <v>6.666666666666667E-5</v>
      </c>
      <c r="AP186" s="259">
        <f>IF(AO186="","",IF(AO186&lt;-0.05%,-AN186/AO186,IF(AO186&gt;0.05%,AN186/AO186,IF(AN186=0%,100%,100%))))</f>
        <v>1</v>
      </c>
      <c r="AQ186" s="98" t="s">
        <v>1153</v>
      </c>
      <c r="AR186" s="98"/>
    </row>
    <row r="187" spans="1:44" ht="60">
      <c r="A187" s="93">
        <v>11</v>
      </c>
      <c r="B187" s="94" t="s">
        <v>364</v>
      </c>
      <c r="C187" s="123" t="s">
        <v>365</v>
      </c>
      <c r="D187" s="187">
        <v>0</v>
      </c>
      <c r="E187" s="290">
        <v>0</v>
      </c>
      <c r="F187" s="196">
        <f t="shared" si="290"/>
        <v>0</v>
      </c>
      <c r="G187" s="187">
        <v>0</v>
      </c>
      <c r="H187" s="201">
        <v>0</v>
      </c>
      <c r="I187" s="196">
        <f t="shared" si="291"/>
        <v>0</v>
      </c>
      <c r="J187" s="187">
        <v>0</v>
      </c>
      <c r="K187" s="201">
        <v>0</v>
      </c>
      <c r="L187" s="196">
        <f t="shared" si="292"/>
        <v>0</v>
      </c>
      <c r="M187" s="187">
        <v>0</v>
      </c>
      <c r="N187" s="201"/>
      <c r="O187" s="196" t="str">
        <f t="shared" si="293"/>
        <v/>
      </c>
      <c r="P187" s="187">
        <v>0</v>
      </c>
      <c r="Q187" s="201"/>
      <c r="R187" s="196" t="str">
        <f t="shared" si="294"/>
        <v/>
      </c>
      <c r="S187" s="187">
        <v>0</v>
      </c>
      <c r="T187" s="201"/>
      <c r="U187" s="196" t="str">
        <f t="shared" si="295"/>
        <v/>
      </c>
      <c r="V187" s="187">
        <v>0</v>
      </c>
      <c r="W187" s="201"/>
      <c r="X187" s="196" t="str">
        <f t="shared" si="296"/>
        <v/>
      </c>
      <c r="Y187" s="187">
        <v>0</v>
      </c>
      <c r="Z187" s="201"/>
      <c r="AA187" s="196" t="str">
        <f t="shared" si="297"/>
        <v/>
      </c>
      <c r="AB187" s="187">
        <v>0</v>
      </c>
      <c r="AC187" s="201"/>
      <c r="AD187" s="196" t="str">
        <f t="shared" si="298"/>
        <v/>
      </c>
      <c r="AE187" s="187">
        <v>0</v>
      </c>
      <c r="AF187" s="201"/>
      <c r="AG187" s="196" t="str">
        <f t="shared" si="299"/>
        <v/>
      </c>
      <c r="AH187" s="187">
        <v>0</v>
      </c>
      <c r="AI187" s="201"/>
      <c r="AJ187" s="196" t="str">
        <f t="shared" si="300"/>
        <v/>
      </c>
      <c r="AK187" s="187">
        <v>0.05</v>
      </c>
      <c r="AL187" s="201"/>
      <c r="AM187" s="196" t="str">
        <f t="shared" si="301"/>
        <v/>
      </c>
      <c r="AN187" s="202">
        <f t="shared" ref="AN187:AN200" si="399">IF(E187="",0,D187)+IF(H187="",0,G187)+IF(K187="",0,J187)+IF(N187="",0,M187)+IF(Q187="",0,P187)+IF(T187="",0,S187)+IF(W187="",0,V187)+IF(Z187="",0,Y187)+IF(AC187="",0,AB187)+IF(AF187="",0,AE187)+IF(AI187="",0,AH187)+IF(AL187="",0,AK187)</f>
        <v>0</v>
      </c>
      <c r="AO187" s="201">
        <f t="shared" ref="AO187:AO200" si="400">IF(E187="","",(SUM(E187,H187,K187,N187,Q187,T187,W187,Z187,AC187,AF187,AI187,AL187)))</f>
        <v>0</v>
      </c>
      <c r="AP187" s="259">
        <f t="shared" si="302"/>
        <v>0</v>
      </c>
      <c r="AQ187" s="98" t="s">
        <v>923</v>
      </c>
      <c r="AR187" s="98"/>
    </row>
    <row r="188" spans="1:44" ht="72">
      <c r="A188" s="93">
        <v>12</v>
      </c>
      <c r="B188" s="94" t="s">
        <v>366</v>
      </c>
      <c r="C188" s="204" t="s">
        <v>367</v>
      </c>
      <c r="D188" s="187">
        <v>0</v>
      </c>
      <c r="E188" s="290">
        <v>0</v>
      </c>
      <c r="F188" s="196">
        <f t="shared" si="290"/>
        <v>0</v>
      </c>
      <c r="G188" s="187">
        <v>0</v>
      </c>
      <c r="H188" s="201">
        <v>0</v>
      </c>
      <c r="I188" s="196">
        <f t="shared" si="291"/>
        <v>0</v>
      </c>
      <c r="J188" s="187">
        <v>0</v>
      </c>
      <c r="K188" s="201">
        <v>0</v>
      </c>
      <c r="L188" s="196">
        <f t="shared" si="292"/>
        <v>0</v>
      </c>
      <c r="M188" s="187">
        <v>0</v>
      </c>
      <c r="N188" s="201"/>
      <c r="O188" s="196" t="str">
        <f t="shared" si="293"/>
        <v/>
      </c>
      <c r="P188" s="187">
        <v>0</v>
      </c>
      <c r="Q188" s="201"/>
      <c r="R188" s="196" t="str">
        <f t="shared" si="294"/>
        <v/>
      </c>
      <c r="S188" s="187">
        <v>0</v>
      </c>
      <c r="T188" s="201"/>
      <c r="U188" s="196" t="str">
        <f t="shared" si="295"/>
        <v/>
      </c>
      <c r="V188" s="187">
        <v>0</v>
      </c>
      <c r="W188" s="201"/>
      <c r="X188" s="196" t="str">
        <f t="shared" si="296"/>
        <v/>
      </c>
      <c r="Y188" s="187">
        <v>0</v>
      </c>
      <c r="Z188" s="201"/>
      <c r="AA188" s="196" t="str">
        <f t="shared" si="297"/>
        <v/>
      </c>
      <c r="AB188" s="187">
        <v>0</v>
      </c>
      <c r="AC188" s="201"/>
      <c r="AD188" s="196" t="str">
        <f t="shared" si="298"/>
        <v/>
      </c>
      <c r="AE188" s="187">
        <v>0</v>
      </c>
      <c r="AF188" s="201"/>
      <c r="AG188" s="196" t="str">
        <f t="shared" si="299"/>
        <v/>
      </c>
      <c r="AH188" s="187">
        <v>0</v>
      </c>
      <c r="AI188" s="201"/>
      <c r="AJ188" s="196" t="str">
        <f t="shared" si="300"/>
        <v/>
      </c>
      <c r="AK188" s="187">
        <v>2.5000000000000001E-2</v>
      </c>
      <c r="AL188" s="201"/>
      <c r="AM188" s="196" t="str">
        <f t="shared" si="301"/>
        <v/>
      </c>
      <c r="AN188" s="202">
        <f t="shared" si="399"/>
        <v>0</v>
      </c>
      <c r="AO188" s="201">
        <f t="shared" si="400"/>
        <v>0</v>
      </c>
      <c r="AP188" s="259">
        <f t="shared" si="302"/>
        <v>0</v>
      </c>
      <c r="AQ188" s="98" t="s">
        <v>984</v>
      </c>
      <c r="AR188" s="98"/>
    </row>
    <row r="189" spans="1:44" ht="48">
      <c r="A189" s="93">
        <v>13</v>
      </c>
      <c r="B189" s="94" t="s">
        <v>368</v>
      </c>
      <c r="C189" s="123" t="s">
        <v>369</v>
      </c>
      <c r="D189" s="187">
        <v>0</v>
      </c>
      <c r="E189" s="290">
        <v>0</v>
      </c>
      <c r="F189" s="196">
        <f t="shared" si="290"/>
        <v>0</v>
      </c>
      <c r="G189" s="187">
        <v>0</v>
      </c>
      <c r="H189" s="201">
        <v>0</v>
      </c>
      <c r="I189" s="196">
        <f t="shared" si="291"/>
        <v>0</v>
      </c>
      <c r="J189" s="187">
        <v>0</v>
      </c>
      <c r="K189" s="201">
        <v>0</v>
      </c>
      <c r="L189" s="196">
        <f t="shared" si="292"/>
        <v>0</v>
      </c>
      <c r="M189" s="187">
        <v>0</v>
      </c>
      <c r="N189" s="201"/>
      <c r="O189" s="196" t="str">
        <f t="shared" si="293"/>
        <v/>
      </c>
      <c r="P189" s="187">
        <v>0</v>
      </c>
      <c r="Q189" s="201"/>
      <c r="R189" s="196" t="str">
        <f t="shared" si="294"/>
        <v/>
      </c>
      <c r="S189" s="187">
        <v>0</v>
      </c>
      <c r="T189" s="201"/>
      <c r="U189" s="196" t="str">
        <f t="shared" si="295"/>
        <v/>
      </c>
      <c r="V189" s="187">
        <v>0</v>
      </c>
      <c r="W189" s="201"/>
      <c r="X189" s="196" t="str">
        <f t="shared" si="296"/>
        <v/>
      </c>
      <c r="Y189" s="187">
        <v>0</v>
      </c>
      <c r="Z189" s="201"/>
      <c r="AA189" s="196" t="str">
        <f t="shared" si="297"/>
        <v/>
      </c>
      <c r="AB189" s="187">
        <v>0</v>
      </c>
      <c r="AC189" s="201"/>
      <c r="AD189" s="196" t="str">
        <f t="shared" si="298"/>
        <v/>
      </c>
      <c r="AE189" s="187">
        <v>0</v>
      </c>
      <c r="AF189" s="201"/>
      <c r="AG189" s="196" t="str">
        <f t="shared" si="299"/>
        <v/>
      </c>
      <c r="AH189" s="187">
        <v>0</v>
      </c>
      <c r="AI189" s="201"/>
      <c r="AJ189" s="196" t="str">
        <f t="shared" si="300"/>
        <v/>
      </c>
      <c r="AK189" s="187">
        <v>0.05</v>
      </c>
      <c r="AL189" s="201"/>
      <c r="AM189" s="196" t="str">
        <f t="shared" si="301"/>
        <v/>
      </c>
      <c r="AN189" s="202">
        <f t="shared" si="399"/>
        <v>0</v>
      </c>
      <c r="AO189" s="201">
        <f t="shared" si="400"/>
        <v>0</v>
      </c>
      <c r="AP189" s="259">
        <f t="shared" si="302"/>
        <v>0</v>
      </c>
      <c r="AQ189" s="98" t="s">
        <v>1154</v>
      </c>
      <c r="AR189" s="98"/>
    </row>
    <row r="190" spans="1:44" ht="48">
      <c r="A190" s="93">
        <v>14</v>
      </c>
      <c r="B190" s="94" t="s">
        <v>370</v>
      </c>
      <c r="C190" s="123" t="s">
        <v>369</v>
      </c>
      <c r="D190" s="187">
        <v>0</v>
      </c>
      <c r="E190" s="290">
        <v>0</v>
      </c>
      <c r="F190" s="196">
        <f t="shared" si="290"/>
        <v>0</v>
      </c>
      <c r="G190" s="187">
        <v>0</v>
      </c>
      <c r="H190" s="201">
        <v>0</v>
      </c>
      <c r="I190" s="196">
        <f t="shared" si="291"/>
        <v>0</v>
      </c>
      <c r="J190" s="187">
        <v>0</v>
      </c>
      <c r="K190" s="201">
        <v>0</v>
      </c>
      <c r="L190" s="196">
        <f t="shared" si="292"/>
        <v>0</v>
      </c>
      <c r="M190" s="187">
        <v>0</v>
      </c>
      <c r="N190" s="201"/>
      <c r="O190" s="196" t="str">
        <f t="shared" si="293"/>
        <v/>
      </c>
      <c r="P190" s="187">
        <v>0</v>
      </c>
      <c r="Q190" s="201"/>
      <c r="R190" s="196" t="str">
        <f t="shared" si="294"/>
        <v/>
      </c>
      <c r="S190" s="187">
        <v>0</v>
      </c>
      <c r="T190" s="201"/>
      <c r="U190" s="196" t="str">
        <f t="shared" si="295"/>
        <v/>
      </c>
      <c r="V190" s="187">
        <v>0</v>
      </c>
      <c r="W190" s="201"/>
      <c r="X190" s="196" t="str">
        <f t="shared" si="296"/>
        <v/>
      </c>
      <c r="Y190" s="187">
        <v>0</v>
      </c>
      <c r="Z190" s="201"/>
      <c r="AA190" s="196" t="str">
        <f t="shared" si="297"/>
        <v/>
      </c>
      <c r="AB190" s="187">
        <v>0</v>
      </c>
      <c r="AC190" s="201"/>
      <c r="AD190" s="196" t="str">
        <f t="shared" si="298"/>
        <v/>
      </c>
      <c r="AE190" s="187">
        <v>0</v>
      </c>
      <c r="AF190" s="201"/>
      <c r="AG190" s="196" t="str">
        <f t="shared" si="299"/>
        <v/>
      </c>
      <c r="AH190" s="187">
        <v>0</v>
      </c>
      <c r="AI190" s="201"/>
      <c r="AJ190" s="196" t="str">
        <f t="shared" si="300"/>
        <v/>
      </c>
      <c r="AK190" s="187">
        <v>0.05</v>
      </c>
      <c r="AL190" s="201"/>
      <c r="AM190" s="196" t="str">
        <f t="shared" si="301"/>
        <v/>
      </c>
      <c r="AN190" s="202">
        <f t="shared" si="399"/>
        <v>0</v>
      </c>
      <c r="AO190" s="201">
        <f t="shared" si="400"/>
        <v>0</v>
      </c>
      <c r="AP190" s="259">
        <f t="shared" si="302"/>
        <v>0</v>
      </c>
      <c r="AQ190" s="98" t="s">
        <v>868</v>
      </c>
      <c r="AR190" s="98"/>
    </row>
    <row r="191" spans="1:44" ht="36">
      <c r="A191" s="93">
        <v>15</v>
      </c>
      <c r="B191" s="94" t="s">
        <v>371</v>
      </c>
      <c r="C191" s="123" t="s">
        <v>372</v>
      </c>
      <c r="D191" s="187">
        <v>0</v>
      </c>
      <c r="E191" s="290">
        <v>0</v>
      </c>
      <c r="F191" s="196">
        <f t="shared" si="290"/>
        <v>0</v>
      </c>
      <c r="G191" s="187">
        <v>0</v>
      </c>
      <c r="H191" s="201">
        <v>0</v>
      </c>
      <c r="I191" s="196">
        <f t="shared" si="291"/>
        <v>0</v>
      </c>
      <c r="J191" s="187">
        <v>0</v>
      </c>
      <c r="K191" s="201">
        <v>0</v>
      </c>
      <c r="L191" s="196">
        <f t="shared" si="292"/>
        <v>0</v>
      </c>
      <c r="M191" s="187">
        <v>0</v>
      </c>
      <c r="N191" s="201"/>
      <c r="O191" s="196" t="str">
        <f t="shared" si="293"/>
        <v/>
      </c>
      <c r="P191" s="187">
        <v>0</v>
      </c>
      <c r="Q191" s="201"/>
      <c r="R191" s="196" t="str">
        <f t="shared" si="294"/>
        <v/>
      </c>
      <c r="S191" s="187">
        <v>0</v>
      </c>
      <c r="T191" s="201"/>
      <c r="U191" s="196" t="str">
        <f t="shared" si="295"/>
        <v/>
      </c>
      <c r="V191" s="187">
        <v>0</v>
      </c>
      <c r="W191" s="201"/>
      <c r="X191" s="196" t="str">
        <f t="shared" si="296"/>
        <v/>
      </c>
      <c r="Y191" s="187">
        <v>0</v>
      </c>
      <c r="Z191" s="201"/>
      <c r="AA191" s="196" t="str">
        <f t="shared" si="297"/>
        <v/>
      </c>
      <c r="AB191" s="187">
        <v>0</v>
      </c>
      <c r="AC191" s="201"/>
      <c r="AD191" s="196" t="str">
        <f t="shared" si="298"/>
        <v/>
      </c>
      <c r="AE191" s="187">
        <v>0</v>
      </c>
      <c r="AF191" s="201"/>
      <c r="AG191" s="196" t="str">
        <f t="shared" si="299"/>
        <v/>
      </c>
      <c r="AH191" s="187">
        <v>0</v>
      </c>
      <c r="AI191" s="201"/>
      <c r="AJ191" s="196" t="str">
        <f t="shared" si="300"/>
        <v/>
      </c>
      <c r="AK191" s="187">
        <v>0.05</v>
      </c>
      <c r="AL191" s="201"/>
      <c r="AM191" s="196" t="str">
        <f t="shared" si="301"/>
        <v/>
      </c>
      <c r="AN191" s="202">
        <f t="shared" si="399"/>
        <v>0</v>
      </c>
      <c r="AO191" s="201">
        <f t="shared" si="400"/>
        <v>0</v>
      </c>
      <c r="AP191" s="259">
        <f t="shared" si="302"/>
        <v>0</v>
      </c>
      <c r="AQ191" s="98" t="s">
        <v>868</v>
      </c>
      <c r="AR191" s="98"/>
    </row>
    <row r="192" spans="1:44" ht="36">
      <c r="A192" s="93">
        <v>16</v>
      </c>
      <c r="B192" s="94" t="s">
        <v>373</v>
      </c>
      <c r="C192" s="123" t="s">
        <v>374</v>
      </c>
      <c r="D192" s="187">
        <v>0</v>
      </c>
      <c r="E192" s="290">
        <v>0</v>
      </c>
      <c r="F192" s="196">
        <f t="shared" si="290"/>
        <v>0</v>
      </c>
      <c r="G192" s="187">
        <v>0</v>
      </c>
      <c r="H192" s="201">
        <v>0</v>
      </c>
      <c r="I192" s="196">
        <f t="shared" si="291"/>
        <v>0</v>
      </c>
      <c r="J192" s="187">
        <v>0</v>
      </c>
      <c r="K192" s="201">
        <v>0</v>
      </c>
      <c r="L192" s="196">
        <f t="shared" si="292"/>
        <v>0</v>
      </c>
      <c r="M192" s="187">
        <v>0</v>
      </c>
      <c r="N192" s="201"/>
      <c r="O192" s="196" t="str">
        <f t="shared" si="293"/>
        <v/>
      </c>
      <c r="P192" s="187">
        <v>0</v>
      </c>
      <c r="Q192" s="201"/>
      <c r="R192" s="196" t="str">
        <f t="shared" si="294"/>
        <v/>
      </c>
      <c r="S192" s="187">
        <v>0</v>
      </c>
      <c r="T192" s="201"/>
      <c r="U192" s="196" t="str">
        <f t="shared" si="295"/>
        <v/>
      </c>
      <c r="V192" s="187">
        <v>0</v>
      </c>
      <c r="W192" s="201"/>
      <c r="X192" s="196" t="str">
        <f t="shared" si="296"/>
        <v/>
      </c>
      <c r="Y192" s="187">
        <v>0</v>
      </c>
      <c r="Z192" s="201"/>
      <c r="AA192" s="196" t="str">
        <f t="shared" si="297"/>
        <v/>
      </c>
      <c r="AB192" s="187">
        <v>0</v>
      </c>
      <c r="AC192" s="201"/>
      <c r="AD192" s="196" t="str">
        <f t="shared" si="298"/>
        <v/>
      </c>
      <c r="AE192" s="187">
        <v>0</v>
      </c>
      <c r="AF192" s="201"/>
      <c r="AG192" s="196" t="str">
        <f t="shared" si="299"/>
        <v/>
      </c>
      <c r="AH192" s="187">
        <v>0</v>
      </c>
      <c r="AI192" s="201"/>
      <c r="AJ192" s="196" t="str">
        <f t="shared" si="300"/>
        <v/>
      </c>
      <c r="AK192" s="187">
        <v>0.05</v>
      </c>
      <c r="AL192" s="201"/>
      <c r="AM192" s="196" t="str">
        <f t="shared" si="301"/>
        <v/>
      </c>
      <c r="AN192" s="202">
        <f t="shared" si="399"/>
        <v>0</v>
      </c>
      <c r="AO192" s="201">
        <f t="shared" si="400"/>
        <v>0</v>
      </c>
      <c r="AP192" s="259">
        <f t="shared" si="302"/>
        <v>0</v>
      </c>
      <c r="AQ192" s="98" t="s">
        <v>868</v>
      </c>
      <c r="AR192" s="98"/>
    </row>
    <row r="193" spans="1:44" ht="36">
      <c r="A193" s="93">
        <v>17</v>
      </c>
      <c r="B193" s="94" t="s">
        <v>375</v>
      </c>
      <c r="C193" s="123" t="s">
        <v>376</v>
      </c>
      <c r="D193" s="187">
        <v>0</v>
      </c>
      <c r="E193" s="290">
        <v>0</v>
      </c>
      <c r="F193" s="196">
        <f t="shared" si="290"/>
        <v>0</v>
      </c>
      <c r="G193" s="187">
        <v>0</v>
      </c>
      <c r="H193" s="201">
        <v>0</v>
      </c>
      <c r="I193" s="196">
        <f t="shared" si="291"/>
        <v>0</v>
      </c>
      <c r="J193" s="187">
        <v>0</v>
      </c>
      <c r="K193" s="201">
        <v>0</v>
      </c>
      <c r="L193" s="196">
        <f t="shared" si="292"/>
        <v>0</v>
      </c>
      <c r="M193" s="187">
        <v>0</v>
      </c>
      <c r="N193" s="201"/>
      <c r="O193" s="196" t="str">
        <f t="shared" si="293"/>
        <v/>
      </c>
      <c r="P193" s="187">
        <v>0</v>
      </c>
      <c r="Q193" s="201"/>
      <c r="R193" s="196" t="str">
        <f t="shared" si="294"/>
        <v/>
      </c>
      <c r="S193" s="187">
        <v>0</v>
      </c>
      <c r="T193" s="201"/>
      <c r="U193" s="196" t="str">
        <f t="shared" si="295"/>
        <v/>
      </c>
      <c r="V193" s="187">
        <v>0</v>
      </c>
      <c r="W193" s="201"/>
      <c r="X193" s="196" t="str">
        <f t="shared" si="296"/>
        <v/>
      </c>
      <c r="Y193" s="187">
        <v>0</v>
      </c>
      <c r="Z193" s="201"/>
      <c r="AA193" s="196" t="str">
        <f t="shared" si="297"/>
        <v/>
      </c>
      <c r="AB193" s="187">
        <v>0</v>
      </c>
      <c r="AC193" s="201"/>
      <c r="AD193" s="196" t="str">
        <f t="shared" si="298"/>
        <v/>
      </c>
      <c r="AE193" s="187">
        <v>0</v>
      </c>
      <c r="AF193" s="201"/>
      <c r="AG193" s="196" t="str">
        <f t="shared" si="299"/>
        <v/>
      </c>
      <c r="AH193" s="187">
        <v>0</v>
      </c>
      <c r="AI193" s="201"/>
      <c r="AJ193" s="196" t="str">
        <f t="shared" si="300"/>
        <v/>
      </c>
      <c r="AK193" s="187">
        <v>0.03</v>
      </c>
      <c r="AL193" s="201"/>
      <c r="AM193" s="196" t="str">
        <f t="shared" si="301"/>
        <v/>
      </c>
      <c r="AN193" s="202">
        <f t="shared" si="399"/>
        <v>0</v>
      </c>
      <c r="AO193" s="201">
        <f t="shared" si="400"/>
        <v>0</v>
      </c>
      <c r="AP193" s="259">
        <f t="shared" si="302"/>
        <v>0</v>
      </c>
      <c r="AQ193" s="98" t="s">
        <v>868</v>
      </c>
      <c r="AR193" s="98"/>
    </row>
    <row r="194" spans="1:44" ht="36">
      <c r="A194" s="93">
        <v>18</v>
      </c>
      <c r="B194" s="94" t="s">
        <v>377</v>
      </c>
      <c r="C194" s="123" t="s">
        <v>378</v>
      </c>
      <c r="D194" s="187">
        <v>0</v>
      </c>
      <c r="E194" s="290">
        <v>0</v>
      </c>
      <c r="F194" s="196">
        <f t="shared" si="290"/>
        <v>0</v>
      </c>
      <c r="G194" s="187">
        <v>0</v>
      </c>
      <c r="H194" s="201">
        <v>0</v>
      </c>
      <c r="I194" s="196">
        <f t="shared" si="291"/>
        <v>0</v>
      </c>
      <c r="J194" s="187">
        <v>0</v>
      </c>
      <c r="K194" s="201">
        <v>0</v>
      </c>
      <c r="L194" s="196">
        <f t="shared" si="292"/>
        <v>0</v>
      </c>
      <c r="M194" s="187">
        <v>0</v>
      </c>
      <c r="N194" s="201"/>
      <c r="O194" s="196" t="str">
        <f t="shared" si="293"/>
        <v/>
      </c>
      <c r="P194" s="187">
        <v>0</v>
      </c>
      <c r="Q194" s="201"/>
      <c r="R194" s="196" t="str">
        <f t="shared" si="294"/>
        <v/>
      </c>
      <c r="S194" s="187">
        <v>0</v>
      </c>
      <c r="T194" s="201"/>
      <c r="U194" s="196" t="str">
        <f t="shared" si="295"/>
        <v/>
      </c>
      <c r="V194" s="187">
        <v>0</v>
      </c>
      <c r="W194" s="201"/>
      <c r="X194" s="196" t="str">
        <f t="shared" si="296"/>
        <v/>
      </c>
      <c r="Y194" s="187">
        <v>0</v>
      </c>
      <c r="Z194" s="201"/>
      <c r="AA194" s="196" t="str">
        <f t="shared" si="297"/>
        <v/>
      </c>
      <c r="AB194" s="187">
        <v>0</v>
      </c>
      <c r="AC194" s="201"/>
      <c r="AD194" s="196" t="str">
        <f t="shared" si="298"/>
        <v/>
      </c>
      <c r="AE194" s="187">
        <v>0</v>
      </c>
      <c r="AF194" s="201"/>
      <c r="AG194" s="196" t="str">
        <f t="shared" si="299"/>
        <v/>
      </c>
      <c r="AH194" s="187">
        <v>0</v>
      </c>
      <c r="AI194" s="201"/>
      <c r="AJ194" s="196" t="str">
        <f t="shared" si="300"/>
        <v/>
      </c>
      <c r="AK194" s="187">
        <v>0.02</v>
      </c>
      <c r="AL194" s="201"/>
      <c r="AM194" s="196" t="str">
        <f t="shared" si="301"/>
        <v/>
      </c>
      <c r="AN194" s="202">
        <f t="shared" si="399"/>
        <v>0</v>
      </c>
      <c r="AO194" s="201">
        <f t="shared" si="400"/>
        <v>0</v>
      </c>
      <c r="AP194" s="254">
        <f t="shared" si="302"/>
        <v>0</v>
      </c>
      <c r="AQ194" s="98" t="s">
        <v>868</v>
      </c>
      <c r="AR194" s="98"/>
    </row>
    <row r="195" spans="1:44" ht="108">
      <c r="A195" s="93">
        <v>19</v>
      </c>
      <c r="B195" s="94" t="s">
        <v>379</v>
      </c>
      <c r="C195" s="123" t="s">
        <v>112</v>
      </c>
      <c r="D195" s="96">
        <v>30</v>
      </c>
      <c r="E195" s="122">
        <v>38</v>
      </c>
      <c r="F195" s="165">
        <f t="shared" si="290"/>
        <v>1.2666666666666666</v>
      </c>
      <c r="G195" s="96">
        <v>30</v>
      </c>
      <c r="H195" s="122">
        <v>32</v>
      </c>
      <c r="I195" s="165">
        <f t="shared" si="291"/>
        <v>1.0666666666666667</v>
      </c>
      <c r="J195" s="96">
        <v>30</v>
      </c>
      <c r="K195" s="122">
        <v>26</v>
      </c>
      <c r="L195" s="165">
        <f t="shared" si="292"/>
        <v>0.8666666666666667</v>
      </c>
      <c r="M195" s="96">
        <v>30</v>
      </c>
      <c r="N195" s="122"/>
      <c r="O195" s="165" t="str">
        <f t="shared" si="293"/>
        <v/>
      </c>
      <c r="P195" s="96">
        <v>30</v>
      </c>
      <c r="Q195" s="122"/>
      <c r="R195" s="165" t="str">
        <f t="shared" si="294"/>
        <v/>
      </c>
      <c r="S195" s="96">
        <v>30</v>
      </c>
      <c r="T195" s="122"/>
      <c r="U195" s="165" t="str">
        <f t="shared" si="295"/>
        <v/>
      </c>
      <c r="V195" s="96">
        <v>30</v>
      </c>
      <c r="W195" s="122"/>
      <c r="X195" s="165" t="str">
        <f t="shared" si="296"/>
        <v/>
      </c>
      <c r="Y195" s="96">
        <v>30</v>
      </c>
      <c r="Z195" s="122"/>
      <c r="AA195" s="165" t="str">
        <f t="shared" si="297"/>
        <v/>
      </c>
      <c r="AB195" s="96">
        <v>30</v>
      </c>
      <c r="AC195" s="122"/>
      <c r="AD195" s="165" t="str">
        <f t="shared" si="298"/>
        <v/>
      </c>
      <c r="AE195" s="96">
        <v>30</v>
      </c>
      <c r="AF195" s="122"/>
      <c r="AG195" s="165" t="str">
        <f t="shared" si="299"/>
        <v/>
      </c>
      <c r="AH195" s="96">
        <v>30</v>
      </c>
      <c r="AI195" s="122"/>
      <c r="AJ195" s="165" t="str">
        <f t="shared" si="300"/>
        <v/>
      </c>
      <c r="AK195" s="96">
        <v>30</v>
      </c>
      <c r="AL195" s="122"/>
      <c r="AM195" s="165" t="str">
        <f t="shared" si="301"/>
        <v/>
      </c>
      <c r="AN195" s="248">
        <f t="shared" si="399"/>
        <v>90</v>
      </c>
      <c r="AO195" s="122">
        <f t="shared" si="400"/>
        <v>96</v>
      </c>
      <c r="AP195" s="254">
        <f t="shared" si="302"/>
        <v>1.0666666666666667</v>
      </c>
      <c r="AQ195" s="98" t="s">
        <v>1155</v>
      </c>
      <c r="AR195" s="98"/>
    </row>
    <row r="196" spans="1:44" ht="48">
      <c r="A196" s="93">
        <v>20</v>
      </c>
      <c r="B196" s="94" t="s">
        <v>380</v>
      </c>
      <c r="C196" s="123" t="s">
        <v>381</v>
      </c>
      <c r="D196" s="187">
        <v>0</v>
      </c>
      <c r="E196" s="290">
        <v>0</v>
      </c>
      <c r="F196" s="196">
        <f t="shared" si="290"/>
        <v>0</v>
      </c>
      <c r="G196" s="187">
        <v>0</v>
      </c>
      <c r="H196" s="201">
        <v>0</v>
      </c>
      <c r="I196" s="196">
        <f t="shared" si="291"/>
        <v>0</v>
      </c>
      <c r="J196" s="187">
        <v>0</v>
      </c>
      <c r="K196" s="201">
        <v>0</v>
      </c>
      <c r="L196" s="196">
        <f t="shared" si="292"/>
        <v>0</v>
      </c>
      <c r="M196" s="187">
        <v>0</v>
      </c>
      <c r="N196" s="201"/>
      <c r="O196" s="196" t="str">
        <f t="shared" si="293"/>
        <v/>
      </c>
      <c r="P196" s="187">
        <v>0</v>
      </c>
      <c r="Q196" s="201"/>
      <c r="R196" s="196" t="str">
        <f t="shared" si="294"/>
        <v/>
      </c>
      <c r="S196" s="187">
        <v>0</v>
      </c>
      <c r="T196" s="201"/>
      <c r="U196" s="196" t="str">
        <f t="shared" si="295"/>
        <v/>
      </c>
      <c r="V196" s="187">
        <v>0</v>
      </c>
      <c r="W196" s="201"/>
      <c r="X196" s="196" t="str">
        <f t="shared" si="296"/>
        <v/>
      </c>
      <c r="Y196" s="187">
        <v>0</v>
      </c>
      <c r="Z196" s="201"/>
      <c r="AA196" s="196" t="str">
        <f t="shared" si="297"/>
        <v/>
      </c>
      <c r="AB196" s="187">
        <v>0</v>
      </c>
      <c r="AC196" s="201"/>
      <c r="AD196" s="196" t="str">
        <f t="shared" si="298"/>
        <v/>
      </c>
      <c r="AE196" s="187">
        <v>0</v>
      </c>
      <c r="AF196" s="201"/>
      <c r="AG196" s="196" t="str">
        <f t="shared" si="299"/>
        <v/>
      </c>
      <c r="AH196" s="187">
        <v>0</v>
      </c>
      <c r="AI196" s="201"/>
      <c r="AJ196" s="196" t="str">
        <f t="shared" si="300"/>
        <v/>
      </c>
      <c r="AK196" s="187">
        <v>0.1</v>
      </c>
      <c r="AL196" s="201"/>
      <c r="AM196" s="196" t="str">
        <f t="shared" si="301"/>
        <v/>
      </c>
      <c r="AN196" s="202">
        <f t="shared" si="399"/>
        <v>0</v>
      </c>
      <c r="AO196" s="201">
        <f t="shared" si="400"/>
        <v>0</v>
      </c>
      <c r="AP196" s="254">
        <f t="shared" si="302"/>
        <v>0</v>
      </c>
      <c r="AQ196" s="98" t="s">
        <v>868</v>
      </c>
      <c r="AR196" s="98"/>
    </row>
    <row r="197" spans="1:44" ht="72">
      <c r="A197" s="93">
        <v>21</v>
      </c>
      <c r="B197" s="94" t="s">
        <v>382</v>
      </c>
      <c r="C197" s="123" t="s">
        <v>68</v>
      </c>
      <c r="D197" s="96">
        <v>8000</v>
      </c>
      <c r="E197" s="122">
        <v>5786</v>
      </c>
      <c r="F197" s="165">
        <f>IF(E197="","",IF(E197=0,1,IF(D197=0%,1,D197/E197)))</f>
        <v>1.3826477704804701</v>
      </c>
      <c r="G197" s="96">
        <v>8000</v>
      </c>
      <c r="H197" s="122">
        <v>5751</v>
      </c>
      <c r="I197" s="165">
        <f>IF(H197="","",IF(H197=0,1,IF(G197=0%,1,G197/H197)))</f>
        <v>1.3910624239262737</v>
      </c>
      <c r="J197" s="96">
        <v>8000</v>
      </c>
      <c r="K197" s="122">
        <v>5624</v>
      </c>
      <c r="L197" s="165">
        <f>IF(K197="","",IF(K197=0,1,IF(J197=0%,1,J197/K197)))</f>
        <v>1.4224751066856329</v>
      </c>
      <c r="M197" s="96">
        <v>8000</v>
      </c>
      <c r="N197" s="122"/>
      <c r="O197" s="165" t="str">
        <f>IF(N197="","",IF(N197=0,1,IF(M197=0%,1,M197/N197)))</f>
        <v/>
      </c>
      <c r="P197" s="96">
        <v>8000</v>
      </c>
      <c r="Q197" s="122"/>
      <c r="R197" s="165" t="str">
        <f>IF(Q197="","",IF(Q197=0,1,IF(P197=0%,1,P197/Q197)))</f>
        <v/>
      </c>
      <c r="S197" s="96">
        <v>8000</v>
      </c>
      <c r="T197" s="122"/>
      <c r="U197" s="165" t="str">
        <f>IF(T197="","",IF(T197=0,1,IF(S197=0%,1,S197/T197)))</f>
        <v/>
      </c>
      <c r="V197" s="96">
        <v>8000</v>
      </c>
      <c r="W197" s="122"/>
      <c r="X197" s="165" t="str">
        <f>IF(W197="","",IF(W197=0,1,IF(V197=0%,1,V197/W197)))</f>
        <v/>
      </c>
      <c r="Y197" s="96">
        <v>8000</v>
      </c>
      <c r="Z197" s="122"/>
      <c r="AA197" s="165" t="str">
        <f>IF(Z197="","",IF(Z197=0,1,IF(Y197=0%,1,Y197/Z197)))</f>
        <v/>
      </c>
      <c r="AB197" s="96">
        <v>8000</v>
      </c>
      <c r="AC197" s="122"/>
      <c r="AD197" s="165" t="str">
        <f>IF(AC197="","",IF(AC197=0,1,IF(AB197=0%,1,AB197/AC197)))</f>
        <v/>
      </c>
      <c r="AE197" s="96">
        <v>8000</v>
      </c>
      <c r="AF197" s="122"/>
      <c r="AG197" s="165" t="str">
        <f>IF(AF197="","",IF(AF197=0,1,IF(AE197=0%,1,AE197/AF197)))</f>
        <v/>
      </c>
      <c r="AH197" s="96">
        <v>8000</v>
      </c>
      <c r="AI197" s="122"/>
      <c r="AJ197" s="165" t="str">
        <f>IF(AI197="","",IF(AI197=0,1,IF(AH197=0%,1,AH197/AI197)))</f>
        <v/>
      </c>
      <c r="AK197" s="96">
        <v>8000</v>
      </c>
      <c r="AL197" s="122"/>
      <c r="AM197" s="165" t="str">
        <f>IF(AL197="","",IF(AL197=0,1,IF(AK197=0%,1,AK197/AL197)))</f>
        <v/>
      </c>
      <c r="AN197" s="248">
        <f t="shared" si="399"/>
        <v>24000</v>
      </c>
      <c r="AO197" s="122">
        <f t="shared" si="400"/>
        <v>17161</v>
      </c>
      <c r="AP197" s="254">
        <f>IF(AO197="","",IF(AO197=0,1,IF(AN197=0%,1,AN197/AO197)))</f>
        <v>1.3985198997727406</v>
      </c>
      <c r="AQ197" s="98" t="s">
        <v>1156</v>
      </c>
      <c r="AR197" s="98"/>
    </row>
    <row r="198" spans="1:44" ht="60">
      <c r="A198" s="93">
        <v>22</v>
      </c>
      <c r="B198" s="94" t="s">
        <v>383</v>
      </c>
      <c r="C198" s="123" t="s">
        <v>385</v>
      </c>
      <c r="D198" s="187">
        <v>0</v>
      </c>
      <c r="E198" s="290">
        <v>0</v>
      </c>
      <c r="F198" s="196">
        <f t="shared" si="290"/>
        <v>0</v>
      </c>
      <c r="G198" s="187">
        <v>0</v>
      </c>
      <c r="H198" s="201">
        <v>0</v>
      </c>
      <c r="I198" s="196">
        <f t="shared" si="291"/>
        <v>0</v>
      </c>
      <c r="J198" s="187">
        <v>0</v>
      </c>
      <c r="K198" s="201">
        <v>0</v>
      </c>
      <c r="L198" s="196">
        <f t="shared" si="292"/>
        <v>0</v>
      </c>
      <c r="M198" s="187">
        <v>0</v>
      </c>
      <c r="N198" s="201"/>
      <c r="O198" s="196" t="str">
        <f t="shared" si="293"/>
        <v/>
      </c>
      <c r="P198" s="187">
        <v>0</v>
      </c>
      <c r="Q198" s="201"/>
      <c r="R198" s="196" t="str">
        <f t="shared" si="294"/>
        <v/>
      </c>
      <c r="S198" s="187">
        <v>0</v>
      </c>
      <c r="T198" s="201"/>
      <c r="U198" s="196" t="str">
        <f t="shared" si="295"/>
        <v/>
      </c>
      <c r="V198" s="187">
        <v>0</v>
      </c>
      <c r="W198" s="201"/>
      <c r="X198" s="196" t="str">
        <f t="shared" si="296"/>
        <v/>
      </c>
      <c r="Y198" s="187">
        <v>0</v>
      </c>
      <c r="Z198" s="201"/>
      <c r="AA198" s="196" t="str">
        <f t="shared" si="297"/>
        <v/>
      </c>
      <c r="AB198" s="187">
        <v>0</v>
      </c>
      <c r="AC198" s="201"/>
      <c r="AD198" s="196" t="str">
        <f t="shared" si="298"/>
        <v/>
      </c>
      <c r="AE198" s="187">
        <v>0</v>
      </c>
      <c r="AF198" s="201"/>
      <c r="AG198" s="196" t="str">
        <f t="shared" si="299"/>
        <v/>
      </c>
      <c r="AH198" s="187">
        <v>0</v>
      </c>
      <c r="AI198" s="201"/>
      <c r="AJ198" s="196" t="str">
        <f t="shared" si="300"/>
        <v/>
      </c>
      <c r="AK198" s="187">
        <v>1</v>
      </c>
      <c r="AL198" s="201"/>
      <c r="AM198" s="196" t="str">
        <f t="shared" si="301"/>
        <v/>
      </c>
      <c r="AN198" s="202">
        <f t="shared" si="399"/>
        <v>0</v>
      </c>
      <c r="AO198" s="201">
        <f t="shared" si="400"/>
        <v>0</v>
      </c>
      <c r="AP198" s="259">
        <f t="shared" si="302"/>
        <v>0</v>
      </c>
      <c r="AQ198" s="98" t="s">
        <v>985</v>
      </c>
      <c r="AR198" s="98"/>
    </row>
    <row r="199" spans="1:44" ht="60">
      <c r="A199" s="93">
        <v>23</v>
      </c>
      <c r="B199" s="94" t="s">
        <v>384</v>
      </c>
      <c r="C199" s="123" t="s">
        <v>386</v>
      </c>
      <c r="D199" s="96">
        <v>0</v>
      </c>
      <c r="E199" s="122">
        <v>0</v>
      </c>
      <c r="F199" s="165">
        <f t="shared" si="290"/>
        <v>0</v>
      </c>
      <c r="G199" s="96">
        <v>0</v>
      </c>
      <c r="H199" s="122">
        <v>0</v>
      </c>
      <c r="I199" s="165">
        <f t="shared" si="291"/>
        <v>0</v>
      </c>
      <c r="J199" s="96">
        <v>0</v>
      </c>
      <c r="K199" s="122">
        <v>0</v>
      </c>
      <c r="L199" s="165">
        <f t="shared" si="292"/>
        <v>0</v>
      </c>
      <c r="M199" s="96">
        <v>0</v>
      </c>
      <c r="N199" s="122"/>
      <c r="O199" s="165" t="str">
        <f t="shared" si="293"/>
        <v/>
      </c>
      <c r="P199" s="96">
        <v>0</v>
      </c>
      <c r="Q199" s="122"/>
      <c r="R199" s="165" t="str">
        <f t="shared" si="294"/>
        <v/>
      </c>
      <c r="S199" s="96">
        <v>0</v>
      </c>
      <c r="T199" s="122"/>
      <c r="U199" s="165" t="str">
        <f t="shared" si="295"/>
        <v/>
      </c>
      <c r="V199" s="96">
        <v>0</v>
      </c>
      <c r="W199" s="122"/>
      <c r="X199" s="165" t="str">
        <f t="shared" si="296"/>
        <v/>
      </c>
      <c r="Y199" s="96">
        <v>0</v>
      </c>
      <c r="Z199" s="122"/>
      <c r="AA199" s="165" t="str">
        <f t="shared" si="297"/>
        <v/>
      </c>
      <c r="AB199" s="96">
        <v>0</v>
      </c>
      <c r="AC199" s="122"/>
      <c r="AD199" s="165" t="str">
        <f t="shared" si="298"/>
        <v/>
      </c>
      <c r="AE199" s="96">
        <v>0</v>
      </c>
      <c r="AF199" s="122"/>
      <c r="AG199" s="165" t="str">
        <f t="shared" si="299"/>
        <v/>
      </c>
      <c r="AH199" s="96">
        <v>0</v>
      </c>
      <c r="AI199" s="122"/>
      <c r="AJ199" s="165" t="str">
        <f t="shared" si="300"/>
        <v/>
      </c>
      <c r="AK199" s="96">
        <v>1</v>
      </c>
      <c r="AL199" s="122"/>
      <c r="AM199" s="165" t="str">
        <f t="shared" si="301"/>
        <v/>
      </c>
      <c r="AN199" s="248">
        <f t="shared" si="399"/>
        <v>0</v>
      </c>
      <c r="AO199" s="122">
        <f t="shared" si="400"/>
        <v>0</v>
      </c>
      <c r="AP199" s="254">
        <f t="shared" si="302"/>
        <v>0</v>
      </c>
      <c r="AQ199" s="98" t="s">
        <v>986</v>
      </c>
      <c r="AR199" s="98"/>
    </row>
    <row r="200" spans="1:44" ht="72">
      <c r="A200" s="118">
        <v>24</v>
      </c>
      <c r="B200" s="94" t="s">
        <v>387</v>
      </c>
      <c r="C200" s="123" t="s">
        <v>388</v>
      </c>
      <c r="D200" s="187">
        <v>0</v>
      </c>
      <c r="E200" s="290">
        <v>0</v>
      </c>
      <c r="F200" s="196">
        <f t="shared" si="290"/>
        <v>0</v>
      </c>
      <c r="G200" s="187">
        <v>0</v>
      </c>
      <c r="H200" s="201">
        <v>0</v>
      </c>
      <c r="I200" s="196">
        <f t="shared" si="291"/>
        <v>0</v>
      </c>
      <c r="J200" s="187">
        <v>0</v>
      </c>
      <c r="K200" s="201">
        <v>0</v>
      </c>
      <c r="L200" s="196">
        <f t="shared" si="292"/>
        <v>0</v>
      </c>
      <c r="M200" s="187">
        <v>0</v>
      </c>
      <c r="N200" s="201"/>
      <c r="O200" s="196" t="str">
        <f t="shared" si="293"/>
        <v/>
      </c>
      <c r="P200" s="187">
        <v>0</v>
      </c>
      <c r="Q200" s="201"/>
      <c r="R200" s="196" t="str">
        <f t="shared" si="294"/>
        <v/>
      </c>
      <c r="S200" s="187">
        <v>0</v>
      </c>
      <c r="T200" s="201"/>
      <c r="U200" s="196" t="str">
        <f t="shared" si="295"/>
        <v/>
      </c>
      <c r="V200" s="187">
        <v>0</v>
      </c>
      <c r="W200" s="201"/>
      <c r="X200" s="196" t="str">
        <f t="shared" si="296"/>
        <v/>
      </c>
      <c r="Y200" s="187">
        <v>0</v>
      </c>
      <c r="Z200" s="201"/>
      <c r="AA200" s="196" t="str">
        <f t="shared" si="297"/>
        <v/>
      </c>
      <c r="AB200" s="187">
        <v>0</v>
      </c>
      <c r="AC200" s="201"/>
      <c r="AD200" s="196" t="str">
        <f t="shared" si="298"/>
        <v/>
      </c>
      <c r="AE200" s="187">
        <v>0</v>
      </c>
      <c r="AF200" s="201"/>
      <c r="AG200" s="196" t="str">
        <f t="shared" si="299"/>
        <v/>
      </c>
      <c r="AH200" s="187">
        <v>0</v>
      </c>
      <c r="AI200" s="201"/>
      <c r="AJ200" s="196" t="str">
        <f t="shared" si="300"/>
        <v/>
      </c>
      <c r="AK200" s="187">
        <v>0.25</v>
      </c>
      <c r="AL200" s="201"/>
      <c r="AM200" s="196" t="str">
        <f t="shared" si="301"/>
        <v/>
      </c>
      <c r="AN200" s="202">
        <f t="shared" si="399"/>
        <v>0</v>
      </c>
      <c r="AO200" s="201">
        <f t="shared" si="400"/>
        <v>0</v>
      </c>
      <c r="AP200" s="259">
        <f t="shared" si="302"/>
        <v>0</v>
      </c>
      <c r="AQ200" s="98" t="s">
        <v>987</v>
      </c>
      <c r="AR200" s="98"/>
    </row>
    <row r="201" spans="1:44" ht="13.5">
      <c r="A201" s="107"/>
      <c r="B201" s="108" t="s">
        <v>72</v>
      </c>
      <c r="C201" s="109"/>
      <c r="D201" s="110"/>
      <c r="E201" s="111"/>
      <c r="F201" s="111"/>
      <c r="G201" s="110"/>
      <c r="H201" s="111"/>
      <c r="I201" s="111"/>
      <c r="J201" s="110"/>
      <c r="K201" s="111"/>
      <c r="L201" s="111"/>
      <c r="M201" s="110"/>
      <c r="N201" s="111"/>
      <c r="O201" s="111"/>
      <c r="P201" s="110"/>
      <c r="Q201" s="111"/>
      <c r="R201" s="111"/>
      <c r="S201" s="110"/>
      <c r="T201" s="111"/>
      <c r="U201" s="111"/>
      <c r="V201" s="110"/>
      <c r="W201" s="111"/>
      <c r="X201" s="111"/>
      <c r="Y201" s="110"/>
      <c r="Z201" s="111"/>
      <c r="AA201" s="111"/>
      <c r="AB201" s="110"/>
      <c r="AC201" s="111"/>
      <c r="AD201" s="111"/>
      <c r="AE201" s="110"/>
      <c r="AF201" s="111"/>
      <c r="AG201" s="111"/>
      <c r="AH201" s="110"/>
      <c r="AI201" s="111"/>
      <c r="AJ201" s="111"/>
      <c r="AK201" s="110"/>
      <c r="AL201" s="111"/>
      <c r="AM201" s="111"/>
      <c r="AN201" s="110"/>
      <c r="AO201" s="111"/>
      <c r="AP201" s="111"/>
      <c r="AQ201" s="293"/>
      <c r="AR201" s="112"/>
    </row>
    <row r="202" spans="1:44" ht="84">
      <c r="A202" s="8">
        <v>1</v>
      </c>
      <c r="B202" s="142" t="s">
        <v>389</v>
      </c>
      <c r="C202" s="10" t="s">
        <v>402</v>
      </c>
      <c r="D202" s="205">
        <v>0.8</v>
      </c>
      <c r="E202" s="206">
        <v>0.4012</v>
      </c>
      <c r="F202" s="207">
        <f t="shared" ref="F202:F203" si="401">IF(E202="N/A","N/A",IF(E202="","",IF(E202=0,0,IF(D202=0%,1,E202/D202))))</f>
        <v>0.50149999999999995</v>
      </c>
      <c r="G202" s="205">
        <v>0.8</v>
      </c>
      <c r="H202" s="206">
        <v>0.2409</v>
      </c>
      <c r="I202" s="207">
        <f t="shared" ref="I202:I203" si="402">IF(H202="N/A","N/A",IF(H202="","",IF(H202=0,0,IF(G202=0%,1,H202/G202))))</f>
        <v>0.30112499999999998</v>
      </c>
      <c r="J202" s="205">
        <v>0.8</v>
      </c>
      <c r="K202" s="206">
        <v>0.41599999999999998</v>
      </c>
      <c r="L202" s="207">
        <f t="shared" ref="L202:L203" si="403">IF(K202="N/A","N/A",IF(K202="","",IF(K202=0,0,IF(J202=0%,1,K202/J202))))</f>
        <v>0.51999999999999991</v>
      </c>
      <c r="M202" s="205">
        <v>0.8</v>
      </c>
      <c r="N202" s="206"/>
      <c r="O202" s="207" t="str">
        <f t="shared" ref="O202:O203" si="404">IF(N202="N/A","N/A",IF(N202="","",IF(N202=0,0,IF(M202=0%,1,N202/M202))))</f>
        <v/>
      </c>
      <c r="P202" s="205">
        <v>0.8</v>
      </c>
      <c r="Q202" s="206"/>
      <c r="R202" s="207" t="str">
        <f t="shared" ref="R202:R203" si="405">IF(Q202="N/A","N/A",IF(Q202="","",IF(Q202=0,0,IF(P202=0%,1,Q202/P202))))</f>
        <v/>
      </c>
      <c r="S202" s="205">
        <v>0.8</v>
      </c>
      <c r="T202" s="206"/>
      <c r="U202" s="207" t="str">
        <f t="shared" ref="U202:U203" si="406">IF(T202="N/A","N/A",IF(T202="","",IF(T202=0,0,IF(S202=0%,1,T202/S202))))</f>
        <v/>
      </c>
      <c r="V202" s="205">
        <v>0.8</v>
      </c>
      <c r="W202" s="206"/>
      <c r="X202" s="207" t="str">
        <f t="shared" ref="X202:X203" si="407">IF(W202="N/A","N/A",IF(W202="","",IF(W202=0,0,IF(V202=0%,1,W202/V202))))</f>
        <v/>
      </c>
      <c r="Y202" s="205">
        <v>0.8</v>
      </c>
      <c r="Z202" s="206"/>
      <c r="AA202" s="207" t="str">
        <f t="shared" ref="AA202:AA203" si="408">IF(Z202="N/A","N/A",IF(Z202="","",IF(Z202=0,0,IF(Y202=0%,1,Z202/Y202))))</f>
        <v/>
      </c>
      <c r="AB202" s="205">
        <v>0.8</v>
      </c>
      <c r="AC202" s="206"/>
      <c r="AD202" s="207" t="str">
        <f t="shared" ref="AD202:AD203" si="409">IF(AC202="N/A","N/A",IF(AC202="","",IF(AC202=0,0,IF(AB202=0%,1,AC202/AB202))))</f>
        <v/>
      </c>
      <c r="AE202" s="205">
        <v>0.8</v>
      </c>
      <c r="AF202" s="206"/>
      <c r="AG202" s="207" t="str">
        <f t="shared" ref="AG202:AG203" si="410">IF(AF202="N/A","N/A",IF(AF202="","",IF(AF202=0,0,IF(AE202=0%,1,AF202/AE202))))</f>
        <v/>
      </c>
      <c r="AH202" s="205">
        <v>0.8</v>
      </c>
      <c r="AI202" s="206"/>
      <c r="AJ202" s="207" t="str">
        <f t="shared" ref="AJ202:AJ203" si="411">IF(AI202="N/A","N/A",IF(AI202="","",IF(AI202=0,0,IF(AH202=0%,1,AI202/AH202))))</f>
        <v/>
      </c>
      <c r="AK202" s="205">
        <v>0.8</v>
      </c>
      <c r="AL202" s="206"/>
      <c r="AM202" s="207" t="str">
        <f t="shared" ref="AM202:AM203" si="412">IF(AL202="N/A","N/A",IF(AL202="","",IF(AL202=0,0,IF(AK202=0%,1,AL202/AK202))))</f>
        <v/>
      </c>
      <c r="AN202" s="205">
        <f t="shared" ref="AN202:AN203" si="413">(IF(E202="",0,D202)+IF(H202="",0,G202)+IF(K202="",0,J202)+IF(N202="",0,M202)+IF(Q202="",0,P202)+IF(T202="",0,S202)+IF(W202="",0,V202)+IF(Z202="",0,Y202)+IF(AC202="",0,AB202)+IF(AF202="",0,AE202)+IF(AI202="",0,AH202)+IF(AL202="",0,AK202))/IF((IF(E202="",0,IF(D202=0,0,1))+IF(H202="",0,IF(G202=0,0,1))+IF(K202="",0,IF(J202=0,0,1))+IF(N202="",0,IF(M202=0,0,1))+IF(Q202="",0,IF(P202=0,0,1))+IF(T202="",0,IF(S202=0,0,1))+IF(W202="",0,IF(V202=0,0,1))+IF(Z202="",0,IF(Y202=0,0,1))+IF(AC202="",0,IF(AB202=0,0,1))+IF(AF202="",0,IF(AE202=0,0,1))+IF(AI202="",0,IF(AH202=0,0,1))+IF(AL202="",0,IF(AK202=0,0,1)))=0,1,(IF(E202="",0,IF(D202=0,0,1))+IF(H202="",0,IF(G202=0,0,1))+IF(K202="",0,IF(J202=0,0,1))+IF(N202="",0,IF(M202=0,0,1))+IF(Q202="",0,IF(P202=0,0,1))+IF(T202="",0,IF(S202=0,0,1))+IF(W202="",0,IF(V202=0,0,1))+IF(Z202="",0,IF(Y202=0,0,1))+IF(AC202="",0,IF(AB202=0,0,1))+IF(AF202="",0,IF(AE202=0,0,1))+IF(AI202="",0,IF(AH202=0,0,1))+IF(AL202="",0,IF(AK202=0,0,1))))</f>
        <v>0.80000000000000016</v>
      </c>
      <c r="AO202" s="206">
        <f t="shared" ref="AO202:AO203" si="414">IF(IF(E202="","",(IF(E202="N/A",0,IF(E202="",0,E202))+IF(H202="N/A",0,IF(H202="",0,H202))+IF(K202="N/A",0,IF(K202="",0,K202))+IF(N202="N/A",0,IF(N202="",0,N202))+IF(Q202="N/A",0,IF(Q202="",0,Q202))+IF(T202="N/A",0,IF(T202="",0,T202))+IF(W202="N/A",0,IF(W202="",0,W202))+IF(Z202="N/A",0,IF(Z202="",0,Z202))+IF(AC202="N/A",0,IF(AC202="",0,AC202))+IF(AF202="N/A",0,IF(AF202="",0,AF202))+IF(AI202="N/A",0,IF(AI202="",0,AI202))+IF(AL202="N/A",0,IF(AL202="",0,AL202)))/IF((IF(D202=0,0,IF(E202="N/A",0,IF(E202="",0,1)))+IF(G202=0,0,IF(H202="N/A",0,IF(H202="",0,1)))+IF(J202=0,0,IF(K202="N/A",0,IF(K202="",0,1)))+IF(M202=0,0,IF(N202="N/A",0,IF(N202="",0,1)))+IF(P202=0,0,IF(Q202="N/A",0,IF(Q202="",0,1)))+IF(S202=0,0,IF(T202="N/A",0,IF(T202="",0,1)))+IF(V202=0,0,IF(W202="N/A",0,IF(W202="",0,1)))+IF(Y202=0,0,IF(Z202="N/A",0,IF(Z202="",0,1)))+IF(AB202=0,0,IF(AC202="N/A",0,IF(AC202="",0,1)))+IF(AE202=0,0,IF(AF202="N/A",0,IF(AF202="",0,1)))+IF(AH202=0,0,IF(AI202="N/A",0,IF(AI202="",0,1)))+IF(AK202=0,0,IF(AL202="N/A",0,IF(AL202="",0,1))))=0,1,(IF(D202=0,0,IF(E202="N/A",0,IF(E202="",0,1)))+IF(G202=0,0,IF(H202="N/A",0,IF(H202="",0,1)))+IF(J202=0,0,IF(K202="N/A",0,IF(K202="",0,1)))+IF(M202=0,0,IF(N202="N/A",0,IF(N202="",0,1)))+IF(P202=0,0,IF(Q202="N/A",0,IF(Q202="",0,1)))+IF(S202=0,0,IF(T202="N/A",0,IF(T202="",0,1)))+IF(V202=0,0,IF(W202="N/A",0,IF(W202="",0,1)))+IF(Y202=0,0,IF(Z202="N/A",0,IF(Z202="",0,1)))+IF(AB202=0,0,IF(AC202="N/A",0,IF(AC202="",0,1)))+IF(AE202=0,0,IF(AF202="N/A",0,IF(AF202="",0,1)))+IF(AH202=0,0,IF(AI202="N/A",0,IF(AI202="",0,1)))+IF(AK202=0,0,IF(AL202="N/A",0,IF(AL202="",0,1))))))=0,IF(AL202="",IF(AI202="",IF(AF202="",IF(AC202="",IF(Z202="",IF(W202="",IF(T202="",IF(Q202="",IF(N202="",IF(K202="",IF(H202="",IF(E202=0,0,"N/A"),IF(H202=0,0,"N/A")),IF(K202=0,0,"N/A")),IF(N202=0,0,"N/A")),IF(Q202=0,0,"N/A")),IF(T202=0,0,"N/A")),IF(W202=0,0,"N/A")),IF(Z202=0,0,"N/A")),IF(AC202=0,0,"N/A")),IF(AF202=0,0,"N/A")),IF(AI202=0,0,"N/A")),IF(AL202=0,0,"N/A")),IF(E202="","",(IF(E202="N/A",0,IF(E202="",0,E202))+IF(H202="N/A",0,IF(H202="",0,H202))+IF(K202="N/A",0,IF(K202="",0,K202))+IF(N202="N/A",0,IF(N202="",0,N202))+IF(Q202="N/A",0,IF(Q202="",0,Q202))+IF(T202="N/A",0,IF(T202="",0,T202))+IF(W202="N/A",0,IF(W202="",0,W202))+IF(Z202="N/A",0,IF(Z202="",0,Z202))+IF(AC202="N/A",0,IF(AC202="",0,AC202))+IF(AF202="N/A",0,IF(AF202="",0,AF202))+IF(AI202="N/A",0,IF(AI202="",0,AI202))+IF(AL202="N/A",0,IF(AL202="",0,AL202)))/IF((IF(D202=0,0,IF(E202="N/A",0,IF(E202="",0,1)))+IF(G202=0,0,IF(H202="N/A",0,IF(H202="",0,1)))+IF(J202=0,0,IF(K202="N/A",0,IF(K202="",0,1)))+IF(M202=0,0,IF(N202="N/A",0,IF(N202="",0,1)))+IF(P202=0,0,IF(Q202="N/A",0,IF(Q202="",0,1)))+IF(S202=0,0,IF(T202="N/A",0,IF(T202="",0,1)))+IF(V202=0,0,IF(W202="N/A",0,IF(W202="",0,1)))+IF(Y202=0,0,IF(Z202="N/A",0,IF(Z202="",0,1)))+IF(AB202=0,0,IF(AC202="N/A",0,IF(AC202="",0,1)))+IF(AE202=0,0,IF(AF202="N/A",0,IF(AF202="",0,1)))+IF(AH202=0,0,IF(AI202="N/A",0,IF(AI202="",0,1)))+IF(AK202=0,0,IF(AL202="N/A",0,IF(AL202="",0,1))))=0,1,(IF(D202=0,0,IF(E202="N/A",0,IF(E202="",0,1)))+IF(G202=0,0,IF(H202="N/A",0,IF(H202="",0,1)))+IF(J202=0,0,IF(K202="N/A",0,IF(K202="",0,1)))+IF(M202=0,0,IF(N202="N/A",0,IF(N202="",0,1)))+IF(P202=0,0,IF(Q202="N/A",0,IF(Q202="",0,1)))+IF(S202=0,0,IF(T202="N/A",0,IF(T202="",0,1)))+IF(V202=0,0,IF(W202="N/A",0,IF(W202="",0,1)))+IF(Y202=0,0,IF(Z202="N/A",0,IF(Z202="",0,1)))+IF(AB202=0,0,IF(AC202="N/A",0,IF(AC202="",0,1)))+IF(AE202=0,0,IF(AF202="N/A",0,IF(AF202="",0,1)))+IF(AH202=0,0,IF(AI202="N/A",0,IF(AI202="",0,1)))+IF(AK202=0,0,IF(AL202="N/A",0,IF(AL202="",0,1)))))))</f>
        <v>0.35270000000000001</v>
      </c>
      <c r="AP202" s="260">
        <f t="shared" ref="AP202:AP203" si="415">IF(AO202="N/A","N/A",IF(AO202="","",IF(AO202=0,0,IF(AN202=0%,1,AO202/AN202))))</f>
        <v>0.44087499999999991</v>
      </c>
      <c r="AQ202" s="142" t="s">
        <v>1349</v>
      </c>
      <c r="AR202" s="142" t="s">
        <v>1048</v>
      </c>
    </row>
    <row r="203" spans="1:44" ht="109.5" customHeight="1">
      <c r="A203" s="140">
        <v>2</v>
      </c>
      <c r="B203" s="141" t="s">
        <v>390</v>
      </c>
      <c r="C203" s="139" t="s">
        <v>403</v>
      </c>
      <c r="D203" s="194">
        <v>0.35</v>
      </c>
      <c r="E203" s="195">
        <v>0.63500000000000001</v>
      </c>
      <c r="F203" s="196">
        <f t="shared" si="401"/>
        <v>1.8142857142857145</v>
      </c>
      <c r="G203" s="194">
        <v>0.35</v>
      </c>
      <c r="H203" s="195">
        <v>0.42870000000000003</v>
      </c>
      <c r="I203" s="196">
        <f t="shared" si="402"/>
        <v>1.2248571428571431</v>
      </c>
      <c r="J203" s="194">
        <v>0.35</v>
      </c>
      <c r="K203" s="195">
        <v>0.45100000000000001</v>
      </c>
      <c r="L203" s="196">
        <f t="shared" si="403"/>
        <v>1.2885714285714287</v>
      </c>
      <c r="M203" s="194">
        <v>0.35</v>
      </c>
      <c r="N203" s="195"/>
      <c r="O203" s="196" t="str">
        <f t="shared" si="404"/>
        <v/>
      </c>
      <c r="P203" s="194">
        <v>0.35</v>
      </c>
      <c r="Q203" s="195"/>
      <c r="R203" s="196" t="str">
        <f t="shared" si="405"/>
        <v/>
      </c>
      <c r="S203" s="194">
        <v>0.35</v>
      </c>
      <c r="T203" s="195"/>
      <c r="U203" s="196" t="str">
        <f t="shared" si="406"/>
        <v/>
      </c>
      <c r="V203" s="194">
        <v>0.35</v>
      </c>
      <c r="W203" s="195"/>
      <c r="X203" s="196" t="str">
        <f t="shared" si="407"/>
        <v/>
      </c>
      <c r="Y203" s="194">
        <v>0.35</v>
      </c>
      <c r="Z203" s="195"/>
      <c r="AA203" s="196" t="str">
        <f t="shared" si="408"/>
        <v/>
      </c>
      <c r="AB203" s="194">
        <v>0.35</v>
      </c>
      <c r="AC203" s="195"/>
      <c r="AD203" s="196" t="str">
        <f t="shared" si="409"/>
        <v/>
      </c>
      <c r="AE203" s="194">
        <v>0.35</v>
      </c>
      <c r="AF203" s="195"/>
      <c r="AG203" s="196" t="str">
        <f t="shared" si="410"/>
        <v/>
      </c>
      <c r="AH203" s="194">
        <v>0.35</v>
      </c>
      <c r="AI203" s="195"/>
      <c r="AJ203" s="196" t="str">
        <f t="shared" si="411"/>
        <v/>
      </c>
      <c r="AK203" s="194">
        <v>0.35</v>
      </c>
      <c r="AL203" s="195"/>
      <c r="AM203" s="196" t="str">
        <f t="shared" si="412"/>
        <v/>
      </c>
      <c r="AN203" s="194">
        <f t="shared" si="413"/>
        <v>0.34999999999999992</v>
      </c>
      <c r="AO203" s="195">
        <f t="shared" si="414"/>
        <v>0.50490000000000002</v>
      </c>
      <c r="AP203" s="259">
        <f t="shared" si="415"/>
        <v>1.4425714285714288</v>
      </c>
      <c r="AQ203" s="141" t="s">
        <v>1350</v>
      </c>
      <c r="AR203" s="141" t="s">
        <v>1048</v>
      </c>
    </row>
    <row r="204" spans="1:44" ht="60">
      <c r="A204" s="140">
        <v>3</v>
      </c>
      <c r="B204" s="141" t="s">
        <v>391</v>
      </c>
      <c r="C204" s="139" t="s">
        <v>315</v>
      </c>
      <c r="D204" s="194">
        <v>0</v>
      </c>
      <c r="E204" s="195">
        <v>0</v>
      </c>
      <c r="F204" s="196">
        <f t="shared" ref="F204:F209" si="416">IF(E204="","",IF(E204=0,0,IF(D204=0%,1,E204/D204)))</f>
        <v>0</v>
      </c>
      <c r="G204" s="194">
        <v>0</v>
      </c>
      <c r="H204" s="195">
        <v>0</v>
      </c>
      <c r="I204" s="196">
        <f t="shared" ref="I204:I209" si="417">IF(H204="","",IF(H204=0,0,IF(G204=0%,1,H204/G204)))</f>
        <v>0</v>
      </c>
      <c r="J204" s="194">
        <v>0</v>
      </c>
      <c r="K204" s="195">
        <v>0</v>
      </c>
      <c r="L204" s="196">
        <f t="shared" ref="L204:L209" si="418">IF(K204="","",IF(K204=0,0,IF(J204=0%,1,K204/J204)))</f>
        <v>0</v>
      </c>
      <c r="M204" s="194">
        <v>1</v>
      </c>
      <c r="N204" s="195"/>
      <c r="O204" s="196" t="str">
        <f t="shared" ref="O204:O209" si="419">IF(N204="","",IF(N204=0,0,IF(M204=0%,1,N204/M204)))</f>
        <v/>
      </c>
      <c r="P204" s="194">
        <v>0</v>
      </c>
      <c r="Q204" s="195"/>
      <c r="R204" s="196" t="str">
        <f t="shared" ref="R204:R209" si="420">IF(Q204="","",IF(Q204=0,0,IF(P204=0%,1,Q204/P204)))</f>
        <v/>
      </c>
      <c r="S204" s="194">
        <v>0</v>
      </c>
      <c r="T204" s="195"/>
      <c r="U204" s="196" t="str">
        <f t="shared" ref="U204:U209" si="421">IF(T204="","",IF(T204=0,0,IF(S204=0%,1,T204/S204)))</f>
        <v/>
      </c>
      <c r="V204" s="194">
        <v>0</v>
      </c>
      <c r="W204" s="195"/>
      <c r="X204" s="196" t="str">
        <f t="shared" ref="X204:X209" si="422">IF(W204="","",IF(W204=0,0,IF(V204=0%,1,W204/V204)))</f>
        <v/>
      </c>
      <c r="Y204" s="194">
        <v>0</v>
      </c>
      <c r="Z204" s="195"/>
      <c r="AA204" s="196" t="str">
        <f t="shared" ref="AA204:AA209" si="423">IF(Z204="","",IF(Z204=0,0,IF(Y204=0%,1,Z204/Y204)))</f>
        <v/>
      </c>
      <c r="AB204" s="194">
        <v>0</v>
      </c>
      <c r="AC204" s="195"/>
      <c r="AD204" s="196" t="str">
        <f t="shared" ref="AD204:AD209" si="424">IF(AC204="","",IF(AC204=0,0,IF(AB204=0%,1,AC204/AB204)))</f>
        <v/>
      </c>
      <c r="AE204" s="194">
        <v>0</v>
      </c>
      <c r="AF204" s="195"/>
      <c r="AG204" s="196" t="str">
        <f t="shared" ref="AG204:AG209" si="425">IF(AF204="","",IF(AF204=0,0,IF(AE204=0%,1,AF204/AE204)))</f>
        <v/>
      </c>
      <c r="AH204" s="194">
        <v>0</v>
      </c>
      <c r="AI204" s="195"/>
      <c r="AJ204" s="196" t="str">
        <f t="shared" ref="AJ204:AJ209" si="426">IF(AI204="","",IF(AI204=0,0,IF(AH204=0%,1,AI204/AH204)))</f>
        <v/>
      </c>
      <c r="AK204" s="194">
        <v>0</v>
      </c>
      <c r="AL204" s="195"/>
      <c r="AM204" s="196" t="str">
        <f t="shared" ref="AM204:AM209" si="427">IF(AL204="","",IF(AL204=0,0,IF(AK204=0%,1,AL204/AK204)))</f>
        <v/>
      </c>
      <c r="AN204" s="194">
        <f t="shared" ref="AN204:AN209" si="428">IF(E204="",0,D204)+IF(H204="",0,G204)+IF(K204="",0,J204)+IF(N204="",0,M204)+IF(Q204="",0,P204)+IF(T204="",0,S204)+IF(W204="",0,V204)+IF(Z204="",0,Y204)+IF(AC204="",0,AB204)+IF(AF204="",0,AE204)+IF(AI204="",0,AH204)+IF(AL204="",0,AK204)</f>
        <v>0</v>
      </c>
      <c r="AO204" s="195">
        <f t="shared" ref="AO204:AO209" si="429">IF(E204="","",(SUM(E204,H204,K204,N204,Q204,T204,W204,Z204,AC204,AF204,AI204,AL204)))</f>
        <v>0</v>
      </c>
      <c r="AP204" s="259">
        <f t="shared" ref="AP204:AP209" si="430">IF(AO204="","",IF(AO204=0,0,IF(AN204=0%,1,AO204/AN204)))</f>
        <v>0</v>
      </c>
      <c r="AQ204" s="17" t="s">
        <v>956</v>
      </c>
      <c r="AR204" s="17"/>
    </row>
    <row r="205" spans="1:44" ht="60">
      <c r="A205" s="21">
        <v>4</v>
      </c>
      <c r="B205" s="141" t="s">
        <v>392</v>
      </c>
      <c r="C205" s="139" t="s">
        <v>393</v>
      </c>
      <c r="D205" s="194">
        <v>8.1283214855512584E-2</v>
      </c>
      <c r="E205" s="208">
        <v>0.14199999999999999</v>
      </c>
      <c r="F205" s="196">
        <f t="shared" si="416"/>
        <v>1.7469781461328313</v>
      </c>
      <c r="G205" s="194">
        <v>8.1628003605391783E-2</v>
      </c>
      <c r="H205" s="208">
        <v>0.13500000000000001</v>
      </c>
      <c r="I205" s="196">
        <f t="shared" si="417"/>
        <v>1.653844196075412</v>
      </c>
      <c r="J205" s="194">
        <v>8.5328222974700163E-2</v>
      </c>
      <c r="K205" s="208">
        <v>0.06</v>
      </c>
      <c r="L205" s="196">
        <f t="shared" si="418"/>
        <v>0.70316711057946224</v>
      </c>
      <c r="M205" s="194">
        <v>8.1900840863650473E-2</v>
      </c>
      <c r="N205" s="208"/>
      <c r="O205" s="196" t="str">
        <f t="shared" si="419"/>
        <v/>
      </c>
      <c r="P205" s="194">
        <v>8.6096438906072562E-2</v>
      </c>
      <c r="Q205" s="208"/>
      <c r="R205" s="196" t="str">
        <f t="shared" si="420"/>
        <v/>
      </c>
      <c r="S205" s="194">
        <v>8.439465241023282E-2</v>
      </c>
      <c r="T205" s="208"/>
      <c r="U205" s="196" t="str">
        <f t="shared" si="421"/>
        <v/>
      </c>
      <c r="V205" s="194">
        <v>8.8310202316513084E-2</v>
      </c>
      <c r="W205" s="208"/>
      <c r="X205" s="196" t="str">
        <f t="shared" si="422"/>
        <v/>
      </c>
      <c r="Y205" s="194">
        <v>8.2167350112179072E-2</v>
      </c>
      <c r="Z205" s="208"/>
      <c r="AA205" s="196" t="str">
        <f t="shared" si="423"/>
        <v/>
      </c>
      <c r="AB205" s="194">
        <v>8.2788050491583817E-2</v>
      </c>
      <c r="AC205" s="208"/>
      <c r="AD205" s="196" t="str">
        <f t="shared" si="424"/>
        <v/>
      </c>
      <c r="AE205" s="194">
        <v>8.0971469875209354E-2</v>
      </c>
      <c r="AF205" s="208"/>
      <c r="AG205" s="196" t="str">
        <f t="shared" si="425"/>
        <v/>
      </c>
      <c r="AH205" s="194">
        <v>8.201835113581013E-2</v>
      </c>
      <c r="AI205" s="208"/>
      <c r="AJ205" s="196" t="str">
        <f t="shared" si="426"/>
        <v/>
      </c>
      <c r="AK205" s="194">
        <v>8.3113202459561483E-2</v>
      </c>
      <c r="AL205" s="208"/>
      <c r="AM205" s="196" t="str">
        <f t="shared" si="427"/>
        <v/>
      </c>
      <c r="AN205" s="194">
        <f t="shared" si="428"/>
        <v>0.24823944143560453</v>
      </c>
      <c r="AO205" s="208">
        <f t="shared" si="429"/>
        <v>0.33700000000000002</v>
      </c>
      <c r="AP205" s="259">
        <f t="shared" si="430"/>
        <v>1.3575602573510492</v>
      </c>
      <c r="AQ205" s="17" t="s">
        <v>1351</v>
      </c>
      <c r="AR205" s="17"/>
    </row>
    <row r="206" spans="1:44" ht="60" customHeight="1">
      <c r="A206" s="140">
        <v>5</v>
      </c>
      <c r="B206" s="141" t="s">
        <v>394</v>
      </c>
      <c r="C206" s="139" t="s">
        <v>399</v>
      </c>
      <c r="D206" s="194">
        <v>8.1426162394558646E-2</v>
      </c>
      <c r="E206" s="195">
        <v>0.109</v>
      </c>
      <c r="F206" s="196">
        <f t="shared" si="416"/>
        <v>1.3386360942792508</v>
      </c>
      <c r="G206" s="194">
        <v>8.1746910239356305E-2</v>
      </c>
      <c r="H206" s="195">
        <v>0.109</v>
      </c>
      <c r="I206" s="196">
        <f t="shared" si="417"/>
        <v>1.3333837288876875</v>
      </c>
      <c r="J206" s="194">
        <v>8.5189126345305358E-2</v>
      </c>
      <c r="K206" s="195">
        <v>0.08</v>
      </c>
      <c r="L206" s="196">
        <f t="shared" si="418"/>
        <v>0.93908698717871852</v>
      </c>
      <c r="M206" s="194">
        <v>8.2000723516609808E-2</v>
      </c>
      <c r="N206" s="195"/>
      <c r="O206" s="196" t="str">
        <f t="shared" si="419"/>
        <v/>
      </c>
      <c r="P206" s="194">
        <v>8.590377728566595E-2</v>
      </c>
      <c r="Q206" s="195"/>
      <c r="R206" s="196" t="str">
        <f t="shared" si="420"/>
        <v/>
      </c>
      <c r="S206" s="194">
        <v>8.432065036798779E-2</v>
      </c>
      <c r="T206" s="195"/>
      <c r="U206" s="196" t="str">
        <f t="shared" si="421"/>
        <v/>
      </c>
      <c r="V206" s="194">
        <v>8.796318277102326E-2</v>
      </c>
      <c r="W206" s="195"/>
      <c r="X206" s="196" t="str">
        <f t="shared" si="422"/>
        <v/>
      </c>
      <c r="Y206" s="194">
        <v>8.2248650013962588E-2</v>
      </c>
      <c r="Z206" s="195"/>
      <c r="AA206" s="196" t="str">
        <f t="shared" si="423"/>
        <v/>
      </c>
      <c r="AB206" s="194">
        <v>8.2826071142201002E-2</v>
      </c>
      <c r="AC206" s="195"/>
      <c r="AD206" s="196" t="str">
        <f t="shared" si="424"/>
        <v/>
      </c>
      <c r="AE206" s="194">
        <v>8.1136154293674323E-2</v>
      </c>
      <c r="AF206" s="195"/>
      <c r="AG206" s="196" t="str">
        <f t="shared" si="425"/>
        <v/>
      </c>
      <c r="AH206" s="194">
        <v>8.2110040211397575E-2</v>
      </c>
      <c r="AI206" s="195"/>
      <c r="AJ206" s="196" t="str">
        <f t="shared" si="426"/>
        <v/>
      </c>
      <c r="AK206" s="194">
        <v>8.3128551408732598E-2</v>
      </c>
      <c r="AL206" s="195"/>
      <c r="AM206" s="196" t="str">
        <f t="shared" si="427"/>
        <v/>
      </c>
      <c r="AN206" s="194">
        <f t="shared" si="428"/>
        <v>0.24836219897922029</v>
      </c>
      <c r="AO206" s="195">
        <f t="shared" si="429"/>
        <v>0.29799999999999999</v>
      </c>
      <c r="AP206" s="259">
        <f t="shared" si="430"/>
        <v>1.1998605312112443</v>
      </c>
      <c r="AQ206" s="17" t="s">
        <v>1352</v>
      </c>
      <c r="AR206" s="17"/>
    </row>
    <row r="207" spans="1:44" ht="24">
      <c r="A207" s="140">
        <v>6</v>
      </c>
      <c r="B207" s="141" t="s">
        <v>395</v>
      </c>
      <c r="C207" s="139" t="s">
        <v>396</v>
      </c>
      <c r="D207" s="194">
        <v>0</v>
      </c>
      <c r="E207" s="208">
        <v>0</v>
      </c>
      <c r="F207" s="196">
        <f>IF(E207="","",IF(E207=0,0,IF(D207=0%,1,E207/D207)))</f>
        <v>0</v>
      </c>
      <c r="G207" s="194">
        <v>0</v>
      </c>
      <c r="H207" s="208">
        <v>0</v>
      </c>
      <c r="I207" s="196">
        <f>IF(H207="","",IF(H207=0,0,IF(G207=0%,1,H207/G207)))</f>
        <v>0</v>
      </c>
      <c r="J207" s="194">
        <v>0</v>
      </c>
      <c r="K207" s="208">
        <v>0</v>
      </c>
      <c r="L207" s="196">
        <f>IF(K207="","",IF(K207=0,0,IF(J207=0%,1,K207/J207)))</f>
        <v>0</v>
      </c>
      <c r="M207" s="194">
        <v>0</v>
      </c>
      <c r="N207" s="208"/>
      <c r="O207" s="196" t="str">
        <f>IF(N207="","",IF(N207=0,0,IF(M207=0%,1,N207/M207)))</f>
        <v/>
      </c>
      <c r="P207" s="194">
        <v>0</v>
      </c>
      <c r="Q207" s="208"/>
      <c r="R207" s="196" t="str">
        <f>IF(Q207="","",IF(Q207=0,0,IF(P207=0%,1,Q207/P207)))</f>
        <v/>
      </c>
      <c r="S207" s="194">
        <v>1</v>
      </c>
      <c r="T207" s="208"/>
      <c r="U207" s="196" t="str">
        <f>IF(T207="","",IF(T207=0,0,IF(S207=0%,1,T207/S207)))</f>
        <v/>
      </c>
      <c r="V207" s="194">
        <v>0</v>
      </c>
      <c r="W207" s="208"/>
      <c r="X207" s="196" t="str">
        <f>IF(W207="","",IF(W207=0,0,IF(V207=0%,1,W207/V207)))</f>
        <v/>
      </c>
      <c r="Y207" s="194">
        <v>0</v>
      </c>
      <c r="Z207" s="208"/>
      <c r="AA207" s="196" t="str">
        <f>IF(Z207="","",IF(Z207=0,0,IF(Y207=0%,1,Z207/Y207)))</f>
        <v/>
      </c>
      <c r="AB207" s="194">
        <v>0</v>
      </c>
      <c r="AC207" s="208"/>
      <c r="AD207" s="196" t="str">
        <f>IF(AC207="","",IF(AC207=0,0,IF(AB207=0%,1,AC207/AB207)))</f>
        <v/>
      </c>
      <c r="AE207" s="194">
        <v>0</v>
      </c>
      <c r="AF207" s="208"/>
      <c r="AG207" s="196" t="str">
        <f>IF(AF207="","",IF(AF207=0,0,IF(AE207=0%,1,AF207/AE207)))</f>
        <v/>
      </c>
      <c r="AH207" s="194">
        <v>0</v>
      </c>
      <c r="AI207" s="208"/>
      <c r="AJ207" s="196" t="str">
        <f>IF(AI207="","",IF(AI207=0,0,IF(AH207=0%,1,AI207/AH207)))</f>
        <v/>
      </c>
      <c r="AK207" s="194">
        <v>0</v>
      </c>
      <c r="AL207" s="208"/>
      <c r="AM207" s="196" t="str">
        <f>IF(AL207="","",IF(AL207=0,0,IF(AK207=0%,1,AL207/AK207)))</f>
        <v/>
      </c>
      <c r="AN207" s="194">
        <f t="shared" si="428"/>
        <v>0</v>
      </c>
      <c r="AO207" s="208">
        <f t="shared" si="429"/>
        <v>0</v>
      </c>
      <c r="AP207" s="259">
        <f>IF(AO207="","",IF(AO207=0,0,IF(AN207=0%,1,AO207/AN207)))</f>
        <v>0</v>
      </c>
      <c r="AQ207" s="17" t="s">
        <v>990</v>
      </c>
      <c r="AR207" s="17"/>
    </row>
    <row r="208" spans="1:44" ht="36">
      <c r="A208" s="180">
        <v>7</v>
      </c>
      <c r="B208" s="181" t="s">
        <v>397</v>
      </c>
      <c r="C208" s="182" t="s">
        <v>398</v>
      </c>
      <c r="D208" s="194">
        <v>0</v>
      </c>
      <c r="E208" s="195">
        <v>0</v>
      </c>
      <c r="F208" s="196">
        <f t="shared" si="416"/>
        <v>0</v>
      </c>
      <c r="G208" s="194">
        <v>0</v>
      </c>
      <c r="H208" s="195">
        <v>0</v>
      </c>
      <c r="I208" s="196">
        <f t="shared" si="417"/>
        <v>0</v>
      </c>
      <c r="J208" s="194">
        <v>0</v>
      </c>
      <c r="K208" s="195">
        <v>0</v>
      </c>
      <c r="L208" s="196">
        <f t="shared" si="418"/>
        <v>0</v>
      </c>
      <c r="M208" s="194">
        <v>0</v>
      </c>
      <c r="N208" s="195"/>
      <c r="O208" s="196" t="str">
        <f t="shared" si="419"/>
        <v/>
      </c>
      <c r="P208" s="194">
        <v>1</v>
      </c>
      <c r="Q208" s="195"/>
      <c r="R208" s="196" t="str">
        <f t="shared" si="420"/>
        <v/>
      </c>
      <c r="S208" s="194">
        <v>0</v>
      </c>
      <c r="T208" s="195"/>
      <c r="U208" s="196" t="str">
        <f t="shared" si="421"/>
        <v/>
      </c>
      <c r="V208" s="194">
        <v>0</v>
      </c>
      <c r="W208" s="195"/>
      <c r="X208" s="196" t="str">
        <f t="shared" si="422"/>
        <v/>
      </c>
      <c r="Y208" s="194">
        <v>0</v>
      </c>
      <c r="Z208" s="195"/>
      <c r="AA208" s="196" t="str">
        <f t="shared" si="423"/>
        <v/>
      </c>
      <c r="AB208" s="194">
        <v>0</v>
      </c>
      <c r="AC208" s="195"/>
      <c r="AD208" s="196" t="str">
        <f t="shared" si="424"/>
        <v/>
      </c>
      <c r="AE208" s="194">
        <v>0</v>
      </c>
      <c r="AF208" s="195"/>
      <c r="AG208" s="196" t="str">
        <f t="shared" si="425"/>
        <v/>
      </c>
      <c r="AH208" s="194">
        <v>0</v>
      </c>
      <c r="AI208" s="195"/>
      <c r="AJ208" s="196" t="str">
        <f t="shared" si="426"/>
        <v/>
      </c>
      <c r="AK208" s="194">
        <v>0</v>
      </c>
      <c r="AL208" s="195"/>
      <c r="AM208" s="196" t="str">
        <f t="shared" si="427"/>
        <v/>
      </c>
      <c r="AN208" s="194">
        <f t="shared" si="428"/>
        <v>0</v>
      </c>
      <c r="AO208" s="195">
        <f t="shared" si="429"/>
        <v>0</v>
      </c>
      <c r="AP208" s="259">
        <f t="shared" si="430"/>
        <v>0</v>
      </c>
      <c r="AQ208" s="17" t="s">
        <v>991</v>
      </c>
      <c r="AR208" s="17"/>
    </row>
    <row r="209" spans="1:44" ht="36">
      <c r="A209" s="21">
        <v>8</v>
      </c>
      <c r="B209" s="27" t="s">
        <v>400</v>
      </c>
      <c r="C209" s="139" t="s">
        <v>263</v>
      </c>
      <c r="D209" s="194">
        <v>0</v>
      </c>
      <c r="E209" s="195">
        <v>0</v>
      </c>
      <c r="F209" s="196">
        <f t="shared" si="416"/>
        <v>0</v>
      </c>
      <c r="G209" s="194">
        <v>0</v>
      </c>
      <c r="H209" s="195">
        <v>0</v>
      </c>
      <c r="I209" s="196">
        <f t="shared" si="417"/>
        <v>0</v>
      </c>
      <c r="J209" s="194">
        <v>0</v>
      </c>
      <c r="K209" s="195">
        <v>0</v>
      </c>
      <c r="L209" s="196">
        <f t="shared" si="418"/>
        <v>0</v>
      </c>
      <c r="M209" s="194">
        <v>0</v>
      </c>
      <c r="N209" s="195"/>
      <c r="O209" s="196" t="str">
        <f t="shared" si="419"/>
        <v/>
      </c>
      <c r="P209" s="194">
        <v>0</v>
      </c>
      <c r="Q209" s="195"/>
      <c r="R209" s="196" t="str">
        <f t="shared" si="420"/>
        <v/>
      </c>
      <c r="S209" s="194">
        <v>0</v>
      </c>
      <c r="T209" s="195"/>
      <c r="U209" s="196" t="str">
        <f t="shared" si="421"/>
        <v/>
      </c>
      <c r="V209" s="194">
        <v>0</v>
      </c>
      <c r="W209" s="195"/>
      <c r="X209" s="196" t="str">
        <f t="shared" si="422"/>
        <v/>
      </c>
      <c r="Y209" s="194">
        <v>0</v>
      </c>
      <c r="Z209" s="195"/>
      <c r="AA209" s="196" t="str">
        <f t="shared" si="423"/>
        <v/>
      </c>
      <c r="AB209" s="194">
        <v>0</v>
      </c>
      <c r="AC209" s="195"/>
      <c r="AD209" s="196" t="str">
        <f t="shared" si="424"/>
        <v/>
      </c>
      <c r="AE209" s="194">
        <v>0</v>
      </c>
      <c r="AF209" s="195"/>
      <c r="AG209" s="196" t="str">
        <f t="shared" si="425"/>
        <v/>
      </c>
      <c r="AH209" s="194">
        <v>0</v>
      </c>
      <c r="AI209" s="195"/>
      <c r="AJ209" s="196" t="str">
        <f t="shared" si="426"/>
        <v/>
      </c>
      <c r="AK209" s="194">
        <v>0.03</v>
      </c>
      <c r="AL209" s="195"/>
      <c r="AM209" s="196" t="str">
        <f t="shared" si="427"/>
        <v/>
      </c>
      <c r="AN209" s="194">
        <f t="shared" si="428"/>
        <v>0</v>
      </c>
      <c r="AO209" s="195">
        <f t="shared" si="429"/>
        <v>0</v>
      </c>
      <c r="AP209" s="259">
        <f t="shared" si="430"/>
        <v>0</v>
      </c>
      <c r="AQ209" s="17" t="s">
        <v>992</v>
      </c>
      <c r="AR209" s="17"/>
    </row>
    <row r="210" spans="1:44" ht="13.5">
      <c r="A210" s="107"/>
      <c r="B210" s="108" t="s">
        <v>73</v>
      </c>
      <c r="C210" s="109"/>
      <c r="D210" s="110"/>
      <c r="E210" s="111"/>
      <c r="F210" s="111"/>
      <c r="G210" s="110"/>
      <c r="H210" s="111"/>
      <c r="I210" s="111"/>
      <c r="J210" s="110"/>
      <c r="K210" s="111"/>
      <c r="L210" s="111"/>
      <c r="M210" s="110"/>
      <c r="N210" s="111"/>
      <c r="O210" s="111"/>
      <c r="P210" s="110"/>
      <c r="Q210" s="111"/>
      <c r="R210" s="111"/>
      <c r="S210" s="110"/>
      <c r="T210" s="111"/>
      <c r="U210" s="111"/>
      <c r="V210" s="110"/>
      <c r="W210" s="111"/>
      <c r="X210" s="111"/>
      <c r="Y210" s="110"/>
      <c r="Z210" s="111"/>
      <c r="AA210" s="111"/>
      <c r="AB210" s="110"/>
      <c r="AC210" s="111"/>
      <c r="AD210" s="111"/>
      <c r="AE210" s="110"/>
      <c r="AF210" s="111"/>
      <c r="AG210" s="111"/>
      <c r="AH210" s="110"/>
      <c r="AI210" s="111"/>
      <c r="AJ210" s="111"/>
      <c r="AK210" s="110"/>
      <c r="AL210" s="111"/>
      <c r="AM210" s="111"/>
      <c r="AN210" s="110"/>
      <c r="AO210" s="111"/>
      <c r="AP210" s="111"/>
      <c r="AQ210" s="293"/>
      <c r="AR210" s="112"/>
    </row>
    <row r="211" spans="1:44" ht="36">
      <c r="A211" s="8">
        <v>1</v>
      </c>
      <c r="B211" s="9" t="s">
        <v>404</v>
      </c>
      <c r="C211" s="10" t="s">
        <v>405</v>
      </c>
      <c r="D211" s="205">
        <v>1</v>
      </c>
      <c r="E211" s="206">
        <v>1</v>
      </c>
      <c r="F211" s="207">
        <f t="shared" ref="F211:F223" si="431">IF(E211="","",IF(E211=0,0,IF(D211=0%,1,E211/D211)))</f>
        <v>1</v>
      </c>
      <c r="G211" s="205">
        <v>1</v>
      </c>
      <c r="H211" s="206">
        <v>1</v>
      </c>
      <c r="I211" s="207">
        <f t="shared" ref="I211:I223" si="432">IF(H211="","",IF(H211=0,0,IF(G211=0%,1,H211/G211)))</f>
        <v>1</v>
      </c>
      <c r="J211" s="205">
        <v>1</v>
      </c>
      <c r="K211" s="206">
        <v>1</v>
      </c>
      <c r="L211" s="207">
        <f t="shared" ref="L211:L223" si="433">IF(K211="","",IF(K211=0,0,IF(J211=0%,1,K211/J211)))</f>
        <v>1</v>
      </c>
      <c r="M211" s="205">
        <v>1</v>
      </c>
      <c r="N211" s="206"/>
      <c r="O211" s="207" t="str">
        <f t="shared" ref="O211:O223" si="434">IF(N211="","",IF(N211=0,0,IF(M211=0%,1,N211/M211)))</f>
        <v/>
      </c>
      <c r="P211" s="205">
        <v>1</v>
      </c>
      <c r="Q211" s="206"/>
      <c r="R211" s="207" t="str">
        <f t="shared" ref="R211:R223" si="435">IF(Q211="","",IF(Q211=0,0,IF(P211=0%,1,Q211/P211)))</f>
        <v/>
      </c>
      <c r="S211" s="205">
        <v>1</v>
      </c>
      <c r="T211" s="206"/>
      <c r="U211" s="207" t="str">
        <f t="shared" ref="U211:U223" si="436">IF(T211="","",IF(T211=0,0,IF(S211=0%,1,T211/S211)))</f>
        <v/>
      </c>
      <c r="V211" s="205">
        <v>1</v>
      </c>
      <c r="W211" s="206"/>
      <c r="X211" s="207" t="str">
        <f t="shared" ref="X211:X223" si="437">IF(W211="","",IF(W211=0,0,IF(V211=0%,1,W211/V211)))</f>
        <v/>
      </c>
      <c r="Y211" s="205">
        <v>1</v>
      </c>
      <c r="Z211" s="206"/>
      <c r="AA211" s="207" t="str">
        <f t="shared" ref="AA211:AA223" si="438">IF(Z211="","",IF(Z211=0,0,IF(Y211=0%,1,Z211/Y211)))</f>
        <v/>
      </c>
      <c r="AB211" s="205">
        <v>1</v>
      </c>
      <c r="AC211" s="206"/>
      <c r="AD211" s="207" t="str">
        <f t="shared" ref="AD211:AD223" si="439">IF(AC211="","",IF(AC211=0,0,IF(AB211=0%,1,AC211/AB211)))</f>
        <v/>
      </c>
      <c r="AE211" s="205">
        <v>1</v>
      </c>
      <c r="AF211" s="206"/>
      <c r="AG211" s="207" t="str">
        <f t="shared" ref="AG211:AG223" si="440">IF(AF211="","",IF(AF211=0,0,IF(AE211=0%,1,AF211/AE211)))</f>
        <v/>
      </c>
      <c r="AH211" s="205">
        <v>1</v>
      </c>
      <c r="AI211" s="206"/>
      <c r="AJ211" s="207" t="str">
        <f t="shared" ref="AJ211:AJ223" si="441">IF(AI211="","",IF(AI211=0,0,IF(AH211=0%,1,AI211/AH211)))</f>
        <v/>
      </c>
      <c r="AK211" s="205">
        <v>0</v>
      </c>
      <c r="AL211" s="206"/>
      <c r="AM211" s="207" t="str">
        <f t="shared" ref="AM211:AM223" si="442">IF(AL211="","",IF(AL211=0,0,IF(AK211=0%,1,AL211/AK211)))</f>
        <v/>
      </c>
      <c r="AN211" s="205">
        <f t="shared" ref="AN211:AN212" si="443">(IF(E211="",0,D211)+IF(H211="",0,G211)+IF(K211="",0,J211)+IF(N211="",0,M211)+IF(Q211="",0,P211)+IF(T211="",0,S211)+IF(W211="",0,V211)+IF(Z211="",0,Y211)+IF(AC211="",0,AB211)+IF(AF211="",0,AE211)+IF(AI211="",0,AH211)+IF(AL211="",0,AK211))/IF((IF(E211="",0,IF(D211=0,0,1))+IF(H211="",0,IF(G211=0,0,1))+IF(K211="",0,IF(J211=0,0,1))+IF(N211="",0,IF(M211=0,0,1))+IF(Q211="",0,IF(P211=0,0,1))+IF(T211="",0,IF(S211=0,0,1))+IF(W211="",0,IF(V211=0,0,1))+IF(Z211="",0,IF(Y211=0,0,1))+IF(AC211="",0,IF(AB211=0,0,1))+IF(AF211="",0,IF(AE211=0,0,1))+IF(AI211="",0,IF(AH211=0,0,1))+IF(AL211="",0,IF(AK211=0,0,1)))=0,1,(IF(E211="",0,IF(D211=0,0,1))+IF(H211="",0,IF(G211=0,0,1))+IF(K211="",0,IF(J211=0,0,1))+IF(N211="",0,IF(M211=0,0,1))+IF(Q211="",0,IF(P211=0,0,1))+IF(T211="",0,IF(S211=0,0,1))+IF(W211="",0,IF(V211=0,0,1))+IF(Z211="",0,IF(Y211=0,0,1))+IF(AC211="",0,IF(AB211=0,0,1))+IF(AF211="",0,IF(AE211=0,0,1))+IF(AI211="",0,IF(AH211=0,0,1))+IF(AL211="",0,IF(AK211=0,0,1))))</f>
        <v>1</v>
      </c>
      <c r="AO211" s="206">
        <f t="shared" ref="AO211:AO212" si="444">IF(E211="","",(IF(E211="",0,E211)+IF(H211="",0,H211)+IF(K211="",0,K211)+IF(N211="",0,N211)+IF(Q211="",0,Q211)+IF(T211="",0,T211)+IF(W211="",0,W211)+IF(Z211="",0,Z211)+IF(AC211="",0,AC211)+IF(AF211="",0,AF211)+IF(AI211="",0,AI211)+IF(AL211="",0,AL211))/IF((IF(D211=0,0,IF(E211="",0,1))+IF(G211=0,0,IF(H211="",0,1))+IF(J211=0,0,IF(K211="",0,1))+IF(M211=0,0,IF(N211="",0,1))+IF(P211=0,0,IF(Q211="",0,1))+IF(S211=0,0,IF(T211="",0,1))+IF(V211=0,0,IF(W211="",0,1))+IF(Y211=0,0,IF(Z211="",0,1))+IF(AB211=0,0,IF(AC211="",0,1))+IF(AE211=0,0,IF(AF211="",0,1))+IF(AH211=0,0,IF(AI211="",0,1))+IF(AK211=0,0,IF(AL211="",0,1)))=0,1,(IF(D211=0,0,IF(E211="",0,1))+IF(G211=0,0,IF(H211="",0,1))+IF(J211=0,0,IF(K211="",0,1))+IF(M211=0,0,IF(N211="",0,1))+IF(P211=0,0,IF(Q211="",0,1))+IF(S211=0,0,IF(T211="",0,1))+IF(V211=0,0,IF(W211="",0,1))+IF(Y211=0,0,IF(Z211="",0,1))+IF(AB211=0,0,IF(AC211="",0,1))+IF(AE211=0,0,IF(AF211="",0,1))+IF(AH211=0,0,IF(AI211="",0,1))+IF(AK211=0,0,IF(AL211="",0,1)))))</f>
        <v>1</v>
      </c>
      <c r="AP211" s="260">
        <f t="shared" ref="AP211:AP223" si="445">IF(AO211="","",IF(AO211=0,0,IF(AN211=0%,1,AO211/AN211)))</f>
        <v>1</v>
      </c>
      <c r="AQ211" s="142" t="s">
        <v>1049</v>
      </c>
      <c r="AR211" s="142"/>
    </row>
    <row r="212" spans="1:44" ht="39" customHeight="1">
      <c r="A212" s="140">
        <v>2</v>
      </c>
      <c r="B212" s="15" t="s">
        <v>406</v>
      </c>
      <c r="C212" s="182" t="s">
        <v>407</v>
      </c>
      <c r="D212" s="187">
        <v>0</v>
      </c>
      <c r="E212" s="190">
        <v>0</v>
      </c>
      <c r="F212" s="196">
        <f t="shared" ref="F212" si="446">IF(E212="N/A","N/A",IF(E212="","",IF(E212=0,0,IF(D212=0%,1,E212/D212))))</f>
        <v>0</v>
      </c>
      <c r="G212" s="187">
        <v>1</v>
      </c>
      <c r="H212" s="190">
        <v>1</v>
      </c>
      <c r="I212" s="196">
        <f>IF(H212="N/A","N/A",IF(H212="","",IF(H212=0,0,IF(G212=0%,1,H212/G212))))</f>
        <v>1</v>
      </c>
      <c r="J212" s="187">
        <v>1</v>
      </c>
      <c r="K212" s="190">
        <v>1</v>
      </c>
      <c r="L212" s="196">
        <f t="shared" si="433"/>
        <v>1</v>
      </c>
      <c r="M212" s="187">
        <v>1</v>
      </c>
      <c r="N212" s="190"/>
      <c r="O212" s="196" t="str">
        <f t="shared" si="434"/>
        <v/>
      </c>
      <c r="P212" s="187">
        <v>1</v>
      </c>
      <c r="Q212" s="190"/>
      <c r="R212" s="196" t="str">
        <f t="shared" si="435"/>
        <v/>
      </c>
      <c r="S212" s="187">
        <v>1</v>
      </c>
      <c r="T212" s="190"/>
      <c r="U212" s="196" t="str">
        <f t="shared" si="436"/>
        <v/>
      </c>
      <c r="V212" s="187">
        <v>1</v>
      </c>
      <c r="W212" s="190"/>
      <c r="X212" s="196" t="str">
        <f t="shared" si="437"/>
        <v/>
      </c>
      <c r="Y212" s="187">
        <v>1</v>
      </c>
      <c r="Z212" s="190"/>
      <c r="AA212" s="196" t="str">
        <f t="shared" si="438"/>
        <v/>
      </c>
      <c r="AB212" s="187">
        <v>1</v>
      </c>
      <c r="AC212" s="190"/>
      <c r="AD212" s="196" t="str">
        <f t="shared" si="439"/>
        <v/>
      </c>
      <c r="AE212" s="187">
        <v>1</v>
      </c>
      <c r="AF212" s="190"/>
      <c r="AG212" s="196" t="str">
        <f t="shared" si="440"/>
        <v/>
      </c>
      <c r="AH212" s="187">
        <v>1</v>
      </c>
      <c r="AI212" s="190"/>
      <c r="AJ212" s="196" t="str">
        <f t="shared" si="441"/>
        <v/>
      </c>
      <c r="AK212" s="187">
        <v>0</v>
      </c>
      <c r="AL212" s="190"/>
      <c r="AM212" s="196" t="str">
        <f t="shared" si="442"/>
        <v/>
      </c>
      <c r="AN212" s="187">
        <f t="shared" si="443"/>
        <v>1</v>
      </c>
      <c r="AO212" s="190">
        <f t="shared" si="444"/>
        <v>1</v>
      </c>
      <c r="AP212" s="259">
        <f t="shared" si="445"/>
        <v>1</v>
      </c>
      <c r="AQ212" s="152" t="s">
        <v>989</v>
      </c>
      <c r="AR212" s="141"/>
    </row>
    <row r="213" spans="1:44" ht="29.25" customHeight="1">
      <c r="A213" s="140">
        <v>3</v>
      </c>
      <c r="B213" s="15" t="s">
        <v>408</v>
      </c>
      <c r="C213" s="182" t="s">
        <v>409</v>
      </c>
      <c r="D213" s="153">
        <v>0</v>
      </c>
      <c r="E213" s="20">
        <v>0</v>
      </c>
      <c r="F213" s="196">
        <f t="shared" si="431"/>
        <v>0</v>
      </c>
      <c r="G213" s="153">
        <v>0</v>
      </c>
      <c r="H213" s="20">
        <v>0</v>
      </c>
      <c r="I213" s="196">
        <f t="shared" si="432"/>
        <v>0</v>
      </c>
      <c r="J213" s="153">
        <v>2</v>
      </c>
      <c r="K213" s="20">
        <v>1</v>
      </c>
      <c r="L213" s="196">
        <f t="shared" si="433"/>
        <v>0.5</v>
      </c>
      <c r="M213" s="153">
        <v>2</v>
      </c>
      <c r="N213" s="20"/>
      <c r="O213" s="196" t="str">
        <f t="shared" si="434"/>
        <v/>
      </c>
      <c r="P213" s="153">
        <v>2</v>
      </c>
      <c r="Q213" s="20"/>
      <c r="R213" s="196" t="str">
        <f t="shared" si="435"/>
        <v/>
      </c>
      <c r="S213" s="153">
        <v>2</v>
      </c>
      <c r="T213" s="20"/>
      <c r="U213" s="196" t="str">
        <f t="shared" si="436"/>
        <v/>
      </c>
      <c r="V213" s="153">
        <v>3</v>
      </c>
      <c r="W213" s="20"/>
      <c r="X213" s="196" t="str">
        <f t="shared" si="437"/>
        <v/>
      </c>
      <c r="Y213" s="153">
        <v>2</v>
      </c>
      <c r="Z213" s="20"/>
      <c r="AA213" s="196" t="str">
        <f t="shared" si="438"/>
        <v/>
      </c>
      <c r="AB213" s="153">
        <v>2</v>
      </c>
      <c r="AC213" s="20"/>
      <c r="AD213" s="196" t="str">
        <f t="shared" si="439"/>
        <v/>
      </c>
      <c r="AE213" s="153">
        <v>3</v>
      </c>
      <c r="AF213" s="20"/>
      <c r="AG213" s="196" t="str">
        <f t="shared" si="440"/>
        <v/>
      </c>
      <c r="AH213" s="153">
        <v>2</v>
      </c>
      <c r="AI213" s="20"/>
      <c r="AJ213" s="196" t="str">
        <f t="shared" si="441"/>
        <v/>
      </c>
      <c r="AK213" s="153">
        <v>0</v>
      </c>
      <c r="AL213" s="20"/>
      <c r="AM213" s="196" t="str">
        <f t="shared" si="442"/>
        <v/>
      </c>
      <c r="AN213" s="153">
        <f>IF(E213="",0,D213)+IF(H213="",0,G213)+IF(K213="",0,J213)+IF(N213="",0,M213)+IF(Q213="",0,P213)+IF(T213="",0,S213)+IF(W213="",0,V213)+IF(Z213="",0,Y213)+IF(AC213="",0,AB213)+IF(AF213="",0,AE213)+IF(AI213="",0,AH213)+IF(AL213="",0,AK213)</f>
        <v>2</v>
      </c>
      <c r="AO213" s="20">
        <f>IF(E213="","",(SUM(E213,H213,K213,N213,Q213,T213,W213,Z213,AC213,AF213,AI213,AL213)))</f>
        <v>1</v>
      </c>
      <c r="AP213" s="259">
        <f t="shared" si="445"/>
        <v>0.5</v>
      </c>
      <c r="AQ213" s="17" t="s">
        <v>1050</v>
      </c>
      <c r="AR213" s="17"/>
    </row>
    <row r="214" spans="1:44" ht="26.25" customHeight="1">
      <c r="A214" s="21">
        <v>4</v>
      </c>
      <c r="B214" s="15" t="s">
        <v>410</v>
      </c>
      <c r="C214" s="182" t="s">
        <v>409</v>
      </c>
      <c r="D214" s="18">
        <v>0</v>
      </c>
      <c r="E214" s="150">
        <v>0</v>
      </c>
      <c r="F214" s="196">
        <f t="shared" si="431"/>
        <v>0</v>
      </c>
      <c r="G214" s="18">
        <v>0</v>
      </c>
      <c r="H214" s="150">
        <v>0</v>
      </c>
      <c r="I214" s="196">
        <f t="shared" si="432"/>
        <v>0</v>
      </c>
      <c r="J214" s="18">
        <v>0</v>
      </c>
      <c r="K214" s="150">
        <v>0</v>
      </c>
      <c r="L214" s="196">
        <f t="shared" si="433"/>
        <v>0</v>
      </c>
      <c r="M214" s="18">
        <v>0</v>
      </c>
      <c r="N214" s="150"/>
      <c r="O214" s="196" t="str">
        <f t="shared" si="434"/>
        <v/>
      </c>
      <c r="P214" s="18">
        <v>0</v>
      </c>
      <c r="Q214" s="150"/>
      <c r="R214" s="196" t="str">
        <f t="shared" si="435"/>
        <v/>
      </c>
      <c r="S214" s="18">
        <v>8</v>
      </c>
      <c r="T214" s="150"/>
      <c r="U214" s="196" t="str">
        <f t="shared" si="436"/>
        <v/>
      </c>
      <c r="V214" s="18">
        <v>0</v>
      </c>
      <c r="W214" s="150"/>
      <c r="X214" s="196" t="str">
        <f t="shared" si="437"/>
        <v/>
      </c>
      <c r="Y214" s="18">
        <v>0</v>
      </c>
      <c r="Z214" s="150"/>
      <c r="AA214" s="196" t="str">
        <f t="shared" si="438"/>
        <v/>
      </c>
      <c r="AB214" s="18">
        <v>0</v>
      </c>
      <c r="AC214" s="150"/>
      <c r="AD214" s="196" t="str">
        <f t="shared" si="439"/>
        <v/>
      </c>
      <c r="AE214" s="18">
        <v>0</v>
      </c>
      <c r="AF214" s="150"/>
      <c r="AG214" s="196" t="str">
        <f t="shared" si="440"/>
        <v/>
      </c>
      <c r="AH214" s="18">
        <v>0</v>
      </c>
      <c r="AI214" s="150"/>
      <c r="AJ214" s="196" t="str">
        <f t="shared" si="441"/>
        <v/>
      </c>
      <c r="AK214" s="18">
        <v>0</v>
      </c>
      <c r="AL214" s="150"/>
      <c r="AM214" s="196" t="str">
        <f t="shared" si="442"/>
        <v/>
      </c>
      <c r="AN214" s="18">
        <f>IF(E214="",0,D214)+IF(H214="",0,G214)+IF(K214="",0,J214)+IF(N214="",0,M214)+IF(Q214="",0,P214)+IF(T214="",0,S214)+IF(W214="",0,V214)+IF(Z214="",0,Y214)+IF(AC214="",0,AB214)+IF(AF214="",0,AE214)+IF(AI214="",0,AH214)+IF(AL214="",0,AK214)</f>
        <v>0</v>
      </c>
      <c r="AO214" s="150">
        <f>IF(E214="","",(SUM(E214,H214,K214,N214,Q214,T214,W214,Z214,AC214,AF214,AI214,AL214)))</f>
        <v>0</v>
      </c>
      <c r="AP214" s="259">
        <f t="shared" si="445"/>
        <v>0</v>
      </c>
      <c r="AQ214" s="17" t="s">
        <v>1051</v>
      </c>
      <c r="AR214" s="17"/>
    </row>
    <row r="215" spans="1:44" ht="42" customHeight="1">
      <c r="A215" s="140">
        <v>5</v>
      </c>
      <c r="B215" s="15" t="s">
        <v>411</v>
      </c>
      <c r="C215" s="182" t="s">
        <v>412</v>
      </c>
      <c r="D215" s="187">
        <v>0</v>
      </c>
      <c r="E215" s="194">
        <v>0</v>
      </c>
      <c r="F215" s="196">
        <f t="shared" si="431"/>
        <v>0</v>
      </c>
      <c r="G215" s="187">
        <v>0</v>
      </c>
      <c r="H215" s="194">
        <v>0</v>
      </c>
      <c r="I215" s="196">
        <f t="shared" si="432"/>
        <v>0</v>
      </c>
      <c r="J215" s="187">
        <v>0</v>
      </c>
      <c r="K215" s="194">
        <v>0</v>
      </c>
      <c r="L215" s="196">
        <f t="shared" si="433"/>
        <v>0</v>
      </c>
      <c r="M215" s="187">
        <v>0</v>
      </c>
      <c r="N215" s="194"/>
      <c r="O215" s="196" t="str">
        <f t="shared" si="434"/>
        <v/>
      </c>
      <c r="P215" s="187">
        <v>0</v>
      </c>
      <c r="Q215" s="194"/>
      <c r="R215" s="196" t="str">
        <f t="shared" si="435"/>
        <v/>
      </c>
      <c r="S215" s="187">
        <v>0</v>
      </c>
      <c r="T215" s="194"/>
      <c r="U215" s="196" t="str">
        <f t="shared" si="436"/>
        <v/>
      </c>
      <c r="V215" s="187">
        <v>1</v>
      </c>
      <c r="W215" s="194"/>
      <c r="X215" s="196" t="str">
        <f t="shared" si="437"/>
        <v/>
      </c>
      <c r="Y215" s="187">
        <v>1</v>
      </c>
      <c r="Z215" s="194"/>
      <c r="AA215" s="196" t="str">
        <f t="shared" si="438"/>
        <v/>
      </c>
      <c r="AB215" s="187">
        <v>1</v>
      </c>
      <c r="AC215" s="194"/>
      <c r="AD215" s="196" t="str">
        <f t="shared" si="439"/>
        <v/>
      </c>
      <c r="AE215" s="187">
        <v>1</v>
      </c>
      <c r="AF215" s="194"/>
      <c r="AG215" s="196" t="str">
        <f t="shared" si="440"/>
        <v/>
      </c>
      <c r="AH215" s="187">
        <v>1</v>
      </c>
      <c r="AI215" s="194"/>
      <c r="AJ215" s="196" t="str">
        <f t="shared" si="441"/>
        <v/>
      </c>
      <c r="AK215" s="187">
        <v>1</v>
      </c>
      <c r="AL215" s="194"/>
      <c r="AM215" s="196" t="str">
        <f t="shared" si="442"/>
        <v/>
      </c>
      <c r="AN215" s="187">
        <f t="shared" ref="AN215:AN217" si="447">(IF(E215="",0,D215)+IF(H215="",0,G215)+IF(K215="",0,J215)+IF(N215="",0,M215)+IF(Q215="",0,P215)+IF(T215="",0,S215)+IF(W215="",0,V215)+IF(Z215="",0,Y215)+IF(AC215="",0,AB215)+IF(AF215="",0,AE215)+IF(AI215="",0,AH215)+IF(AL215="",0,AK215))/IF((IF(E215="",0,IF(D215=0,0,1))+IF(H215="",0,IF(G215=0,0,1))+IF(K215="",0,IF(J215=0,0,1))+IF(N215="",0,IF(M215=0,0,1))+IF(Q215="",0,IF(P215=0,0,1))+IF(T215="",0,IF(S215=0,0,1))+IF(W215="",0,IF(V215=0,0,1))+IF(Z215="",0,IF(Y215=0,0,1))+IF(AC215="",0,IF(AB215=0,0,1))+IF(AF215="",0,IF(AE215=0,0,1))+IF(AI215="",0,IF(AH215=0,0,1))+IF(AL215="",0,IF(AK215=0,0,1)))=0,1,(IF(E215="",0,IF(D215=0,0,1))+IF(H215="",0,IF(G215=0,0,1))+IF(K215="",0,IF(J215=0,0,1))+IF(N215="",0,IF(M215=0,0,1))+IF(Q215="",0,IF(P215=0,0,1))+IF(T215="",0,IF(S215=0,0,1))+IF(W215="",0,IF(V215=0,0,1))+IF(Z215="",0,IF(Y215=0,0,1))+IF(AC215="",0,IF(AB215=0,0,1))+IF(AF215="",0,IF(AE215=0,0,1))+IF(AI215="",0,IF(AH215=0,0,1))+IF(AL215="",0,IF(AK215=0,0,1))))</f>
        <v>0</v>
      </c>
      <c r="AO215" s="194">
        <f t="shared" ref="AO215:AO217" si="448">IF(E215="","",(IF(E215="",0,E215)+IF(H215="",0,H215)+IF(K215="",0,K215)+IF(N215="",0,N215)+IF(Q215="",0,Q215)+IF(T215="",0,T215)+IF(W215="",0,W215)+IF(Z215="",0,Z215)+IF(AC215="",0,AC215)+IF(AF215="",0,AF215)+IF(AI215="",0,AI215)+IF(AL215="",0,AL215))/IF((IF(D215=0,0,IF(E215="",0,1))+IF(G215=0,0,IF(H215="",0,1))+IF(J215=0,0,IF(K215="",0,1))+IF(M215=0,0,IF(N215="",0,1))+IF(P215=0,0,IF(Q215="",0,1))+IF(S215=0,0,IF(T215="",0,1))+IF(V215=0,0,IF(W215="",0,1))+IF(Y215=0,0,IF(Z215="",0,1))+IF(AB215=0,0,IF(AC215="",0,1))+IF(AE215=0,0,IF(AF215="",0,1))+IF(AH215=0,0,IF(AI215="",0,1))+IF(AK215=0,0,IF(AL215="",0,1)))=0,1,(IF(D215=0,0,IF(E215="",0,1))+IF(G215=0,0,IF(H215="",0,1))+IF(J215=0,0,IF(K215="",0,1))+IF(M215=0,0,IF(N215="",0,1))+IF(P215=0,0,IF(Q215="",0,1))+IF(S215=0,0,IF(T215="",0,1))+IF(V215=0,0,IF(W215="",0,1))+IF(Y215=0,0,IF(Z215="",0,1))+IF(AB215=0,0,IF(AC215="",0,1))+IF(AE215=0,0,IF(AF215="",0,1))+IF(AH215=0,0,IF(AI215="",0,1))+IF(AK215=0,0,IF(AL215="",0,1)))))</f>
        <v>0</v>
      </c>
      <c r="AP215" s="259">
        <f t="shared" si="445"/>
        <v>0</v>
      </c>
      <c r="AQ215" s="17" t="s">
        <v>1051</v>
      </c>
      <c r="AR215" s="17"/>
    </row>
    <row r="216" spans="1:44" ht="39.75" customHeight="1">
      <c r="A216" s="21">
        <v>6</v>
      </c>
      <c r="B216" s="15" t="s">
        <v>413</v>
      </c>
      <c r="C216" s="182" t="s">
        <v>414</v>
      </c>
      <c r="D216" s="194">
        <v>0</v>
      </c>
      <c r="E216" s="194">
        <v>0</v>
      </c>
      <c r="F216" s="196">
        <f t="shared" si="431"/>
        <v>0</v>
      </c>
      <c r="G216" s="194">
        <v>0.2</v>
      </c>
      <c r="H216" s="194">
        <v>0</v>
      </c>
      <c r="I216" s="196">
        <f t="shared" si="432"/>
        <v>0</v>
      </c>
      <c r="J216" s="194">
        <v>0.2</v>
      </c>
      <c r="K216" s="194">
        <v>0</v>
      </c>
      <c r="L216" s="196">
        <f t="shared" si="433"/>
        <v>0</v>
      </c>
      <c r="M216" s="194">
        <v>0.2</v>
      </c>
      <c r="N216" s="194"/>
      <c r="O216" s="196" t="str">
        <f t="shared" si="434"/>
        <v/>
      </c>
      <c r="P216" s="194">
        <v>0.2</v>
      </c>
      <c r="Q216" s="194"/>
      <c r="R216" s="196" t="str">
        <f t="shared" si="435"/>
        <v/>
      </c>
      <c r="S216" s="194">
        <v>0.2</v>
      </c>
      <c r="T216" s="194"/>
      <c r="U216" s="196" t="str">
        <f t="shared" si="436"/>
        <v/>
      </c>
      <c r="V216" s="194">
        <v>0.2</v>
      </c>
      <c r="W216" s="194"/>
      <c r="X216" s="196" t="str">
        <f t="shared" si="437"/>
        <v/>
      </c>
      <c r="Y216" s="194">
        <v>0.2</v>
      </c>
      <c r="Z216" s="194"/>
      <c r="AA216" s="196" t="str">
        <f t="shared" si="438"/>
        <v/>
      </c>
      <c r="AB216" s="194">
        <v>0.2</v>
      </c>
      <c r="AC216" s="194"/>
      <c r="AD216" s="196" t="str">
        <f t="shared" si="439"/>
        <v/>
      </c>
      <c r="AE216" s="194">
        <v>0.2</v>
      </c>
      <c r="AF216" s="194"/>
      <c r="AG216" s="196" t="str">
        <f t="shared" si="440"/>
        <v/>
      </c>
      <c r="AH216" s="194">
        <v>0.2</v>
      </c>
      <c r="AI216" s="194"/>
      <c r="AJ216" s="196" t="str">
        <f t="shared" si="441"/>
        <v/>
      </c>
      <c r="AK216" s="194">
        <v>0</v>
      </c>
      <c r="AL216" s="194"/>
      <c r="AM216" s="196" t="str">
        <f t="shared" si="442"/>
        <v/>
      </c>
      <c r="AN216" s="194">
        <f t="shared" si="447"/>
        <v>0.2</v>
      </c>
      <c r="AO216" s="194">
        <f t="shared" si="448"/>
        <v>0</v>
      </c>
      <c r="AP216" s="259">
        <f t="shared" si="445"/>
        <v>0</v>
      </c>
      <c r="AQ216" s="17" t="s">
        <v>1052</v>
      </c>
      <c r="AR216" s="17" t="s">
        <v>1053</v>
      </c>
    </row>
    <row r="217" spans="1:44" ht="37.5" customHeight="1">
      <c r="A217" s="180">
        <v>7</v>
      </c>
      <c r="B217" s="15" t="s">
        <v>415</v>
      </c>
      <c r="C217" s="182" t="s">
        <v>412</v>
      </c>
      <c r="D217" s="194">
        <v>0</v>
      </c>
      <c r="E217" s="195">
        <v>0</v>
      </c>
      <c r="F217" s="196">
        <f t="shared" si="431"/>
        <v>0</v>
      </c>
      <c r="G217" s="194">
        <v>0</v>
      </c>
      <c r="H217" s="195">
        <v>0</v>
      </c>
      <c r="I217" s="196">
        <f t="shared" si="432"/>
        <v>0</v>
      </c>
      <c r="J217" s="194">
        <v>0</v>
      </c>
      <c r="K217" s="195">
        <v>0</v>
      </c>
      <c r="L217" s="196">
        <f t="shared" si="433"/>
        <v>0</v>
      </c>
      <c r="M217" s="194">
        <v>0</v>
      </c>
      <c r="N217" s="195"/>
      <c r="O217" s="196" t="str">
        <f t="shared" si="434"/>
        <v/>
      </c>
      <c r="P217" s="194">
        <v>0</v>
      </c>
      <c r="Q217" s="195"/>
      <c r="R217" s="196" t="str">
        <f t="shared" si="435"/>
        <v/>
      </c>
      <c r="S217" s="194">
        <v>0</v>
      </c>
      <c r="T217" s="195"/>
      <c r="U217" s="196" t="str">
        <f t="shared" si="436"/>
        <v/>
      </c>
      <c r="V217" s="194">
        <v>1</v>
      </c>
      <c r="W217" s="195"/>
      <c r="X217" s="196" t="str">
        <f t="shared" si="437"/>
        <v/>
      </c>
      <c r="Y217" s="194">
        <v>1</v>
      </c>
      <c r="Z217" s="195"/>
      <c r="AA217" s="196" t="str">
        <f t="shared" si="438"/>
        <v/>
      </c>
      <c r="AB217" s="194">
        <v>1</v>
      </c>
      <c r="AC217" s="195"/>
      <c r="AD217" s="196" t="str">
        <f t="shared" si="439"/>
        <v/>
      </c>
      <c r="AE217" s="194">
        <v>1</v>
      </c>
      <c r="AF217" s="195"/>
      <c r="AG217" s="196" t="str">
        <f t="shared" si="440"/>
        <v/>
      </c>
      <c r="AH217" s="194">
        <v>1</v>
      </c>
      <c r="AI217" s="195"/>
      <c r="AJ217" s="196" t="str">
        <f t="shared" si="441"/>
        <v/>
      </c>
      <c r="AK217" s="194">
        <v>1</v>
      </c>
      <c r="AL217" s="195"/>
      <c r="AM217" s="196" t="str">
        <f t="shared" si="442"/>
        <v/>
      </c>
      <c r="AN217" s="194">
        <f t="shared" si="447"/>
        <v>0</v>
      </c>
      <c r="AO217" s="195">
        <f t="shared" si="448"/>
        <v>0</v>
      </c>
      <c r="AP217" s="259">
        <f t="shared" si="445"/>
        <v>0</v>
      </c>
      <c r="AQ217" s="17" t="s">
        <v>1051</v>
      </c>
      <c r="AR217" s="17"/>
    </row>
    <row r="218" spans="1:44" ht="60">
      <c r="A218" s="21">
        <v>8</v>
      </c>
      <c r="B218" s="15" t="s">
        <v>416</v>
      </c>
      <c r="C218" s="182" t="s">
        <v>424</v>
      </c>
      <c r="D218" s="150">
        <v>0</v>
      </c>
      <c r="E218" s="151">
        <v>1</v>
      </c>
      <c r="F218" s="196">
        <f t="shared" si="431"/>
        <v>1</v>
      </c>
      <c r="G218" s="150">
        <v>0</v>
      </c>
      <c r="H218" s="151">
        <v>1</v>
      </c>
      <c r="I218" s="196">
        <f t="shared" si="432"/>
        <v>1</v>
      </c>
      <c r="J218" s="150">
        <v>2</v>
      </c>
      <c r="K218" s="151">
        <v>1</v>
      </c>
      <c r="L218" s="196">
        <f t="shared" si="433"/>
        <v>0.5</v>
      </c>
      <c r="M218" s="150">
        <v>2</v>
      </c>
      <c r="N218" s="151"/>
      <c r="O218" s="196" t="str">
        <f t="shared" si="434"/>
        <v/>
      </c>
      <c r="P218" s="150">
        <v>2</v>
      </c>
      <c r="Q218" s="151"/>
      <c r="R218" s="196" t="str">
        <f t="shared" si="435"/>
        <v/>
      </c>
      <c r="S218" s="150">
        <v>2</v>
      </c>
      <c r="T218" s="151"/>
      <c r="U218" s="196" t="str">
        <f t="shared" si="436"/>
        <v/>
      </c>
      <c r="V218" s="150">
        <v>3</v>
      </c>
      <c r="W218" s="151"/>
      <c r="X218" s="196" t="str">
        <f t="shared" si="437"/>
        <v/>
      </c>
      <c r="Y218" s="150">
        <v>2</v>
      </c>
      <c r="Z218" s="151"/>
      <c r="AA218" s="196" t="str">
        <f t="shared" si="438"/>
        <v/>
      </c>
      <c r="AB218" s="150">
        <v>2</v>
      </c>
      <c r="AC218" s="151"/>
      <c r="AD218" s="196" t="str">
        <f t="shared" si="439"/>
        <v/>
      </c>
      <c r="AE218" s="150">
        <v>3</v>
      </c>
      <c r="AF218" s="151"/>
      <c r="AG218" s="196" t="str">
        <f t="shared" si="440"/>
        <v/>
      </c>
      <c r="AH218" s="150">
        <v>2</v>
      </c>
      <c r="AI218" s="151"/>
      <c r="AJ218" s="196" t="str">
        <f t="shared" si="441"/>
        <v/>
      </c>
      <c r="AK218" s="150">
        <v>0</v>
      </c>
      <c r="AL218" s="151"/>
      <c r="AM218" s="196" t="str">
        <f t="shared" si="442"/>
        <v/>
      </c>
      <c r="AN218" s="150">
        <f t="shared" ref="AN218:AN223" si="449">IF(E218="",0,D218)+IF(H218="",0,G218)+IF(K218="",0,J218)+IF(N218="",0,M218)+IF(Q218="",0,P218)+IF(T218="",0,S218)+IF(W218="",0,V218)+IF(Z218="",0,Y218)+IF(AC218="",0,AB218)+IF(AF218="",0,AE218)+IF(AI218="",0,AH218)+IF(AL218="",0,AK218)</f>
        <v>2</v>
      </c>
      <c r="AO218" s="151">
        <f t="shared" ref="AO218:AO223" si="450">IF(E218="","",(SUM(E218,H218,K218,N218,Q218,T218,W218,Z218,AC218,AF218,AI218,AL218)))</f>
        <v>3</v>
      </c>
      <c r="AP218" s="259">
        <f t="shared" si="445"/>
        <v>1.5</v>
      </c>
      <c r="AQ218" s="17" t="s">
        <v>1054</v>
      </c>
      <c r="AR218" s="17"/>
    </row>
    <row r="219" spans="1:44" ht="36">
      <c r="A219" s="180">
        <v>9</v>
      </c>
      <c r="B219" s="15" t="s">
        <v>417</v>
      </c>
      <c r="C219" s="182" t="s">
        <v>418</v>
      </c>
      <c r="D219" s="194">
        <v>0</v>
      </c>
      <c r="E219" s="195">
        <v>0</v>
      </c>
      <c r="F219" s="196">
        <f t="shared" si="431"/>
        <v>0</v>
      </c>
      <c r="G219" s="194">
        <v>0</v>
      </c>
      <c r="H219" s="195">
        <v>0</v>
      </c>
      <c r="I219" s="196">
        <f t="shared" si="432"/>
        <v>0</v>
      </c>
      <c r="J219" s="194">
        <v>0</v>
      </c>
      <c r="K219" s="195">
        <v>0</v>
      </c>
      <c r="L219" s="196">
        <f t="shared" si="433"/>
        <v>0</v>
      </c>
      <c r="M219" s="194">
        <v>0</v>
      </c>
      <c r="N219" s="195"/>
      <c r="O219" s="196" t="str">
        <f t="shared" si="434"/>
        <v/>
      </c>
      <c r="P219" s="194">
        <v>0</v>
      </c>
      <c r="Q219" s="195"/>
      <c r="R219" s="196" t="str">
        <f t="shared" si="435"/>
        <v/>
      </c>
      <c r="S219" s="194">
        <v>0</v>
      </c>
      <c r="T219" s="195"/>
      <c r="U219" s="196" t="str">
        <f t="shared" si="436"/>
        <v/>
      </c>
      <c r="V219" s="194">
        <v>0</v>
      </c>
      <c r="W219" s="195"/>
      <c r="X219" s="196" t="str">
        <f t="shared" si="437"/>
        <v/>
      </c>
      <c r="Y219" s="194">
        <v>0</v>
      </c>
      <c r="Z219" s="195"/>
      <c r="AA219" s="196" t="str">
        <f t="shared" si="438"/>
        <v/>
      </c>
      <c r="AB219" s="194">
        <v>0</v>
      </c>
      <c r="AC219" s="195"/>
      <c r="AD219" s="196" t="str">
        <f t="shared" si="439"/>
        <v/>
      </c>
      <c r="AE219" s="194">
        <v>0</v>
      </c>
      <c r="AF219" s="195"/>
      <c r="AG219" s="196" t="str">
        <f t="shared" si="440"/>
        <v/>
      </c>
      <c r="AH219" s="194">
        <v>0</v>
      </c>
      <c r="AI219" s="195"/>
      <c r="AJ219" s="196" t="str">
        <f t="shared" si="441"/>
        <v/>
      </c>
      <c r="AK219" s="194">
        <v>0.03</v>
      </c>
      <c r="AL219" s="195"/>
      <c r="AM219" s="196" t="str">
        <f t="shared" si="442"/>
        <v/>
      </c>
      <c r="AN219" s="194">
        <f t="shared" si="449"/>
        <v>0</v>
      </c>
      <c r="AO219" s="195">
        <f t="shared" si="450"/>
        <v>0</v>
      </c>
      <c r="AP219" s="259">
        <f t="shared" si="445"/>
        <v>0</v>
      </c>
      <c r="AQ219" s="17" t="s">
        <v>1051</v>
      </c>
      <c r="AR219" s="17"/>
    </row>
    <row r="220" spans="1:44" ht="48">
      <c r="A220" s="21">
        <v>10</v>
      </c>
      <c r="B220" s="15" t="s">
        <v>420</v>
      </c>
      <c r="C220" s="182" t="s">
        <v>419</v>
      </c>
      <c r="D220" s="210">
        <v>630000</v>
      </c>
      <c r="E220" s="211">
        <v>347903.11800000007</v>
      </c>
      <c r="F220" s="196">
        <f t="shared" si="431"/>
        <v>0.55222717142857158</v>
      </c>
      <c r="G220" s="210">
        <v>575000</v>
      </c>
      <c r="H220" s="211">
        <v>613220.69999999995</v>
      </c>
      <c r="I220" s="196">
        <f t="shared" si="432"/>
        <v>1.0664707826086957</v>
      </c>
      <c r="J220" s="210">
        <v>650000</v>
      </c>
      <c r="K220" s="211">
        <v>855382.62</v>
      </c>
      <c r="L220" s="196">
        <f t="shared" si="433"/>
        <v>1.3159732615384616</v>
      </c>
      <c r="M220" s="210">
        <v>560000</v>
      </c>
      <c r="N220" s="211"/>
      <c r="O220" s="196" t="str">
        <f t="shared" si="434"/>
        <v/>
      </c>
      <c r="P220" s="210">
        <v>900000</v>
      </c>
      <c r="Q220" s="211"/>
      <c r="R220" s="196" t="str">
        <f t="shared" si="435"/>
        <v/>
      </c>
      <c r="S220" s="210">
        <v>730000</v>
      </c>
      <c r="T220" s="211"/>
      <c r="U220" s="196" t="str">
        <f t="shared" si="436"/>
        <v/>
      </c>
      <c r="V220" s="210">
        <v>825000</v>
      </c>
      <c r="W220" s="211"/>
      <c r="X220" s="196" t="str">
        <f t="shared" si="437"/>
        <v/>
      </c>
      <c r="Y220" s="210">
        <v>525000</v>
      </c>
      <c r="Z220" s="211"/>
      <c r="AA220" s="196" t="str">
        <f t="shared" si="438"/>
        <v/>
      </c>
      <c r="AB220" s="210">
        <v>675000</v>
      </c>
      <c r="AC220" s="211"/>
      <c r="AD220" s="196" t="str">
        <f t="shared" si="439"/>
        <v/>
      </c>
      <c r="AE220" s="210">
        <v>670000</v>
      </c>
      <c r="AF220" s="211"/>
      <c r="AG220" s="196" t="str">
        <f t="shared" si="440"/>
        <v/>
      </c>
      <c r="AH220" s="210">
        <v>680000</v>
      </c>
      <c r="AI220" s="211"/>
      <c r="AJ220" s="196" t="str">
        <f t="shared" si="441"/>
        <v/>
      </c>
      <c r="AK220" s="210">
        <v>680000</v>
      </c>
      <c r="AL220" s="211"/>
      <c r="AM220" s="196" t="str">
        <f t="shared" si="442"/>
        <v/>
      </c>
      <c r="AN220" s="210">
        <f t="shared" si="449"/>
        <v>1855000</v>
      </c>
      <c r="AO220" s="211">
        <f t="shared" si="450"/>
        <v>1816506.4380000001</v>
      </c>
      <c r="AP220" s="259">
        <f t="shared" si="445"/>
        <v>0.97924875363881403</v>
      </c>
      <c r="AQ220" s="17" t="s">
        <v>895</v>
      </c>
      <c r="AR220" s="17" t="s">
        <v>898</v>
      </c>
    </row>
    <row r="221" spans="1:44" ht="24">
      <c r="A221" s="180">
        <v>11</v>
      </c>
      <c r="B221" s="15" t="s">
        <v>421</v>
      </c>
      <c r="C221" s="182" t="s">
        <v>419</v>
      </c>
      <c r="D221" s="210">
        <v>70000</v>
      </c>
      <c r="E221" s="211">
        <v>113706.81</v>
      </c>
      <c r="F221" s="196">
        <f t="shared" si="431"/>
        <v>1.6243829999999999</v>
      </c>
      <c r="G221" s="210">
        <v>45000</v>
      </c>
      <c r="H221" s="211">
        <v>20612.48</v>
      </c>
      <c r="I221" s="196">
        <f t="shared" si="432"/>
        <v>0.45805511111111108</v>
      </c>
      <c r="J221" s="210">
        <v>60000</v>
      </c>
      <c r="K221" s="211">
        <v>9444.89</v>
      </c>
      <c r="L221" s="196">
        <f t="shared" si="433"/>
        <v>0.15741483333333334</v>
      </c>
      <c r="M221" s="210">
        <v>20000</v>
      </c>
      <c r="N221" s="211"/>
      <c r="O221" s="196" t="str">
        <f t="shared" si="434"/>
        <v/>
      </c>
      <c r="P221" s="210">
        <v>110000</v>
      </c>
      <c r="Q221" s="211"/>
      <c r="R221" s="196" t="str">
        <f t="shared" si="435"/>
        <v/>
      </c>
      <c r="S221" s="210">
        <v>110000</v>
      </c>
      <c r="T221" s="211"/>
      <c r="U221" s="196" t="str">
        <f t="shared" si="436"/>
        <v/>
      </c>
      <c r="V221" s="210">
        <v>75000</v>
      </c>
      <c r="W221" s="211"/>
      <c r="X221" s="196" t="str">
        <f t="shared" si="437"/>
        <v/>
      </c>
      <c r="Y221" s="210">
        <v>55000</v>
      </c>
      <c r="Z221" s="211"/>
      <c r="AA221" s="196" t="str">
        <f t="shared" si="438"/>
        <v/>
      </c>
      <c r="AB221" s="210">
        <v>40000</v>
      </c>
      <c r="AC221" s="211"/>
      <c r="AD221" s="196" t="str">
        <f t="shared" si="439"/>
        <v/>
      </c>
      <c r="AE221" s="210">
        <v>15000</v>
      </c>
      <c r="AF221" s="211"/>
      <c r="AG221" s="196" t="str">
        <f t="shared" si="440"/>
        <v/>
      </c>
      <c r="AH221" s="210">
        <v>50000</v>
      </c>
      <c r="AI221" s="211"/>
      <c r="AJ221" s="196" t="str">
        <f t="shared" si="441"/>
        <v/>
      </c>
      <c r="AK221" s="210">
        <v>50000</v>
      </c>
      <c r="AL221" s="211"/>
      <c r="AM221" s="196" t="str">
        <f t="shared" si="442"/>
        <v/>
      </c>
      <c r="AN221" s="210">
        <f t="shared" si="449"/>
        <v>175000</v>
      </c>
      <c r="AO221" s="211">
        <f t="shared" si="450"/>
        <v>143764.18</v>
      </c>
      <c r="AP221" s="259">
        <f t="shared" si="445"/>
        <v>0.82150959999999995</v>
      </c>
      <c r="AQ221" s="17" t="s">
        <v>896</v>
      </c>
      <c r="AR221" s="17"/>
    </row>
    <row r="222" spans="1:44" ht="24">
      <c r="A222" s="21">
        <v>12</v>
      </c>
      <c r="B222" s="15" t="s">
        <v>422</v>
      </c>
      <c r="C222" s="182" t="s">
        <v>419</v>
      </c>
      <c r="D222" s="210">
        <v>5000</v>
      </c>
      <c r="E222" s="211">
        <v>12273.05</v>
      </c>
      <c r="F222" s="196">
        <f t="shared" si="431"/>
        <v>2.4546099999999997</v>
      </c>
      <c r="G222" s="210">
        <v>9000</v>
      </c>
      <c r="H222" s="211">
        <v>19790.830000000002</v>
      </c>
      <c r="I222" s="196">
        <f t="shared" si="432"/>
        <v>2.1989811111111113</v>
      </c>
      <c r="J222" s="210">
        <v>20000</v>
      </c>
      <c r="K222" s="211">
        <v>64466.7</v>
      </c>
      <c r="L222" s="196">
        <f t="shared" si="433"/>
        <v>3.2233350000000001</v>
      </c>
      <c r="M222" s="210">
        <v>7000</v>
      </c>
      <c r="N222" s="211"/>
      <c r="O222" s="196" t="str">
        <f t="shared" si="434"/>
        <v/>
      </c>
      <c r="P222" s="210">
        <v>10000</v>
      </c>
      <c r="Q222" s="211"/>
      <c r="R222" s="196" t="str">
        <f t="shared" si="435"/>
        <v/>
      </c>
      <c r="S222" s="210">
        <v>30000</v>
      </c>
      <c r="T222" s="211"/>
      <c r="U222" s="196" t="str">
        <f t="shared" si="436"/>
        <v/>
      </c>
      <c r="V222" s="210">
        <v>5000</v>
      </c>
      <c r="W222" s="211"/>
      <c r="X222" s="196" t="str">
        <f t="shared" si="437"/>
        <v/>
      </c>
      <c r="Y222" s="210">
        <v>65000</v>
      </c>
      <c r="Z222" s="211"/>
      <c r="AA222" s="196" t="str">
        <f t="shared" si="438"/>
        <v/>
      </c>
      <c r="AB222" s="210">
        <v>10000</v>
      </c>
      <c r="AC222" s="211"/>
      <c r="AD222" s="196" t="str">
        <f t="shared" si="439"/>
        <v/>
      </c>
      <c r="AE222" s="210">
        <v>15000</v>
      </c>
      <c r="AF222" s="211"/>
      <c r="AG222" s="196" t="str">
        <f t="shared" si="440"/>
        <v/>
      </c>
      <c r="AH222" s="210">
        <v>12000</v>
      </c>
      <c r="AI222" s="211"/>
      <c r="AJ222" s="196" t="str">
        <f t="shared" si="441"/>
        <v/>
      </c>
      <c r="AK222" s="210">
        <v>12000</v>
      </c>
      <c r="AL222" s="211"/>
      <c r="AM222" s="196" t="str">
        <f t="shared" si="442"/>
        <v/>
      </c>
      <c r="AN222" s="210">
        <f t="shared" si="449"/>
        <v>34000</v>
      </c>
      <c r="AO222" s="211">
        <f t="shared" si="450"/>
        <v>96530.58</v>
      </c>
      <c r="AP222" s="259">
        <f t="shared" si="445"/>
        <v>2.8391347058823531</v>
      </c>
      <c r="AQ222" s="17" t="s">
        <v>1055</v>
      </c>
      <c r="AR222" s="17"/>
    </row>
    <row r="223" spans="1:44" ht="36">
      <c r="A223" s="185">
        <v>13</v>
      </c>
      <c r="B223" s="15" t="s">
        <v>423</v>
      </c>
      <c r="C223" s="182" t="s">
        <v>419</v>
      </c>
      <c r="D223" s="212">
        <v>1000</v>
      </c>
      <c r="E223" s="213">
        <v>8961.44</v>
      </c>
      <c r="F223" s="196">
        <f t="shared" si="431"/>
        <v>8.9614399999999996</v>
      </c>
      <c r="G223" s="212">
        <v>9000</v>
      </c>
      <c r="H223" s="213">
        <v>22098.25</v>
      </c>
      <c r="I223" s="196">
        <f t="shared" si="432"/>
        <v>2.4553611111111113</v>
      </c>
      <c r="J223" s="212">
        <v>9000</v>
      </c>
      <c r="K223" s="213">
        <v>18744.02</v>
      </c>
      <c r="L223" s="196">
        <f t="shared" si="433"/>
        <v>2.0826688888888891</v>
      </c>
      <c r="M223" s="212">
        <v>9000</v>
      </c>
      <c r="N223" s="213"/>
      <c r="O223" s="196" t="str">
        <f t="shared" si="434"/>
        <v/>
      </c>
      <c r="P223" s="212">
        <v>9000</v>
      </c>
      <c r="Q223" s="213"/>
      <c r="R223" s="196" t="str">
        <f t="shared" si="435"/>
        <v/>
      </c>
      <c r="S223" s="212">
        <v>9000</v>
      </c>
      <c r="T223" s="213"/>
      <c r="U223" s="196" t="str">
        <f t="shared" si="436"/>
        <v/>
      </c>
      <c r="V223" s="212">
        <v>9000</v>
      </c>
      <c r="W223" s="213"/>
      <c r="X223" s="196" t="str">
        <f t="shared" si="437"/>
        <v/>
      </c>
      <c r="Y223" s="212">
        <v>9000</v>
      </c>
      <c r="Z223" s="213"/>
      <c r="AA223" s="196" t="str">
        <f t="shared" si="438"/>
        <v/>
      </c>
      <c r="AB223" s="212">
        <v>9000</v>
      </c>
      <c r="AC223" s="213"/>
      <c r="AD223" s="196" t="str">
        <f t="shared" si="439"/>
        <v/>
      </c>
      <c r="AE223" s="212">
        <v>9000</v>
      </c>
      <c r="AF223" s="213"/>
      <c r="AG223" s="196" t="str">
        <f t="shared" si="440"/>
        <v/>
      </c>
      <c r="AH223" s="212">
        <v>9000</v>
      </c>
      <c r="AI223" s="213"/>
      <c r="AJ223" s="196" t="str">
        <f t="shared" si="441"/>
        <v/>
      </c>
      <c r="AK223" s="212">
        <v>9000</v>
      </c>
      <c r="AL223" s="213"/>
      <c r="AM223" s="196" t="str">
        <f t="shared" si="442"/>
        <v/>
      </c>
      <c r="AN223" s="212">
        <f t="shared" si="449"/>
        <v>19000</v>
      </c>
      <c r="AO223" s="213">
        <f t="shared" si="450"/>
        <v>49803.710000000006</v>
      </c>
      <c r="AP223" s="259">
        <f t="shared" si="445"/>
        <v>2.6212478947368423</v>
      </c>
      <c r="AQ223" s="17" t="s">
        <v>897</v>
      </c>
      <c r="AR223" s="17"/>
    </row>
    <row r="224" spans="1:44" ht="13.5">
      <c r="A224" s="168"/>
      <c r="B224" s="169" t="s">
        <v>158</v>
      </c>
      <c r="C224" s="169"/>
      <c r="D224" s="169"/>
      <c r="E224" s="169"/>
      <c r="F224" s="169"/>
      <c r="G224" s="169"/>
      <c r="H224" s="169"/>
      <c r="I224" s="169"/>
      <c r="J224" s="169"/>
      <c r="K224" s="169"/>
      <c r="L224" s="169"/>
      <c r="M224" s="169"/>
      <c r="N224" s="169"/>
      <c r="O224" s="169"/>
      <c r="P224" s="169"/>
      <c r="Q224" s="169"/>
      <c r="R224" s="169"/>
      <c r="S224" s="169"/>
      <c r="T224" s="169"/>
      <c r="U224" s="169"/>
      <c r="V224" s="169"/>
      <c r="W224" s="169"/>
      <c r="X224" s="169"/>
      <c r="Y224" s="169"/>
      <c r="Z224" s="169"/>
      <c r="AA224" s="169"/>
      <c r="AB224" s="169"/>
      <c r="AC224" s="169"/>
      <c r="AD224" s="169"/>
      <c r="AE224" s="169"/>
      <c r="AF224" s="169"/>
      <c r="AG224" s="169"/>
      <c r="AH224" s="169"/>
      <c r="AI224" s="169"/>
      <c r="AJ224" s="169"/>
      <c r="AK224" s="169"/>
      <c r="AL224" s="169"/>
      <c r="AM224" s="169"/>
      <c r="AN224" s="169"/>
      <c r="AO224" s="169"/>
      <c r="AP224" s="169"/>
      <c r="AQ224" s="169"/>
      <c r="AR224" s="170"/>
    </row>
    <row r="225" spans="1:44" ht="13.5">
      <c r="A225" s="42"/>
      <c r="B225" s="43" t="s">
        <v>74</v>
      </c>
      <c r="C225" s="49"/>
      <c r="D225" s="45"/>
      <c r="E225" s="46"/>
      <c r="F225" s="46"/>
      <c r="G225" s="45"/>
      <c r="H225" s="46"/>
      <c r="I225" s="46"/>
      <c r="J225" s="45"/>
      <c r="K225" s="46"/>
      <c r="L225" s="46"/>
      <c r="M225" s="45"/>
      <c r="N225" s="46"/>
      <c r="O225" s="46"/>
      <c r="P225" s="45"/>
      <c r="Q225" s="46"/>
      <c r="R225" s="46"/>
      <c r="S225" s="45"/>
      <c r="T225" s="46"/>
      <c r="U225" s="46"/>
      <c r="V225" s="45"/>
      <c r="W225" s="46"/>
      <c r="X225" s="46"/>
      <c r="Y225" s="45"/>
      <c r="Z225" s="46"/>
      <c r="AA225" s="46"/>
      <c r="AB225" s="45"/>
      <c r="AC225" s="46"/>
      <c r="AD225" s="46"/>
      <c r="AE225" s="45"/>
      <c r="AF225" s="46"/>
      <c r="AG225" s="46"/>
      <c r="AH225" s="45"/>
      <c r="AI225" s="46"/>
      <c r="AJ225" s="46"/>
      <c r="AK225" s="45"/>
      <c r="AL225" s="46"/>
      <c r="AM225" s="46"/>
      <c r="AN225" s="45"/>
      <c r="AO225" s="46"/>
      <c r="AP225" s="46"/>
      <c r="AQ225" s="45"/>
      <c r="AR225" s="50"/>
    </row>
    <row r="226" spans="1:44" ht="72">
      <c r="A226" s="140">
        <v>1</v>
      </c>
      <c r="B226" s="15" t="s">
        <v>425</v>
      </c>
      <c r="C226" s="139" t="s">
        <v>426</v>
      </c>
      <c r="D226" s="187">
        <v>0</v>
      </c>
      <c r="E226" s="187">
        <v>0</v>
      </c>
      <c r="F226" s="196">
        <f t="shared" ref="F226:F227" si="451">IF(E226="N/A","N/A",IF(E226="","",IF(E226=0,0,IF(D226=0%,1,E226/D226))))</f>
        <v>0</v>
      </c>
      <c r="G226" s="187">
        <v>0</v>
      </c>
      <c r="H226" s="287">
        <v>0</v>
      </c>
      <c r="I226" s="196">
        <f t="shared" ref="I226:I227" si="452">IF(H226="N/A","N/A",IF(H226="","",IF(H226=0,0,IF(G226=0%,1,H226/G226))))</f>
        <v>0</v>
      </c>
      <c r="J226" s="187">
        <v>0.8</v>
      </c>
      <c r="K226" s="187">
        <v>1</v>
      </c>
      <c r="L226" s="196">
        <f t="shared" ref="L226:L227" si="453">IF(K226="N/A","N/A",IF(K226="","",IF(K226=0,0,IF(J226=0%,1,K226/J226))))</f>
        <v>1.25</v>
      </c>
      <c r="M226" s="187">
        <v>0.8</v>
      </c>
      <c r="N226" s="187"/>
      <c r="O226" s="196" t="str">
        <f t="shared" ref="O226:O227" si="454">IF(N226="N/A","N/A",IF(N226="","",IF(N226=0,0,IF(M226=0%,1,N226/M226))))</f>
        <v/>
      </c>
      <c r="P226" s="187">
        <v>0.8</v>
      </c>
      <c r="Q226" s="187"/>
      <c r="R226" s="196" t="str">
        <f t="shared" ref="R226:R227" si="455">IF(Q226="N/A","N/A",IF(Q226="","",IF(Q226=0,0,IF(P226=0%,1,Q226/P226))))</f>
        <v/>
      </c>
      <c r="S226" s="187">
        <v>0.8</v>
      </c>
      <c r="T226" s="187"/>
      <c r="U226" s="196" t="str">
        <f t="shared" ref="U226:U227" si="456">IF(T226="N/A","N/A",IF(T226="","",IF(T226=0,0,IF(S226=0%,1,T226/S226))))</f>
        <v/>
      </c>
      <c r="V226" s="187">
        <v>0.8</v>
      </c>
      <c r="W226" s="187"/>
      <c r="X226" s="196" t="str">
        <f t="shared" ref="X226:X227" si="457">IF(W226="N/A","N/A",IF(W226="","",IF(W226=0,0,IF(V226=0%,1,W226/V226))))</f>
        <v/>
      </c>
      <c r="Y226" s="187">
        <v>0.8</v>
      </c>
      <c r="Z226" s="187"/>
      <c r="AA226" s="196" t="str">
        <f t="shared" ref="AA226:AA227" si="458">IF(Z226="N/A","N/A",IF(Z226="","",IF(Z226=0,0,IF(Y226=0%,1,Z226/Y226))))</f>
        <v/>
      </c>
      <c r="AB226" s="187">
        <v>0.8</v>
      </c>
      <c r="AC226" s="187"/>
      <c r="AD226" s="196" t="str">
        <f t="shared" ref="AD226:AD227" si="459">IF(AC226="N/A","N/A",IF(AC226="","",IF(AC226=0,0,IF(AB226=0%,1,AC226/AB226))))</f>
        <v/>
      </c>
      <c r="AE226" s="187">
        <v>0.8</v>
      </c>
      <c r="AF226" s="187"/>
      <c r="AG226" s="196" t="str">
        <f t="shared" ref="AG226:AG227" si="460">IF(AF226="N/A","N/A",IF(AF226="","",IF(AF226=0,0,IF(AE226=0%,1,AF226/AE226))))</f>
        <v/>
      </c>
      <c r="AH226" s="187">
        <v>0.8</v>
      </c>
      <c r="AI226" s="187"/>
      <c r="AJ226" s="196" t="str">
        <f t="shared" ref="AJ226:AJ227" si="461">IF(AI226="N/A","N/A",IF(AI226="","",IF(AI226=0,0,IF(AH226=0%,1,AI226/AH226))))</f>
        <v/>
      </c>
      <c r="AK226" s="187">
        <v>0.8</v>
      </c>
      <c r="AL226" s="187"/>
      <c r="AM226" s="196" t="str">
        <f t="shared" ref="AM226:AM227" si="462">IF(AL226="N/A","N/A",IF(AL226="","",IF(AL226=0,0,IF(AK226=0%,1,AL226/AK226))))</f>
        <v/>
      </c>
      <c r="AN226" s="187">
        <f t="shared" ref="AN226:AN233" si="463">(IF(E226="",0,D226)+IF(H226="",0,G226)+IF(K226="",0,J226)+IF(N226="",0,M226)+IF(Q226="",0,P226)+IF(T226="",0,S226)+IF(W226="",0,V226)+IF(Z226="",0,Y226)+IF(AC226="",0,AB226)+IF(AF226="",0,AE226)+IF(AI226="",0,AH226)+IF(AL226="",0,AK226))/IF((IF(E226="",0,IF(D226=0,0,1))+IF(H226="",0,IF(G226=0,0,1))+IF(K226="",0,IF(J226=0,0,1))+IF(N226="",0,IF(M226=0,0,1))+IF(Q226="",0,IF(P226=0,0,1))+IF(T226="",0,IF(S226=0,0,1))+IF(W226="",0,IF(V226=0,0,1))+IF(Z226="",0,IF(Y226=0,0,1))+IF(AC226="",0,IF(AB226=0,0,1))+IF(AF226="",0,IF(AE226=0,0,1))+IF(AI226="",0,IF(AH226=0,0,1))+IF(AL226="",0,IF(AK226=0,0,1)))=0,1,(IF(E226="",0,IF(D226=0,0,1))+IF(H226="",0,IF(G226=0,0,1))+IF(K226="",0,IF(J226=0,0,1))+IF(N226="",0,IF(M226=0,0,1))+IF(Q226="",0,IF(P226=0,0,1))+IF(T226="",0,IF(S226=0,0,1))+IF(W226="",0,IF(V226=0,0,1))+IF(Z226="",0,IF(Y226=0,0,1))+IF(AC226="",0,IF(AB226=0,0,1))+IF(AF226="",0,IF(AE226=0,0,1))+IF(AI226="",0,IF(AH226=0,0,1))+IF(AL226="",0,IF(AK226=0,0,1))))</f>
        <v>0.8</v>
      </c>
      <c r="AO226" s="187">
        <f t="shared" ref="AO226:AO233" si="464">IF(IF(E226="","",(IF(E226="N/A",0,IF(E226="",0,E226))+IF(H226="N/A",0,IF(H226="",0,H226))+IF(K226="N/A",0,IF(K226="",0,K226))+IF(N226="N/A",0,IF(N226="",0,N226))+IF(Q226="N/A",0,IF(Q226="",0,Q226))+IF(T226="N/A",0,IF(T226="",0,T226))+IF(W226="N/A",0,IF(W226="",0,W226))+IF(Z226="N/A",0,IF(Z226="",0,Z226))+IF(AC226="N/A",0,IF(AC226="",0,AC226))+IF(AF226="N/A",0,IF(AF226="",0,AF226))+IF(AI226="N/A",0,IF(AI226="",0,AI226))+IF(AL226="N/A",0,IF(AL226="",0,AL226)))/IF((IF(D226=0,0,IF(E226="N/A",0,IF(E226="",0,1)))+IF(G226=0,0,IF(H226="N/A",0,IF(H226="",0,1)))+IF(J226=0,0,IF(K226="N/A",0,IF(K226="",0,1)))+IF(M226=0,0,IF(N226="N/A",0,IF(N226="",0,1)))+IF(P226=0,0,IF(Q226="N/A",0,IF(Q226="",0,1)))+IF(S226=0,0,IF(T226="N/A",0,IF(T226="",0,1)))+IF(V226=0,0,IF(W226="N/A",0,IF(W226="",0,1)))+IF(Y226=0,0,IF(Z226="N/A",0,IF(Z226="",0,1)))+IF(AB226=0,0,IF(AC226="N/A",0,IF(AC226="",0,1)))+IF(AE226=0,0,IF(AF226="N/A",0,IF(AF226="",0,1)))+IF(AH226=0,0,IF(AI226="N/A",0,IF(AI226="",0,1)))+IF(AK226=0,0,IF(AL226="N/A",0,IF(AL226="",0,1))))=0,1,(IF(D226=0,0,IF(E226="N/A",0,IF(E226="",0,1)))+IF(G226=0,0,IF(H226="N/A",0,IF(H226="",0,1)))+IF(J226=0,0,IF(K226="N/A",0,IF(K226="",0,1)))+IF(M226=0,0,IF(N226="N/A",0,IF(N226="",0,1)))+IF(P226=0,0,IF(Q226="N/A",0,IF(Q226="",0,1)))+IF(S226=0,0,IF(T226="N/A",0,IF(T226="",0,1)))+IF(V226=0,0,IF(W226="N/A",0,IF(W226="",0,1)))+IF(Y226=0,0,IF(Z226="N/A",0,IF(Z226="",0,1)))+IF(AB226=0,0,IF(AC226="N/A",0,IF(AC226="",0,1)))+IF(AE226=0,0,IF(AF226="N/A",0,IF(AF226="",0,1)))+IF(AH226=0,0,IF(AI226="N/A",0,IF(AI226="",0,1)))+IF(AK226=0,0,IF(AL226="N/A",0,IF(AL226="",0,1))))))=0,IF(AL226="",IF(AI226="",IF(AF226="",IF(AC226="",IF(Z226="",IF(W226="",IF(T226="",IF(Q226="",IF(N226="",IF(K226="",IF(H226="",IF(E226=0,0,"N/A"),IF(H226=0,0,"N/A")),IF(K226=0,0,"N/A")),IF(N226=0,0,"N/A")),IF(Q226=0,0,"N/A")),IF(T226=0,0,"N/A")),IF(W226=0,0,"N/A")),IF(Z226=0,0,"N/A")),IF(AC226=0,0,"N/A")),IF(AF226=0,0,"N/A")),IF(AI226=0,0,"N/A")),IF(AL226=0,0,"N/A")),IF(E226="","",(IF(E226="N/A",0,IF(E226="",0,E226))+IF(H226="N/A",0,IF(H226="",0,H226))+IF(K226="N/A",0,IF(K226="",0,K226))+IF(N226="N/A",0,IF(N226="",0,N226))+IF(Q226="N/A",0,IF(Q226="",0,Q226))+IF(T226="N/A",0,IF(T226="",0,T226))+IF(W226="N/A",0,IF(W226="",0,W226))+IF(Z226="N/A",0,IF(Z226="",0,Z226))+IF(AC226="N/A",0,IF(AC226="",0,AC226))+IF(AF226="N/A",0,IF(AF226="",0,AF226))+IF(AI226="N/A",0,IF(AI226="",0,AI226))+IF(AL226="N/A",0,IF(AL226="",0,AL226)))/IF((IF(D226=0,0,IF(E226="N/A",0,IF(E226="",0,1)))+IF(G226=0,0,IF(H226="N/A",0,IF(H226="",0,1)))+IF(J226=0,0,IF(K226="N/A",0,IF(K226="",0,1)))+IF(M226=0,0,IF(N226="N/A",0,IF(N226="",0,1)))+IF(P226=0,0,IF(Q226="N/A",0,IF(Q226="",0,1)))+IF(S226=0,0,IF(T226="N/A",0,IF(T226="",0,1)))+IF(V226=0,0,IF(W226="N/A",0,IF(W226="",0,1)))+IF(Y226=0,0,IF(Z226="N/A",0,IF(Z226="",0,1)))+IF(AB226=0,0,IF(AC226="N/A",0,IF(AC226="",0,1)))+IF(AE226=0,0,IF(AF226="N/A",0,IF(AF226="",0,1)))+IF(AH226=0,0,IF(AI226="N/A",0,IF(AI226="",0,1)))+IF(AK226=0,0,IF(AL226="N/A",0,IF(AL226="",0,1))))=0,1,(IF(D226=0,0,IF(E226="N/A",0,IF(E226="",0,1)))+IF(G226=0,0,IF(H226="N/A",0,IF(H226="",0,1)))+IF(J226=0,0,IF(K226="N/A",0,IF(K226="",0,1)))+IF(M226=0,0,IF(N226="N/A",0,IF(N226="",0,1)))+IF(P226=0,0,IF(Q226="N/A",0,IF(Q226="",0,1)))+IF(S226=0,0,IF(T226="N/A",0,IF(T226="",0,1)))+IF(V226=0,0,IF(W226="N/A",0,IF(W226="",0,1)))+IF(Y226=0,0,IF(Z226="N/A",0,IF(Z226="",0,1)))+IF(AB226=0,0,IF(AC226="N/A",0,IF(AC226="",0,1)))+IF(AE226=0,0,IF(AF226="N/A",0,IF(AF226="",0,1)))+IF(AH226=0,0,IF(AI226="N/A",0,IF(AI226="",0,1)))+IF(AK226=0,0,IF(AL226="N/A",0,IF(AL226="",0,1)))))))</f>
        <v>1</v>
      </c>
      <c r="AP226" s="259">
        <f t="shared" ref="AP226:AP227" si="465">IF(AO226="N/A","N/A",IF(AO226="","",IF(AO226=0,0,IF(AN226=0%,1,AO226/AN226))))</f>
        <v>1.25</v>
      </c>
      <c r="AQ226" s="298" t="s">
        <v>1267</v>
      </c>
      <c r="AR226" s="298"/>
    </row>
    <row r="227" spans="1:44" ht="48">
      <c r="A227" s="140">
        <v>2</v>
      </c>
      <c r="B227" s="15" t="s">
        <v>427</v>
      </c>
      <c r="C227" s="139" t="s">
        <v>428</v>
      </c>
      <c r="D227" s="187">
        <v>0.9</v>
      </c>
      <c r="E227" s="187">
        <v>1</v>
      </c>
      <c r="F227" s="196">
        <f t="shared" si="451"/>
        <v>1.1111111111111112</v>
      </c>
      <c r="G227" s="187">
        <v>0.9</v>
      </c>
      <c r="H227" s="287" t="s">
        <v>996</v>
      </c>
      <c r="I227" s="196" t="str">
        <f t="shared" si="452"/>
        <v>N/A</v>
      </c>
      <c r="J227" s="187">
        <v>0.9</v>
      </c>
      <c r="K227" s="187" t="s">
        <v>996</v>
      </c>
      <c r="L227" s="196" t="str">
        <f t="shared" si="453"/>
        <v>N/A</v>
      </c>
      <c r="M227" s="187">
        <v>0.9</v>
      </c>
      <c r="N227" s="187"/>
      <c r="O227" s="196" t="str">
        <f t="shared" si="454"/>
        <v/>
      </c>
      <c r="P227" s="187">
        <v>0.9</v>
      </c>
      <c r="Q227" s="187"/>
      <c r="R227" s="196" t="str">
        <f t="shared" si="455"/>
        <v/>
      </c>
      <c r="S227" s="187">
        <v>0.9</v>
      </c>
      <c r="T227" s="187"/>
      <c r="U227" s="196" t="str">
        <f t="shared" si="456"/>
        <v/>
      </c>
      <c r="V227" s="187">
        <v>0.9</v>
      </c>
      <c r="W227" s="187"/>
      <c r="X227" s="196" t="str">
        <f t="shared" si="457"/>
        <v/>
      </c>
      <c r="Y227" s="187">
        <v>0.9</v>
      </c>
      <c r="Z227" s="187"/>
      <c r="AA227" s="196" t="str">
        <f t="shared" si="458"/>
        <v/>
      </c>
      <c r="AB227" s="187">
        <v>0.9</v>
      </c>
      <c r="AC227" s="187"/>
      <c r="AD227" s="196" t="str">
        <f t="shared" si="459"/>
        <v/>
      </c>
      <c r="AE227" s="187">
        <v>0.9</v>
      </c>
      <c r="AF227" s="187"/>
      <c r="AG227" s="196" t="str">
        <f t="shared" si="460"/>
        <v/>
      </c>
      <c r="AH227" s="187">
        <v>0.9</v>
      </c>
      <c r="AI227" s="187"/>
      <c r="AJ227" s="196" t="str">
        <f t="shared" si="461"/>
        <v/>
      </c>
      <c r="AK227" s="187">
        <v>0.9</v>
      </c>
      <c r="AL227" s="187"/>
      <c r="AM227" s="196" t="str">
        <f t="shared" si="462"/>
        <v/>
      </c>
      <c r="AN227" s="187">
        <f t="shared" si="463"/>
        <v>0.9</v>
      </c>
      <c r="AO227" s="187">
        <f t="shared" si="464"/>
        <v>1</v>
      </c>
      <c r="AP227" s="259">
        <f t="shared" si="465"/>
        <v>1.1111111111111112</v>
      </c>
      <c r="AQ227" s="296" t="s">
        <v>1268</v>
      </c>
      <c r="AR227" s="296" t="s">
        <v>1269</v>
      </c>
    </row>
    <row r="228" spans="1:44" ht="60">
      <c r="A228" s="140">
        <v>3</v>
      </c>
      <c r="B228" s="15" t="s">
        <v>429</v>
      </c>
      <c r="C228" s="139" t="s">
        <v>430</v>
      </c>
      <c r="D228" s="187">
        <v>0.9</v>
      </c>
      <c r="E228" s="187" t="s">
        <v>996</v>
      </c>
      <c r="F228" s="196" t="str">
        <f>IF(E228="N/A","N/A",IF(E228="","",IF(E228=0,0,IF(D228=0%,1,E228/D228))))</f>
        <v>N/A</v>
      </c>
      <c r="G228" s="187">
        <v>0.9</v>
      </c>
      <c r="H228" s="287">
        <v>1</v>
      </c>
      <c r="I228" s="196">
        <f>IF(H228="N/A","N/A",IF(H228="","",IF(H228=0,0,IF(G228=0%,1,H228/G228))))</f>
        <v>1.1111111111111112</v>
      </c>
      <c r="J228" s="187">
        <v>0.9</v>
      </c>
      <c r="K228" s="187">
        <v>1</v>
      </c>
      <c r="L228" s="196">
        <f>IF(K228="N/A","N/A",IF(K228="","",IF(K228=0,0,IF(J228=0%,1,K228/J228))))</f>
        <v>1.1111111111111112</v>
      </c>
      <c r="M228" s="187">
        <v>0.9</v>
      </c>
      <c r="N228" s="187"/>
      <c r="O228" s="196" t="str">
        <f>IF(N228="N/A","N/A",IF(N228="","",IF(N228=0,0,IF(M228=0%,1,N228/M228))))</f>
        <v/>
      </c>
      <c r="P228" s="187">
        <v>0.9</v>
      </c>
      <c r="Q228" s="187"/>
      <c r="R228" s="196" t="str">
        <f>IF(Q228="N/A","N/A",IF(Q228="","",IF(Q228=0,0,IF(P228=0%,1,Q228/P228))))</f>
        <v/>
      </c>
      <c r="S228" s="187">
        <v>0.9</v>
      </c>
      <c r="T228" s="187"/>
      <c r="U228" s="196" t="str">
        <f>IF(T228="N/A","N/A",IF(T228="","",IF(T228=0,0,IF(S228=0%,1,T228/S228))))</f>
        <v/>
      </c>
      <c r="V228" s="187">
        <v>0.9</v>
      </c>
      <c r="W228" s="187"/>
      <c r="X228" s="196" t="str">
        <f>IF(W228="N/A","N/A",IF(W228="","",IF(W228=0,0,IF(V228=0%,1,W228/V228))))</f>
        <v/>
      </c>
      <c r="Y228" s="187">
        <v>0.9</v>
      </c>
      <c r="Z228" s="187"/>
      <c r="AA228" s="196" t="str">
        <f>IF(Z228="N/A","N/A",IF(Z228="","",IF(Z228=0,0,IF(Y228=0%,1,Z228/Y228))))</f>
        <v/>
      </c>
      <c r="AB228" s="187">
        <v>0.9</v>
      </c>
      <c r="AC228" s="187"/>
      <c r="AD228" s="196" t="str">
        <f>IF(AC228="N/A","N/A",IF(AC228="","",IF(AC228=0,0,IF(AB228=0%,1,AC228/AB228))))</f>
        <v/>
      </c>
      <c r="AE228" s="187">
        <v>0.9</v>
      </c>
      <c r="AF228" s="187"/>
      <c r="AG228" s="196" t="str">
        <f>IF(AF228="N/A","N/A",IF(AF228="","",IF(AF228=0,0,IF(AE228=0%,1,AF228/AE228))))</f>
        <v/>
      </c>
      <c r="AH228" s="187">
        <v>0.9</v>
      </c>
      <c r="AI228" s="187"/>
      <c r="AJ228" s="196" t="str">
        <f>IF(AI228="N/A","N/A",IF(AI228="","",IF(AI228=0,0,IF(AH228=0%,1,AI228/AH228))))</f>
        <v/>
      </c>
      <c r="AK228" s="187">
        <v>0.9</v>
      </c>
      <c r="AL228" s="187"/>
      <c r="AM228" s="196" t="str">
        <f>IF(AL228="N/A","N/A",IF(AL228="","",IF(AL228=0,0,IF(AK228=0%,1,AL228/AK228))))</f>
        <v/>
      </c>
      <c r="AN228" s="187">
        <f t="shared" si="463"/>
        <v>0.9</v>
      </c>
      <c r="AO228" s="187">
        <f t="shared" si="464"/>
        <v>1</v>
      </c>
      <c r="AP228" s="259">
        <f>IF(AO228="N/A","N/A",IF(AO228="","",IF(AO228=0,0,IF(AN228=0%,1,AO228/AN228))))</f>
        <v>1.1111111111111112</v>
      </c>
      <c r="AQ228" s="296" t="s">
        <v>1270</v>
      </c>
      <c r="AR228" s="296"/>
    </row>
    <row r="229" spans="1:44" ht="108">
      <c r="A229" s="140">
        <v>4</v>
      </c>
      <c r="B229" s="15" t="s">
        <v>431</v>
      </c>
      <c r="C229" s="139" t="s">
        <v>432</v>
      </c>
      <c r="D229" s="187">
        <v>0</v>
      </c>
      <c r="E229" s="187">
        <v>0</v>
      </c>
      <c r="F229" s="196">
        <f t="shared" ref="F229:F233" si="466">IF(E229="N/A","N/A",IF(E229="","",IF(E229=0,0,IF(D229=0%,1,E229/D229))))</f>
        <v>0</v>
      </c>
      <c r="G229" s="187">
        <v>0.8</v>
      </c>
      <c r="H229" s="287">
        <v>0.8</v>
      </c>
      <c r="I229" s="196">
        <f t="shared" ref="I229:I233" si="467">IF(H229="N/A","N/A",IF(H229="","",IF(H229=0,0,IF(G229=0%,1,H229/G229))))</f>
        <v>1</v>
      </c>
      <c r="J229" s="187">
        <v>0.8</v>
      </c>
      <c r="K229" s="187" t="s">
        <v>996</v>
      </c>
      <c r="L229" s="196" t="str">
        <f t="shared" ref="L229:L233" si="468">IF(K229="N/A","N/A",IF(K229="","",IF(K229=0,0,IF(J229=0%,1,K229/J229))))</f>
        <v>N/A</v>
      </c>
      <c r="M229" s="187">
        <v>0.8</v>
      </c>
      <c r="N229" s="187"/>
      <c r="O229" s="196" t="str">
        <f t="shared" ref="O229:O233" si="469">IF(N229="N/A","N/A",IF(N229="","",IF(N229=0,0,IF(M229=0%,1,N229/M229))))</f>
        <v/>
      </c>
      <c r="P229" s="187">
        <v>0.8</v>
      </c>
      <c r="Q229" s="187"/>
      <c r="R229" s="196" t="str">
        <f t="shared" ref="R229:R233" si="470">IF(Q229="N/A","N/A",IF(Q229="","",IF(Q229=0,0,IF(P229=0%,1,Q229/P229))))</f>
        <v/>
      </c>
      <c r="S229" s="187">
        <v>0.8</v>
      </c>
      <c r="T229" s="187"/>
      <c r="U229" s="196" t="str">
        <f t="shared" ref="U229:U233" si="471">IF(T229="N/A","N/A",IF(T229="","",IF(T229=0,0,IF(S229=0%,1,T229/S229))))</f>
        <v/>
      </c>
      <c r="V229" s="187">
        <v>0.8</v>
      </c>
      <c r="W229" s="187"/>
      <c r="X229" s="196" t="str">
        <f t="shared" ref="X229:X233" si="472">IF(W229="N/A","N/A",IF(W229="","",IF(W229=0,0,IF(V229=0%,1,W229/V229))))</f>
        <v/>
      </c>
      <c r="Y229" s="187">
        <v>0.8</v>
      </c>
      <c r="Z229" s="187"/>
      <c r="AA229" s="196" t="str">
        <f t="shared" ref="AA229:AA233" si="473">IF(Z229="N/A","N/A",IF(Z229="","",IF(Z229=0,0,IF(Y229=0%,1,Z229/Y229))))</f>
        <v/>
      </c>
      <c r="AB229" s="187">
        <v>0.8</v>
      </c>
      <c r="AC229" s="187"/>
      <c r="AD229" s="196" t="str">
        <f t="shared" ref="AD229:AD233" si="474">IF(AC229="N/A","N/A",IF(AC229="","",IF(AC229=0,0,IF(AB229=0%,1,AC229/AB229))))</f>
        <v/>
      </c>
      <c r="AE229" s="187">
        <v>0.8</v>
      </c>
      <c r="AF229" s="187"/>
      <c r="AG229" s="196" t="str">
        <f t="shared" ref="AG229:AG233" si="475">IF(AF229="N/A","N/A",IF(AF229="","",IF(AF229=0,0,IF(AE229=0%,1,AF229/AE229))))</f>
        <v/>
      </c>
      <c r="AH229" s="187">
        <v>0.8</v>
      </c>
      <c r="AI229" s="187"/>
      <c r="AJ229" s="196" t="str">
        <f t="shared" ref="AJ229:AJ233" si="476">IF(AI229="N/A","N/A",IF(AI229="","",IF(AI229=0,0,IF(AH229=0%,1,AI229/AH229))))</f>
        <v/>
      </c>
      <c r="AK229" s="187">
        <v>0.8</v>
      </c>
      <c r="AL229" s="187"/>
      <c r="AM229" s="196" t="str">
        <f t="shared" ref="AM229:AM233" si="477">IF(AL229="N/A","N/A",IF(AL229="","",IF(AL229=0,0,IF(AK229=0%,1,AL229/AK229))))</f>
        <v/>
      </c>
      <c r="AN229" s="187">
        <f t="shared" si="463"/>
        <v>0.8</v>
      </c>
      <c r="AO229" s="187">
        <f t="shared" si="464"/>
        <v>0.8</v>
      </c>
      <c r="AP229" s="259">
        <f t="shared" ref="AP229:AP233" si="478">IF(AO229="N/A","N/A",IF(AO229="","",IF(AO229=0,0,IF(AN229=0%,1,AO229/AN229))))</f>
        <v>1</v>
      </c>
      <c r="AQ229" s="296" t="s">
        <v>1271</v>
      </c>
      <c r="AR229" s="296" t="s">
        <v>1272</v>
      </c>
    </row>
    <row r="230" spans="1:44" ht="108">
      <c r="A230" s="140">
        <v>5</v>
      </c>
      <c r="B230" s="15" t="s">
        <v>433</v>
      </c>
      <c r="C230" s="139" t="s">
        <v>434</v>
      </c>
      <c r="D230" s="187">
        <v>0</v>
      </c>
      <c r="E230" s="187">
        <v>0</v>
      </c>
      <c r="F230" s="196">
        <f t="shared" si="466"/>
        <v>0</v>
      </c>
      <c r="G230" s="187">
        <v>0.85</v>
      </c>
      <c r="H230" s="287">
        <v>1</v>
      </c>
      <c r="I230" s="196">
        <f t="shared" si="467"/>
        <v>1.1764705882352942</v>
      </c>
      <c r="J230" s="187">
        <v>0.85</v>
      </c>
      <c r="K230" s="187">
        <v>1</v>
      </c>
      <c r="L230" s="196">
        <f t="shared" si="468"/>
        <v>1.1764705882352942</v>
      </c>
      <c r="M230" s="187">
        <v>0.85</v>
      </c>
      <c r="N230" s="187"/>
      <c r="O230" s="196" t="str">
        <f t="shared" si="469"/>
        <v/>
      </c>
      <c r="P230" s="187">
        <v>0.85</v>
      </c>
      <c r="Q230" s="187"/>
      <c r="R230" s="196" t="str">
        <f t="shared" si="470"/>
        <v/>
      </c>
      <c r="S230" s="187">
        <v>0.85</v>
      </c>
      <c r="T230" s="187"/>
      <c r="U230" s="196" t="str">
        <f t="shared" si="471"/>
        <v/>
      </c>
      <c r="V230" s="187">
        <v>0.85</v>
      </c>
      <c r="W230" s="187"/>
      <c r="X230" s="196" t="str">
        <f t="shared" si="472"/>
        <v/>
      </c>
      <c r="Y230" s="187">
        <v>0.85</v>
      </c>
      <c r="Z230" s="187"/>
      <c r="AA230" s="196" t="str">
        <f t="shared" si="473"/>
        <v/>
      </c>
      <c r="AB230" s="187">
        <v>0.85</v>
      </c>
      <c r="AC230" s="187"/>
      <c r="AD230" s="196" t="str">
        <f t="shared" si="474"/>
        <v/>
      </c>
      <c r="AE230" s="187">
        <v>0.85</v>
      </c>
      <c r="AF230" s="187"/>
      <c r="AG230" s="196" t="str">
        <f t="shared" si="475"/>
        <v/>
      </c>
      <c r="AH230" s="187">
        <v>0.85</v>
      </c>
      <c r="AI230" s="187"/>
      <c r="AJ230" s="196" t="str">
        <f t="shared" si="476"/>
        <v/>
      </c>
      <c r="AK230" s="187">
        <v>0.85</v>
      </c>
      <c r="AL230" s="187"/>
      <c r="AM230" s="196" t="str">
        <f t="shared" si="477"/>
        <v/>
      </c>
      <c r="AN230" s="187">
        <f t="shared" si="463"/>
        <v>0.85</v>
      </c>
      <c r="AO230" s="187">
        <f t="shared" si="464"/>
        <v>1</v>
      </c>
      <c r="AP230" s="259">
        <f t="shared" si="478"/>
        <v>1.1764705882352942</v>
      </c>
      <c r="AQ230" s="296" t="s">
        <v>1273</v>
      </c>
      <c r="AR230" s="296"/>
    </row>
    <row r="231" spans="1:44" ht="120">
      <c r="A231" s="140">
        <v>6</v>
      </c>
      <c r="B231" s="15" t="s">
        <v>1026</v>
      </c>
      <c r="C231" s="139" t="s">
        <v>435</v>
      </c>
      <c r="D231" s="187">
        <v>0.85</v>
      </c>
      <c r="E231" s="187">
        <v>2.2999999999999998</v>
      </c>
      <c r="F231" s="196">
        <f t="shared" si="466"/>
        <v>2.7058823529411762</v>
      </c>
      <c r="G231" s="187">
        <v>0.85</v>
      </c>
      <c r="H231" s="287">
        <v>1.1000000000000001</v>
      </c>
      <c r="I231" s="196">
        <f t="shared" si="467"/>
        <v>1.2941176470588236</v>
      </c>
      <c r="J231" s="187">
        <v>0.85</v>
      </c>
      <c r="K231" s="187">
        <v>1.3076923076923077</v>
      </c>
      <c r="L231" s="196">
        <f t="shared" si="468"/>
        <v>1.5384615384615385</v>
      </c>
      <c r="M231" s="187">
        <v>0.85</v>
      </c>
      <c r="N231" s="187"/>
      <c r="O231" s="196" t="str">
        <f t="shared" si="469"/>
        <v/>
      </c>
      <c r="P231" s="187">
        <v>0.85</v>
      </c>
      <c r="Q231" s="187"/>
      <c r="R231" s="196" t="str">
        <f t="shared" si="470"/>
        <v/>
      </c>
      <c r="S231" s="187">
        <v>0.85</v>
      </c>
      <c r="T231" s="187"/>
      <c r="U231" s="196" t="str">
        <f t="shared" si="471"/>
        <v/>
      </c>
      <c r="V231" s="187">
        <v>0.85</v>
      </c>
      <c r="W231" s="187"/>
      <c r="X231" s="196" t="str">
        <f t="shared" si="472"/>
        <v/>
      </c>
      <c r="Y231" s="187">
        <v>0.85</v>
      </c>
      <c r="Z231" s="187"/>
      <c r="AA231" s="196" t="str">
        <f t="shared" si="473"/>
        <v/>
      </c>
      <c r="AB231" s="187">
        <v>0.85</v>
      </c>
      <c r="AC231" s="187"/>
      <c r="AD231" s="196" t="str">
        <f t="shared" si="474"/>
        <v/>
      </c>
      <c r="AE231" s="187">
        <v>0.85</v>
      </c>
      <c r="AF231" s="187"/>
      <c r="AG231" s="196" t="str">
        <f t="shared" si="475"/>
        <v/>
      </c>
      <c r="AH231" s="187">
        <v>0.85</v>
      </c>
      <c r="AI231" s="187"/>
      <c r="AJ231" s="196" t="str">
        <f t="shared" si="476"/>
        <v/>
      </c>
      <c r="AK231" s="187">
        <v>0.85</v>
      </c>
      <c r="AL231" s="187"/>
      <c r="AM231" s="196" t="str">
        <f t="shared" si="477"/>
        <v/>
      </c>
      <c r="AN231" s="187">
        <f t="shared" si="463"/>
        <v>0.85</v>
      </c>
      <c r="AO231" s="187">
        <f t="shared" si="464"/>
        <v>1.5692307692307692</v>
      </c>
      <c r="AP231" s="259">
        <f t="shared" si="478"/>
        <v>1.8461538461538463</v>
      </c>
      <c r="AQ231" s="296" t="s">
        <v>1274</v>
      </c>
      <c r="AR231" s="296"/>
    </row>
    <row r="232" spans="1:44" ht="108">
      <c r="A232" s="140">
        <v>7</v>
      </c>
      <c r="B232" s="15" t="s">
        <v>436</v>
      </c>
      <c r="C232" s="139" t="s">
        <v>437</v>
      </c>
      <c r="D232" s="187">
        <v>0</v>
      </c>
      <c r="E232" s="187">
        <v>0</v>
      </c>
      <c r="F232" s="196">
        <f t="shared" si="466"/>
        <v>0</v>
      </c>
      <c r="G232" s="187">
        <v>0</v>
      </c>
      <c r="H232" s="287">
        <v>0</v>
      </c>
      <c r="I232" s="196">
        <f t="shared" si="467"/>
        <v>0</v>
      </c>
      <c r="J232" s="187">
        <v>0.85</v>
      </c>
      <c r="K232" s="187">
        <v>1</v>
      </c>
      <c r="L232" s="196">
        <f t="shared" si="468"/>
        <v>1.1764705882352942</v>
      </c>
      <c r="M232" s="187">
        <v>0</v>
      </c>
      <c r="N232" s="187"/>
      <c r="O232" s="196" t="str">
        <f t="shared" si="469"/>
        <v/>
      </c>
      <c r="P232" s="187">
        <v>0</v>
      </c>
      <c r="Q232" s="187"/>
      <c r="R232" s="196" t="str">
        <f t="shared" si="470"/>
        <v/>
      </c>
      <c r="S232" s="187">
        <v>0.85</v>
      </c>
      <c r="T232" s="187"/>
      <c r="U232" s="196" t="str">
        <f t="shared" si="471"/>
        <v/>
      </c>
      <c r="V232" s="187">
        <v>0</v>
      </c>
      <c r="W232" s="187"/>
      <c r="X232" s="196" t="str">
        <f t="shared" si="472"/>
        <v/>
      </c>
      <c r="Y232" s="187">
        <v>0</v>
      </c>
      <c r="Z232" s="187"/>
      <c r="AA232" s="196" t="str">
        <f t="shared" si="473"/>
        <v/>
      </c>
      <c r="AB232" s="187">
        <v>0.85</v>
      </c>
      <c r="AC232" s="187"/>
      <c r="AD232" s="196" t="str">
        <f t="shared" si="474"/>
        <v/>
      </c>
      <c r="AE232" s="187">
        <v>0</v>
      </c>
      <c r="AF232" s="187"/>
      <c r="AG232" s="196" t="str">
        <f t="shared" si="475"/>
        <v/>
      </c>
      <c r="AH232" s="187">
        <v>0</v>
      </c>
      <c r="AI232" s="187"/>
      <c r="AJ232" s="196" t="str">
        <f t="shared" si="476"/>
        <v/>
      </c>
      <c r="AK232" s="187">
        <v>0.85</v>
      </c>
      <c r="AL232" s="187"/>
      <c r="AM232" s="196" t="str">
        <f t="shared" si="477"/>
        <v/>
      </c>
      <c r="AN232" s="187">
        <f t="shared" si="463"/>
        <v>0.85</v>
      </c>
      <c r="AO232" s="187">
        <f t="shared" si="464"/>
        <v>1</v>
      </c>
      <c r="AP232" s="259">
        <f t="shared" si="478"/>
        <v>1.1764705882352942</v>
      </c>
      <c r="AQ232" s="296" t="s">
        <v>1275</v>
      </c>
      <c r="AR232" s="296"/>
    </row>
    <row r="233" spans="1:44" ht="60">
      <c r="A233" s="140">
        <v>8</v>
      </c>
      <c r="B233" s="15" t="s">
        <v>1027</v>
      </c>
      <c r="C233" s="139" t="s">
        <v>438</v>
      </c>
      <c r="D233" s="187">
        <v>0.95</v>
      </c>
      <c r="E233" s="187">
        <v>1.2</v>
      </c>
      <c r="F233" s="196">
        <f t="shared" si="466"/>
        <v>1.263157894736842</v>
      </c>
      <c r="G233" s="187">
        <v>0.95</v>
      </c>
      <c r="H233" s="287">
        <v>2.1</v>
      </c>
      <c r="I233" s="196">
        <f t="shared" si="467"/>
        <v>2.2105263157894739</v>
      </c>
      <c r="J233" s="187">
        <v>0.95</v>
      </c>
      <c r="K233" s="187">
        <v>1.5</v>
      </c>
      <c r="L233" s="196">
        <f t="shared" si="468"/>
        <v>1.5789473684210527</v>
      </c>
      <c r="M233" s="187">
        <v>0.95</v>
      </c>
      <c r="N233" s="187"/>
      <c r="O233" s="196" t="str">
        <f t="shared" si="469"/>
        <v/>
      </c>
      <c r="P233" s="187">
        <v>0.95</v>
      </c>
      <c r="Q233" s="187"/>
      <c r="R233" s="196" t="str">
        <f t="shared" si="470"/>
        <v/>
      </c>
      <c r="S233" s="187">
        <v>0.95</v>
      </c>
      <c r="T233" s="187"/>
      <c r="U233" s="196" t="str">
        <f t="shared" si="471"/>
        <v/>
      </c>
      <c r="V233" s="187">
        <v>0.95</v>
      </c>
      <c r="W233" s="187"/>
      <c r="X233" s="196" t="str">
        <f t="shared" si="472"/>
        <v/>
      </c>
      <c r="Y233" s="187">
        <v>0.95</v>
      </c>
      <c r="Z233" s="187"/>
      <c r="AA233" s="196" t="str">
        <f t="shared" si="473"/>
        <v/>
      </c>
      <c r="AB233" s="187">
        <v>0.95</v>
      </c>
      <c r="AC233" s="187"/>
      <c r="AD233" s="196" t="str">
        <f t="shared" si="474"/>
        <v/>
      </c>
      <c r="AE233" s="187">
        <v>0.95</v>
      </c>
      <c r="AF233" s="187"/>
      <c r="AG233" s="196" t="str">
        <f t="shared" si="475"/>
        <v/>
      </c>
      <c r="AH233" s="187">
        <v>0.95</v>
      </c>
      <c r="AI233" s="187"/>
      <c r="AJ233" s="196" t="str">
        <f t="shared" si="476"/>
        <v/>
      </c>
      <c r="AK233" s="187">
        <v>0.95</v>
      </c>
      <c r="AL233" s="187"/>
      <c r="AM233" s="196" t="str">
        <f t="shared" si="477"/>
        <v/>
      </c>
      <c r="AN233" s="187">
        <f t="shared" si="463"/>
        <v>0.94999999999999984</v>
      </c>
      <c r="AO233" s="187">
        <f t="shared" si="464"/>
        <v>1.5999999999999999</v>
      </c>
      <c r="AP233" s="259">
        <f t="shared" si="478"/>
        <v>1.6842105263157896</v>
      </c>
      <c r="AQ233" s="296" t="s">
        <v>1276</v>
      </c>
      <c r="AR233" s="296"/>
    </row>
    <row r="234" spans="1:44" ht="60">
      <c r="A234" s="140">
        <v>9</v>
      </c>
      <c r="B234" s="15" t="s">
        <v>439</v>
      </c>
      <c r="C234" s="139" t="s">
        <v>440</v>
      </c>
      <c r="D234" s="220">
        <v>1</v>
      </c>
      <c r="E234" s="220">
        <v>0</v>
      </c>
      <c r="F234" s="196">
        <f t="shared" ref="F234:F292" si="479">IF(E234="","",IF(E234=0,0,IF(D234=0%,1,E234/D234)))</f>
        <v>0</v>
      </c>
      <c r="G234" s="220">
        <v>0</v>
      </c>
      <c r="H234" s="56">
        <v>0</v>
      </c>
      <c r="I234" s="196">
        <f t="shared" ref="I234" si="480">IF(H234="","",IF(H234=0,0,IF(G234=0%,1,H234/G234)))</f>
        <v>0</v>
      </c>
      <c r="J234" s="220">
        <v>1</v>
      </c>
      <c r="K234" s="220">
        <v>1</v>
      </c>
      <c r="L234" s="196">
        <f t="shared" ref="L234" si="481">IF(K234="","",IF(K234=0,0,IF(J234=0%,1,K234/J234)))</f>
        <v>1</v>
      </c>
      <c r="M234" s="220">
        <v>0</v>
      </c>
      <c r="N234" s="220"/>
      <c r="O234" s="196" t="str">
        <f t="shared" ref="O234" si="482">IF(N234="","",IF(N234=0,0,IF(M234=0%,1,N234/M234)))</f>
        <v/>
      </c>
      <c r="P234" s="220">
        <v>0</v>
      </c>
      <c r="Q234" s="220"/>
      <c r="R234" s="196" t="str">
        <f t="shared" ref="R234" si="483">IF(Q234="","",IF(Q234=0,0,IF(P234=0%,1,Q234/P234)))</f>
        <v/>
      </c>
      <c r="S234" s="220">
        <v>1</v>
      </c>
      <c r="T234" s="220"/>
      <c r="U234" s="196" t="str">
        <f t="shared" ref="U234" si="484">IF(T234="","",IF(T234=0,0,IF(S234=0%,1,T234/S234)))</f>
        <v/>
      </c>
      <c r="V234" s="220">
        <v>0</v>
      </c>
      <c r="W234" s="220"/>
      <c r="X234" s="196" t="str">
        <f t="shared" ref="X234" si="485">IF(W234="","",IF(W234=0,0,IF(V234=0%,1,W234/V234)))</f>
        <v/>
      </c>
      <c r="Y234" s="220">
        <v>0</v>
      </c>
      <c r="Z234" s="220"/>
      <c r="AA234" s="196" t="str">
        <f t="shared" ref="AA234" si="486">IF(Z234="","",IF(Z234=0,0,IF(Y234=0%,1,Z234/Y234)))</f>
        <v/>
      </c>
      <c r="AB234" s="220">
        <v>1</v>
      </c>
      <c r="AC234" s="220"/>
      <c r="AD234" s="196" t="str">
        <f t="shared" ref="AD234" si="487">IF(AC234="","",IF(AC234=0,0,IF(AB234=0%,1,AC234/AB234)))</f>
        <v/>
      </c>
      <c r="AE234" s="220">
        <v>0</v>
      </c>
      <c r="AF234" s="220"/>
      <c r="AG234" s="196" t="str">
        <f t="shared" ref="AG234" si="488">IF(AF234="","",IF(AF234=0,0,IF(AE234=0%,1,AF234/AE234)))</f>
        <v/>
      </c>
      <c r="AH234" s="220">
        <v>0</v>
      </c>
      <c r="AI234" s="220"/>
      <c r="AJ234" s="196" t="str">
        <f t="shared" ref="AJ234" si="489">IF(AI234="","",IF(AI234=0,0,IF(AH234=0%,1,AI234/AH234)))</f>
        <v/>
      </c>
      <c r="AK234" s="220">
        <v>1</v>
      </c>
      <c r="AL234" s="220"/>
      <c r="AM234" s="196" t="str">
        <f t="shared" ref="AM234" si="490">IF(AL234="","",IF(AL234=0,0,IF(AK234=0%,1,AL234/AK234)))</f>
        <v/>
      </c>
      <c r="AN234" s="220">
        <f t="shared" ref="AN234" si="491">IF(E234="",0,D234)+IF(H234="",0,G234)+IF(K234="",0,J234)+IF(N234="",0,M234)+IF(Q234="",0,P234)+IF(T234="",0,S234)+IF(W234="",0,V234)+IF(Z234="",0,Y234)+IF(AC234="",0,AB234)+IF(AF234="",0,AE234)+IF(AI234="",0,AH234)+IF(AL234="",0,AK234)</f>
        <v>2</v>
      </c>
      <c r="AO234" s="198">
        <f t="shared" ref="AO234" si="492">IF(E234="","",(SUM(E234,H234,K234,N234,Q234,T234,W234,Z234,AC234,AF234,AI234,AL234)))</f>
        <v>1</v>
      </c>
      <c r="AP234" s="259">
        <f t="shared" ref="AP234" si="493">IF(AO234="","",IF(AO234=0,0,IF(AN234=0%,1,AO234/AN234)))</f>
        <v>0.5</v>
      </c>
      <c r="AQ234" s="296" t="s">
        <v>1277</v>
      </c>
      <c r="AR234" s="296"/>
    </row>
    <row r="235" spans="1:44" ht="84">
      <c r="A235" s="180">
        <v>10</v>
      </c>
      <c r="B235" s="15" t="s">
        <v>441</v>
      </c>
      <c r="C235" s="182" t="s">
        <v>442</v>
      </c>
      <c r="D235" s="187">
        <v>0.9</v>
      </c>
      <c r="E235" s="190">
        <v>0.33</v>
      </c>
      <c r="F235" s="196">
        <f t="shared" ref="F235:F247" si="494">IF(E235="N/A","N/A",IF(E235="","",IF(E235=0,0,IF(D235=0%,1,E235/D235))))</f>
        <v>0.3666666666666667</v>
      </c>
      <c r="G235" s="187">
        <v>0.9</v>
      </c>
      <c r="H235" s="284">
        <v>2.83</v>
      </c>
      <c r="I235" s="196">
        <f t="shared" ref="I235:I247" si="495">IF(H235="N/A","N/A",IF(H235="","",IF(H235=0,0,IF(G235=0%,1,H235/G235))))</f>
        <v>3.1444444444444444</v>
      </c>
      <c r="J235" s="187">
        <v>0.9</v>
      </c>
      <c r="K235" s="190">
        <v>1.08</v>
      </c>
      <c r="L235" s="196">
        <f t="shared" ref="L235:L247" si="496">IF(K235="N/A","N/A",IF(K235="","",IF(K235=0,0,IF(J235=0%,1,K235/J235))))</f>
        <v>1.2</v>
      </c>
      <c r="M235" s="187">
        <v>0.9</v>
      </c>
      <c r="N235" s="190"/>
      <c r="O235" s="196" t="str">
        <f t="shared" ref="O235:O247" si="497">IF(N235="N/A","N/A",IF(N235="","",IF(N235=0,0,IF(M235=0%,1,N235/M235))))</f>
        <v/>
      </c>
      <c r="P235" s="187">
        <v>0.9</v>
      </c>
      <c r="Q235" s="190"/>
      <c r="R235" s="196" t="str">
        <f t="shared" ref="R235:R247" si="498">IF(Q235="N/A","N/A",IF(Q235="","",IF(Q235=0,0,IF(P235=0%,1,Q235/P235))))</f>
        <v/>
      </c>
      <c r="S235" s="187">
        <v>0.9</v>
      </c>
      <c r="T235" s="190"/>
      <c r="U235" s="196" t="str">
        <f t="shared" ref="U235:U247" si="499">IF(T235="N/A","N/A",IF(T235="","",IF(T235=0,0,IF(S235=0%,1,T235/S235))))</f>
        <v/>
      </c>
      <c r="V235" s="187">
        <v>0.9</v>
      </c>
      <c r="W235" s="190"/>
      <c r="X235" s="196" t="str">
        <f t="shared" ref="X235:X247" si="500">IF(W235="N/A","N/A",IF(W235="","",IF(W235=0,0,IF(V235=0%,1,W235/V235))))</f>
        <v/>
      </c>
      <c r="Y235" s="187">
        <v>0.9</v>
      </c>
      <c r="Z235" s="190"/>
      <c r="AA235" s="196" t="str">
        <f t="shared" ref="AA235:AA247" si="501">IF(Z235="N/A","N/A",IF(Z235="","",IF(Z235=0,0,IF(Y235=0%,1,Z235/Y235))))</f>
        <v/>
      </c>
      <c r="AB235" s="187">
        <v>0.9</v>
      </c>
      <c r="AC235" s="190"/>
      <c r="AD235" s="196" t="str">
        <f t="shared" ref="AD235:AD247" si="502">IF(AC235="N/A","N/A",IF(AC235="","",IF(AC235=0,0,IF(AB235=0%,1,AC235/AB235))))</f>
        <v/>
      </c>
      <c r="AE235" s="187">
        <v>0.9</v>
      </c>
      <c r="AF235" s="190"/>
      <c r="AG235" s="196" t="str">
        <f t="shared" ref="AG235:AG247" si="503">IF(AF235="N/A","N/A",IF(AF235="","",IF(AF235=0,0,IF(AE235=0%,1,AF235/AE235))))</f>
        <v/>
      </c>
      <c r="AH235" s="187">
        <v>0.9</v>
      </c>
      <c r="AI235" s="190"/>
      <c r="AJ235" s="196" t="str">
        <f t="shared" ref="AJ235:AJ247" si="504">IF(AI235="N/A","N/A",IF(AI235="","",IF(AI235=0,0,IF(AH235=0%,1,AI235/AH235))))</f>
        <v/>
      </c>
      <c r="AK235" s="187">
        <v>0.9</v>
      </c>
      <c r="AL235" s="190"/>
      <c r="AM235" s="196" t="str">
        <f t="shared" ref="AM235:AM247" si="505">IF(AL235="N/A","N/A",IF(AL235="","",IF(AL235=0,0,IF(AK235=0%,1,AL235/AK235))))</f>
        <v/>
      </c>
      <c r="AN235" s="187">
        <f t="shared" ref="AN235:AN236" si="506">(IF(E235="",0,D235)+IF(H235="",0,G235)+IF(K235="",0,J235)+IF(N235="",0,M235)+IF(Q235="",0,P235)+IF(T235="",0,S235)+IF(W235="",0,V235)+IF(Z235="",0,Y235)+IF(AC235="",0,AB235)+IF(AF235="",0,AE235)+IF(AI235="",0,AH235)+IF(AL235="",0,AK235))/IF((IF(E235="",0,IF(D235=0,0,1))+IF(H235="",0,IF(G235=0,0,1))+IF(K235="",0,IF(J235=0,0,1))+IF(N235="",0,IF(M235=0,0,1))+IF(Q235="",0,IF(P235=0,0,1))+IF(T235="",0,IF(S235=0,0,1))+IF(W235="",0,IF(V235=0,0,1))+IF(Z235="",0,IF(Y235=0,0,1))+IF(AC235="",0,IF(AB235=0,0,1))+IF(AF235="",0,IF(AE235=0,0,1))+IF(AI235="",0,IF(AH235=0,0,1))+IF(AL235="",0,IF(AK235=0,0,1)))=0,1,(IF(E235="",0,IF(D235=0,0,1))+IF(H235="",0,IF(G235=0,0,1))+IF(K235="",0,IF(J235=0,0,1))+IF(N235="",0,IF(M235=0,0,1))+IF(Q235="",0,IF(P235=0,0,1))+IF(T235="",0,IF(S235=0,0,1))+IF(W235="",0,IF(V235=0,0,1))+IF(Z235="",0,IF(Y235=0,0,1))+IF(AC235="",0,IF(AB235=0,0,1))+IF(AF235="",0,IF(AE235=0,0,1))+IF(AI235="",0,IF(AH235=0,0,1))+IF(AL235="",0,IF(AK235=0,0,1))))</f>
        <v>0.9</v>
      </c>
      <c r="AO235" s="190">
        <f>IF(IF(E235="","",(IF(E235="N/A",0,IF(E235="",0,E235))+IF(H235="N/A",0,IF(H235="",0,H235))+IF(K235="N/A",0,IF(K235="",0,K235))+IF(N235="N/A",0,IF(N235="",0,N235))+IF(Q235="N/A",0,IF(Q235="",0,Q235))+IF(T235="N/A",0,IF(T235="",0,T235))+IF(W235="N/A",0,IF(W235="",0,W235))+IF(Z235="N/A",0,IF(Z235="",0,Z235))+IF(AC235="N/A",0,IF(AC235="",0,AC235))+IF(AF235="N/A",0,IF(AF235="",0,AF235))+IF(AI235="N/A",0,IF(AI235="",0,AI235))+IF(AL235="N/A",0,IF(AL235="",0,AL235)))/IF((IF(D235=0,0,IF(E235="N/A",0,IF(E235="",0,1)))+IF(G235=0,0,IF(H235="N/A",0,IF(H235="",0,1)))+IF(J235=0,0,IF(K235="N/A",0,IF(K235="",0,1)))+IF(M235=0,0,IF(N235="N/A",0,IF(N235="",0,1)))+IF(P235=0,0,IF(Q235="N/A",0,IF(Q235="",0,1)))+IF(S235=0,0,IF(T235="N/A",0,IF(T235="",0,1)))+IF(V235=0,0,IF(W235="N/A",0,IF(W235="",0,1)))+IF(Y235=0,0,IF(Z235="N/A",0,IF(Z235="",0,1)))+IF(AB235=0,0,IF(AC235="N/A",0,IF(AC235="",0,1)))+IF(AE235=0,0,IF(AF235="N/A",0,IF(AF235="",0,1)))+IF(AH235=0,0,IF(AI235="N/A",0,IF(AI235="",0,1)))+IF(AK235=0,0,IF(AL235="N/A",0,IF(AL235="",0,1))))=0,1,(IF(D235=0,0,IF(E235="N/A",0,IF(E235="",0,1)))+IF(G235=0,0,IF(H235="N/A",0,IF(H235="",0,1)))+IF(J235=0,0,IF(K235="N/A",0,IF(K235="",0,1)))+IF(M235=0,0,IF(N235="N/A",0,IF(N235="",0,1)))+IF(P235=0,0,IF(Q235="N/A",0,IF(Q235="",0,1)))+IF(S235=0,0,IF(T235="N/A",0,IF(T235="",0,1)))+IF(V235=0,0,IF(W235="N/A",0,IF(W235="",0,1)))+IF(Y235=0,0,IF(Z235="N/A",0,IF(Z235="",0,1)))+IF(AB235=0,0,IF(AC235="N/A",0,IF(AC235="",0,1)))+IF(AE235=0,0,IF(AF235="N/A",0,IF(AF235="",0,1)))+IF(AH235=0,0,IF(AI235="N/A",0,IF(AI235="",0,1)))+IF(AK235=0,0,IF(AL235="N/A",0,IF(AL235="",0,1))))))=0,IF(AL235="",IF(AI235="",IF(AF235="",IF(AC235="",IF(Z235="",IF(W235="",IF(T235="",IF(Q235="",IF(N235="",IF(K235="",IF(H235="",IF(E235=0,0,"N/A"),IF(H235=0,0,"N/A")),IF(K235=0,0,"N/A")),IF(N235=0,0,"N/A")),IF(Q235=0,0,"N/A")),IF(T235=0,0,"N/A")),IF(W235=0,0,"N/A")),IF(Z235=0,0,"N/A")),IF(AC235=0,0,"N/A")),IF(AF235=0,0,"N/A")),IF(AI235=0,0,"N/A")),IF(AL235=0,0,"N/A")),IF(E235="","",(IF(E235="N/A",0,IF(E235="",0,E235))+IF(H235="N/A",0,IF(H235="",0,H235))+IF(K235="N/A",0,IF(K235="",0,K235))+IF(N235="N/A",0,IF(N235="",0,N235))+IF(Q235="N/A",0,IF(Q235="",0,Q235))+IF(T235="N/A",0,IF(T235="",0,T235))+IF(W235="N/A",0,IF(W235="",0,W235))+IF(Z235="N/A",0,IF(Z235="",0,Z235))+IF(AC235="N/A",0,IF(AC235="",0,AC235))+IF(AF235="N/A",0,IF(AF235="",0,AF235))+IF(AI235="N/A",0,IF(AI235="",0,AI235))+IF(AL235="N/A",0,IF(AL235="",0,AL235)))/IF((IF(D235=0,0,IF(E235="N/A",0,IF(E235="",0,1)))+IF(G235=0,0,IF(H235="N/A",0,IF(H235="",0,1)))+IF(J235=0,0,IF(K235="N/A",0,IF(K235="",0,1)))+IF(M235=0,0,IF(N235="N/A",0,IF(N235="",0,1)))+IF(P235=0,0,IF(Q235="N/A",0,IF(Q235="",0,1)))+IF(S235=0,0,IF(T235="N/A",0,IF(T235="",0,1)))+IF(V235=0,0,IF(W235="N/A",0,IF(W235="",0,1)))+IF(Y235=0,0,IF(Z235="N/A",0,IF(Z235="",0,1)))+IF(AB235=0,0,IF(AC235="N/A",0,IF(AC235="",0,1)))+IF(AE235=0,0,IF(AF235="N/A",0,IF(AF235="",0,1)))+IF(AH235=0,0,IF(AI235="N/A",0,IF(AI235="",0,1)))+IF(AK235=0,0,IF(AL235="N/A",0,IF(AL235="",0,1))))=0,1,(IF(D235=0,0,IF(E235="N/A",0,IF(E235="",0,1)))+IF(G235=0,0,IF(H235="N/A",0,IF(H235="",0,1)))+IF(J235=0,0,IF(K235="N/A",0,IF(K235="",0,1)))+IF(M235=0,0,IF(N235="N/A",0,IF(N235="",0,1)))+IF(P235=0,0,IF(Q235="N/A",0,IF(Q235="",0,1)))+IF(S235=0,0,IF(T235="N/A",0,IF(T235="",0,1)))+IF(V235=0,0,IF(W235="N/A",0,IF(W235="",0,1)))+IF(Y235=0,0,IF(Z235="N/A",0,IF(Z235="",0,1)))+IF(AB235=0,0,IF(AC235="N/A",0,IF(AC235="",0,1)))+IF(AE235=0,0,IF(AF235="N/A",0,IF(AF235="",0,1)))+IF(AH235=0,0,IF(AI235="N/A",0,IF(AI235="",0,1)))+IF(AK235=0,0,IF(AL235="N/A",0,IF(AL235="",0,1)))))))</f>
        <v>1.4133333333333333</v>
      </c>
      <c r="AP235" s="259">
        <f t="shared" ref="AP235:AP247" si="507">IF(AO235="N/A","N/A",IF(AO235="","",IF(AO235=0,0,IF(AN235=0%,1,AO235/AN235))))</f>
        <v>1.5703703703703704</v>
      </c>
      <c r="AQ235" s="296" t="s">
        <v>1278</v>
      </c>
      <c r="AR235" s="296" t="s">
        <v>1279</v>
      </c>
    </row>
    <row r="236" spans="1:44" ht="60">
      <c r="A236" s="180">
        <v>11</v>
      </c>
      <c r="B236" s="15" t="s">
        <v>443</v>
      </c>
      <c r="C236" s="182" t="s">
        <v>444</v>
      </c>
      <c r="D236" s="187">
        <v>0.9</v>
      </c>
      <c r="E236" s="190">
        <v>1</v>
      </c>
      <c r="F236" s="196">
        <f t="shared" si="494"/>
        <v>1.1111111111111112</v>
      </c>
      <c r="G236" s="187">
        <v>0.9</v>
      </c>
      <c r="H236" s="284">
        <v>1</v>
      </c>
      <c r="I236" s="196">
        <f t="shared" si="495"/>
        <v>1.1111111111111112</v>
      </c>
      <c r="J236" s="187">
        <v>0.9</v>
      </c>
      <c r="K236" s="190">
        <v>1</v>
      </c>
      <c r="L236" s="196">
        <f t="shared" si="496"/>
        <v>1.1111111111111112</v>
      </c>
      <c r="M236" s="187">
        <v>0.9</v>
      </c>
      <c r="N236" s="190"/>
      <c r="O236" s="196" t="str">
        <f t="shared" si="497"/>
        <v/>
      </c>
      <c r="P236" s="187">
        <v>0.9</v>
      </c>
      <c r="Q236" s="190"/>
      <c r="R236" s="196" t="str">
        <f t="shared" si="498"/>
        <v/>
      </c>
      <c r="S236" s="187">
        <v>0.9</v>
      </c>
      <c r="T236" s="190"/>
      <c r="U236" s="196" t="str">
        <f t="shared" si="499"/>
        <v/>
      </c>
      <c r="V236" s="187">
        <v>0.9</v>
      </c>
      <c r="W236" s="190"/>
      <c r="X236" s="196" t="str">
        <f t="shared" si="500"/>
        <v/>
      </c>
      <c r="Y236" s="187">
        <v>0.9</v>
      </c>
      <c r="Z236" s="190"/>
      <c r="AA236" s="196" t="str">
        <f t="shared" si="501"/>
        <v/>
      </c>
      <c r="AB236" s="187">
        <v>0.9</v>
      </c>
      <c r="AC236" s="190"/>
      <c r="AD236" s="196" t="str">
        <f t="shared" si="502"/>
        <v/>
      </c>
      <c r="AE236" s="187">
        <v>0.9</v>
      </c>
      <c r="AF236" s="190"/>
      <c r="AG236" s="196" t="str">
        <f t="shared" si="503"/>
        <v/>
      </c>
      <c r="AH236" s="187">
        <v>0.9</v>
      </c>
      <c r="AI236" s="190"/>
      <c r="AJ236" s="196" t="str">
        <f t="shared" si="504"/>
        <v/>
      </c>
      <c r="AK236" s="187">
        <v>0.9</v>
      </c>
      <c r="AL236" s="190"/>
      <c r="AM236" s="196" t="str">
        <f t="shared" si="505"/>
        <v/>
      </c>
      <c r="AN236" s="187">
        <f t="shared" si="506"/>
        <v>0.9</v>
      </c>
      <c r="AO236" s="190">
        <f>IF(IF(E236="","",(IF(E236="N/A",0,IF(E236="",0,E236))+IF(H236="N/A",0,IF(H236="",0,H236))+IF(K236="N/A",0,IF(K236="",0,K236))+IF(N236="N/A",0,IF(N236="",0,N236))+IF(Q236="N/A",0,IF(Q236="",0,Q236))+IF(T236="N/A",0,IF(T236="",0,T236))+IF(W236="N/A",0,IF(W236="",0,W236))+IF(Z236="N/A",0,IF(Z236="",0,Z236))+IF(AC236="N/A",0,IF(AC236="",0,AC236))+IF(AF236="N/A",0,IF(AF236="",0,AF236))+IF(AI236="N/A",0,IF(AI236="",0,AI236))+IF(AL236="N/A",0,IF(AL236="",0,AL236)))/IF((IF(D236=0,0,IF(E236="N/A",0,IF(E236="",0,1)))+IF(G236=0,0,IF(H236="N/A",0,IF(H236="",0,1)))+IF(J236=0,0,IF(K236="N/A",0,IF(K236="",0,1)))+IF(M236=0,0,IF(N236="N/A",0,IF(N236="",0,1)))+IF(P236=0,0,IF(Q236="N/A",0,IF(Q236="",0,1)))+IF(S236=0,0,IF(T236="N/A",0,IF(T236="",0,1)))+IF(V236=0,0,IF(W236="N/A",0,IF(W236="",0,1)))+IF(Y236=0,0,IF(Z236="N/A",0,IF(Z236="",0,1)))+IF(AB236=0,0,IF(AC236="N/A",0,IF(AC236="",0,1)))+IF(AE236=0,0,IF(AF236="N/A",0,IF(AF236="",0,1)))+IF(AH236=0,0,IF(AI236="N/A",0,IF(AI236="",0,1)))+IF(AK236=0,0,IF(AL236="N/A",0,IF(AL236="",0,1))))=0,1,(IF(D236=0,0,IF(E236="N/A",0,IF(E236="",0,1)))+IF(G236=0,0,IF(H236="N/A",0,IF(H236="",0,1)))+IF(J236=0,0,IF(K236="N/A",0,IF(K236="",0,1)))+IF(M236=0,0,IF(N236="N/A",0,IF(N236="",0,1)))+IF(P236=0,0,IF(Q236="N/A",0,IF(Q236="",0,1)))+IF(S236=0,0,IF(T236="N/A",0,IF(T236="",0,1)))+IF(V236=0,0,IF(W236="N/A",0,IF(W236="",0,1)))+IF(Y236=0,0,IF(Z236="N/A",0,IF(Z236="",0,1)))+IF(AB236=0,0,IF(AC236="N/A",0,IF(AC236="",0,1)))+IF(AE236=0,0,IF(AF236="N/A",0,IF(AF236="",0,1)))+IF(AH236=0,0,IF(AI236="N/A",0,IF(AI236="",0,1)))+IF(AK236=0,0,IF(AL236="N/A",0,IF(AL236="",0,1))))))=0,IF(AL236="",IF(AI236="",IF(AF236="",IF(AC236="",IF(Z236="",IF(W236="",IF(T236="",IF(Q236="",IF(N236="",IF(K236="",IF(H236="",IF(E236=0,0,"N/A"),IF(H236=0,0,"N/A")),IF(K236=0,0,"N/A")),IF(N236=0,0,"N/A")),IF(Q236=0,0,"N/A")),IF(T236=0,0,"N/A")),IF(W236=0,0,"N/A")),IF(Z236=0,0,"N/A")),IF(AC236=0,0,"N/A")),IF(AF236=0,0,"N/A")),IF(AI236=0,0,"N/A")),IF(AL236=0,0,"N/A")),IF(E236="","",(IF(E236="N/A",0,IF(E236="",0,E236))+IF(H236="N/A",0,IF(H236="",0,H236))+IF(K236="N/A",0,IF(K236="",0,K236))+IF(N236="N/A",0,IF(N236="",0,N236))+IF(Q236="N/A",0,IF(Q236="",0,Q236))+IF(T236="N/A",0,IF(T236="",0,T236))+IF(W236="N/A",0,IF(W236="",0,W236))+IF(Z236="N/A",0,IF(Z236="",0,Z236))+IF(AC236="N/A",0,IF(AC236="",0,AC236))+IF(AF236="N/A",0,IF(AF236="",0,AF236))+IF(AI236="N/A",0,IF(AI236="",0,AI236))+IF(AL236="N/A",0,IF(AL236="",0,AL236)))/IF((IF(D236=0,0,IF(E236="N/A",0,IF(E236="",0,1)))+IF(G236=0,0,IF(H236="N/A",0,IF(H236="",0,1)))+IF(J236=0,0,IF(K236="N/A",0,IF(K236="",0,1)))+IF(M236=0,0,IF(N236="N/A",0,IF(N236="",0,1)))+IF(P236=0,0,IF(Q236="N/A",0,IF(Q236="",0,1)))+IF(S236=0,0,IF(T236="N/A",0,IF(T236="",0,1)))+IF(V236=0,0,IF(W236="N/A",0,IF(W236="",0,1)))+IF(Y236=0,0,IF(Z236="N/A",0,IF(Z236="",0,1)))+IF(AB236=0,0,IF(AC236="N/A",0,IF(AC236="",0,1)))+IF(AE236=0,0,IF(AF236="N/A",0,IF(AF236="",0,1)))+IF(AH236=0,0,IF(AI236="N/A",0,IF(AI236="",0,1)))+IF(AK236=0,0,IF(AL236="N/A",0,IF(AL236="",0,1))))=0,1,(IF(D236=0,0,IF(E236="N/A",0,IF(E236="",0,1)))+IF(G236=0,0,IF(H236="N/A",0,IF(H236="",0,1)))+IF(J236=0,0,IF(K236="N/A",0,IF(K236="",0,1)))+IF(M236=0,0,IF(N236="N/A",0,IF(N236="",0,1)))+IF(P236=0,0,IF(Q236="N/A",0,IF(Q236="",0,1)))+IF(S236=0,0,IF(T236="N/A",0,IF(T236="",0,1)))+IF(V236=0,0,IF(W236="N/A",0,IF(W236="",0,1)))+IF(Y236=0,0,IF(Z236="N/A",0,IF(Z236="",0,1)))+IF(AB236=0,0,IF(AC236="N/A",0,IF(AC236="",0,1)))+IF(AE236=0,0,IF(AF236="N/A",0,IF(AF236="",0,1)))+IF(AH236=0,0,IF(AI236="N/A",0,IF(AI236="",0,1)))+IF(AK236=0,0,IF(AL236="N/A",0,IF(AL236="",0,1)))))))</f>
        <v>1</v>
      </c>
      <c r="AP236" s="259">
        <f t="shared" si="507"/>
        <v>1.1111111111111112</v>
      </c>
      <c r="AQ236" s="296" t="s">
        <v>1280</v>
      </c>
      <c r="AR236" s="296"/>
    </row>
    <row r="237" spans="1:44" ht="13.5">
      <c r="A237" s="42"/>
      <c r="B237" s="43" t="s">
        <v>75</v>
      </c>
      <c r="C237" s="49"/>
      <c r="D237" s="45"/>
      <c r="E237" s="46"/>
      <c r="F237" s="45"/>
      <c r="G237" s="45"/>
      <c r="H237" s="46"/>
      <c r="I237" s="45"/>
      <c r="J237" s="45"/>
      <c r="K237" s="46"/>
      <c r="L237" s="45"/>
      <c r="M237" s="45"/>
      <c r="N237" s="46"/>
      <c r="O237" s="45"/>
      <c r="P237" s="45"/>
      <c r="Q237" s="46"/>
      <c r="R237" s="45"/>
      <c r="S237" s="45"/>
      <c r="T237" s="46"/>
      <c r="U237" s="45"/>
      <c r="V237" s="45"/>
      <c r="W237" s="46"/>
      <c r="X237" s="45"/>
      <c r="Y237" s="45"/>
      <c r="Z237" s="46"/>
      <c r="AA237" s="45"/>
      <c r="AB237" s="45"/>
      <c r="AC237" s="46"/>
      <c r="AD237" s="45"/>
      <c r="AE237" s="45"/>
      <c r="AF237" s="46"/>
      <c r="AG237" s="45"/>
      <c r="AH237" s="45"/>
      <c r="AI237" s="46"/>
      <c r="AJ237" s="45"/>
      <c r="AK237" s="45"/>
      <c r="AL237" s="46"/>
      <c r="AM237" s="45"/>
      <c r="AN237" s="45"/>
      <c r="AO237" s="46"/>
      <c r="AP237" s="45"/>
      <c r="AQ237" s="301"/>
      <c r="AR237" s="302"/>
    </row>
    <row r="238" spans="1:44" ht="120">
      <c r="A238" s="140">
        <v>1</v>
      </c>
      <c r="B238" s="15" t="s">
        <v>445</v>
      </c>
      <c r="C238" s="139" t="s">
        <v>446</v>
      </c>
      <c r="D238" s="187">
        <v>0</v>
      </c>
      <c r="E238" s="187">
        <v>0</v>
      </c>
      <c r="F238" s="196">
        <f t="shared" si="494"/>
        <v>0</v>
      </c>
      <c r="G238" s="187">
        <v>0</v>
      </c>
      <c r="H238" s="287">
        <v>1</v>
      </c>
      <c r="I238" s="196">
        <f t="shared" si="495"/>
        <v>1</v>
      </c>
      <c r="J238" s="187">
        <v>0</v>
      </c>
      <c r="K238" s="187">
        <v>0</v>
      </c>
      <c r="L238" s="196">
        <f t="shared" si="496"/>
        <v>0</v>
      </c>
      <c r="M238" s="187">
        <v>0.8</v>
      </c>
      <c r="N238" s="187"/>
      <c r="O238" s="196" t="str">
        <f t="shared" si="497"/>
        <v/>
      </c>
      <c r="P238" s="187">
        <v>0.8</v>
      </c>
      <c r="Q238" s="187"/>
      <c r="R238" s="196" t="str">
        <f t="shared" si="498"/>
        <v/>
      </c>
      <c r="S238" s="187">
        <v>0.8</v>
      </c>
      <c r="T238" s="187"/>
      <c r="U238" s="196" t="str">
        <f t="shared" si="499"/>
        <v/>
      </c>
      <c r="V238" s="187">
        <v>0.8</v>
      </c>
      <c r="W238" s="187"/>
      <c r="X238" s="196" t="str">
        <f t="shared" si="500"/>
        <v/>
      </c>
      <c r="Y238" s="187">
        <v>0.8</v>
      </c>
      <c r="Z238" s="187"/>
      <c r="AA238" s="196" t="str">
        <f t="shared" si="501"/>
        <v/>
      </c>
      <c r="AB238" s="187">
        <v>0.8</v>
      </c>
      <c r="AC238" s="187"/>
      <c r="AD238" s="196" t="str">
        <f t="shared" si="502"/>
        <v/>
      </c>
      <c r="AE238" s="187">
        <v>0.8</v>
      </c>
      <c r="AF238" s="187"/>
      <c r="AG238" s="196" t="str">
        <f t="shared" si="503"/>
        <v/>
      </c>
      <c r="AH238" s="187">
        <v>0.8</v>
      </c>
      <c r="AI238" s="187"/>
      <c r="AJ238" s="196" t="str">
        <f t="shared" si="504"/>
        <v/>
      </c>
      <c r="AK238" s="187">
        <v>0.8</v>
      </c>
      <c r="AL238" s="187"/>
      <c r="AM238" s="196" t="str">
        <f t="shared" si="505"/>
        <v/>
      </c>
      <c r="AN238" s="187">
        <f t="shared" ref="AN238:AN247" si="508">(IF(E238="",0,D238)+IF(H238="",0,G238)+IF(K238="",0,J238)+IF(N238="",0,M238)+IF(Q238="",0,P238)+IF(T238="",0,S238)+IF(W238="",0,V238)+IF(Z238="",0,Y238)+IF(AC238="",0,AB238)+IF(AF238="",0,AE238)+IF(AI238="",0,AH238)+IF(AL238="",0,AK238))/IF((IF(E238="",0,IF(D238=0,0,1))+IF(H238="",0,IF(G238=0,0,1))+IF(K238="",0,IF(J238=0,0,1))+IF(N238="",0,IF(M238=0,0,1))+IF(Q238="",0,IF(P238=0,0,1))+IF(T238="",0,IF(S238=0,0,1))+IF(W238="",0,IF(V238=0,0,1))+IF(Z238="",0,IF(Y238=0,0,1))+IF(AC238="",0,IF(AB238=0,0,1))+IF(AF238="",0,IF(AE238=0,0,1))+IF(AI238="",0,IF(AH238=0,0,1))+IF(AL238="",0,IF(AK238=0,0,1)))=0,1,(IF(E238="",0,IF(D238=0,0,1))+IF(H238="",0,IF(G238=0,0,1))+IF(K238="",0,IF(J238=0,0,1))+IF(N238="",0,IF(M238=0,0,1))+IF(Q238="",0,IF(P238=0,0,1))+IF(T238="",0,IF(S238=0,0,1))+IF(W238="",0,IF(V238=0,0,1))+IF(Z238="",0,IF(Y238=0,0,1))+IF(AC238="",0,IF(AB238=0,0,1))+IF(AF238="",0,IF(AE238=0,0,1))+IF(AI238="",0,IF(AH238=0,0,1))+IF(AL238="",0,IF(AK238=0,0,1))))</f>
        <v>0</v>
      </c>
      <c r="AO238" s="187">
        <f t="shared" ref="AO238:AO247" si="509">IF(IF(E238="","",(IF(E238="N/A",0,IF(E238="",0,E238))+IF(H238="N/A",0,IF(H238="",0,H238))+IF(K238="N/A",0,IF(K238="",0,K238))+IF(N238="N/A",0,IF(N238="",0,N238))+IF(Q238="N/A",0,IF(Q238="",0,Q238))+IF(T238="N/A",0,IF(T238="",0,T238))+IF(W238="N/A",0,IF(W238="",0,W238))+IF(Z238="N/A",0,IF(Z238="",0,Z238))+IF(AC238="N/A",0,IF(AC238="",0,AC238))+IF(AF238="N/A",0,IF(AF238="",0,AF238))+IF(AI238="N/A",0,IF(AI238="",0,AI238))+IF(AL238="N/A",0,IF(AL238="",0,AL238)))/IF((IF(D238=0,0,IF(E238="N/A",0,IF(E238="",0,1)))+IF(G238=0,0,IF(H238="N/A",0,IF(H238="",0,1)))+IF(J238=0,0,IF(K238="N/A",0,IF(K238="",0,1)))+IF(M238=0,0,IF(N238="N/A",0,IF(N238="",0,1)))+IF(P238=0,0,IF(Q238="N/A",0,IF(Q238="",0,1)))+IF(S238=0,0,IF(T238="N/A",0,IF(T238="",0,1)))+IF(V238=0,0,IF(W238="N/A",0,IF(W238="",0,1)))+IF(Y238=0,0,IF(Z238="N/A",0,IF(Z238="",0,1)))+IF(AB238=0,0,IF(AC238="N/A",0,IF(AC238="",0,1)))+IF(AE238=0,0,IF(AF238="N/A",0,IF(AF238="",0,1)))+IF(AH238=0,0,IF(AI238="N/A",0,IF(AI238="",0,1)))+IF(AK238=0,0,IF(AL238="N/A",0,IF(AL238="",0,1))))=0,1,(IF(D238=0,0,IF(E238="N/A",0,IF(E238="",0,1)))+IF(G238=0,0,IF(H238="N/A",0,IF(H238="",0,1)))+IF(J238=0,0,IF(K238="N/A",0,IF(K238="",0,1)))+IF(M238=0,0,IF(N238="N/A",0,IF(N238="",0,1)))+IF(P238=0,0,IF(Q238="N/A",0,IF(Q238="",0,1)))+IF(S238=0,0,IF(T238="N/A",0,IF(T238="",0,1)))+IF(V238=0,0,IF(W238="N/A",0,IF(W238="",0,1)))+IF(Y238=0,0,IF(Z238="N/A",0,IF(Z238="",0,1)))+IF(AB238=0,0,IF(AC238="N/A",0,IF(AC238="",0,1)))+IF(AE238=0,0,IF(AF238="N/A",0,IF(AF238="",0,1)))+IF(AH238=0,0,IF(AI238="N/A",0,IF(AI238="",0,1)))+IF(AK238=0,0,IF(AL238="N/A",0,IF(AL238="",0,1))))))=0,IF(AL238="",IF(AI238="",IF(AF238="",IF(AC238="",IF(Z238="",IF(W238="",IF(T238="",IF(Q238="",IF(N238="",IF(K238="",IF(H238="",IF(E238=0,0,"N/A"),IF(H238=0,0,"N/A")),IF(K238=0,0,"N/A")),IF(N238=0,0,"N/A")),IF(Q238=0,0,"N/A")),IF(T238=0,0,"N/A")),IF(W238=0,0,"N/A")),IF(Z238=0,0,"N/A")),IF(AC238=0,0,"N/A")),IF(AF238=0,0,"N/A")),IF(AI238=0,0,"N/A")),IF(AL238=0,0,"N/A")),IF(E238="","",(IF(E238="N/A",0,IF(E238="",0,E238))+IF(H238="N/A",0,IF(H238="",0,H238))+IF(K238="N/A",0,IF(K238="",0,K238))+IF(N238="N/A",0,IF(N238="",0,N238))+IF(Q238="N/A",0,IF(Q238="",0,Q238))+IF(T238="N/A",0,IF(T238="",0,T238))+IF(W238="N/A",0,IF(W238="",0,W238))+IF(Z238="N/A",0,IF(Z238="",0,Z238))+IF(AC238="N/A",0,IF(AC238="",0,AC238))+IF(AF238="N/A",0,IF(AF238="",0,AF238))+IF(AI238="N/A",0,IF(AI238="",0,AI238))+IF(AL238="N/A",0,IF(AL238="",0,AL238)))/IF((IF(D238=0,0,IF(E238="N/A",0,IF(E238="",0,1)))+IF(G238=0,0,IF(H238="N/A",0,IF(H238="",0,1)))+IF(J238=0,0,IF(K238="N/A",0,IF(K238="",0,1)))+IF(M238=0,0,IF(N238="N/A",0,IF(N238="",0,1)))+IF(P238=0,0,IF(Q238="N/A",0,IF(Q238="",0,1)))+IF(S238=0,0,IF(T238="N/A",0,IF(T238="",0,1)))+IF(V238=0,0,IF(W238="N/A",0,IF(W238="",0,1)))+IF(Y238=0,0,IF(Z238="N/A",0,IF(Z238="",0,1)))+IF(AB238=0,0,IF(AC238="N/A",0,IF(AC238="",0,1)))+IF(AE238=0,0,IF(AF238="N/A",0,IF(AF238="",0,1)))+IF(AH238=0,0,IF(AI238="N/A",0,IF(AI238="",0,1)))+IF(AK238=0,0,IF(AL238="N/A",0,IF(AL238="",0,1))))=0,1,(IF(D238=0,0,IF(E238="N/A",0,IF(E238="",0,1)))+IF(G238=0,0,IF(H238="N/A",0,IF(H238="",0,1)))+IF(J238=0,0,IF(K238="N/A",0,IF(K238="",0,1)))+IF(M238=0,0,IF(N238="N/A",0,IF(N238="",0,1)))+IF(P238=0,0,IF(Q238="N/A",0,IF(Q238="",0,1)))+IF(S238=0,0,IF(T238="N/A",0,IF(T238="",0,1)))+IF(V238=0,0,IF(W238="N/A",0,IF(W238="",0,1)))+IF(Y238=0,0,IF(Z238="N/A",0,IF(Z238="",0,1)))+IF(AB238=0,0,IF(AC238="N/A",0,IF(AC238="",0,1)))+IF(AE238=0,0,IF(AF238="N/A",0,IF(AF238="",0,1)))+IF(AH238=0,0,IF(AI238="N/A",0,IF(AI238="",0,1)))+IF(AK238=0,0,IF(AL238="N/A",0,IF(AL238="",0,1)))))))</f>
        <v>1</v>
      </c>
      <c r="AP238" s="259">
        <f t="shared" si="507"/>
        <v>1</v>
      </c>
      <c r="AQ238" s="298" t="s">
        <v>1281</v>
      </c>
      <c r="AR238" s="298"/>
    </row>
    <row r="239" spans="1:44" ht="144">
      <c r="A239" s="140">
        <v>2</v>
      </c>
      <c r="B239" s="15" t="s">
        <v>447</v>
      </c>
      <c r="C239" s="139" t="s">
        <v>448</v>
      </c>
      <c r="D239" s="187">
        <v>0</v>
      </c>
      <c r="E239" s="187">
        <v>0</v>
      </c>
      <c r="F239" s="196">
        <f t="shared" si="494"/>
        <v>0</v>
      </c>
      <c r="G239" s="187">
        <v>0</v>
      </c>
      <c r="H239" s="287">
        <v>0</v>
      </c>
      <c r="I239" s="196">
        <f t="shared" si="495"/>
        <v>0</v>
      </c>
      <c r="J239" s="187">
        <v>0</v>
      </c>
      <c r="K239" s="187">
        <v>0</v>
      </c>
      <c r="L239" s="196">
        <f t="shared" si="496"/>
        <v>0</v>
      </c>
      <c r="M239" s="187">
        <v>0.8</v>
      </c>
      <c r="N239" s="187"/>
      <c r="O239" s="196" t="str">
        <f t="shared" si="497"/>
        <v/>
      </c>
      <c r="P239" s="187">
        <v>0.8</v>
      </c>
      <c r="Q239" s="187"/>
      <c r="R239" s="196" t="str">
        <f t="shared" si="498"/>
        <v/>
      </c>
      <c r="S239" s="187">
        <v>0.8</v>
      </c>
      <c r="T239" s="187"/>
      <c r="U239" s="196" t="str">
        <f t="shared" si="499"/>
        <v/>
      </c>
      <c r="V239" s="187">
        <v>0.8</v>
      </c>
      <c r="W239" s="187"/>
      <c r="X239" s="196" t="str">
        <f t="shared" si="500"/>
        <v/>
      </c>
      <c r="Y239" s="187">
        <v>0.8</v>
      </c>
      <c r="Z239" s="187"/>
      <c r="AA239" s="196" t="str">
        <f t="shared" si="501"/>
        <v/>
      </c>
      <c r="AB239" s="187">
        <v>0.8</v>
      </c>
      <c r="AC239" s="187"/>
      <c r="AD239" s="196" t="str">
        <f t="shared" si="502"/>
        <v/>
      </c>
      <c r="AE239" s="187">
        <v>0.8</v>
      </c>
      <c r="AF239" s="187"/>
      <c r="AG239" s="196" t="str">
        <f t="shared" si="503"/>
        <v/>
      </c>
      <c r="AH239" s="187">
        <v>0.8</v>
      </c>
      <c r="AI239" s="187"/>
      <c r="AJ239" s="196" t="str">
        <f t="shared" si="504"/>
        <v/>
      </c>
      <c r="AK239" s="187">
        <v>0.8</v>
      </c>
      <c r="AL239" s="187"/>
      <c r="AM239" s="196" t="str">
        <f t="shared" si="505"/>
        <v/>
      </c>
      <c r="AN239" s="187">
        <f t="shared" si="508"/>
        <v>0</v>
      </c>
      <c r="AO239" s="187">
        <f t="shared" si="509"/>
        <v>0</v>
      </c>
      <c r="AP239" s="259">
        <f t="shared" si="507"/>
        <v>0</v>
      </c>
      <c r="AQ239" s="296" t="s">
        <v>1282</v>
      </c>
      <c r="AR239" s="296"/>
    </row>
    <row r="240" spans="1:44" ht="60">
      <c r="A240" s="140">
        <v>3</v>
      </c>
      <c r="B240" s="15" t="s">
        <v>449</v>
      </c>
      <c r="C240" s="139" t="s">
        <v>450</v>
      </c>
      <c r="D240" s="187">
        <v>0.9</v>
      </c>
      <c r="E240" s="187" t="s">
        <v>996</v>
      </c>
      <c r="F240" s="196" t="str">
        <f t="shared" si="494"/>
        <v>N/A</v>
      </c>
      <c r="G240" s="187">
        <v>0.9</v>
      </c>
      <c r="H240" s="287" t="s">
        <v>996</v>
      </c>
      <c r="I240" s="196" t="str">
        <f t="shared" si="495"/>
        <v>N/A</v>
      </c>
      <c r="J240" s="187">
        <v>0.9</v>
      </c>
      <c r="K240" s="187" t="s">
        <v>996</v>
      </c>
      <c r="L240" s="196" t="str">
        <f t="shared" si="496"/>
        <v>N/A</v>
      </c>
      <c r="M240" s="187">
        <v>0.9</v>
      </c>
      <c r="N240" s="187"/>
      <c r="O240" s="196" t="str">
        <f t="shared" si="497"/>
        <v/>
      </c>
      <c r="P240" s="187">
        <v>0.9</v>
      </c>
      <c r="Q240" s="187"/>
      <c r="R240" s="196" t="str">
        <f t="shared" si="498"/>
        <v/>
      </c>
      <c r="S240" s="187">
        <v>0.9</v>
      </c>
      <c r="T240" s="187"/>
      <c r="U240" s="196" t="str">
        <f t="shared" si="499"/>
        <v/>
      </c>
      <c r="V240" s="187">
        <v>0.9</v>
      </c>
      <c r="W240" s="187"/>
      <c r="X240" s="196" t="str">
        <f t="shared" si="500"/>
        <v/>
      </c>
      <c r="Y240" s="187">
        <v>0.9</v>
      </c>
      <c r="Z240" s="187"/>
      <c r="AA240" s="196" t="str">
        <f t="shared" si="501"/>
        <v/>
      </c>
      <c r="AB240" s="187">
        <v>0.9</v>
      </c>
      <c r="AC240" s="187"/>
      <c r="AD240" s="196" t="str">
        <f t="shared" si="502"/>
        <v/>
      </c>
      <c r="AE240" s="187">
        <v>0.9</v>
      </c>
      <c r="AF240" s="187"/>
      <c r="AG240" s="196" t="str">
        <f t="shared" si="503"/>
        <v/>
      </c>
      <c r="AH240" s="187">
        <v>0.9</v>
      </c>
      <c r="AI240" s="187"/>
      <c r="AJ240" s="196" t="str">
        <f t="shared" si="504"/>
        <v/>
      </c>
      <c r="AK240" s="187">
        <v>0.9</v>
      </c>
      <c r="AL240" s="187"/>
      <c r="AM240" s="196" t="str">
        <f t="shared" si="505"/>
        <v/>
      </c>
      <c r="AN240" s="187">
        <f t="shared" si="508"/>
        <v>0.9</v>
      </c>
      <c r="AO240" s="187" t="str">
        <f t="shared" si="509"/>
        <v>N/A</v>
      </c>
      <c r="AP240" s="259" t="str">
        <f t="shared" si="507"/>
        <v>N/A</v>
      </c>
      <c r="AQ240" s="296" t="s">
        <v>938</v>
      </c>
      <c r="AR240" s="296" t="s">
        <v>1283</v>
      </c>
    </row>
    <row r="241" spans="1:44" ht="96">
      <c r="A241" s="180">
        <v>4</v>
      </c>
      <c r="B241" s="15" t="s">
        <v>451</v>
      </c>
      <c r="C241" s="139" t="s">
        <v>452</v>
      </c>
      <c r="D241" s="187">
        <v>0.9</v>
      </c>
      <c r="E241" s="187" t="s">
        <v>996</v>
      </c>
      <c r="F241" s="196" t="str">
        <f t="shared" si="494"/>
        <v>N/A</v>
      </c>
      <c r="G241" s="187">
        <v>0.9</v>
      </c>
      <c r="H241" s="287" t="s">
        <v>996</v>
      </c>
      <c r="I241" s="196" t="str">
        <f t="shared" si="495"/>
        <v>N/A</v>
      </c>
      <c r="J241" s="187">
        <v>0.9</v>
      </c>
      <c r="K241" s="187">
        <v>1</v>
      </c>
      <c r="L241" s="196">
        <f t="shared" si="496"/>
        <v>1.1111111111111112</v>
      </c>
      <c r="M241" s="187">
        <v>0.9</v>
      </c>
      <c r="N241" s="187"/>
      <c r="O241" s="196" t="str">
        <f t="shared" si="497"/>
        <v/>
      </c>
      <c r="P241" s="187">
        <v>0.9</v>
      </c>
      <c r="Q241" s="187"/>
      <c r="R241" s="196" t="str">
        <f t="shared" si="498"/>
        <v/>
      </c>
      <c r="S241" s="187">
        <v>0.9</v>
      </c>
      <c r="T241" s="187"/>
      <c r="U241" s="196" t="str">
        <f t="shared" si="499"/>
        <v/>
      </c>
      <c r="V241" s="187">
        <v>0.9</v>
      </c>
      <c r="W241" s="187"/>
      <c r="X241" s="196" t="str">
        <f t="shared" si="500"/>
        <v/>
      </c>
      <c r="Y241" s="187">
        <v>0.9</v>
      </c>
      <c r="Z241" s="187"/>
      <c r="AA241" s="196" t="str">
        <f t="shared" si="501"/>
        <v/>
      </c>
      <c r="AB241" s="187">
        <v>0.9</v>
      </c>
      <c r="AC241" s="187"/>
      <c r="AD241" s="196" t="str">
        <f t="shared" si="502"/>
        <v/>
      </c>
      <c r="AE241" s="187">
        <v>0.9</v>
      </c>
      <c r="AF241" s="187"/>
      <c r="AG241" s="196" t="str">
        <f t="shared" si="503"/>
        <v/>
      </c>
      <c r="AH241" s="187">
        <v>0.9</v>
      </c>
      <c r="AI241" s="187"/>
      <c r="AJ241" s="196" t="str">
        <f t="shared" si="504"/>
        <v/>
      </c>
      <c r="AK241" s="187">
        <v>0.9</v>
      </c>
      <c r="AL241" s="187"/>
      <c r="AM241" s="196" t="str">
        <f t="shared" si="505"/>
        <v/>
      </c>
      <c r="AN241" s="187">
        <f t="shared" si="508"/>
        <v>0.9</v>
      </c>
      <c r="AO241" s="187">
        <f t="shared" si="509"/>
        <v>1</v>
      </c>
      <c r="AP241" s="259">
        <f t="shared" si="507"/>
        <v>1.1111111111111112</v>
      </c>
      <c r="AQ241" s="296" t="s">
        <v>1284</v>
      </c>
      <c r="AR241" s="296"/>
    </row>
    <row r="242" spans="1:44" ht="84">
      <c r="A242" s="180">
        <v>5</v>
      </c>
      <c r="B242" s="15" t="s">
        <v>453</v>
      </c>
      <c r="C242" s="139" t="s">
        <v>454</v>
      </c>
      <c r="D242" s="187">
        <v>0.8</v>
      </c>
      <c r="E242" s="187">
        <v>1</v>
      </c>
      <c r="F242" s="196">
        <f t="shared" si="494"/>
        <v>1.25</v>
      </c>
      <c r="G242" s="187">
        <v>0.8</v>
      </c>
      <c r="H242" s="287">
        <v>1</v>
      </c>
      <c r="I242" s="196">
        <f t="shared" si="495"/>
        <v>1.25</v>
      </c>
      <c r="J242" s="187">
        <v>0.8</v>
      </c>
      <c r="K242" s="187">
        <v>1</v>
      </c>
      <c r="L242" s="196">
        <f t="shared" si="496"/>
        <v>1.25</v>
      </c>
      <c r="M242" s="187">
        <v>0.8</v>
      </c>
      <c r="N242" s="187"/>
      <c r="O242" s="196" t="str">
        <f t="shared" si="497"/>
        <v/>
      </c>
      <c r="P242" s="187">
        <v>0.8</v>
      </c>
      <c r="Q242" s="187"/>
      <c r="R242" s="196" t="str">
        <f t="shared" si="498"/>
        <v/>
      </c>
      <c r="S242" s="187">
        <v>0.8</v>
      </c>
      <c r="T242" s="187"/>
      <c r="U242" s="196" t="str">
        <f t="shared" si="499"/>
        <v/>
      </c>
      <c r="V242" s="187">
        <v>0.8</v>
      </c>
      <c r="W242" s="187"/>
      <c r="X242" s="196" t="str">
        <f t="shared" si="500"/>
        <v/>
      </c>
      <c r="Y242" s="187">
        <v>0.8</v>
      </c>
      <c r="Z242" s="187"/>
      <c r="AA242" s="196" t="str">
        <f t="shared" si="501"/>
        <v/>
      </c>
      <c r="AB242" s="187">
        <v>0.8</v>
      </c>
      <c r="AC242" s="187"/>
      <c r="AD242" s="196" t="str">
        <f t="shared" si="502"/>
        <v/>
      </c>
      <c r="AE242" s="187">
        <v>0.8</v>
      </c>
      <c r="AF242" s="187"/>
      <c r="AG242" s="196" t="str">
        <f t="shared" si="503"/>
        <v/>
      </c>
      <c r="AH242" s="187">
        <v>0.8</v>
      </c>
      <c r="AI242" s="187"/>
      <c r="AJ242" s="196" t="str">
        <f t="shared" si="504"/>
        <v/>
      </c>
      <c r="AK242" s="187">
        <v>0.8</v>
      </c>
      <c r="AL242" s="187"/>
      <c r="AM242" s="196" t="str">
        <f t="shared" si="505"/>
        <v/>
      </c>
      <c r="AN242" s="187">
        <f t="shared" si="508"/>
        <v>0.80000000000000016</v>
      </c>
      <c r="AO242" s="187">
        <f t="shared" si="509"/>
        <v>1</v>
      </c>
      <c r="AP242" s="259">
        <f t="shared" si="507"/>
        <v>1.2499999999999998</v>
      </c>
      <c r="AQ242" s="296" t="s">
        <v>1285</v>
      </c>
      <c r="AR242" s="296" t="s">
        <v>1286</v>
      </c>
    </row>
    <row r="243" spans="1:44" ht="72">
      <c r="A243" s="180">
        <v>6</v>
      </c>
      <c r="B243" s="15" t="s">
        <v>455</v>
      </c>
      <c r="C243" s="139" t="s">
        <v>456</v>
      </c>
      <c r="D243" s="187">
        <v>0.9</v>
      </c>
      <c r="E243" s="187" t="s">
        <v>996</v>
      </c>
      <c r="F243" s="196" t="str">
        <f t="shared" si="494"/>
        <v>N/A</v>
      </c>
      <c r="G243" s="187">
        <v>0.9</v>
      </c>
      <c r="H243" s="287" t="s">
        <v>996</v>
      </c>
      <c r="I243" s="196" t="str">
        <f t="shared" si="495"/>
        <v>N/A</v>
      </c>
      <c r="J243" s="187">
        <v>0.9</v>
      </c>
      <c r="K243" s="187" t="s">
        <v>996</v>
      </c>
      <c r="L243" s="196" t="str">
        <f t="shared" si="496"/>
        <v>N/A</v>
      </c>
      <c r="M243" s="187">
        <v>0.9</v>
      </c>
      <c r="N243" s="187"/>
      <c r="O243" s="196" t="str">
        <f t="shared" si="497"/>
        <v/>
      </c>
      <c r="P243" s="187">
        <v>0.9</v>
      </c>
      <c r="Q243" s="187"/>
      <c r="R243" s="196" t="str">
        <f t="shared" si="498"/>
        <v/>
      </c>
      <c r="S243" s="187">
        <v>0.9</v>
      </c>
      <c r="T243" s="187"/>
      <c r="U243" s="196" t="str">
        <f t="shared" si="499"/>
        <v/>
      </c>
      <c r="V243" s="187">
        <v>0.9</v>
      </c>
      <c r="W243" s="187"/>
      <c r="X243" s="196" t="str">
        <f t="shared" si="500"/>
        <v/>
      </c>
      <c r="Y243" s="187">
        <v>0.9</v>
      </c>
      <c r="Z243" s="187"/>
      <c r="AA243" s="196" t="str">
        <f t="shared" si="501"/>
        <v/>
      </c>
      <c r="AB243" s="187">
        <v>0.9</v>
      </c>
      <c r="AC243" s="187"/>
      <c r="AD243" s="196" t="str">
        <f t="shared" si="502"/>
        <v/>
      </c>
      <c r="AE243" s="187">
        <v>0.9</v>
      </c>
      <c r="AF243" s="187"/>
      <c r="AG243" s="196" t="str">
        <f t="shared" si="503"/>
        <v/>
      </c>
      <c r="AH243" s="187">
        <v>0.9</v>
      </c>
      <c r="AI243" s="187"/>
      <c r="AJ243" s="196" t="str">
        <f t="shared" si="504"/>
        <v/>
      </c>
      <c r="AK243" s="187">
        <v>0.9</v>
      </c>
      <c r="AL243" s="187"/>
      <c r="AM243" s="196" t="str">
        <f t="shared" si="505"/>
        <v/>
      </c>
      <c r="AN243" s="187">
        <f t="shared" si="508"/>
        <v>0.9</v>
      </c>
      <c r="AO243" s="187" t="str">
        <f t="shared" si="509"/>
        <v>N/A</v>
      </c>
      <c r="AP243" s="259" t="str">
        <f t="shared" si="507"/>
        <v>N/A</v>
      </c>
      <c r="AQ243" s="296" t="s">
        <v>1287</v>
      </c>
      <c r="AR243" s="296" t="s">
        <v>1288</v>
      </c>
    </row>
    <row r="244" spans="1:44" ht="60">
      <c r="A244" s="180">
        <v>7</v>
      </c>
      <c r="B244" s="15" t="s">
        <v>457</v>
      </c>
      <c r="C244" s="182" t="s">
        <v>458</v>
      </c>
      <c r="D244" s="187">
        <v>0</v>
      </c>
      <c r="E244" s="187">
        <v>0</v>
      </c>
      <c r="F244" s="196">
        <f t="shared" si="494"/>
        <v>0</v>
      </c>
      <c r="G244" s="187">
        <v>0.9</v>
      </c>
      <c r="H244" s="287">
        <v>1</v>
      </c>
      <c r="I244" s="196">
        <f t="shared" si="495"/>
        <v>1.1111111111111112</v>
      </c>
      <c r="J244" s="187">
        <v>0.9</v>
      </c>
      <c r="K244" s="187" t="s">
        <v>996</v>
      </c>
      <c r="L244" s="196" t="str">
        <f t="shared" si="496"/>
        <v>N/A</v>
      </c>
      <c r="M244" s="187">
        <v>0.9</v>
      </c>
      <c r="N244" s="187"/>
      <c r="O244" s="196" t="str">
        <f t="shared" si="497"/>
        <v/>
      </c>
      <c r="P244" s="187">
        <v>0.9</v>
      </c>
      <c r="Q244" s="187"/>
      <c r="R244" s="196" t="str">
        <f t="shared" si="498"/>
        <v/>
      </c>
      <c r="S244" s="187">
        <v>0.9</v>
      </c>
      <c r="T244" s="187"/>
      <c r="U244" s="196" t="str">
        <f t="shared" si="499"/>
        <v/>
      </c>
      <c r="V244" s="187">
        <v>0.9</v>
      </c>
      <c r="W244" s="187"/>
      <c r="X244" s="196" t="str">
        <f t="shared" si="500"/>
        <v/>
      </c>
      <c r="Y244" s="187">
        <v>0.9</v>
      </c>
      <c r="Z244" s="187"/>
      <c r="AA244" s="196" t="str">
        <f t="shared" si="501"/>
        <v/>
      </c>
      <c r="AB244" s="187">
        <v>0.9</v>
      </c>
      <c r="AC244" s="187"/>
      <c r="AD244" s="196" t="str">
        <f t="shared" si="502"/>
        <v/>
      </c>
      <c r="AE244" s="187">
        <v>0.9</v>
      </c>
      <c r="AF244" s="187"/>
      <c r="AG244" s="196" t="str">
        <f t="shared" si="503"/>
        <v/>
      </c>
      <c r="AH244" s="187">
        <v>0.9</v>
      </c>
      <c r="AI244" s="187"/>
      <c r="AJ244" s="196" t="str">
        <f t="shared" si="504"/>
        <v/>
      </c>
      <c r="AK244" s="187">
        <v>0.9</v>
      </c>
      <c r="AL244" s="187"/>
      <c r="AM244" s="196" t="str">
        <f t="shared" si="505"/>
        <v/>
      </c>
      <c r="AN244" s="187">
        <f t="shared" si="508"/>
        <v>0.9</v>
      </c>
      <c r="AO244" s="187">
        <f t="shared" si="509"/>
        <v>1</v>
      </c>
      <c r="AP244" s="259">
        <f t="shared" si="507"/>
        <v>1.1111111111111112</v>
      </c>
      <c r="AQ244" s="296" t="s">
        <v>1286</v>
      </c>
      <c r="AR244" s="296" t="s">
        <v>1283</v>
      </c>
    </row>
    <row r="245" spans="1:44" ht="60">
      <c r="A245" s="180">
        <v>8</v>
      </c>
      <c r="B245" s="15" t="s">
        <v>459</v>
      </c>
      <c r="C245" s="182" t="s">
        <v>460</v>
      </c>
      <c r="D245" s="187">
        <v>0.9</v>
      </c>
      <c r="E245" s="187">
        <v>1</v>
      </c>
      <c r="F245" s="196">
        <f t="shared" si="494"/>
        <v>1.1111111111111112</v>
      </c>
      <c r="G245" s="187">
        <v>0.9</v>
      </c>
      <c r="H245" s="287">
        <v>1</v>
      </c>
      <c r="I245" s="196">
        <f t="shared" si="495"/>
        <v>1.1111111111111112</v>
      </c>
      <c r="J245" s="187">
        <v>0.9</v>
      </c>
      <c r="K245" s="187" t="s">
        <v>996</v>
      </c>
      <c r="L245" s="196" t="str">
        <f t="shared" si="496"/>
        <v>N/A</v>
      </c>
      <c r="M245" s="187">
        <v>0.9</v>
      </c>
      <c r="N245" s="187"/>
      <c r="O245" s="196" t="str">
        <f t="shared" si="497"/>
        <v/>
      </c>
      <c r="P245" s="187">
        <v>0.9</v>
      </c>
      <c r="Q245" s="187"/>
      <c r="R245" s="196" t="str">
        <f t="shared" si="498"/>
        <v/>
      </c>
      <c r="S245" s="187">
        <v>0.9</v>
      </c>
      <c r="T245" s="187"/>
      <c r="U245" s="196" t="str">
        <f t="shared" si="499"/>
        <v/>
      </c>
      <c r="V245" s="187">
        <v>0.9</v>
      </c>
      <c r="W245" s="187"/>
      <c r="X245" s="196" t="str">
        <f t="shared" si="500"/>
        <v/>
      </c>
      <c r="Y245" s="187">
        <v>0.9</v>
      </c>
      <c r="Z245" s="187"/>
      <c r="AA245" s="196" t="str">
        <f t="shared" si="501"/>
        <v/>
      </c>
      <c r="AB245" s="187">
        <v>0.9</v>
      </c>
      <c r="AC245" s="187"/>
      <c r="AD245" s="196" t="str">
        <f t="shared" si="502"/>
        <v/>
      </c>
      <c r="AE245" s="187">
        <v>0.9</v>
      </c>
      <c r="AF245" s="187"/>
      <c r="AG245" s="196" t="str">
        <f t="shared" si="503"/>
        <v/>
      </c>
      <c r="AH245" s="187">
        <v>0.9</v>
      </c>
      <c r="AI245" s="187"/>
      <c r="AJ245" s="196" t="str">
        <f t="shared" si="504"/>
        <v/>
      </c>
      <c r="AK245" s="187">
        <v>0.9</v>
      </c>
      <c r="AL245" s="187"/>
      <c r="AM245" s="196" t="str">
        <f t="shared" si="505"/>
        <v/>
      </c>
      <c r="AN245" s="187">
        <f t="shared" si="508"/>
        <v>0.9</v>
      </c>
      <c r="AO245" s="187">
        <f t="shared" si="509"/>
        <v>1</v>
      </c>
      <c r="AP245" s="259">
        <f t="shared" si="507"/>
        <v>1.1111111111111112</v>
      </c>
      <c r="AQ245" s="296" t="s">
        <v>1289</v>
      </c>
      <c r="AR245" s="296" t="s">
        <v>1283</v>
      </c>
    </row>
    <row r="246" spans="1:44" ht="120">
      <c r="A246" s="180">
        <v>9</v>
      </c>
      <c r="B246" s="15" t="s">
        <v>461</v>
      </c>
      <c r="C246" s="182" t="s">
        <v>462</v>
      </c>
      <c r="D246" s="187">
        <v>0.9</v>
      </c>
      <c r="E246" s="187">
        <v>1</v>
      </c>
      <c r="F246" s="196">
        <f t="shared" si="494"/>
        <v>1.1111111111111112</v>
      </c>
      <c r="G246" s="187">
        <v>0.9</v>
      </c>
      <c r="H246" s="287">
        <v>1</v>
      </c>
      <c r="I246" s="196">
        <f t="shared" si="495"/>
        <v>1.1111111111111112</v>
      </c>
      <c r="J246" s="187">
        <v>0.9</v>
      </c>
      <c r="K246" s="187">
        <v>1</v>
      </c>
      <c r="L246" s="196">
        <f t="shared" si="496"/>
        <v>1.1111111111111112</v>
      </c>
      <c r="M246" s="187">
        <v>0.9</v>
      </c>
      <c r="N246" s="187"/>
      <c r="O246" s="196" t="str">
        <f t="shared" si="497"/>
        <v/>
      </c>
      <c r="P246" s="187">
        <v>0.9</v>
      </c>
      <c r="Q246" s="187"/>
      <c r="R246" s="196" t="str">
        <f t="shared" si="498"/>
        <v/>
      </c>
      <c r="S246" s="187">
        <v>0.9</v>
      </c>
      <c r="T246" s="187"/>
      <c r="U246" s="196" t="str">
        <f t="shared" si="499"/>
        <v/>
      </c>
      <c r="V246" s="187">
        <v>0.9</v>
      </c>
      <c r="W246" s="187"/>
      <c r="X246" s="196" t="str">
        <f t="shared" si="500"/>
        <v/>
      </c>
      <c r="Y246" s="187">
        <v>0.9</v>
      </c>
      <c r="Z246" s="187"/>
      <c r="AA246" s="196" t="str">
        <f t="shared" si="501"/>
        <v/>
      </c>
      <c r="AB246" s="187">
        <v>0.9</v>
      </c>
      <c r="AC246" s="187"/>
      <c r="AD246" s="196" t="str">
        <f t="shared" si="502"/>
        <v/>
      </c>
      <c r="AE246" s="187">
        <v>0.9</v>
      </c>
      <c r="AF246" s="187"/>
      <c r="AG246" s="196" t="str">
        <f t="shared" si="503"/>
        <v/>
      </c>
      <c r="AH246" s="187">
        <v>0.9</v>
      </c>
      <c r="AI246" s="187"/>
      <c r="AJ246" s="196" t="str">
        <f t="shared" si="504"/>
        <v/>
      </c>
      <c r="AK246" s="187">
        <v>0.9</v>
      </c>
      <c r="AL246" s="187"/>
      <c r="AM246" s="196" t="str">
        <f t="shared" si="505"/>
        <v/>
      </c>
      <c r="AN246" s="187">
        <f t="shared" si="508"/>
        <v>0.9</v>
      </c>
      <c r="AO246" s="187">
        <f t="shared" si="509"/>
        <v>1</v>
      </c>
      <c r="AP246" s="259">
        <f t="shared" si="507"/>
        <v>1.1111111111111112</v>
      </c>
      <c r="AQ246" s="296" t="s">
        <v>1290</v>
      </c>
      <c r="AR246" s="296"/>
    </row>
    <row r="247" spans="1:44" ht="60">
      <c r="A247" s="180">
        <v>10</v>
      </c>
      <c r="B247" s="15" t="s">
        <v>463</v>
      </c>
      <c r="C247" s="182" t="s">
        <v>464</v>
      </c>
      <c r="D247" s="187">
        <v>0.9</v>
      </c>
      <c r="E247" s="187">
        <v>1</v>
      </c>
      <c r="F247" s="196">
        <f t="shared" si="494"/>
        <v>1.1111111111111112</v>
      </c>
      <c r="G247" s="187">
        <v>0.9</v>
      </c>
      <c r="H247" s="287">
        <v>1</v>
      </c>
      <c r="I247" s="196">
        <f t="shared" si="495"/>
        <v>1.1111111111111112</v>
      </c>
      <c r="J247" s="187">
        <v>0.9</v>
      </c>
      <c r="K247" s="187">
        <v>1</v>
      </c>
      <c r="L247" s="196">
        <f t="shared" si="496"/>
        <v>1.1111111111111112</v>
      </c>
      <c r="M247" s="187">
        <v>0.9</v>
      </c>
      <c r="N247" s="187"/>
      <c r="O247" s="196" t="str">
        <f t="shared" si="497"/>
        <v/>
      </c>
      <c r="P247" s="187">
        <v>0.9</v>
      </c>
      <c r="Q247" s="187"/>
      <c r="R247" s="196" t="str">
        <f t="shared" si="498"/>
        <v/>
      </c>
      <c r="S247" s="187">
        <v>0.9</v>
      </c>
      <c r="T247" s="187"/>
      <c r="U247" s="196" t="str">
        <f t="shared" si="499"/>
        <v/>
      </c>
      <c r="V247" s="187">
        <v>0.9</v>
      </c>
      <c r="W247" s="187"/>
      <c r="X247" s="196" t="str">
        <f t="shared" si="500"/>
        <v/>
      </c>
      <c r="Y247" s="187">
        <v>0.9</v>
      </c>
      <c r="Z247" s="187"/>
      <c r="AA247" s="196" t="str">
        <f t="shared" si="501"/>
        <v/>
      </c>
      <c r="AB247" s="187">
        <v>0.9</v>
      </c>
      <c r="AC247" s="187"/>
      <c r="AD247" s="196" t="str">
        <f t="shared" si="502"/>
        <v/>
      </c>
      <c r="AE247" s="187">
        <v>0.9</v>
      </c>
      <c r="AF247" s="187"/>
      <c r="AG247" s="196" t="str">
        <f t="shared" si="503"/>
        <v/>
      </c>
      <c r="AH247" s="187">
        <v>0.9</v>
      </c>
      <c r="AI247" s="187"/>
      <c r="AJ247" s="196" t="str">
        <f t="shared" si="504"/>
        <v/>
      </c>
      <c r="AK247" s="187">
        <v>0.9</v>
      </c>
      <c r="AL247" s="187"/>
      <c r="AM247" s="196" t="str">
        <f t="shared" si="505"/>
        <v/>
      </c>
      <c r="AN247" s="187">
        <f t="shared" si="508"/>
        <v>0.9</v>
      </c>
      <c r="AO247" s="187">
        <f t="shared" si="509"/>
        <v>1</v>
      </c>
      <c r="AP247" s="259">
        <f t="shared" si="507"/>
        <v>1.1111111111111112</v>
      </c>
      <c r="AQ247" s="296" t="s">
        <v>1291</v>
      </c>
      <c r="AR247" s="296"/>
    </row>
    <row r="248" spans="1:44" ht="13.5">
      <c r="A248" s="42"/>
      <c r="B248" s="43" t="s">
        <v>76</v>
      </c>
      <c r="C248" s="49"/>
      <c r="D248" s="45"/>
      <c r="E248" s="46"/>
      <c r="F248" s="46"/>
      <c r="G248" s="45"/>
      <c r="H248" s="46"/>
      <c r="I248" s="46"/>
      <c r="J248" s="45"/>
      <c r="K248" s="46"/>
      <c r="L248" s="46"/>
      <c r="M248" s="45"/>
      <c r="N248" s="46"/>
      <c r="O248" s="46"/>
      <c r="P248" s="45"/>
      <c r="Q248" s="46"/>
      <c r="R248" s="46"/>
      <c r="S248" s="45"/>
      <c r="T248" s="46"/>
      <c r="U248" s="46"/>
      <c r="V248" s="45"/>
      <c r="W248" s="46"/>
      <c r="X248" s="46"/>
      <c r="Y248" s="45"/>
      <c r="Z248" s="46"/>
      <c r="AA248" s="46"/>
      <c r="AB248" s="45"/>
      <c r="AC248" s="46"/>
      <c r="AD248" s="46"/>
      <c r="AE248" s="45"/>
      <c r="AF248" s="46"/>
      <c r="AG248" s="46"/>
      <c r="AH248" s="45"/>
      <c r="AI248" s="46"/>
      <c r="AJ248" s="46"/>
      <c r="AK248" s="45"/>
      <c r="AL248" s="46"/>
      <c r="AM248" s="46"/>
      <c r="AN248" s="45"/>
      <c r="AO248" s="46"/>
      <c r="AP248" s="46"/>
      <c r="AQ248" s="293"/>
      <c r="AR248" s="50"/>
    </row>
    <row r="249" spans="1:44" ht="24">
      <c r="A249" s="93">
        <v>1</v>
      </c>
      <c r="B249" s="94" t="s">
        <v>77</v>
      </c>
      <c r="C249" s="95" t="s">
        <v>78</v>
      </c>
      <c r="D249" s="96">
        <v>592</v>
      </c>
      <c r="E249" s="97">
        <v>491</v>
      </c>
      <c r="F249" s="165">
        <f t="shared" si="479"/>
        <v>0.82939189189189189</v>
      </c>
      <c r="G249" s="96">
        <v>592</v>
      </c>
      <c r="H249" s="97">
        <v>569</v>
      </c>
      <c r="I249" s="165">
        <f t="shared" ref="I249:I255" si="510">IF(H249="","",IF(H249=0,0,IF(G249=0%,1,H249/G249)))</f>
        <v>0.96114864864864868</v>
      </c>
      <c r="J249" s="96">
        <v>592</v>
      </c>
      <c r="K249" s="97">
        <v>568</v>
      </c>
      <c r="L249" s="165">
        <f t="shared" ref="L249:L255" si="511">IF(K249="","",IF(K249=0,0,IF(J249=0%,1,K249/J249)))</f>
        <v>0.95945945945945943</v>
      </c>
      <c r="M249" s="96">
        <v>592</v>
      </c>
      <c r="N249" s="97"/>
      <c r="O249" s="165" t="str">
        <f t="shared" ref="O249:O255" si="512">IF(N249="","",IF(N249=0,0,IF(M249=0%,1,N249/M249)))</f>
        <v/>
      </c>
      <c r="P249" s="96">
        <v>592</v>
      </c>
      <c r="Q249" s="97"/>
      <c r="R249" s="165" t="str">
        <f t="shared" ref="R249:R255" si="513">IF(Q249="","",IF(Q249=0,0,IF(P249=0%,1,Q249/P249)))</f>
        <v/>
      </c>
      <c r="S249" s="96">
        <v>592</v>
      </c>
      <c r="T249" s="97"/>
      <c r="U249" s="165" t="str">
        <f t="shared" ref="U249:U255" si="514">IF(T249="","",IF(T249=0,0,IF(S249=0%,1,T249/S249)))</f>
        <v/>
      </c>
      <c r="V249" s="96">
        <v>592</v>
      </c>
      <c r="W249" s="97"/>
      <c r="X249" s="165" t="str">
        <f t="shared" ref="X249:X255" si="515">IF(W249="","",IF(W249=0,0,IF(V249=0%,1,W249/V249)))</f>
        <v/>
      </c>
      <c r="Y249" s="96">
        <v>592</v>
      </c>
      <c r="Z249" s="97"/>
      <c r="AA249" s="165" t="str">
        <f t="shared" ref="AA249:AA255" si="516">IF(Z249="","",IF(Z249=0,0,IF(Y249=0%,1,Z249/Y249)))</f>
        <v/>
      </c>
      <c r="AB249" s="96">
        <v>592</v>
      </c>
      <c r="AC249" s="97"/>
      <c r="AD249" s="165" t="str">
        <f t="shared" ref="AD249:AD255" si="517">IF(AC249="","",IF(AC249=0,0,IF(AB249=0%,1,AC249/AB249)))</f>
        <v/>
      </c>
      <c r="AE249" s="96">
        <v>592</v>
      </c>
      <c r="AF249" s="97"/>
      <c r="AG249" s="165" t="str">
        <f t="shared" ref="AG249:AG255" si="518">IF(AF249="","",IF(AF249=0,0,IF(AE249=0%,1,AF249/AE249)))</f>
        <v/>
      </c>
      <c r="AH249" s="96">
        <v>592</v>
      </c>
      <c r="AI249" s="97"/>
      <c r="AJ249" s="165" t="str">
        <f t="shared" ref="AJ249:AJ255" si="519">IF(AI249="","",IF(AI249=0,0,IF(AH249=0%,1,AI249/AH249)))</f>
        <v/>
      </c>
      <c r="AK249" s="96">
        <v>590</v>
      </c>
      <c r="AL249" s="97"/>
      <c r="AM249" s="165" t="str">
        <f t="shared" ref="AM249:AM255" si="520">IF(AL249="","",IF(AL249=0,0,IF(AK249=0%,1,AL249/AK249)))</f>
        <v/>
      </c>
      <c r="AN249" s="96">
        <f t="shared" ref="AN249:AN255" si="521">IF(E249="",0,D249)+IF(H249="",0,G249)+IF(K249="",0,J249)+IF(N249="",0,M249)+IF(Q249="",0,P249)+IF(T249="",0,S249)+IF(W249="",0,V249)+IF(Z249="",0,Y249)+IF(AC249="",0,AB249)+IF(AF249="",0,AE249)+IF(AI249="",0,AH249)+IF(AL249="",0,AK249)</f>
        <v>1776</v>
      </c>
      <c r="AO249" s="97">
        <f t="shared" ref="AO249:AO255" si="522">IF(E249="","",(SUM(E249,H249,K249,N249,Q249,T249,W249,Z249,AC249,AF249,AI249,AL249)))</f>
        <v>1628</v>
      </c>
      <c r="AP249" s="254">
        <f t="shared" ref="AP249:AP255" si="523">IF(AO249="","",IF(AO249=0,0,IF(AN249=0%,1,AO249/AN249)))</f>
        <v>0.91666666666666663</v>
      </c>
      <c r="AQ249" s="98" t="s">
        <v>1158</v>
      </c>
      <c r="AR249" s="98" t="s">
        <v>1159</v>
      </c>
    </row>
    <row r="250" spans="1:44" ht="24">
      <c r="A250" s="93">
        <v>2</v>
      </c>
      <c r="B250" s="94" t="s">
        <v>79</v>
      </c>
      <c r="C250" s="95" t="s">
        <v>80</v>
      </c>
      <c r="D250" s="96">
        <v>125</v>
      </c>
      <c r="E250" s="97">
        <v>119</v>
      </c>
      <c r="F250" s="165">
        <f t="shared" si="479"/>
        <v>0.95199999999999996</v>
      </c>
      <c r="G250" s="96">
        <v>125</v>
      </c>
      <c r="H250" s="97">
        <v>137</v>
      </c>
      <c r="I250" s="165">
        <f t="shared" si="510"/>
        <v>1.0960000000000001</v>
      </c>
      <c r="J250" s="96">
        <v>125</v>
      </c>
      <c r="K250" s="97">
        <v>121</v>
      </c>
      <c r="L250" s="165">
        <f t="shared" si="511"/>
        <v>0.96799999999999997</v>
      </c>
      <c r="M250" s="96">
        <v>125</v>
      </c>
      <c r="N250" s="97"/>
      <c r="O250" s="165" t="str">
        <f t="shared" si="512"/>
        <v/>
      </c>
      <c r="P250" s="96">
        <v>125</v>
      </c>
      <c r="Q250" s="97"/>
      <c r="R250" s="165" t="str">
        <f t="shared" si="513"/>
        <v/>
      </c>
      <c r="S250" s="96">
        <v>125</v>
      </c>
      <c r="T250" s="97"/>
      <c r="U250" s="165" t="str">
        <f t="shared" si="514"/>
        <v/>
      </c>
      <c r="V250" s="96">
        <v>125</v>
      </c>
      <c r="W250" s="97"/>
      <c r="X250" s="165" t="str">
        <f t="shared" si="515"/>
        <v/>
      </c>
      <c r="Y250" s="96">
        <v>126</v>
      </c>
      <c r="Z250" s="97"/>
      <c r="AA250" s="165" t="str">
        <f t="shared" si="516"/>
        <v/>
      </c>
      <c r="AB250" s="96">
        <v>126</v>
      </c>
      <c r="AC250" s="97"/>
      <c r="AD250" s="165" t="str">
        <f t="shared" si="517"/>
        <v/>
      </c>
      <c r="AE250" s="96">
        <v>126</v>
      </c>
      <c r="AF250" s="97"/>
      <c r="AG250" s="165" t="str">
        <f t="shared" si="518"/>
        <v/>
      </c>
      <c r="AH250" s="96">
        <v>126</v>
      </c>
      <c r="AI250" s="97"/>
      <c r="AJ250" s="165" t="str">
        <f t="shared" si="519"/>
        <v/>
      </c>
      <c r="AK250" s="96">
        <v>126</v>
      </c>
      <c r="AL250" s="97"/>
      <c r="AM250" s="165" t="str">
        <f t="shared" si="520"/>
        <v/>
      </c>
      <c r="AN250" s="96">
        <f t="shared" si="521"/>
        <v>375</v>
      </c>
      <c r="AO250" s="97">
        <f t="shared" si="522"/>
        <v>377</v>
      </c>
      <c r="AP250" s="254">
        <f t="shared" si="523"/>
        <v>1.0053333333333334</v>
      </c>
      <c r="AQ250" s="98" t="s">
        <v>1160</v>
      </c>
      <c r="AR250" s="98"/>
    </row>
    <row r="251" spans="1:44" ht="24">
      <c r="A251" s="93">
        <v>3</v>
      </c>
      <c r="B251" s="94" t="s">
        <v>1347</v>
      </c>
      <c r="C251" s="95" t="s">
        <v>81</v>
      </c>
      <c r="D251" s="96">
        <v>80</v>
      </c>
      <c r="E251" s="96">
        <v>101</v>
      </c>
      <c r="F251" s="179">
        <f t="shared" si="479"/>
        <v>1.2625</v>
      </c>
      <c r="G251" s="96">
        <v>80</v>
      </c>
      <c r="H251" s="96">
        <v>79</v>
      </c>
      <c r="I251" s="179">
        <f t="shared" si="510"/>
        <v>0.98750000000000004</v>
      </c>
      <c r="J251" s="96">
        <v>80</v>
      </c>
      <c r="K251" s="96">
        <v>117</v>
      </c>
      <c r="L251" s="179">
        <f t="shared" si="511"/>
        <v>1.4624999999999999</v>
      </c>
      <c r="M251" s="96">
        <v>80</v>
      </c>
      <c r="N251" s="96"/>
      <c r="O251" s="179" t="str">
        <f t="shared" si="512"/>
        <v/>
      </c>
      <c r="P251" s="96">
        <v>80</v>
      </c>
      <c r="Q251" s="96"/>
      <c r="R251" s="179" t="str">
        <f t="shared" si="513"/>
        <v/>
      </c>
      <c r="S251" s="96">
        <v>80</v>
      </c>
      <c r="T251" s="96"/>
      <c r="U251" s="179" t="str">
        <f t="shared" si="514"/>
        <v/>
      </c>
      <c r="V251" s="96">
        <v>80</v>
      </c>
      <c r="W251" s="96"/>
      <c r="X251" s="179" t="str">
        <f t="shared" si="515"/>
        <v/>
      </c>
      <c r="Y251" s="96">
        <v>80</v>
      </c>
      <c r="Z251" s="96"/>
      <c r="AA251" s="179" t="str">
        <f t="shared" si="516"/>
        <v/>
      </c>
      <c r="AB251" s="96">
        <v>80</v>
      </c>
      <c r="AC251" s="96"/>
      <c r="AD251" s="179" t="str">
        <f t="shared" si="517"/>
        <v/>
      </c>
      <c r="AE251" s="96">
        <v>80</v>
      </c>
      <c r="AF251" s="96"/>
      <c r="AG251" s="179" t="str">
        <f t="shared" si="518"/>
        <v/>
      </c>
      <c r="AH251" s="96">
        <v>80</v>
      </c>
      <c r="AI251" s="96"/>
      <c r="AJ251" s="179" t="str">
        <f t="shared" si="519"/>
        <v/>
      </c>
      <c r="AK251" s="96">
        <v>80</v>
      </c>
      <c r="AL251" s="96"/>
      <c r="AM251" s="179" t="str">
        <f t="shared" si="520"/>
        <v/>
      </c>
      <c r="AN251" s="96">
        <f t="shared" si="521"/>
        <v>240</v>
      </c>
      <c r="AO251" s="96">
        <f t="shared" si="522"/>
        <v>297</v>
      </c>
      <c r="AP251" s="261">
        <f t="shared" si="523"/>
        <v>1.2375</v>
      </c>
      <c r="AQ251" s="98" t="s">
        <v>1161</v>
      </c>
      <c r="AR251" s="98"/>
    </row>
    <row r="252" spans="1:44" ht="60">
      <c r="A252" s="93">
        <v>4</v>
      </c>
      <c r="B252" s="94" t="s">
        <v>1157</v>
      </c>
      <c r="C252" s="95"/>
      <c r="D252" s="187">
        <v>1</v>
      </c>
      <c r="E252" s="187">
        <v>1</v>
      </c>
      <c r="F252" s="307">
        <f t="shared" ref="F252" si="524">IF(E252="N/A","N/A",IF(E252="","",IF(E252=0,0,IF(D252=0%,1,E252/D252))))</f>
        <v>1</v>
      </c>
      <c r="G252" s="187">
        <v>1</v>
      </c>
      <c r="H252" s="187">
        <v>1</v>
      </c>
      <c r="I252" s="307">
        <f t="shared" ref="I252" si="525">IF(H252="N/A","N/A",IF(H252="","",IF(H252=0,0,IF(G252=0%,1,H252/G252))))</f>
        <v>1</v>
      </c>
      <c r="J252" s="187">
        <v>1</v>
      </c>
      <c r="K252" s="187">
        <v>1</v>
      </c>
      <c r="L252" s="307">
        <f t="shared" ref="L252" si="526">IF(K252="N/A","N/A",IF(K252="","",IF(K252=0,0,IF(J252=0%,1,K252/J252))))</f>
        <v>1</v>
      </c>
      <c r="M252" s="187">
        <v>1</v>
      </c>
      <c r="N252" s="187"/>
      <c r="O252" s="307" t="str">
        <f t="shared" ref="O252" si="527">IF(N252="N/A","N/A",IF(N252="","",IF(N252=0,0,IF(M252=0%,1,N252/M252))))</f>
        <v/>
      </c>
      <c r="P252" s="187">
        <v>1</v>
      </c>
      <c r="Q252" s="187"/>
      <c r="R252" s="307" t="str">
        <f t="shared" ref="R252" si="528">IF(Q252="N/A","N/A",IF(Q252="","",IF(Q252=0,0,IF(P252=0%,1,Q252/P252))))</f>
        <v/>
      </c>
      <c r="S252" s="187">
        <v>1</v>
      </c>
      <c r="T252" s="187"/>
      <c r="U252" s="307" t="str">
        <f t="shared" ref="U252" si="529">IF(T252="N/A","N/A",IF(T252="","",IF(T252=0,0,IF(S252=0%,1,T252/S252))))</f>
        <v/>
      </c>
      <c r="V252" s="187">
        <v>1</v>
      </c>
      <c r="W252" s="187"/>
      <c r="X252" s="307" t="str">
        <f t="shared" ref="X252" si="530">IF(W252="N/A","N/A",IF(W252="","",IF(W252=0,0,IF(V252=0%,1,W252/V252))))</f>
        <v/>
      </c>
      <c r="Y252" s="187">
        <v>1</v>
      </c>
      <c r="Z252" s="187"/>
      <c r="AA252" s="307" t="str">
        <f t="shared" ref="AA252" si="531">IF(Z252="N/A","N/A",IF(Z252="","",IF(Z252=0,0,IF(Y252=0%,1,Z252/Y252))))</f>
        <v/>
      </c>
      <c r="AB252" s="187">
        <v>1</v>
      </c>
      <c r="AC252" s="187"/>
      <c r="AD252" s="307" t="str">
        <f t="shared" ref="AD252" si="532">IF(AC252="N/A","N/A",IF(AC252="","",IF(AC252=0,0,IF(AB252=0%,1,AC252/AB252))))</f>
        <v/>
      </c>
      <c r="AE252" s="187">
        <v>1</v>
      </c>
      <c r="AF252" s="187"/>
      <c r="AG252" s="307" t="str">
        <f t="shared" ref="AG252" si="533">IF(AF252="N/A","N/A",IF(AF252="","",IF(AF252=0,0,IF(AE252=0%,1,AF252/AE252))))</f>
        <v/>
      </c>
      <c r="AH252" s="187">
        <v>1</v>
      </c>
      <c r="AI252" s="187"/>
      <c r="AJ252" s="307" t="str">
        <f t="shared" ref="AJ252" si="534">IF(AI252="N/A","N/A",IF(AI252="","",IF(AI252=0,0,IF(AH252=0%,1,AI252/AH252))))</f>
        <v/>
      </c>
      <c r="AK252" s="187">
        <v>1</v>
      </c>
      <c r="AL252" s="187"/>
      <c r="AM252" s="307" t="str">
        <f t="shared" ref="AM252" si="535">IF(AL252="N/A","N/A",IF(AL252="","",IF(AL252=0,0,IF(AK252=0%,1,AL252/AK252))))</f>
        <v/>
      </c>
      <c r="AN252" s="187">
        <f t="shared" ref="AN252" si="536">(IF(E252="",0,D252)+IF(H252="",0,G252)+IF(K252="",0,J252)+IF(N252="",0,M252)+IF(Q252="",0,P252)+IF(T252="",0,S252)+IF(W252="",0,V252)+IF(Z252="",0,Y252)+IF(AC252="",0,AB252)+IF(AF252="",0,AE252)+IF(AI252="",0,AH252)+IF(AL252="",0,AK252))/IF((IF(E252="",0,IF(D252=0,0,1))+IF(H252="",0,IF(G252=0,0,1))+IF(K252="",0,IF(J252=0,0,1))+IF(N252="",0,IF(M252=0,0,1))+IF(Q252="",0,IF(P252=0,0,1))+IF(T252="",0,IF(S252=0,0,1))+IF(W252="",0,IF(V252=0,0,1))+IF(Z252="",0,IF(Y252=0,0,1))+IF(AC252="",0,IF(AB252=0,0,1))+IF(AF252="",0,IF(AE252=0,0,1))+IF(AI252="",0,IF(AH252=0,0,1))+IF(AL252="",0,IF(AK252=0,0,1)))=0,1,(IF(E252="",0,IF(D252=0,0,1))+IF(H252="",0,IF(G252=0,0,1))+IF(K252="",0,IF(J252=0,0,1))+IF(N252="",0,IF(M252=0,0,1))+IF(Q252="",0,IF(P252=0,0,1))+IF(T252="",0,IF(S252=0,0,1))+IF(W252="",0,IF(V252=0,0,1))+IF(Z252="",0,IF(Y252=0,0,1))+IF(AC252="",0,IF(AB252=0,0,1))+IF(AF252="",0,IF(AE252=0,0,1))+IF(AI252="",0,IF(AH252=0,0,1))+IF(AL252="",0,IF(AK252=0,0,1))))</f>
        <v>1</v>
      </c>
      <c r="AO252" s="187">
        <f t="shared" ref="AO252" si="537">IF(IF(E252="","",(IF(E252="N/A",0,IF(E252="",0,E252))+IF(H252="N/A",0,IF(H252="",0,H252))+IF(K252="N/A",0,IF(K252="",0,K252))+IF(N252="N/A",0,IF(N252="",0,N252))+IF(Q252="N/A",0,IF(Q252="",0,Q252))+IF(T252="N/A",0,IF(T252="",0,T252))+IF(W252="N/A",0,IF(W252="",0,W252))+IF(Z252="N/A",0,IF(Z252="",0,Z252))+IF(AC252="N/A",0,IF(AC252="",0,AC252))+IF(AF252="N/A",0,IF(AF252="",0,AF252))+IF(AI252="N/A",0,IF(AI252="",0,AI252))+IF(AL252="N/A",0,IF(AL252="",0,AL252)))/IF((IF(D252=0,0,IF(E252="N/A",0,IF(E252="",0,1)))+IF(G252=0,0,IF(H252="N/A",0,IF(H252="",0,1)))+IF(J252=0,0,IF(K252="N/A",0,IF(K252="",0,1)))+IF(M252=0,0,IF(N252="N/A",0,IF(N252="",0,1)))+IF(P252=0,0,IF(Q252="N/A",0,IF(Q252="",0,1)))+IF(S252=0,0,IF(T252="N/A",0,IF(T252="",0,1)))+IF(V252=0,0,IF(W252="N/A",0,IF(W252="",0,1)))+IF(Y252=0,0,IF(Z252="N/A",0,IF(Z252="",0,1)))+IF(AB252=0,0,IF(AC252="N/A",0,IF(AC252="",0,1)))+IF(AE252=0,0,IF(AF252="N/A",0,IF(AF252="",0,1)))+IF(AH252=0,0,IF(AI252="N/A",0,IF(AI252="",0,1)))+IF(AK252=0,0,IF(AL252="N/A",0,IF(AL252="",0,1))))=0,1,(IF(D252=0,0,IF(E252="N/A",0,IF(E252="",0,1)))+IF(G252=0,0,IF(H252="N/A",0,IF(H252="",0,1)))+IF(J252=0,0,IF(K252="N/A",0,IF(K252="",0,1)))+IF(M252=0,0,IF(N252="N/A",0,IF(N252="",0,1)))+IF(P252=0,0,IF(Q252="N/A",0,IF(Q252="",0,1)))+IF(S252=0,0,IF(T252="N/A",0,IF(T252="",0,1)))+IF(V252=0,0,IF(W252="N/A",0,IF(W252="",0,1)))+IF(Y252=0,0,IF(Z252="N/A",0,IF(Z252="",0,1)))+IF(AB252=0,0,IF(AC252="N/A",0,IF(AC252="",0,1)))+IF(AE252=0,0,IF(AF252="N/A",0,IF(AF252="",0,1)))+IF(AH252=0,0,IF(AI252="N/A",0,IF(AI252="",0,1)))+IF(AK252=0,0,IF(AL252="N/A",0,IF(AL252="",0,1))))))=0,IF(AL252="",IF(AI252="",IF(AF252="",IF(AC252="",IF(Z252="",IF(W252="",IF(T252="",IF(Q252="",IF(N252="",IF(K252="",IF(H252="",IF(E252=0,0,"N/A"),IF(H252=0,0,"N/A")),IF(K252=0,0,"N/A")),IF(N252=0,0,"N/A")),IF(Q252=0,0,"N/A")),IF(T252=0,0,"N/A")),IF(W252=0,0,"N/A")),IF(Z252=0,0,"N/A")),IF(AC252=0,0,"N/A")),IF(AF252=0,0,"N/A")),IF(AI252=0,0,"N/A")),IF(AL252=0,0,"N/A")),IF(E252="","",(IF(E252="N/A",0,IF(E252="",0,E252))+IF(H252="N/A",0,IF(H252="",0,H252))+IF(K252="N/A",0,IF(K252="",0,K252))+IF(N252="N/A",0,IF(N252="",0,N252))+IF(Q252="N/A",0,IF(Q252="",0,Q252))+IF(T252="N/A",0,IF(T252="",0,T252))+IF(W252="N/A",0,IF(W252="",0,W252))+IF(Z252="N/A",0,IF(Z252="",0,Z252))+IF(AC252="N/A",0,IF(AC252="",0,AC252))+IF(AF252="N/A",0,IF(AF252="",0,AF252))+IF(AI252="N/A",0,IF(AI252="",0,AI252))+IF(AL252="N/A",0,IF(AL252="",0,AL252)))/IF((IF(D252=0,0,IF(E252="N/A",0,IF(E252="",0,1)))+IF(G252=0,0,IF(H252="N/A",0,IF(H252="",0,1)))+IF(J252=0,0,IF(K252="N/A",0,IF(K252="",0,1)))+IF(M252=0,0,IF(N252="N/A",0,IF(N252="",0,1)))+IF(P252=0,0,IF(Q252="N/A",0,IF(Q252="",0,1)))+IF(S252=0,0,IF(T252="N/A",0,IF(T252="",0,1)))+IF(V252=0,0,IF(W252="N/A",0,IF(W252="",0,1)))+IF(Y252=0,0,IF(Z252="N/A",0,IF(Z252="",0,1)))+IF(AB252=0,0,IF(AC252="N/A",0,IF(AC252="",0,1)))+IF(AE252=0,0,IF(AF252="N/A",0,IF(AF252="",0,1)))+IF(AH252=0,0,IF(AI252="N/A",0,IF(AI252="",0,1)))+IF(AK252=0,0,IF(AL252="N/A",0,IF(AL252="",0,1))))=0,1,(IF(D252=0,0,IF(E252="N/A",0,IF(E252="",0,1)))+IF(G252=0,0,IF(H252="N/A",0,IF(H252="",0,1)))+IF(J252=0,0,IF(K252="N/A",0,IF(K252="",0,1)))+IF(M252=0,0,IF(N252="N/A",0,IF(N252="",0,1)))+IF(P252=0,0,IF(Q252="N/A",0,IF(Q252="",0,1)))+IF(S252=0,0,IF(T252="N/A",0,IF(T252="",0,1)))+IF(V252=0,0,IF(W252="N/A",0,IF(W252="",0,1)))+IF(Y252=0,0,IF(Z252="N/A",0,IF(Z252="",0,1)))+IF(AB252=0,0,IF(AC252="N/A",0,IF(AC252="",0,1)))+IF(AE252=0,0,IF(AF252="N/A",0,IF(AF252="",0,1)))+IF(AH252=0,0,IF(AI252="N/A",0,IF(AI252="",0,1)))+IF(AK252=0,0,IF(AL252="N/A",0,IF(AL252="",0,1)))))))</f>
        <v>1</v>
      </c>
      <c r="AP252" s="259">
        <f t="shared" ref="AP252" si="538">IF(AO252="N/A","N/A",IF(AO252="","",IF(AO252=0,0,IF(AN252=0%,1,AO252/AN252))))</f>
        <v>1</v>
      </c>
      <c r="AQ252" s="98" t="s">
        <v>1162</v>
      </c>
      <c r="AR252" s="98"/>
    </row>
    <row r="253" spans="1:44" ht="48">
      <c r="A253" s="93">
        <v>5</v>
      </c>
      <c r="B253" s="94" t="s">
        <v>465</v>
      </c>
      <c r="C253" s="95" t="s">
        <v>466</v>
      </c>
      <c r="D253" s="96">
        <v>0</v>
      </c>
      <c r="E253" s="96">
        <v>0</v>
      </c>
      <c r="F253" s="179">
        <f t="shared" si="479"/>
        <v>0</v>
      </c>
      <c r="G253" s="96">
        <v>0</v>
      </c>
      <c r="H253" s="96">
        <v>0</v>
      </c>
      <c r="I253" s="179">
        <f t="shared" si="510"/>
        <v>0</v>
      </c>
      <c r="J253" s="96">
        <v>7</v>
      </c>
      <c r="K253" s="96">
        <v>7</v>
      </c>
      <c r="L253" s="179">
        <f t="shared" si="511"/>
        <v>1</v>
      </c>
      <c r="M253" s="96">
        <v>0</v>
      </c>
      <c r="N253" s="96"/>
      <c r="O253" s="179" t="str">
        <f t="shared" si="512"/>
        <v/>
      </c>
      <c r="P253" s="96">
        <v>0</v>
      </c>
      <c r="Q253" s="96"/>
      <c r="R253" s="179" t="str">
        <f t="shared" si="513"/>
        <v/>
      </c>
      <c r="S253" s="96">
        <v>7</v>
      </c>
      <c r="T253" s="96"/>
      <c r="U253" s="179" t="str">
        <f t="shared" si="514"/>
        <v/>
      </c>
      <c r="V253" s="96">
        <v>0</v>
      </c>
      <c r="W253" s="96"/>
      <c r="X253" s="179" t="str">
        <f t="shared" si="515"/>
        <v/>
      </c>
      <c r="Y253" s="96">
        <v>0</v>
      </c>
      <c r="Z253" s="96"/>
      <c r="AA253" s="179" t="str">
        <f t="shared" si="516"/>
        <v/>
      </c>
      <c r="AB253" s="96">
        <v>7</v>
      </c>
      <c r="AC253" s="96"/>
      <c r="AD253" s="179" t="str">
        <f t="shared" si="517"/>
        <v/>
      </c>
      <c r="AE253" s="96">
        <v>0</v>
      </c>
      <c r="AF253" s="96"/>
      <c r="AG253" s="179" t="str">
        <f t="shared" si="518"/>
        <v/>
      </c>
      <c r="AH253" s="96">
        <v>0</v>
      </c>
      <c r="AI253" s="96"/>
      <c r="AJ253" s="179" t="str">
        <f t="shared" si="519"/>
        <v/>
      </c>
      <c r="AK253" s="96">
        <v>7</v>
      </c>
      <c r="AL253" s="96"/>
      <c r="AM253" s="179" t="str">
        <f t="shared" si="520"/>
        <v/>
      </c>
      <c r="AN253" s="248">
        <f t="shared" si="521"/>
        <v>7</v>
      </c>
      <c r="AO253" s="96">
        <f t="shared" si="522"/>
        <v>7</v>
      </c>
      <c r="AP253" s="261">
        <f t="shared" si="523"/>
        <v>1</v>
      </c>
      <c r="AQ253" s="98" t="s">
        <v>1163</v>
      </c>
      <c r="AR253" s="98"/>
    </row>
    <row r="254" spans="1:44" ht="72">
      <c r="A254" s="93">
        <v>6</v>
      </c>
      <c r="B254" s="94" t="s">
        <v>467</v>
      </c>
      <c r="C254" s="123" t="s">
        <v>468</v>
      </c>
      <c r="D254" s="96">
        <v>40</v>
      </c>
      <c r="E254" s="96">
        <v>51</v>
      </c>
      <c r="F254" s="179">
        <f t="shared" si="479"/>
        <v>1.2749999999999999</v>
      </c>
      <c r="G254" s="96">
        <v>40</v>
      </c>
      <c r="H254" s="96">
        <v>58</v>
      </c>
      <c r="I254" s="179">
        <f t="shared" si="510"/>
        <v>1.45</v>
      </c>
      <c r="J254" s="96">
        <v>40</v>
      </c>
      <c r="K254" s="96">
        <v>74</v>
      </c>
      <c r="L254" s="179">
        <f t="shared" si="511"/>
        <v>1.85</v>
      </c>
      <c r="M254" s="96">
        <v>40</v>
      </c>
      <c r="N254" s="96"/>
      <c r="O254" s="179" t="str">
        <f t="shared" si="512"/>
        <v/>
      </c>
      <c r="P254" s="96">
        <v>40</v>
      </c>
      <c r="Q254" s="96"/>
      <c r="R254" s="179" t="str">
        <f t="shared" si="513"/>
        <v/>
      </c>
      <c r="S254" s="96">
        <v>40</v>
      </c>
      <c r="T254" s="96"/>
      <c r="U254" s="179" t="str">
        <f t="shared" si="514"/>
        <v/>
      </c>
      <c r="V254" s="96">
        <v>40</v>
      </c>
      <c r="W254" s="96"/>
      <c r="X254" s="179" t="str">
        <f t="shared" si="515"/>
        <v/>
      </c>
      <c r="Y254" s="96">
        <v>40</v>
      </c>
      <c r="Z254" s="96"/>
      <c r="AA254" s="179" t="str">
        <f t="shared" si="516"/>
        <v/>
      </c>
      <c r="AB254" s="96">
        <v>40</v>
      </c>
      <c r="AC254" s="96"/>
      <c r="AD254" s="179" t="str">
        <f t="shared" si="517"/>
        <v/>
      </c>
      <c r="AE254" s="96">
        <v>40</v>
      </c>
      <c r="AF254" s="96"/>
      <c r="AG254" s="179" t="str">
        <f t="shared" si="518"/>
        <v/>
      </c>
      <c r="AH254" s="96">
        <v>40</v>
      </c>
      <c r="AI254" s="96"/>
      <c r="AJ254" s="179" t="str">
        <f t="shared" si="519"/>
        <v/>
      </c>
      <c r="AK254" s="96">
        <v>35</v>
      </c>
      <c r="AL254" s="96"/>
      <c r="AM254" s="179" t="str">
        <f t="shared" si="520"/>
        <v/>
      </c>
      <c r="AN254" s="248">
        <f t="shared" si="521"/>
        <v>120</v>
      </c>
      <c r="AO254" s="96">
        <f t="shared" si="522"/>
        <v>183</v>
      </c>
      <c r="AP254" s="261">
        <f t="shared" si="523"/>
        <v>1.5249999999999999</v>
      </c>
      <c r="AQ254" s="98" t="s">
        <v>1164</v>
      </c>
      <c r="AR254" s="98"/>
    </row>
    <row r="255" spans="1:44" ht="36">
      <c r="A255" s="93">
        <v>7</v>
      </c>
      <c r="B255" s="94" t="s">
        <v>469</v>
      </c>
      <c r="C255" s="123" t="s">
        <v>470</v>
      </c>
      <c r="D255" s="96">
        <v>19</v>
      </c>
      <c r="E255" s="128">
        <v>15</v>
      </c>
      <c r="F255" s="179">
        <f t="shared" si="479"/>
        <v>0.78947368421052633</v>
      </c>
      <c r="G255" s="96">
        <v>19</v>
      </c>
      <c r="H255" s="128">
        <v>24</v>
      </c>
      <c r="I255" s="179">
        <f t="shared" si="510"/>
        <v>1.263157894736842</v>
      </c>
      <c r="J255" s="96">
        <v>19</v>
      </c>
      <c r="K255" s="128">
        <v>21</v>
      </c>
      <c r="L255" s="179">
        <f t="shared" si="511"/>
        <v>1.1052631578947369</v>
      </c>
      <c r="M255" s="96">
        <v>20</v>
      </c>
      <c r="N255" s="128"/>
      <c r="O255" s="179" t="str">
        <f t="shared" si="512"/>
        <v/>
      </c>
      <c r="P255" s="96">
        <v>20</v>
      </c>
      <c r="Q255" s="128"/>
      <c r="R255" s="179" t="str">
        <f t="shared" si="513"/>
        <v/>
      </c>
      <c r="S255" s="96">
        <v>20</v>
      </c>
      <c r="T255" s="128"/>
      <c r="U255" s="179" t="str">
        <f t="shared" si="514"/>
        <v/>
      </c>
      <c r="V255" s="96">
        <v>20</v>
      </c>
      <c r="W255" s="128"/>
      <c r="X255" s="179" t="str">
        <f t="shared" si="515"/>
        <v/>
      </c>
      <c r="Y255" s="96">
        <v>20</v>
      </c>
      <c r="Z255" s="128"/>
      <c r="AA255" s="179" t="str">
        <f t="shared" si="516"/>
        <v/>
      </c>
      <c r="AB255" s="96">
        <v>20</v>
      </c>
      <c r="AC255" s="128"/>
      <c r="AD255" s="179" t="str">
        <f t="shared" si="517"/>
        <v/>
      </c>
      <c r="AE255" s="96">
        <v>20</v>
      </c>
      <c r="AF255" s="128"/>
      <c r="AG255" s="179" t="str">
        <f t="shared" si="518"/>
        <v/>
      </c>
      <c r="AH255" s="96">
        <v>20</v>
      </c>
      <c r="AI255" s="128"/>
      <c r="AJ255" s="179" t="str">
        <f t="shared" si="519"/>
        <v/>
      </c>
      <c r="AK255" s="96">
        <v>20</v>
      </c>
      <c r="AL255" s="128"/>
      <c r="AM255" s="179" t="str">
        <f t="shared" si="520"/>
        <v/>
      </c>
      <c r="AN255" s="248">
        <f t="shared" si="521"/>
        <v>57</v>
      </c>
      <c r="AO255" s="128">
        <f t="shared" si="522"/>
        <v>60</v>
      </c>
      <c r="AP255" s="261">
        <f t="shared" si="523"/>
        <v>1.0526315789473684</v>
      </c>
      <c r="AQ255" s="98" t="s">
        <v>1165</v>
      </c>
      <c r="AR255" s="98"/>
    </row>
    <row r="256" spans="1:44" ht="13.5">
      <c r="A256" s="42"/>
      <c r="B256" s="43" t="s">
        <v>82</v>
      </c>
      <c r="C256" s="49"/>
      <c r="D256" s="45"/>
      <c r="E256" s="46"/>
      <c r="F256" s="46"/>
      <c r="G256" s="45"/>
      <c r="H256" s="46"/>
      <c r="I256" s="46"/>
      <c r="J256" s="45"/>
      <c r="K256" s="46"/>
      <c r="L256" s="46"/>
      <c r="M256" s="45"/>
      <c r="N256" s="46"/>
      <c r="O256" s="46"/>
      <c r="P256" s="45"/>
      <c r="Q256" s="46"/>
      <c r="R256" s="46"/>
      <c r="S256" s="45"/>
      <c r="T256" s="46"/>
      <c r="U256" s="46"/>
      <c r="V256" s="45"/>
      <c r="W256" s="46"/>
      <c r="X256" s="46"/>
      <c r="Y256" s="45"/>
      <c r="Z256" s="46"/>
      <c r="AA256" s="46"/>
      <c r="AB256" s="45"/>
      <c r="AC256" s="46"/>
      <c r="AD256" s="46"/>
      <c r="AE256" s="45"/>
      <c r="AF256" s="46"/>
      <c r="AG256" s="46"/>
      <c r="AH256" s="45"/>
      <c r="AI256" s="46"/>
      <c r="AJ256" s="46"/>
      <c r="AK256" s="45"/>
      <c r="AL256" s="46"/>
      <c r="AM256" s="46"/>
      <c r="AN256" s="45"/>
      <c r="AO256" s="46"/>
      <c r="AP256" s="46"/>
      <c r="AQ256" s="154"/>
      <c r="AR256" s="50"/>
    </row>
    <row r="257" spans="1:44" ht="36">
      <c r="A257" s="8">
        <v>1</v>
      </c>
      <c r="B257" s="9" t="s">
        <v>471</v>
      </c>
      <c r="C257" s="10" t="s">
        <v>472</v>
      </c>
      <c r="D257" s="205">
        <v>1</v>
      </c>
      <c r="E257" s="206">
        <v>1</v>
      </c>
      <c r="F257" s="207">
        <f t="shared" ref="F257" si="539">IF(E257="N/A","N/A",IF(E257="","",IF(E257=0,0,IF(D257=0%,1,E257/D257))))</f>
        <v>1</v>
      </c>
      <c r="G257" s="205">
        <v>1</v>
      </c>
      <c r="H257" s="206">
        <v>1</v>
      </c>
      <c r="I257" s="207">
        <f t="shared" ref="I257" si="540">IF(H257="N/A","N/A",IF(H257="","",IF(H257=0,0,IF(G257=0%,1,H257/G257))))</f>
        <v>1</v>
      </c>
      <c r="J257" s="205">
        <v>1</v>
      </c>
      <c r="K257" s="206">
        <v>1</v>
      </c>
      <c r="L257" s="207">
        <f t="shared" ref="L257" si="541">IF(K257="N/A","N/A",IF(K257="","",IF(K257=0,0,IF(J257=0%,1,K257/J257))))</f>
        <v>1</v>
      </c>
      <c r="M257" s="205">
        <v>1</v>
      </c>
      <c r="N257" s="206"/>
      <c r="O257" s="207" t="str">
        <f t="shared" ref="O257" si="542">IF(N257="N/A","N/A",IF(N257="","",IF(N257=0,0,IF(M257=0%,1,N257/M257))))</f>
        <v/>
      </c>
      <c r="P257" s="205">
        <v>1</v>
      </c>
      <c r="Q257" s="206"/>
      <c r="R257" s="207" t="str">
        <f t="shared" ref="R257" si="543">IF(Q257="N/A","N/A",IF(Q257="","",IF(Q257=0,0,IF(P257=0%,1,Q257/P257))))</f>
        <v/>
      </c>
      <c r="S257" s="205">
        <v>1</v>
      </c>
      <c r="T257" s="206"/>
      <c r="U257" s="207" t="str">
        <f t="shared" ref="U257" si="544">IF(T257="N/A","N/A",IF(T257="","",IF(T257=0,0,IF(S257=0%,1,T257/S257))))</f>
        <v/>
      </c>
      <c r="V257" s="205">
        <v>1</v>
      </c>
      <c r="W257" s="206"/>
      <c r="X257" s="207" t="str">
        <f t="shared" ref="X257" si="545">IF(W257="N/A","N/A",IF(W257="","",IF(W257=0,0,IF(V257=0%,1,W257/V257))))</f>
        <v/>
      </c>
      <c r="Y257" s="205">
        <v>1</v>
      </c>
      <c r="Z257" s="206"/>
      <c r="AA257" s="207" t="str">
        <f t="shared" ref="AA257" si="546">IF(Z257="N/A","N/A",IF(Z257="","",IF(Z257=0,0,IF(Y257=0%,1,Z257/Y257))))</f>
        <v/>
      </c>
      <c r="AB257" s="205">
        <v>1</v>
      </c>
      <c r="AC257" s="206"/>
      <c r="AD257" s="207" t="str">
        <f t="shared" ref="AD257" si="547">IF(AC257="N/A","N/A",IF(AC257="","",IF(AC257=0,0,IF(AB257=0%,1,AC257/AB257))))</f>
        <v/>
      </c>
      <c r="AE257" s="205">
        <v>1</v>
      </c>
      <c r="AF257" s="206"/>
      <c r="AG257" s="207" t="str">
        <f t="shared" ref="AG257" si="548">IF(AF257="N/A","N/A",IF(AF257="","",IF(AF257=0,0,IF(AE257=0%,1,AF257/AE257))))</f>
        <v/>
      </c>
      <c r="AH257" s="205">
        <v>1</v>
      </c>
      <c r="AI257" s="206"/>
      <c r="AJ257" s="207" t="str">
        <f t="shared" ref="AJ257" si="549">IF(AI257="N/A","N/A",IF(AI257="","",IF(AI257=0,0,IF(AH257=0%,1,AI257/AH257))))</f>
        <v/>
      </c>
      <c r="AK257" s="205">
        <v>1</v>
      </c>
      <c r="AL257" s="206"/>
      <c r="AM257" s="207" t="str">
        <f t="shared" ref="AM257" si="550">IF(AL257="N/A","N/A",IF(AL257="","",IF(AL257=0,0,IF(AK257=0%,1,AL257/AK257))))</f>
        <v/>
      </c>
      <c r="AN257" s="205">
        <f>(IF(E257="",0,D257)+IF(H257="",0,G257)+IF(K257="",0,J257)+IF(N257="",0,M257)+IF(Q257="",0,P257)+IF(T257="",0,S257)+IF(W257="",0,V257)+IF(Z257="",0,Y257)+IF(AC257="",0,AB257)+IF(AF257="",0,AE257)+IF(AI257="",0,AH257)+IF(AL257="",0,AK257))/IF((IF(E257="",0,IF(D257=0,0,1))+IF(H257="",0,IF(G257=0,0,1))+IF(K257="",0,IF(J257=0,0,1))+IF(N257="",0,IF(M257=0,0,1))+IF(Q257="",0,IF(P257=0,0,1))+IF(T257="",0,IF(S257=0,0,1))+IF(W257="",0,IF(V257=0,0,1))+IF(Z257="",0,IF(Y257=0,0,1))+IF(AC257="",0,IF(AB257=0,0,1))+IF(AF257="",0,IF(AE257=0,0,1))+IF(AI257="",0,IF(AH257=0,0,1))+IF(AL257="",0,IF(AK257=0,0,1)))=0,1,(IF(E257="",0,IF(D257=0,0,1))+IF(H257="",0,IF(G257=0,0,1))+IF(K257="",0,IF(J257=0,0,1))+IF(N257="",0,IF(M257=0,0,1))+IF(Q257="",0,IF(P257=0,0,1))+IF(T257="",0,IF(S257=0,0,1))+IF(W257="",0,IF(V257=0,0,1))+IF(Z257="",0,IF(Y257=0,0,1))+IF(AC257="",0,IF(AB257=0,0,1))+IF(AF257="",0,IF(AE257=0,0,1))+IF(AI257="",0,IF(AH257=0,0,1))+IF(AL257="",0,IF(AK257=0,0,1))))</f>
        <v>1</v>
      </c>
      <c r="AO257" s="206">
        <f t="shared" ref="AO257" si="551">IF(IF(E257="","",(IF(E257="N/A",0,IF(E257="",0,E257))+IF(H257="N/A",0,IF(H257="",0,H257))+IF(K257="N/A",0,IF(K257="",0,K257))+IF(N257="N/A",0,IF(N257="",0,N257))+IF(Q257="N/A",0,IF(Q257="",0,Q257))+IF(T257="N/A",0,IF(T257="",0,T257))+IF(W257="N/A",0,IF(W257="",0,W257))+IF(Z257="N/A",0,IF(Z257="",0,Z257))+IF(AC257="N/A",0,IF(AC257="",0,AC257))+IF(AF257="N/A",0,IF(AF257="",0,AF257))+IF(AI257="N/A",0,IF(AI257="",0,AI257))+IF(AL257="N/A",0,IF(AL257="",0,AL257)))/IF((IF(D257=0,0,IF(E257="N/A",0,IF(E257="",0,1)))+IF(G257=0,0,IF(H257="N/A",0,IF(H257="",0,1)))+IF(J257=0,0,IF(K257="N/A",0,IF(K257="",0,1)))+IF(M257=0,0,IF(N257="N/A",0,IF(N257="",0,1)))+IF(P257=0,0,IF(Q257="N/A",0,IF(Q257="",0,1)))+IF(S257=0,0,IF(T257="N/A",0,IF(T257="",0,1)))+IF(V257=0,0,IF(W257="N/A",0,IF(W257="",0,1)))+IF(Y257=0,0,IF(Z257="N/A",0,IF(Z257="",0,1)))+IF(AB257=0,0,IF(AC257="N/A",0,IF(AC257="",0,1)))+IF(AE257=0,0,IF(AF257="N/A",0,IF(AF257="",0,1)))+IF(AH257=0,0,IF(AI257="N/A",0,IF(AI257="",0,1)))+IF(AK257=0,0,IF(AL257="N/A",0,IF(AL257="",0,1))))=0,1,(IF(D257=0,0,IF(E257="N/A",0,IF(E257="",0,1)))+IF(G257=0,0,IF(H257="N/A",0,IF(H257="",0,1)))+IF(J257=0,0,IF(K257="N/A",0,IF(K257="",0,1)))+IF(M257=0,0,IF(N257="N/A",0,IF(N257="",0,1)))+IF(P257=0,0,IF(Q257="N/A",0,IF(Q257="",0,1)))+IF(S257=0,0,IF(T257="N/A",0,IF(T257="",0,1)))+IF(V257=0,0,IF(W257="N/A",0,IF(W257="",0,1)))+IF(Y257=0,0,IF(Z257="N/A",0,IF(Z257="",0,1)))+IF(AB257=0,0,IF(AC257="N/A",0,IF(AC257="",0,1)))+IF(AE257=0,0,IF(AF257="N/A",0,IF(AF257="",0,1)))+IF(AH257=0,0,IF(AI257="N/A",0,IF(AI257="",0,1)))+IF(AK257=0,0,IF(AL257="N/A",0,IF(AL257="",0,1))))))=0,IF(AL257="",IF(AI257="",IF(AF257="",IF(AC257="",IF(Z257="",IF(W257="",IF(T257="",IF(Q257="",IF(N257="",IF(K257="",IF(H257="",IF(E257=0,0,"N/A"),IF(H257=0,0,"N/A")),IF(K257=0,0,"N/A")),IF(N257=0,0,"N/A")),IF(Q257=0,0,"N/A")),IF(T257=0,0,"N/A")),IF(W257=0,0,"N/A")),IF(Z257=0,0,"N/A")),IF(AC257=0,0,"N/A")),IF(AF257=0,0,"N/A")),IF(AI257=0,0,"N/A")),IF(AL257=0,0,"N/A")),IF(E257="","",(IF(E257="N/A",0,IF(E257="",0,E257))+IF(H257="N/A",0,IF(H257="",0,H257))+IF(K257="N/A",0,IF(K257="",0,K257))+IF(N257="N/A",0,IF(N257="",0,N257))+IF(Q257="N/A",0,IF(Q257="",0,Q257))+IF(T257="N/A",0,IF(T257="",0,T257))+IF(W257="N/A",0,IF(W257="",0,W257))+IF(Z257="N/A",0,IF(Z257="",0,Z257))+IF(AC257="N/A",0,IF(AC257="",0,AC257))+IF(AF257="N/A",0,IF(AF257="",0,AF257))+IF(AI257="N/A",0,IF(AI257="",0,AI257))+IF(AL257="N/A",0,IF(AL257="",0,AL257)))/IF((IF(D257=0,0,IF(E257="N/A",0,IF(E257="",0,1)))+IF(G257=0,0,IF(H257="N/A",0,IF(H257="",0,1)))+IF(J257=0,0,IF(K257="N/A",0,IF(K257="",0,1)))+IF(M257=0,0,IF(N257="N/A",0,IF(N257="",0,1)))+IF(P257=0,0,IF(Q257="N/A",0,IF(Q257="",0,1)))+IF(S257=0,0,IF(T257="N/A",0,IF(T257="",0,1)))+IF(V257=0,0,IF(W257="N/A",0,IF(W257="",0,1)))+IF(Y257=0,0,IF(Z257="N/A",0,IF(Z257="",0,1)))+IF(AB257=0,0,IF(AC257="N/A",0,IF(AC257="",0,1)))+IF(AE257=0,0,IF(AF257="N/A",0,IF(AF257="",0,1)))+IF(AH257=0,0,IF(AI257="N/A",0,IF(AI257="",0,1)))+IF(AK257=0,0,IF(AL257="N/A",0,IF(AL257="",0,1))))=0,1,(IF(D257=0,0,IF(E257="N/A",0,IF(E257="",0,1)))+IF(G257=0,0,IF(H257="N/A",0,IF(H257="",0,1)))+IF(J257=0,0,IF(K257="N/A",0,IF(K257="",0,1)))+IF(M257=0,0,IF(N257="N/A",0,IF(N257="",0,1)))+IF(P257=0,0,IF(Q257="N/A",0,IF(Q257="",0,1)))+IF(S257=0,0,IF(T257="N/A",0,IF(T257="",0,1)))+IF(V257=0,0,IF(W257="N/A",0,IF(W257="",0,1)))+IF(Y257=0,0,IF(Z257="N/A",0,IF(Z257="",0,1)))+IF(AB257=0,0,IF(AC257="N/A",0,IF(AC257="",0,1)))+IF(AE257=0,0,IF(AF257="N/A",0,IF(AF257="",0,1)))+IF(AH257=0,0,IF(AI257="N/A",0,IF(AI257="",0,1)))+IF(AK257=0,0,IF(AL257="N/A",0,IF(AL257="",0,1)))))))</f>
        <v>1</v>
      </c>
      <c r="AP257" s="249">
        <f t="shared" ref="AP257" si="552">IF(AO257="N/A","N/A",IF(AO257="","",IF(AO257=0,0,IF(AN257=0%,1,AO257/AN257))))</f>
        <v>1</v>
      </c>
      <c r="AQ257" s="310" t="s">
        <v>899</v>
      </c>
      <c r="AR257" s="310"/>
    </row>
    <row r="258" spans="1:44" ht="24">
      <c r="A258" s="143">
        <v>2</v>
      </c>
      <c r="B258" s="15" t="s">
        <v>138</v>
      </c>
      <c r="C258" s="182" t="s">
        <v>139</v>
      </c>
      <c r="D258" s="18">
        <v>1</v>
      </c>
      <c r="E258" s="19">
        <v>9</v>
      </c>
      <c r="F258" s="165">
        <f t="shared" si="479"/>
        <v>9</v>
      </c>
      <c r="G258" s="18">
        <v>0</v>
      </c>
      <c r="H258" s="19">
        <v>6</v>
      </c>
      <c r="I258" s="165">
        <f t="shared" ref="I258:I292" si="553">IF(H258="","",IF(H258=0,0,IF(G258=0%,1,H258/G258)))</f>
        <v>1</v>
      </c>
      <c r="J258" s="18">
        <v>1</v>
      </c>
      <c r="K258" s="19">
        <v>1</v>
      </c>
      <c r="L258" s="165">
        <f t="shared" ref="L258:L292" si="554">IF(K258="","",IF(K258=0,0,IF(J258=0%,1,K258/J258)))</f>
        <v>1</v>
      </c>
      <c r="M258" s="18">
        <v>0</v>
      </c>
      <c r="N258" s="19"/>
      <c r="O258" s="165" t="str">
        <f t="shared" ref="O258:O292" si="555">IF(N258="","",IF(N258=0,0,IF(M258=0%,1,N258/M258)))</f>
        <v/>
      </c>
      <c r="P258" s="18">
        <v>1</v>
      </c>
      <c r="Q258" s="19"/>
      <c r="R258" s="165" t="str">
        <f t="shared" ref="R258:R292" si="556">IF(Q258="","",IF(Q258=0,0,IF(P258=0%,1,Q258/P258)))</f>
        <v/>
      </c>
      <c r="S258" s="18">
        <v>0</v>
      </c>
      <c r="T258" s="19"/>
      <c r="U258" s="165" t="str">
        <f t="shared" ref="U258:U292" si="557">IF(T258="","",IF(T258=0,0,IF(S258=0%,1,T258/S258)))</f>
        <v/>
      </c>
      <c r="V258" s="18">
        <v>1</v>
      </c>
      <c r="W258" s="19"/>
      <c r="X258" s="165" t="str">
        <f t="shared" ref="X258:X292" si="558">IF(W258="","",IF(W258=0,0,IF(V258=0%,1,W258/V258)))</f>
        <v/>
      </c>
      <c r="Y258" s="18">
        <v>0</v>
      </c>
      <c r="Z258" s="19"/>
      <c r="AA258" s="165" t="str">
        <f t="shared" ref="AA258:AA292" si="559">IF(Z258="","",IF(Z258=0,0,IF(Y258=0%,1,Z258/Y258)))</f>
        <v/>
      </c>
      <c r="AB258" s="18">
        <v>1</v>
      </c>
      <c r="AC258" s="19"/>
      <c r="AD258" s="165" t="str">
        <f t="shared" ref="AD258:AD292" si="560">IF(AC258="","",IF(AC258=0,0,IF(AB258=0%,1,AC258/AB258)))</f>
        <v/>
      </c>
      <c r="AE258" s="18">
        <v>0</v>
      </c>
      <c r="AF258" s="19"/>
      <c r="AG258" s="165" t="str">
        <f t="shared" ref="AG258:AG292" si="561">IF(AF258="","",IF(AF258=0,0,IF(AE258=0%,1,AF258/AE258)))</f>
        <v/>
      </c>
      <c r="AH258" s="18">
        <v>1</v>
      </c>
      <c r="AI258" s="19"/>
      <c r="AJ258" s="165" t="str">
        <f t="shared" ref="AJ258:AJ292" si="562">IF(AI258="","",IF(AI258=0,0,IF(AH258=0%,1,AI258/AH258)))</f>
        <v/>
      </c>
      <c r="AK258" s="18">
        <v>0</v>
      </c>
      <c r="AL258" s="19"/>
      <c r="AM258" s="165" t="str">
        <f t="shared" ref="AM258:AM292" si="563">IF(AL258="","",IF(AL258=0,0,IF(AK258=0%,1,AL258/AK258)))</f>
        <v/>
      </c>
      <c r="AN258" s="18">
        <f t="shared" ref="AN258:AN260" si="564">IF(E258="",0,D258)+IF(H258="",0,G258)+IF(K258="",0,J258)+IF(N258="",0,M258)+IF(Q258="",0,P258)+IF(T258="",0,S258)+IF(W258="",0,V258)+IF(Z258="",0,Y258)+IF(AC258="",0,AB258)+IF(AF258="",0,AE258)+IF(AI258="",0,AH258)+IF(AL258="",0,AK258)</f>
        <v>2</v>
      </c>
      <c r="AO258" s="19">
        <f t="shared" ref="AO258:AO260" si="565">IF(E258="","",(SUM(E258,H258,K258,N258,Q258,T258,W258,Z258,AC258,AF258,AI258,AL258)))</f>
        <v>16</v>
      </c>
      <c r="AP258" s="254">
        <f t="shared" ref="AP258:AP292" si="566">IF(AO258="","",IF(AO258=0,0,IF(AN258=0%,1,AO258/AN258)))</f>
        <v>8</v>
      </c>
      <c r="AQ258" s="309" t="s">
        <v>899</v>
      </c>
      <c r="AR258" s="309"/>
    </row>
    <row r="259" spans="1:44" ht="24">
      <c r="A259" s="143">
        <v>3</v>
      </c>
      <c r="B259" s="15" t="s">
        <v>473</v>
      </c>
      <c r="C259" s="182" t="s">
        <v>140</v>
      </c>
      <c r="D259" s="18">
        <v>2</v>
      </c>
      <c r="E259" s="19">
        <v>0</v>
      </c>
      <c r="F259" s="165">
        <f t="shared" si="479"/>
        <v>0</v>
      </c>
      <c r="G259" s="18">
        <v>0</v>
      </c>
      <c r="H259" s="19">
        <v>4</v>
      </c>
      <c r="I259" s="165">
        <f t="shared" si="553"/>
        <v>1</v>
      </c>
      <c r="J259" s="18">
        <v>0</v>
      </c>
      <c r="K259" s="19">
        <v>0</v>
      </c>
      <c r="L259" s="165">
        <f t="shared" si="554"/>
        <v>0</v>
      </c>
      <c r="M259" s="18">
        <v>0</v>
      </c>
      <c r="N259" s="19"/>
      <c r="O259" s="165" t="str">
        <f t="shared" si="555"/>
        <v/>
      </c>
      <c r="P259" s="18">
        <v>2</v>
      </c>
      <c r="Q259" s="19"/>
      <c r="R259" s="165" t="str">
        <f t="shared" si="556"/>
        <v/>
      </c>
      <c r="S259" s="18">
        <v>0</v>
      </c>
      <c r="T259" s="19"/>
      <c r="U259" s="165" t="str">
        <f t="shared" si="557"/>
        <v/>
      </c>
      <c r="V259" s="18">
        <v>2</v>
      </c>
      <c r="W259" s="19"/>
      <c r="X259" s="165" t="str">
        <f t="shared" si="558"/>
        <v/>
      </c>
      <c r="Y259" s="18">
        <v>0</v>
      </c>
      <c r="Z259" s="19"/>
      <c r="AA259" s="165" t="str">
        <f t="shared" si="559"/>
        <v/>
      </c>
      <c r="AB259" s="18">
        <v>2</v>
      </c>
      <c r="AC259" s="19"/>
      <c r="AD259" s="165" t="str">
        <f t="shared" si="560"/>
        <v/>
      </c>
      <c r="AE259" s="18">
        <v>0</v>
      </c>
      <c r="AF259" s="19"/>
      <c r="AG259" s="165" t="str">
        <f t="shared" si="561"/>
        <v/>
      </c>
      <c r="AH259" s="18">
        <v>2</v>
      </c>
      <c r="AI259" s="19"/>
      <c r="AJ259" s="165" t="str">
        <f t="shared" si="562"/>
        <v/>
      </c>
      <c r="AK259" s="18">
        <v>0</v>
      </c>
      <c r="AL259" s="19"/>
      <c r="AM259" s="165" t="str">
        <f t="shared" si="563"/>
        <v/>
      </c>
      <c r="AN259" s="18">
        <f t="shared" si="564"/>
        <v>2</v>
      </c>
      <c r="AO259" s="19">
        <f t="shared" si="565"/>
        <v>4</v>
      </c>
      <c r="AP259" s="254">
        <f t="shared" si="566"/>
        <v>2</v>
      </c>
      <c r="AQ259" s="309" t="s">
        <v>1056</v>
      </c>
      <c r="AR259" s="309"/>
    </row>
    <row r="260" spans="1:44" ht="24">
      <c r="A260" s="143">
        <v>4</v>
      </c>
      <c r="B260" s="15" t="s">
        <v>474</v>
      </c>
      <c r="C260" s="182" t="s">
        <v>141</v>
      </c>
      <c r="D260" s="18">
        <v>350</v>
      </c>
      <c r="E260" s="19">
        <v>513</v>
      </c>
      <c r="F260" s="165">
        <f t="shared" si="479"/>
        <v>1.4657142857142857</v>
      </c>
      <c r="G260" s="18">
        <v>350</v>
      </c>
      <c r="H260" s="19">
        <v>524</v>
      </c>
      <c r="I260" s="165">
        <f t="shared" si="553"/>
        <v>1.4971428571428571</v>
      </c>
      <c r="J260" s="18">
        <v>350</v>
      </c>
      <c r="K260" s="19">
        <v>375</v>
      </c>
      <c r="L260" s="165">
        <f t="shared" si="554"/>
        <v>1.0714285714285714</v>
      </c>
      <c r="M260" s="18">
        <v>350</v>
      </c>
      <c r="N260" s="19"/>
      <c r="O260" s="165" t="str">
        <f t="shared" si="555"/>
        <v/>
      </c>
      <c r="P260" s="18">
        <v>350</v>
      </c>
      <c r="Q260" s="19"/>
      <c r="R260" s="165" t="str">
        <f t="shared" si="556"/>
        <v/>
      </c>
      <c r="S260" s="18">
        <v>350</v>
      </c>
      <c r="T260" s="19"/>
      <c r="U260" s="165" t="str">
        <f t="shared" si="557"/>
        <v/>
      </c>
      <c r="V260" s="18">
        <v>350</v>
      </c>
      <c r="W260" s="19"/>
      <c r="X260" s="165" t="str">
        <f t="shared" si="558"/>
        <v/>
      </c>
      <c r="Y260" s="18">
        <v>350</v>
      </c>
      <c r="Z260" s="19"/>
      <c r="AA260" s="165" t="str">
        <f t="shared" si="559"/>
        <v/>
      </c>
      <c r="AB260" s="18">
        <v>350</v>
      </c>
      <c r="AC260" s="19"/>
      <c r="AD260" s="165" t="str">
        <f t="shared" si="560"/>
        <v/>
      </c>
      <c r="AE260" s="18">
        <v>350</v>
      </c>
      <c r="AF260" s="19"/>
      <c r="AG260" s="165" t="str">
        <f t="shared" si="561"/>
        <v/>
      </c>
      <c r="AH260" s="18">
        <v>350</v>
      </c>
      <c r="AI260" s="19"/>
      <c r="AJ260" s="165" t="str">
        <f t="shared" si="562"/>
        <v/>
      </c>
      <c r="AK260" s="18">
        <v>350</v>
      </c>
      <c r="AL260" s="19"/>
      <c r="AM260" s="165" t="str">
        <f t="shared" si="563"/>
        <v/>
      </c>
      <c r="AN260" s="18">
        <f t="shared" si="564"/>
        <v>1050</v>
      </c>
      <c r="AO260" s="19">
        <f t="shared" si="565"/>
        <v>1412</v>
      </c>
      <c r="AP260" s="254">
        <f t="shared" si="566"/>
        <v>1.3447619047619048</v>
      </c>
      <c r="AQ260" s="309" t="s">
        <v>900</v>
      </c>
      <c r="AR260" s="309"/>
    </row>
    <row r="261" spans="1:44" ht="48">
      <c r="A261" s="143">
        <v>5</v>
      </c>
      <c r="B261" s="15" t="s">
        <v>475</v>
      </c>
      <c r="C261" s="182" t="s">
        <v>476</v>
      </c>
      <c r="D261" s="187">
        <v>0.85</v>
      </c>
      <c r="E261" s="190">
        <v>1</v>
      </c>
      <c r="F261" s="165">
        <f t="shared" ref="F261:F263" si="567">IF(E261="N/A","N/A",IF(E261="","",IF(E261=0,0,IF(D261=0%,1,E261/D261))))</f>
        <v>1.1764705882352942</v>
      </c>
      <c r="G261" s="187">
        <v>0.85</v>
      </c>
      <c r="H261" s="190">
        <v>1</v>
      </c>
      <c r="I261" s="165">
        <f t="shared" ref="I261:I263" si="568">IF(H261="N/A","N/A",IF(H261="","",IF(H261=0,0,IF(G261=0%,1,H261/G261))))</f>
        <v>1.1764705882352942</v>
      </c>
      <c r="J261" s="187">
        <v>0.85</v>
      </c>
      <c r="K261" s="190">
        <v>1</v>
      </c>
      <c r="L261" s="165">
        <f t="shared" ref="L261:L263" si="569">IF(K261="N/A","N/A",IF(K261="","",IF(K261=0,0,IF(J261=0%,1,K261/J261))))</f>
        <v>1.1764705882352942</v>
      </c>
      <c r="M261" s="187">
        <v>0.85</v>
      </c>
      <c r="N261" s="190"/>
      <c r="O261" s="165" t="str">
        <f t="shared" ref="O261:O264" si="570">IF(N261="N/A","N/A",IF(N261="","",IF(N261=0,0,IF(M261=0%,1,N261/M261))))</f>
        <v/>
      </c>
      <c r="P261" s="187">
        <v>0.85</v>
      </c>
      <c r="Q261" s="190"/>
      <c r="R261" s="165" t="str">
        <f t="shared" ref="R261:R264" si="571">IF(Q261="N/A","N/A",IF(Q261="","",IF(Q261=0,0,IF(P261=0%,1,Q261/P261))))</f>
        <v/>
      </c>
      <c r="S261" s="187">
        <v>0.85</v>
      </c>
      <c r="T261" s="190"/>
      <c r="U261" s="165" t="str">
        <f t="shared" ref="U261:U264" si="572">IF(T261="N/A","N/A",IF(T261="","",IF(T261=0,0,IF(S261=0%,1,T261/S261))))</f>
        <v/>
      </c>
      <c r="V261" s="187">
        <v>0.85</v>
      </c>
      <c r="W261" s="190"/>
      <c r="X261" s="165" t="str">
        <f t="shared" ref="X261:X264" si="573">IF(W261="N/A","N/A",IF(W261="","",IF(W261=0,0,IF(V261=0%,1,W261/V261))))</f>
        <v/>
      </c>
      <c r="Y261" s="187">
        <v>0.85</v>
      </c>
      <c r="Z261" s="190"/>
      <c r="AA261" s="165" t="str">
        <f t="shared" ref="AA261:AA264" si="574">IF(Z261="N/A","N/A",IF(Z261="","",IF(Z261=0,0,IF(Y261=0%,1,Z261/Y261))))</f>
        <v/>
      </c>
      <c r="AB261" s="187">
        <v>0.85</v>
      </c>
      <c r="AC261" s="190"/>
      <c r="AD261" s="165" t="str">
        <f t="shared" ref="AD261:AD264" si="575">IF(AC261="N/A","N/A",IF(AC261="","",IF(AC261=0,0,IF(AB261=0%,1,AC261/AB261))))</f>
        <v/>
      </c>
      <c r="AE261" s="187">
        <v>0.85</v>
      </c>
      <c r="AF261" s="190"/>
      <c r="AG261" s="165" t="str">
        <f t="shared" ref="AG261:AG264" si="576">IF(AF261="N/A","N/A",IF(AF261="","",IF(AF261=0,0,IF(AE261=0%,1,AF261/AE261))))</f>
        <v/>
      </c>
      <c r="AH261" s="187">
        <v>0.85</v>
      </c>
      <c r="AI261" s="190"/>
      <c r="AJ261" s="165" t="str">
        <f t="shared" ref="AJ261:AJ264" si="577">IF(AI261="N/A","N/A",IF(AI261="","",IF(AI261=0,0,IF(AH261=0%,1,AI261/AH261))))</f>
        <v/>
      </c>
      <c r="AK261" s="187">
        <v>0.85</v>
      </c>
      <c r="AL261" s="190"/>
      <c r="AM261" s="165" t="str">
        <f t="shared" ref="AM261:AM264" si="578">IF(AL261="N/A","N/A",IF(AL261="","",IF(AL261=0,0,IF(AK261=0%,1,AL261/AK261))))</f>
        <v/>
      </c>
      <c r="AN261" s="187">
        <f t="shared" ref="AN261:AN264" si="579">(IF(E261="",0,D261)+IF(H261="",0,G261)+IF(K261="",0,J261)+IF(N261="",0,M261)+IF(Q261="",0,P261)+IF(T261="",0,S261)+IF(W261="",0,V261)+IF(Z261="",0,Y261)+IF(AC261="",0,AB261)+IF(AF261="",0,AE261)+IF(AI261="",0,AH261)+IF(AL261="",0,AK261))/IF((IF(E261="",0,IF(D261=0,0,1))+IF(H261="",0,IF(G261=0,0,1))+IF(K261="",0,IF(J261=0,0,1))+IF(N261="",0,IF(M261=0,0,1))+IF(Q261="",0,IF(P261=0,0,1))+IF(T261="",0,IF(S261=0,0,1))+IF(W261="",0,IF(V261=0,0,1))+IF(Z261="",0,IF(Y261=0,0,1))+IF(AC261="",0,IF(AB261=0,0,1))+IF(AF261="",0,IF(AE261=0,0,1))+IF(AI261="",0,IF(AH261=0,0,1))+IF(AL261="",0,IF(AK261=0,0,1)))=0,1,(IF(E261="",0,IF(D261=0,0,1))+IF(H261="",0,IF(G261=0,0,1))+IF(K261="",0,IF(J261=0,0,1))+IF(N261="",0,IF(M261=0,0,1))+IF(Q261="",0,IF(P261=0,0,1))+IF(T261="",0,IF(S261=0,0,1))+IF(W261="",0,IF(V261=0,0,1))+IF(Z261="",0,IF(Y261=0,0,1))+IF(AC261="",0,IF(AB261=0,0,1))+IF(AF261="",0,IF(AE261=0,0,1))+IF(AI261="",0,IF(AH261=0,0,1))+IF(AL261="",0,IF(AK261=0,0,1))))</f>
        <v>0.85</v>
      </c>
      <c r="AO261" s="190">
        <f t="shared" ref="AO261:AO264" si="580">IF(IF(E261="","",(IF(E261="N/A",0,IF(E261="",0,E261))+IF(H261="N/A",0,IF(H261="",0,H261))+IF(K261="N/A",0,IF(K261="",0,K261))+IF(N261="N/A",0,IF(N261="",0,N261))+IF(Q261="N/A",0,IF(Q261="",0,Q261))+IF(T261="N/A",0,IF(T261="",0,T261))+IF(W261="N/A",0,IF(W261="",0,W261))+IF(Z261="N/A",0,IF(Z261="",0,Z261))+IF(AC261="N/A",0,IF(AC261="",0,AC261))+IF(AF261="N/A",0,IF(AF261="",0,AF261))+IF(AI261="N/A",0,IF(AI261="",0,AI261))+IF(AL261="N/A",0,IF(AL261="",0,AL261)))/IF((IF(D261=0,0,IF(E261="N/A",0,IF(E261="",0,1)))+IF(G261=0,0,IF(H261="N/A",0,IF(H261="",0,1)))+IF(J261=0,0,IF(K261="N/A",0,IF(K261="",0,1)))+IF(M261=0,0,IF(N261="N/A",0,IF(N261="",0,1)))+IF(P261=0,0,IF(Q261="N/A",0,IF(Q261="",0,1)))+IF(S261=0,0,IF(T261="N/A",0,IF(T261="",0,1)))+IF(V261=0,0,IF(W261="N/A",0,IF(W261="",0,1)))+IF(Y261=0,0,IF(Z261="N/A",0,IF(Z261="",0,1)))+IF(AB261=0,0,IF(AC261="N/A",0,IF(AC261="",0,1)))+IF(AE261=0,0,IF(AF261="N/A",0,IF(AF261="",0,1)))+IF(AH261=0,0,IF(AI261="N/A",0,IF(AI261="",0,1)))+IF(AK261=0,0,IF(AL261="N/A",0,IF(AL261="",0,1))))=0,1,(IF(D261=0,0,IF(E261="N/A",0,IF(E261="",0,1)))+IF(G261=0,0,IF(H261="N/A",0,IF(H261="",0,1)))+IF(J261=0,0,IF(K261="N/A",0,IF(K261="",0,1)))+IF(M261=0,0,IF(N261="N/A",0,IF(N261="",0,1)))+IF(P261=0,0,IF(Q261="N/A",0,IF(Q261="",0,1)))+IF(S261=0,0,IF(T261="N/A",0,IF(T261="",0,1)))+IF(V261=0,0,IF(W261="N/A",0,IF(W261="",0,1)))+IF(Y261=0,0,IF(Z261="N/A",0,IF(Z261="",0,1)))+IF(AB261=0,0,IF(AC261="N/A",0,IF(AC261="",0,1)))+IF(AE261=0,0,IF(AF261="N/A",0,IF(AF261="",0,1)))+IF(AH261=0,0,IF(AI261="N/A",0,IF(AI261="",0,1)))+IF(AK261=0,0,IF(AL261="N/A",0,IF(AL261="",0,1))))))=0,IF(AL261="",IF(AI261="",IF(AF261="",IF(AC261="",IF(Z261="",IF(W261="",IF(T261="",IF(Q261="",IF(N261="",IF(K261="",IF(H261="",IF(E261=0,0,"N/A"),IF(H261=0,0,"N/A")),IF(K261=0,0,"N/A")),IF(N261=0,0,"N/A")),IF(Q261=0,0,"N/A")),IF(T261=0,0,"N/A")),IF(W261=0,0,"N/A")),IF(Z261=0,0,"N/A")),IF(AC261=0,0,"N/A")),IF(AF261=0,0,"N/A")),IF(AI261=0,0,"N/A")),IF(AL261=0,0,"N/A")),IF(E261="","",(IF(E261="N/A",0,IF(E261="",0,E261))+IF(H261="N/A",0,IF(H261="",0,H261))+IF(K261="N/A",0,IF(K261="",0,K261))+IF(N261="N/A",0,IF(N261="",0,N261))+IF(Q261="N/A",0,IF(Q261="",0,Q261))+IF(T261="N/A",0,IF(T261="",0,T261))+IF(W261="N/A",0,IF(W261="",0,W261))+IF(Z261="N/A",0,IF(Z261="",0,Z261))+IF(AC261="N/A",0,IF(AC261="",0,AC261))+IF(AF261="N/A",0,IF(AF261="",0,AF261))+IF(AI261="N/A",0,IF(AI261="",0,AI261))+IF(AL261="N/A",0,IF(AL261="",0,AL261)))/IF((IF(D261=0,0,IF(E261="N/A",0,IF(E261="",0,1)))+IF(G261=0,0,IF(H261="N/A",0,IF(H261="",0,1)))+IF(J261=0,0,IF(K261="N/A",0,IF(K261="",0,1)))+IF(M261=0,0,IF(N261="N/A",0,IF(N261="",0,1)))+IF(P261=0,0,IF(Q261="N/A",0,IF(Q261="",0,1)))+IF(S261=0,0,IF(T261="N/A",0,IF(T261="",0,1)))+IF(V261=0,0,IF(W261="N/A",0,IF(W261="",0,1)))+IF(Y261=0,0,IF(Z261="N/A",0,IF(Z261="",0,1)))+IF(AB261=0,0,IF(AC261="N/A",0,IF(AC261="",0,1)))+IF(AE261=0,0,IF(AF261="N/A",0,IF(AF261="",0,1)))+IF(AH261=0,0,IF(AI261="N/A",0,IF(AI261="",0,1)))+IF(AK261=0,0,IF(AL261="N/A",0,IF(AL261="",0,1))))=0,1,(IF(D261=0,0,IF(E261="N/A",0,IF(E261="",0,1)))+IF(G261=0,0,IF(H261="N/A",0,IF(H261="",0,1)))+IF(J261=0,0,IF(K261="N/A",0,IF(K261="",0,1)))+IF(M261=0,0,IF(N261="N/A",0,IF(N261="",0,1)))+IF(P261=0,0,IF(Q261="N/A",0,IF(Q261="",0,1)))+IF(S261=0,0,IF(T261="N/A",0,IF(T261="",0,1)))+IF(V261=0,0,IF(W261="N/A",0,IF(W261="",0,1)))+IF(Y261=0,0,IF(Z261="N/A",0,IF(Z261="",0,1)))+IF(AB261=0,0,IF(AC261="N/A",0,IF(AC261="",0,1)))+IF(AE261=0,0,IF(AF261="N/A",0,IF(AF261="",0,1)))+IF(AH261=0,0,IF(AI261="N/A",0,IF(AI261="",0,1)))+IF(AK261=0,0,IF(AL261="N/A",0,IF(AL261="",0,1)))))))</f>
        <v>1</v>
      </c>
      <c r="AP261" s="254">
        <f t="shared" ref="AP261:AP264" si="581">IF(AO261="N/A","N/A",IF(AO261="","",IF(AO261=0,0,IF(AN261=0%,1,AO261/AN261))))</f>
        <v>1.1764705882352942</v>
      </c>
      <c r="AQ261" s="309" t="s">
        <v>1057</v>
      </c>
      <c r="AR261" s="309"/>
    </row>
    <row r="262" spans="1:44" ht="48">
      <c r="A262" s="143">
        <v>6</v>
      </c>
      <c r="B262" s="15" t="s">
        <v>477</v>
      </c>
      <c r="C262" s="182" t="s">
        <v>478</v>
      </c>
      <c r="D262" s="187">
        <v>0.75</v>
      </c>
      <c r="E262" s="190">
        <v>1</v>
      </c>
      <c r="F262" s="165">
        <f t="shared" si="567"/>
        <v>1.3333333333333333</v>
      </c>
      <c r="G262" s="187">
        <v>0.75</v>
      </c>
      <c r="H262" s="190">
        <v>1</v>
      </c>
      <c r="I262" s="165">
        <f t="shared" si="568"/>
        <v>1.3333333333333333</v>
      </c>
      <c r="J262" s="187">
        <v>0.75</v>
      </c>
      <c r="K262" s="190">
        <v>1</v>
      </c>
      <c r="L262" s="165">
        <f t="shared" si="569"/>
        <v>1.3333333333333333</v>
      </c>
      <c r="M262" s="187">
        <v>0.75</v>
      </c>
      <c r="N262" s="190"/>
      <c r="O262" s="165" t="str">
        <f t="shared" si="570"/>
        <v/>
      </c>
      <c r="P262" s="187">
        <v>0.75</v>
      </c>
      <c r="Q262" s="190"/>
      <c r="R262" s="165" t="str">
        <f t="shared" si="571"/>
        <v/>
      </c>
      <c r="S262" s="187">
        <v>0.75</v>
      </c>
      <c r="T262" s="190"/>
      <c r="U262" s="165" t="str">
        <f t="shared" si="572"/>
        <v/>
      </c>
      <c r="V262" s="187">
        <v>0.75</v>
      </c>
      <c r="W262" s="190"/>
      <c r="X262" s="165" t="str">
        <f t="shared" si="573"/>
        <v/>
      </c>
      <c r="Y262" s="187">
        <v>0.75</v>
      </c>
      <c r="Z262" s="190"/>
      <c r="AA262" s="165" t="str">
        <f t="shared" si="574"/>
        <v/>
      </c>
      <c r="AB262" s="187">
        <v>0.75</v>
      </c>
      <c r="AC262" s="190"/>
      <c r="AD262" s="165" t="str">
        <f t="shared" si="575"/>
        <v/>
      </c>
      <c r="AE262" s="187">
        <v>0.75</v>
      </c>
      <c r="AF262" s="190"/>
      <c r="AG262" s="165" t="str">
        <f t="shared" si="576"/>
        <v/>
      </c>
      <c r="AH262" s="187">
        <v>0.75</v>
      </c>
      <c r="AI262" s="190"/>
      <c r="AJ262" s="165" t="str">
        <f t="shared" si="577"/>
        <v/>
      </c>
      <c r="AK262" s="187">
        <v>0.75</v>
      </c>
      <c r="AL262" s="190"/>
      <c r="AM262" s="165" t="str">
        <f t="shared" si="578"/>
        <v/>
      </c>
      <c r="AN262" s="187">
        <f t="shared" si="579"/>
        <v>0.75</v>
      </c>
      <c r="AO262" s="190">
        <f t="shared" si="580"/>
        <v>1</v>
      </c>
      <c r="AP262" s="254">
        <f t="shared" si="581"/>
        <v>1.3333333333333333</v>
      </c>
      <c r="AQ262" s="309" t="s">
        <v>901</v>
      </c>
      <c r="AR262" s="309"/>
    </row>
    <row r="263" spans="1:44" ht="48">
      <c r="A263" s="143">
        <v>7</v>
      </c>
      <c r="B263" s="15" t="s">
        <v>479</v>
      </c>
      <c r="C263" s="182" t="s">
        <v>480</v>
      </c>
      <c r="D263" s="187">
        <v>1</v>
      </c>
      <c r="E263" s="190">
        <v>1</v>
      </c>
      <c r="F263" s="165">
        <f t="shared" si="567"/>
        <v>1</v>
      </c>
      <c r="G263" s="187">
        <v>1</v>
      </c>
      <c r="H263" s="190">
        <v>1</v>
      </c>
      <c r="I263" s="165">
        <f t="shared" si="568"/>
        <v>1</v>
      </c>
      <c r="J263" s="187">
        <v>1</v>
      </c>
      <c r="K263" s="190">
        <v>1</v>
      </c>
      <c r="L263" s="165">
        <f t="shared" si="569"/>
        <v>1</v>
      </c>
      <c r="M263" s="187">
        <v>1</v>
      </c>
      <c r="N263" s="190"/>
      <c r="O263" s="165" t="str">
        <f t="shared" si="570"/>
        <v/>
      </c>
      <c r="P263" s="187">
        <v>1</v>
      </c>
      <c r="Q263" s="190"/>
      <c r="R263" s="165" t="str">
        <f t="shared" si="571"/>
        <v/>
      </c>
      <c r="S263" s="187">
        <v>1</v>
      </c>
      <c r="T263" s="190"/>
      <c r="U263" s="165" t="str">
        <f t="shared" si="572"/>
        <v/>
      </c>
      <c r="V263" s="187">
        <v>1</v>
      </c>
      <c r="W263" s="190"/>
      <c r="X263" s="165" t="str">
        <f t="shared" si="573"/>
        <v/>
      </c>
      <c r="Y263" s="187">
        <v>1</v>
      </c>
      <c r="Z263" s="190"/>
      <c r="AA263" s="165" t="str">
        <f t="shared" si="574"/>
        <v/>
      </c>
      <c r="AB263" s="187">
        <v>1</v>
      </c>
      <c r="AC263" s="190"/>
      <c r="AD263" s="165" t="str">
        <f t="shared" si="575"/>
        <v/>
      </c>
      <c r="AE263" s="187">
        <v>1</v>
      </c>
      <c r="AF263" s="190"/>
      <c r="AG263" s="165" t="str">
        <f t="shared" si="576"/>
        <v/>
      </c>
      <c r="AH263" s="187">
        <v>1</v>
      </c>
      <c r="AI263" s="190"/>
      <c r="AJ263" s="165" t="str">
        <f t="shared" si="577"/>
        <v/>
      </c>
      <c r="AK263" s="187">
        <v>1</v>
      </c>
      <c r="AL263" s="190"/>
      <c r="AM263" s="165" t="str">
        <f t="shared" si="578"/>
        <v/>
      </c>
      <c r="AN263" s="187">
        <f t="shared" si="579"/>
        <v>1</v>
      </c>
      <c r="AO263" s="190">
        <f t="shared" si="580"/>
        <v>1</v>
      </c>
      <c r="AP263" s="254">
        <f t="shared" si="581"/>
        <v>1</v>
      </c>
      <c r="AQ263" s="309" t="s">
        <v>900</v>
      </c>
      <c r="AR263" s="309"/>
    </row>
    <row r="264" spans="1:44" ht="36">
      <c r="A264" s="143">
        <v>8</v>
      </c>
      <c r="B264" s="15" t="s">
        <v>481</v>
      </c>
      <c r="C264" s="182" t="s">
        <v>482</v>
      </c>
      <c r="D264" s="187">
        <v>1</v>
      </c>
      <c r="E264" s="190">
        <v>1</v>
      </c>
      <c r="F264" s="165">
        <f t="shared" ref="F264" si="582">IF(E264="N/A","N/A",IF(E264="","",IF(E264=0,0,IF(D264=0%,1,E264/D264))))</f>
        <v>1</v>
      </c>
      <c r="G264" s="187">
        <v>1</v>
      </c>
      <c r="H264" s="190">
        <v>1</v>
      </c>
      <c r="I264" s="165">
        <f t="shared" ref="I264" si="583">IF(H264="N/A","N/A",IF(H264="","",IF(H264=0,0,IF(G264=0%,1,H264/G264))))</f>
        <v>1</v>
      </c>
      <c r="J264" s="187">
        <v>1</v>
      </c>
      <c r="K264" s="190">
        <v>1</v>
      </c>
      <c r="L264" s="165">
        <f t="shared" ref="L264" si="584">IF(K264="N/A","N/A",IF(K264="","",IF(K264=0,0,IF(J264=0%,1,K264/J264))))</f>
        <v>1</v>
      </c>
      <c r="M264" s="187">
        <v>1</v>
      </c>
      <c r="N264" s="190"/>
      <c r="O264" s="165" t="str">
        <f t="shared" si="570"/>
        <v/>
      </c>
      <c r="P264" s="187">
        <v>1</v>
      </c>
      <c r="Q264" s="190"/>
      <c r="R264" s="165" t="str">
        <f t="shared" si="571"/>
        <v/>
      </c>
      <c r="S264" s="187">
        <v>1</v>
      </c>
      <c r="T264" s="190"/>
      <c r="U264" s="165" t="str">
        <f t="shared" si="572"/>
        <v/>
      </c>
      <c r="V264" s="187">
        <v>1</v>
      </c>
      <c r="W264" s="190"/>
      <c r="X264" s="165" t="str">
        <f t="shared" si="573"/>
        <v/>
      </c>
      <c r="Y264" s="187">
        <v>1</v>
      </c>
      <c r="Z264" s="190"/>
      <c r="AA264" s="165" t="str">
        <f t="shared" si="574"/>
        <v/>
      </c>
      <c r="AB264" s="187">
        <v>1</v>
      </c>
      <c r="AC264" s="190"/>
      <c r="AD264" s="165" t="str">
        <f t="shared" si="575"/>
        <v/>
      </c>
      <c r="AE264" s="187">
        <v>1</v>
      </c>
      <c r="AF264" s="190"/>
      <c r="AG264" s="165" t="str">
        <f t="shared" si="576"/>
        <v/>
      </c>
      <c r="AH264" s="187">
        <v>1</v>
      </c>
      <c r="AI264" s="190"/>
      <c r="AJ264" s="165" t="str">
        <f t="shared" si="577"/>
        <v/>
      </c>
      <c r="AK264" s="187">
        <v>1</v>
      </c>
      <c r="AL264" s="190"/>
      <c r="AM264" s="165" t="str">
        <f t="shared" si="578"/>
        <v/>
      </c>
      <c r="AN264" s="187">
        <f t="shared" si="579"/>
        <v>1</v>
      </c>
      <c r="AO264" s="190">
        <f t="shared" si="580"/>
        <v>1</v>
      </c>
      <c r="AP264" s="254">
        <f t="shared" si="581"/>
        <v>1</v>
      </c>
      <c r="AQ264" s="309" t="s">
        <v>901</v>
      </c>
      <c r="AR264" s="309"/>
    </row>
    <row r="265" spans="1:44" ht="24">
      <c r="A265" s="143">
        <v>9</v>
      </c>
      <c r="B265" s="15" t="s">
        <v>483</v>
      </c>
      <c r="C265" s="182" t="s">
        <v>484</v>
      </c>
      <c r="D265" s="18">
        <v>9250000</v>
      </c>
      <c r="E265" s="19">
        <v>9942830</v>
      </c>
      <c r="F265" s="165">
        <f t="shared" si="479"/>
        <v>1.0749005405405405</v>
      </c>
      <c r="G265" s="18">
        <v>9250000</v>
      </c>
      <c r="H265" s="19">
        <v>9936546</v>
      </c>
      <c r="I265" s="165">
        <f t="shared" si="553"/>
        <v>1.0742211891891893</v>
      </c>
      <c r="J265" s="18">
        <v>9250000</v>
      </c>
      <c r="K265" s="19">
        <v>9116764</v>
      </c>
      <c r="L265" s="165">
        <f t="shared" si="554"/>
        <v>0.98559610810810816</v>
      </c>
      <c r="M265" s="18">
        <v>9250000</v>
      </c>
      <c r="N265" s="19"/>
      <c r="O265" s="165" t="str">
        <f t="shared" si="555"/>
        <v/>
      </c>
      <c r="P265" s="18">
        <v>9250000</v>
      </c>
      <c r="Q265" s="19"/>
      <c r="R265" s="165" t="str">
        <f t="shared" si="556"/>
        <v/>
      </c>
      <c r="S265" s="18">
        <v>9250000</v>
      </c>
      <c r="T265" s="19"/>
      <c r="U265" s="165" t="str">
        <f t="shared" si="557"/>
        <v/>
      </c>
      <c r="V265" s="18">
        <v>9250000</v>
      </c>
      <c r="W265" s="19"/>
      <c r="X265" s="165" t="str">
        <f t="shared" si="558"/>
        <v/>
      </c>
      <c r="Y265" s="18">
        <v>9250000</v>
      </c>
      <c r="Z265" s="19"/>
      <c r="AA265" s="165" t="str">
        <f t="shared" si="559"/>
        <v/>
      </c>
      <c r="AB265" s="18">
        <v>9250000</v>
      </c>
      <c r="AC265" s="19"/>
      <c r="AD265" s="165" t="str">
        <f t="shared" si="560"/>
        <v/>
      </c>
      <c r="AE265" s="18">
        <v>9250000</v>
      </c>
      <c r="AF265" s="19"/>
      <c r="AG265" s="165" t="str">
        <f t="shared" si="561"/>
        <v/>
      </c>
      <c r="AH265" s="18">
        <v>9250000</v>
      </c>
      <c r="AI265" s="19"/>
      <c r="AJ265" s="165" t="str">
        <f t="shared" si="562"/>
        <v/>
      </c>
      <c r="AK265" s="18">
        <v>9250000</v>
      </c>
      <c r="AL265" s="19"/>
      <c r="AM265" s="165" t="str">
        <f t="shared" si="563"/>
        <v/>
      </c>
      <c r="AN265" s="18">
        <f t="shared" ref="AN265:AN285" si="585">IF(E265="",0,D265)+IF(H265="",0,G265)+IF(K265="",0,J265)+IF(N265="",0,M265)+IF(Q265="",0,P265)+IF(T265="",0,S265)+IF(W265="",0,V265)+IF(Z265="",0,Y265)+IF(AC265="",0,AB265)+IF(AF265="",0,AE265)+IF(AI265="",0,AH265)+IF(AL265="",0,AK265)</f>
        <v>27750000</v>
      </c>
      <c r="AO265" s="19">
        <f t="shared" ref="AO265:AO285" si="586">IF(E265="","",(SUM(E265,H265,K265,N265,Q265,T265,W265,Z265,AC265,AF265,AI265,AL265)))</f>
        <v>28996140</v>
      </c>
      <c r="AP265" s="254">
        <f t="shared" si="566"/>
        <v>1.044905945945946</v>
      </c>
      <c r="AQ265" s="309" t="s">
        <v>1058</v>
      </c>
      <c r="AR265" s="309"/>
    </row>
    <row r="266" spans="1:44" ht="48">
      <c r="A266" s="143">
        <v>10</v>
      </c>
      <c r="B266" s="15" t="s">
        <v>485</v>
      </c>
      <c r="C266" s="146" t="s">
        <v>486</v>
      </c>
      <c r="D266" s="18">
        <v>5200</v>
      </c>
      <c r="E266" s="19">
        <v>7288</v>
      </c>
      <c r="F266" s="165">
        <f t="shared" si="479"/>
        <v>1.4015384615384616</v>
      </c>
      <c r="G266" s="18">
        <v>5200</v>
      </c>
      <c r="H266" s="19">
        <v>8038</v>
      </c>
      <c r="I266" s="165">
        <f t="shared" si="553"/>
        <v>1.5457692307692308</v>
      </c>
      <c r="J266" s="18">
        <v>5200</v>
      </c>
      <c r="K266" s="19">
        <v>7396</v>
      </c>
      <c r="L266" s="165">
        <f t="shared" si="554"/>
        <v>1.4223076923076923</v>
      </c>
      <c r="M266" s="18">
        <v>5200</v>
      </c>
      <c r="N266" s="19"/>
      <c r="O266" s="165" t="str">
        <f t="shared" si="555"/>
        <v/>
      </c>
      <c r="P266" s="18">
        <v>5200</v>
      </c>
      <c r="Q266" s="19"/>
      <c r="R266" s="165" t="str">
        <f t="shared" si="556"/>
        <v/>
      </c>
      <c r="S266" s="18">
        <v>5200</v>
      </c>
      <c r="T266" s="19"/>
      <c r="U266" s="165" t="str">
        <f t="shared" si="557"/>
        <v/>
      </c>
      <c r="V266" s="18">
        <v>5200</v>
      </c>
      <c r="W266" s="19"/>
      <c r="X266" s="165" t="str">
        <f t="shared" si="558"/>
        <v/>
      </c>
      <c r="Y266" s="18">
        <v>5200</v>
      </c>
      <c r="Z266" s="19"/>
      <c r="AA266" s="165" t="str">
        <f t="shared" si="559"/>
        <v/>
      </c>
      <c r="AB266" s="18">
        <v>5200</v>
      </c>
      <c r="AC266" s="19"/>
      <c r="AD266" s="165" t="str">
        <f t="shared" si="560"/>
        <v/>
      </c>
      <c r="AE266" s="18">
        <v>5200</v>
      </c>
      <c r="AF266" s="19"/>
      <c r="AG266" s="165" t="str">
        <f t="shared" si="561"/>
        <v/>
      </c>
      <c r="AH266" s="18">
        <v>5200</v>
      </c>
      <c r="AI266" s="19"/>
      <c r="AJ266" s="165" t="str">
        <f t="shared" si="562"/>
        <v/>
      </c>
      <c r="AK266" s="18">
        <v>5200</v>
      </c>
      <c r="AL266" s="19"/>
      <c r="AM266" s="165" t="str">
        <f t="shared" si="563"/>
        <v/>
      </c>
      <c r="AN266" s="18">
        <f t="shared" si="585"/>
        <v>15600</v>
      </c>
      <c r="AO266" s="19">
        <f t="shared" si="586"/>
        <v>22722</v>
      </c>
      <c r="AP266" s="254">
        <f t="shared" si="566"/>
        <v>1.4565384615384616</v>
      </c>
      <c r="AQ266" s="309" t="s">
        <v>1059</v>
      </c>
      <c r="AR266" s="309"/>
    </row>
    <row r="267" spans="1:44" ht="36">
      <c r="A267" s="143">
        <v>11</v>
      </c>
      <c r="B267" s="15" t="s">
        <v>487</v>
      </c>
      <c r="C267" s="146" t="s">
        <v>488</v>
      </c>
      <c r="D267" s="18">
        <v>0</v>
      </c>
      <c r="E267" s="19">
        <v>0</v>
      </c>
      <c r="F267" s="165">
        <f t="shared" si="479"/>
        <v>0</v>
      </c>
      <c r="G267" s="18">
        <v>0</v>
      </c>
      <c r="H267" s="19">
        <v>0</v>
      </c>
      <c r="I267" s="165">
        <f t="shared" si="553"/>
        <v>0</v>
      </c>
      <c r="J267" s="18">
        <v>0</v>
      </c>
      <c r="K267" s="19">
        <v>0</v>
      </c>
      <c r="L267" s="165">
        <f t="shared" si="554"/>
        <v>0</v>
      </c>
      <c r="M267" s="18">
        <v>0</v>
      </c>
      <c r="N267" s="19"/>
      <c r="O267" s="165" t="str">
        <f t="shared" si="555"/>
        <v/>
      </c>
      <c r="P267" s="18">
        <v>0</v>
      </c>
      <c r="Q267" s="19"/>
      <c r="R267" s="165" t="str">
        <f t="shared" si="556"/>
        <v/>
      </c>
      <c r="S267" s="18">
        <v>0</v>
      </c>
      <c r="T267" s="19"/>
      <c r="U267" s="165" t="str">
        <f t="shared" si="557"/>
        <v/>
      </c>
      <c r="V267" s="18">
        <v>0</v>
      </c>
      <c r="W267" s="19"/>
      <c r="X267" s="165" t="str">
        <f t="shared" si="558"/>
        <v/>
      </c>
      <c r="Y267" s="18">
        <v>0</v>
      </c>
      <c r="Z267" s="19"/>
      <c r="AA267" s="165" t="str">
        <f t="shared" si="559"/>
        <v/>
      </c>
      <c r="AB267" s="18">
        <v>0</v>
      </c>
      <c r="AC267" s="19"/>
      <c r="AD267" s="165" t="str">
        <f t="shared" si="560"/>
        <v/>
      </c>
      <c r="AE267" s="18">
        <v>3</v>
      </c>
      <c r="AF267" s="19"/>
      <c r="AG267" s="165" t="str">
        <f t="shared" si="561"/>
        <v/>
      </c>
      <c r="AH267" s="18">
        <v>3</v>
      </c>
      <c r="AI267" s="19"/>
      <c r="AJ267" s="165" t="str">
        <f t="shared" si="562"/>
        <v/>
      </c>
      <c r="AK267" s="18">
        <v>4</v>
      </c>
      <c r="AL267" s="19"/>
      <c r="AM267" s="165" t="str">
        <f t="shared" si="563"/>
        <v/>
      </c>
      <c r="AN267" s="18">
        <f t="shared" si="585"/>
        <v>0</v>
      </c>
      <c r="AO267" s="19">
        <f t="shared" si="586"/>
        <v>0</v>
      </c>
      <c r="AP267" s="254">
        <f t="shared" si="566"/>
        <v>0</v>
      </c>
      <c r="AQ267" s="309" t="s">
        <v>957</v>
      </c>
      <c r="AR267" s="309"/>
    </row>
    <row r="268" spans="1:44" ht="60">
      <c r="A268" s="143">
        <v>12</v>
      </c>
      <c r="B268" s="15" t="s">
        <v>489</v>
      </c>
      <c r="C268" s="146" t="s">
        <v>490</v>
      </c>
      <c r="D268" s="18">
        <v>15</v>
      </c>
      <c r="E268" s="19">
        <v>20</v>
      </c>
      <c r="F268" s="165">
        <f t="shared" si="479"/>
        <v>1.3333333333333333</v>
      </c>
      <c r="G268" s="18">
        <v>15</v>
      </c>
      <c r="H268" s="19">
        <v>27</v>
      </c>
      <c r="I268" s="165">
        <f t="shared" si="553"/>
        <v>1.8</v>
      </c>
      <c r="J268" s="18">
        <v>15</v>
      </c>
      <c r="K268" s="19">
        <v>31</v>
      </c>
      <c r="L268" s="165">
        <f t="shared" si="554"/>
        <v>2.0666666666666669</v>
      </c>
      <c r="M268" s="18">
        <v>15</v>
      </c>
      <c r="N268" s="19"/>
      <c r="O268" s="165" t="str">
        <f t="shared" si="555"/>
        <v/>
      </c>
      <c r="P268" s="18">
        <v>15</v>
      </c>
      <c r="Q268" s="19"/>
      <c r="R268" s="165" t="str">
        <f t="shared" si="556"/>
        <v/>
      </c>
      <c r="S268" s="18">
        <v>15</v>
      </c>
      <c r="T268" s="19"/>
      <c r="U268" s="165" t="str">
        <f t="shared" si="557"/>
        <v/>
      </c>
      <c r="V268" s="18">
        <v>15</v>
      </c>
      <c r="W268" s="19"/>
      <c r="X268" s="165" t="str">
        <f t="shared" si="558"/>
        <v/>
      </c>
      <c r="Y268" s="18">
        <v>15</v>
      </c>
      <c r="Z268" s="19"/>
      <c r="AA268" s="165" t="str">
        <f t="shared" si="559"/>
        <v/>
      </c>
      <c r="AB268" s="18">
        <v>15</v>
      </c>
      <c r="AC268" s="19"/>
      <c r="AD268" s="165" t="str">
        <f t="shared" si="560"/>
        <v/>
      </c>
      <c r="AE268" s="18">
        <v>15</v>
      </c>
      <c r="AF268" s="19"/>
      <c r="AG268" s="165" t="str">
        <f t="shared" si="561"/>
        <v/>
      </c>
      <c r="AH268" s="18">
        <v>15</v>
      </c>
      <c r="AI268" s="19"/>
      <c r="AJ268" s="165" t="str">
        <f t="shared" si="562"/>
        <v/>
      </c>
      <c r="AK268" s="18">
        <v>15</v>
      </c>
      <c r="AL268" s="19"/>
      <c r="AM268" s="165" t="str">
        <f t="shared" si="563"/>
        <v/>
      </c>
      <c r="AN268" s="18">
        <f t="shared" si="585"/>
        <v>45</v>
      </c>
      <c r="AO268" s="19">
        <f t="shared" si="586"/>
        <v>78</v>
      </c>
      <c r="AP268" s="254">
        <f t="shared" si="566"/>
        <v>1.7333333333333334</v>
      </c>
      <c r="AQ268" s="309" t="s">
        <v>1060</v>
      </c>
      <c r="AR268" s="309"/>
    </row>
    <row r="269" spans="1:44" ht="132">
      <c r="A269" s="143">
        <v>13</v>
      </c>
      <c r="B269" s="15" t="s">
        <v>142</v>
      </c>
      <c r="C269" s="146" t="s">
        <v>491</v>
      </c>
      <c r="D269" s="18">
        <v>100</v>
      </c>
      <c r="E269" s="19">
        <v>250</v>
      </c>
      <c r="F269" s="165">
        <f t="shared" si="479"/>
        <v>2.5</v>
      </c>
      <c r="G269" s="18">
        <v>100</v>
      </c>
      <c r="H269" s="19">
        <v>117</v>
      </c>
      <c r="I269" s="165">
        <f t="shared" si="553"/>
        <v>1.17</v>
      </c>
      <c r="J269" s="18">
        <v>100</v>
      </c>
      <c r="K269" s="19">
        <v>46</v>
      </c>
      <c r="L269" s="165">
        <f t="shared" si="554"/>
        <v>0.46</v>
      </c>
      <c r="M269" s="18">
        <v>100</v>
      </c>
      <c r="N269" s="19"/>
      <c r="O269" s="165" t="str">
        <f t="shared" si="555"/>
        <v/>
      </c>
      <c r="P269" s="18">
        <v>100</v>
      </c>
      <c r="Q269" s="19"/>
      <c r="R269" s="165" t="str">
        <f t="shared" si="556"/>
        <v/>
      </c>
      <c r="S269" s="18">
        <v>100</v>
      </c>
      <c r="T269" s="19"/>
      <c r="U269" s="165" t="str">
        <f t="shared" si="557"/>
        <v/>
      </c>
      <c r="V269" s="18">
        <v>100</v>
      </c>
      <c r="W269" s="19"/>
      <c r="X269" s="165" t="str">
        <f t="shared" si="558"/>
        <v/>
      </c>
      <c r="Y269" s="18">
        <v>100</v>
      </c>
      <c r="Z269" s="19"/>
      <c r="AA269" s="165" t="str">
        <f t="shared" si="559"/>
        <v/>
      </c>
      <c r="AB269" s="18">
        <v>100</v>
      </c>
      <c r="AC269" s="19"/>
      <c r="AD269" s="165" t="str">
        <f t="shared" si="560"/>
        <v/>
      </c>
      <c r="AE269" s="18">
        <v>100</v>
      </c>
      <c r="AF269" s="19"/>
      <c r="AG269" s="165" t="str">
        <f t="shared" si="561"/>
        <v/>
      </c>
      <c r="AH269" s="18">
        <v>100</v>
      </c>
      <c r="AI269" s="19"/>
      <c r="AJ269" s="165" t="str">
        <f t="shared" si="562"/>
        <v/>
      </c>
      <c r="AK269" s="18">
        <v>100</v>
      </c>
      <c r="AL269" s="19"/>
      <c r="AM269" s="165" t="str">
        <f t="shared" si="563"/>
        <v/>
      </c>
      <c r="AN269" s="18">
        <f t="shared" si="585"/>
        <v>300</v>
      </c>
      <c r="AO269" s="19">
        <f t="shared" si="586"/>
        <v>413</v>
      </c>
      <c r="AP269" s="254">
        <f t="shared" si="566"/>
        <v>1.3766666666666667</v>
      </c>
      <c r="AQ269" s="309" t="s">
        <v>1353</v>
      </c>
      <c r="AR269" s="309" t="s">
        <v>1061</v>
      </c>
    </row>
    <row r="270" spans="1:44" ht="48">
      <c r="A270" s="143">
        <v>14</v>
      </c>
      <c r="B270" s="15" t="s">
        <v>492</v>
      </c>
      <c r="C270" s="146" t="s">
        <v>493</v>
      </c>
      <c r="D270" s="18">
        <v>12</v>
      </c>
      <c r="E270" s="19">
        <v>12</v>
      </c>
      <c r="F270" s="165">
        <f t="shared" si="479"/>
        <v>1</v>
      </c>
      <c r="G270" s="18">
        <v>9</v>
      </c>
      <c r="H270" s="19">
        <v>9</v>
      </c>
      <c r="I270" s="165">
        <f t="shared" si="553"/>
        <v>1</v>
      </c>
      <c r="J270" s="18">
        <v>6</v>
      </c>
      <c r="K270" s="19">
        <v>0</v>
      </c>
      <c r="L270" s="165">
        <f t="shared" si="554"/>
        <v>0</v>
      </c>
      <c r="M270" s="18">
        <v>12</v>
      </c>
      <c r="N270" s="19"/>
      <c r="O270" s="165" t="str">
        <f t="shared" si="555"/>
        <v/>
      </c>
      <c r="P270" s="18">
        <v>9</v>
      </c>
      <c r="Q270" s="19"/>
      <c r="R270" s="165" t="str">
        <f t="shared" si="556"/>
        <v/>
      </c>
      <c r="S270" s="18">
        <v>6</v>
      </c>
      <c r="T270" s="19"/>
      <c r="U270" s="165" t="str">
        <f t="shared" si="557"/>
        <v/>
      </c>
      <c r="V270" s="18">
        <v>12</v>
      </c>
      <c r="W270" s="19"/>
      <c r="X270" s="165" t="str">
        <f t="shared" si="558"/>
        <v/>
      </c>
      <c r="Y270" s="18">
        <v>9</v>
      </c>
      <c r="Z270" s="19"/>
      <c r="AA270" s="165" t="str">
        <f t="shared" si="559"/>
        <v/>
      </c>
      <c r="AB270" s="18">
        <v>6</v>
      </c>
      <c r="AC270" s="19"/>
      <c r="AD270" s="165" t="str">
        <f t="shared" si="560"/>
        <v/>
      </c>
      <c r="AE270" s="18">
        <v>12</v>
      </c>
      <c r="AF270" s="19"/>
      <c r="AG270" s="165" t="str">
        <f t="shared" si="561"/>
        <v/>
      </c>
      <c r="AH270" s="18">
        <v>9</v>
      </c>
      <c r="AI270" s="19"/>
      <c r="AJ270" s="165" t="str">
        <f t="shared" si="562"/>
        <v/>
      </c>
      <c r="AK270" s="18">
        <v>6</v>
      </c>
      <c r="AL270" s="19"/>
      <c r="AM270" s="165" t="str">
        <f t="shared" si="563"/>
        <v/>
      </c>
      <c r="AN270" s="18">
        <f t="shared" si="585"/>
        <v>27</v>
      </c>
      <c r="AO270" s="19">
        <f t="shared" si="586"/>
        <v>21</v>
      </c>
      <c r="AP270" s="254">
        <f t="shared" si="566"/>
        <v>0.77777777777777779</v>
      </c>
      <c r="AQ270" s="309" t="s">
        <v>1354</v>
      </c>
      <c r="AR270" s="309" t="s">
        <v>1062</v>
      </c>
    </row>
    <row r="271" spans="1:44" ht="180">
      <c r="A271" s="143">
        <v>15</v>
      </c>
      <c r="B271" s="15" t="s">
        <v>494</v>
      </c>
      <c r="C271" s="146" t="s">
        <v>495</v>
      </c>
      <c r="D271" s="18">
        <v>10</v>
      </c>
      <c r="E271" s="19">
        <v>10</v>
      </c>
      <c r="F271" s="165">
        <f t="shared" si="479"/>
        <v>1</v>
      </c>
      <c r="G271" s="18">
        <v>10</v>
      </c>
      <c r="H271" s="19">
        <v>10</v>
      </c>
      <c r="I271" s="165">
        <f t="shared" si="553"/>
        <v>1</v>
      </c>
      <c r="J271" s="18">
        <v>10</v>
      </c>
      <c r="K271" s="19">
        <v>22</v>
      </c>
      <c r="L271" s="165">
        <f t="shared" si="554"/>
        <v>2.2000000000000002</v>
      </c>
      <c r="M271" s="18">
        <v>10</v>
      </c>
      <c r="N271" s="19"/>
      <c r="O271" s="165" t="str">
        <f t="shared" si="555"/>
        <v/>
      </c>
      <c r="P271" s="18">
        <v>10</v>
      </c>
      <c r="Q271" s="19"/>
      <c r="R271" s="165" t="str">
        <f t="shared" si="556"/>
        <v/>
      </c>
      <c r="S271" s="18">
        <v>10</v>
      </c>
      <c r="T271" s="19"/>
      <c r="U271" s="165" t="str">
        <f t="shared" si="557"/>
        <v/>
      </c>
      <c r="V271" s="18">
        <v>10</v>
      </c>
      <c r="W271" s="19"/>
      <c r="X271" s="165" t="str">
        <f t="shared" si="558"/>
        <v/>
      </c>
      <c r="Y271" s="18">
        <v>10</v>
      </c>
      <c r="Z271" s="19"/>
      <c r="AA271" s="165" t="str">
        <f t="shared" si="559"/>
        <v/>
      </c>
      <c r="AB271" s="18">
        <v>10</v>
      </c>
      <c r="AC271" s="19"/>
      <c r="AD271" s="165" t="str">
        <f t="shared" si="560"/>
        <v/>
      </c>
      <c r="AE271" s="18">
        <v>10</v>
      </c>
      <c r="AF271" s="19"/>
      <c r="AG271" s="165" t="str">
        <f t="shared" si="561"/>
        <v/>
      </c>
      <c r="AH271" s="18">
        <v>10</v>
      </c>
      <c r="AI271" s="19"/>
      <c r="AJ271" s="165" t="str">
        <f t="shared" si="562"/>
        <v/>
      </c>
      <c r="AK271" s="18">
        <v>10</v>
      </c>
      <c r="AL271" s="19"/>
      <c r="AM271" s="165" t="str">
        <f t="shared" si="563"/>
        <v/>
      </c>
      <c r="AN271" s="18">
        <f t="shared" si="585"/>
        <v>30</v>
      </c>
      <c r="AO271" s="19">
        <f t="shared" si="586"/>
        <v>42</v>
      </c>
      <c r="AP271" s="254">
        <f t="shared" si="566"/>
        <v>1.4</v>
      </c>
      <c r="AQ271" s="309" t="s">
        <v>1063</v>
      </c>
      <c r="AR271" s="309"/>
    </row>
    <row r="272" spans="1:44" ht="36">
      <c r="A272" s="143">
        <v>16</v>
      </c>
      <c r="B272" s="15" t="s">
        <v>496</v>
      </c>
      <c r="C272" s="146" t="s">
        <v>143</v>
      </c>
      <c r="D272" s="18">
        <v>0</v>
      </c>
      <c r="E272" s="19">
        <v>0</v>
      </c>
      <c r="F272" s="165">
        <f t="shared" si="479"/>
        <v>0</v>
      </c>
      <c r="G272" s="18">
        <v>1</v>
      </c>
      <c r="H272" s="19">
        <v>1</v>
      </c>
      <c r="I272" s="165">
        <f t="shared" si="553"/>
        <v>1</v>
      </c>
      <c r="J272" s="18">
        <v>0</v>
      </c>
      <c r="K272" s="19">
        <v>0</v>
      </c>
      <c r="L272" s="165">
        <f t="shared" si="554"/>
        <v>0</v>
      </c>
      <c r="M272" s="18">
        <v>1</v>
      </c>
      <c r="N272" s="19"/>
      <c r="O272" s="165" t="str">
        <f t="shared" si="555"/>
        <v/>
      </c>
      <c r="P272" s="18">
        <v>0</v>
      </c>
      <c r="Q272" s="19"/>
      <c r="R272" s="165" t="str">
        <f t="shared" si="556"/>
        <v/>
      </c>
      <c r="S272" s="18">
        <v>1</v>
      </c>
      <c r="T272" s="19"/>
      <c r="U272" s="165" t="str">
        <f t="shared" si="557"/>
        <v/>
      </c>
      <c r="V272" s="18">
        <v>0</v>
      </c>
      <c r="W272" s="19"/>
      <c r="X272" s="165" t="str">
        <f t="shared" si="558"/>
        <v/>
      </c>
      <c r="Y272" s="18">
        <v>1</v>
      </c>
      <c r="Z272" s="19"/>
      <c r="AA272" s="165" t="str">
        <f t="shared" si="559"/>
        <v/>
      </c>
      <c r="AB272" s="18">
        <v>0</v>
      </c>
      <c r="AC272" s="19"/>
      <c r="AD272" s="165" t="str">
        <f t="shared" si="560"/>
        <v/>
      </c>
      <c r="AE272" s="18">
        <v>1</v>
      </c>
      <c r="AF272" s="19"/>
      <c r="AG272" s="165" t="str">
        <f t="shared" si="561"/>
        <v/>
      </c>
      <c r="AH272" s="18">
        <v>0</v>
      </c>
      <c r="AI272" s="19"/>
      <c r="AJ272" s="165" t="str">
        <f t="shared" si="562"/>
        <v/>
      </c>
      <c r="AK272" s="18">
        <v>1</v>
      </c>
      <c r="AL272" s="19"/>
      <c r="AM272" s="165" t="str">
        <f t="shared" si="563"/>
        <v/>
      </c>
      <c r="AN272" s="18">
        <f t="shared" si="585"/>
        <v>1</v>
      </c>
      <c r="AO272" s="19">
        <f t="shared" si="586"/>
        <v>1</v>
      </c>
      <c r="AP272" s="254">
        <f t="shared" si="566"/>
        <v>1</v>
      </c>
      <c r="AQ272" s="309" t="s">
        <v>1064</v>
      </c>
      <c r="AR272" s="309"/>
    </row>
    <row r="273" spans="1:44" ht="48">
      <c r="A273" s="143">
        <v>17</v>
      </c>
      <c r="B273" s="15" t="s">
        <v>497</v>
      </c>
      <c r="C273" s="146" t="s">
        <v>498</v>
      </c>
      <c r="D273" s="18">
        <v>5000000</v>
      </c>
      <c r="E273" s="19">
        <v>4658045</v>
      </c>
      <c r="F273" s="165">
        <f t="shared" si="479"/>
        <v>0.93160900000000002</v>
      </c>
      <c r="G273" s="18">
        <v>5000000</v>
      </c>
      <c r="H273" s="19">
        <v>4745590</v>
      </c>
      <c r="I273" s="165">
        <f t="shared" si="553"/>
        <v>0.94911800000000002</v>
      </c>
      <c r="J273" s="18">
        <v>5000000</v>
      </c>
      <c r="K273" s="19">
        <v>4813699</v>
      </c>
      <c r="L273" s="165">
        <f t="shared" si="554"/>
        <v>0.96273980000000003</v>
      </c>
      <c r="M273" s="18">
        <v>5000000</v>
      </c>
      <c r="N273" s="19"/>
      <c r="O273" s="165" t="str">
        <f t="shared" si="555"/>
        <v/>
      </c>
      <c r="P273" s="18">
        <v>5000000</v>
      </c>
      <c r="Q273" s="19"/>
      <c r="R273" s="165" t="str">
        <f t="shared" si="556"/>
        <v/>
      </c>
      <c r="S273" s="18">
        <v>5000000</v>
      </c>
      <c r="T273" s="19"/>
      <c r="U273" s="165" t="str">
        <f t="shared" si="557"/>
        <v/>
      </c>
      <c r="V273" s="18">
        <v>5000000</v>
      </c>
      <c r="W273" s="19"/>
      <c r="X273" s="165" t="str">
        <f t="shared" si="558"/>
        <v/>
      </c>
      <c r="Y273" s="18">
        <v>5000000</v>
      </c>
      <c r="Z273" s="19"/>
      <c r="AA273" s="165" t="str">
        <f t="shared" si="559"/>
        <v/>
      </c>
      <c r="AB273" s="18">
        <v>5000000</v>
      </c>
      <c r="AC273" s="19"/>
      <c r="AD273" s="165" t="str">
        <f t="shared" si="560"/>
        <v/>
      </c>
      <c r="AE273" s="18">
        <v>5000000</v>
      </c>
      <c r="AF273" s="19"/>
      <c r="AG273" s="165" t="str">
        <f t="shared" si="561"/>
        <v/>
      </c>
      <c r="AH273" s="18">
        <v>5000000</v>
      </c>
      <c r="AI273" s="19"/>
      <c r="AJ273" s="165" t="str">
        <f t="shared" si="562"/>
        <v/>
      </c>
      <c r="AK273" s="18">
        <v>5000000</v>
      </c>
      <c r="AL273" s="19"/>
      <c r="AM273" s="165" t="str">
        <f t="shared" si="563"/>
        <v/>
      </c>
      <c r="AN273" s="18">
        <f t="shared" si="585"/>
        <v>15000000</v>
      </c>
      <c r="AO273" s="19">
        <f t="shared" si="586"/>
        <v>14217334</v>
      </c>
      <c r="AP273" s="254">
        <f t="shared" si="566"/>
        <v>0.94782226666666669</v>
      </c>
      <c r="AQ273" s="309" t="s">
        <v>1355</v>
      </c>
      <c r="AR273" s="309"/>
    </row>
    <row r="274" spans="1:44" ht="24">
      <c r="A274" s="143">
        <v>18</v>
      </c>
      <c r="B274" s="15" t="s">
        <v>499</v>
      </c>
      <c r="C274" s="146" t="s">
        <v>144</v>
      </c>
      <c r="D274" s="18">
        <v>38</v>
      </c>
      <c r="E274" s="19">
        <v>46</v>
      </c>
      <c r="F274" s="165">
        <f t="shared" si="479"/>
        <v>1.2105263157894737</v>
      </c>
      <c r="G274" s="18">
        <v>39</v>
      </c>
      <c r="H274" s="19">
        <v>45</v>
      </c>
      <c r="I274" s="165">
        <f t="shared" si="553"/>
        <v>1.1538461538461537</v>
      </c>
      <c r="J274" s="18">
        <v>42</v>
      </c>
      <c r="K274" s="19">
        <v>48</v>
      </c>
      <c r="L274" s="165">
        <f t="shared" si="554"/>
        <v>1.1428571428571428</v>
      </c>
      <c r="M274" s="18">
        <v>40</v>
      </c>
      <c r="N274" s="19"/>
      <c r="O274" s="165" t="str">
        <f t="shared" si="555"/>
        <v/>
      </c>
      <c r="P274" s="18">
        <v>40</v>
      </c>
      <c r="Q274" s="19"/>
      <c r="R274" s="165" t="str">
        <f t="shared" si="556"/>
        <v/>
      </c>
      <c r="S274" s="18">
        <v>38</v>
      </c>
      <c r="T274" s="19"/>
      <c r="U274" s="165" t="str">
        <f t="shared" si="557"/>
        <v/>
      </c>
      <c r="V274" s="18">
        <v>39</v>
      </c>
      <c r="W274" s="19"/>
      <c r="X274" s="165" t="str">
        <f t="shared" si="558"/>
        <v/>
      </c>
      <c r="Y274" s="18">
        <v>36</v>
      </c>
      <c r="Z274" s="19"/>
      <c r="AA274" s="165" t="str">
        <f t="shared" si="559"/>
        <v/>
      </c>
      <c r="AB274" s="18">
        <v>38</v>
      </c>
      <c r="AC274" s="19"/>
      <c r="AD274" s="165" t="str">
        <f t="shared" si="560"/>
        <v/>
      </c>
      <c r="AE274" s="18">
        <v>39</v>
      </c>
      <c r="AF274" s="19"/>
      <c r="AG274" s="165" t="str">
        <f t="shared" si="561"/>
        <v/>
      </c>
      <c r="AH274" s="18">
        <v>39</v>
      </c>
      <c r="AI274" s="19"/>
      <c r="AJ274" s="165" t="str">
        <f t="shared" si="562"/>
        <v/>
      </c>
      <c r="AK274" s="18">
        <v>40</v>
      </c>
      <c r="AL274" s="19"/>
      <c r="AM274" s="165" t="str">
        <f t="shared" si="563"/>
        <v/>
      </c>
      <c r="AN274" s="18">
        <f t="shared" si="585"/>
        <v>119</v>
      </c>
      <c r="AO274" s="19">
        <f t="shared" si="586"/>
        <v>139</v>
      </c>
      <c r="AP274" s="254">
        <f t="shared" si="566"/>
        <v>1.1680672268907564</v>
      </c>
      <c r="AQ274" s="309" t="s">
        <v>958</v>
      </c>
      <c r="AR274" s="309"/>
    </row>
    <row r="275" spans="1:44" ht="24">
      <c r="A275" s="143">
        <v>19</v>
      </c>
      <c r="B275" s="15" t="s">
        <v>145</v>
      </c>
      <c r="C275" s="146" t="s">
        <v>144</v>
      </c>
      <c r="D275" s="18">
        <v>7</v>
      </c>
      <c r="E275" s="19">
        <v>8</v>
      </c>
      <c r="F275" s="165">
        <f t="shared" si="479"/>
        <v>1.1428571428571428</v>
      </c>
      <c r="G275" s="18">
        <v>7</v>
      </c>
      <c r="H275" s="19">
        <v>8</v>
      </c>
      <c r="I275" s="165">
        <f t="shared" si="553"/>
        <v>1.1428571428571428</v>
      </c>
      <c r="J275" s="18">
        <v>8</v>
      </c>
      <c r="K275" s="19">
        <v>8</v>
      </c>
      <c r="L275" s="165">
        <f t="shared" si="554"/>
        <v>1</v>
      </c>
      <c r="M275" s="18">
        <v>7</v>
      </c>
      <c r="N275" s="19"/>
      <c r="O275" s="165" t="str">
        <f t="shared" si="555"/>
        <v/>
      </c>
      <c r="P275" s="18">
        <v>8</v>
      </c>
      <c r="Q275" s="19"/>
      <c r="R275" s="165" t="str">
        <f t="shared" si="556"/>
        <v/>
      </c>
      <c r="S275" s="18">
        <v>8</v>
      </c>
      <c r="T275" s="19"/>
      <c r="U275" s="165" t="str">
        <f t="shared" si="557"/>
        <v/>
      </c>
      <c r="V275" s="18">
        <v>6</v>
      </c>
      <c r="W275" s="19"/>
      <c r="X275" s="165" t="str">
        <f t="shared" si="558"/>
        <v/>
      </c>
      <c r="Y275" s="18">
        <v>7</v>
      </c>
      <c r="Z275" s="19"/>
      <c r="AA275" s="165" t="str">
        <f t="shared" si="559"/>
        <v/>
      </c>
      <c r="AB275" s="18">
        <v>7</v>
      </c>
      <c r="AC275" s="19"/>
      <c r="AD275" s="165" t="str">
        <f t="shared" si="560"/>
        <v/>
      </c>
      <c r="AE275" s="18">
        <v>6</v>
      </c>
      <c r="AF275" s="19"/>
      <c r="AG275" s="165" t="str">
        <f t="shared" si="561"/>
        <v/>
      </c>
      <c r="AH275" s="18">
        <v>7</v>
      </c>
      <c r="AI275" s="19"/>
      <c r="AJ275" s="165" t="str">
        <f t="shared" si="562"/>
        <v/>
      </c>
      <c r="AK275" s="18">
        <v>6</v>
      </c>
      <c r="AL275" s="19"/>
      <c r="AM275" s="165" t="str">
        <f t="shared" si="563"/>
        <v/>
      </c>
      <c r="AN275" s="18">
        <f t="shared" si="585"/>
        <v>22</v>
      </c>
      <c r="AO275" s="19">
        <f t="shared" si="586"/>
        <v>24</v>
      </c>
      <c r="AP275" s="254">
        <f t="shared" si="566"/>
        <v>1.0909090909090908</v>
      </c>
      <c r="AQ275" s="309" t="s">
        <v>959</v>
      </c>
      <c r="AR275" s="309"/>
    </row>
    <row r="276" spans="1:44" ht="24">
      <c r="A276" s="143">
        <v>20</v>
      </c>
      <c r="B276" s="15" t="s">
        <v>500</v>
      </c>
      <c r="C276" s="146" t="s">
        <v>144</v>
      </c>
      <c r="D276" s="18">
        <v>8</v>
      </c>
      <c r="E276" s="19">
        <v>10</v>
      </c>
      <c r="F276" s="165">
        <f t="shared" si="479"/>
        <v>1.25</v>
      </c>
      <c r="G276" s="18">
        <v>7</v>
      </c>
      <c r="H276" s="19">
        <v>10</v>
      </c>
      <c r="I276" s="165">
        <f t="shared" si="553"/>
        <v>1.4285714285714286</v>
      </c>
      <c r="J276" s="18">
        <v>8</v>
      </c>
      <c r="K276" s="19">
        <v>10</v>
      </c>
      <c r="L276" s="165">
        <f t="shared" si="554"/>
        <v>1.25</v>
      </c>
      <c r="M276" s="18">
        <v>8</v>
      </c>
      <c r="N276" s="19"/>
      <c r="O276" s="165" t="str">
        <f t="shared" si="555"/>
        <v/>
      </c>
      <c r="P276" s="18">
        <v>9</v>
      </c>
      <c r="Q276" s="19"/>
      <c r="R276" s="165" t="str">
        <f t="shared" si="556"/>
        <v/>
      </c>
      <c r="S276" s="18">
        <v>9</v>
      </c>
      <c r="T276" s="19"/>
      <c r="U276" s="165" t="str">
        <f t="shared" si="557"/>
        <v/>
      </c>
      <c r="V276" s="18">
        <v>8</v>
      </c>
      <c r="W276" s="19"/>
      <c r="X276" s="165" t="str">
        <f t="shared" si="558"/>
        <v/>
      </c>
      <c r="Y276" s="18">
        <v>8</v>
      </c>
      <c r="Z276" s="19"/>
      <c r="AA276" s="165" t="str">
        <f t="shared" si="559"/>
        <v/>
      </c>
      <c r="AB276" s="18">
        <v>8</v>
      </c>
      <c r="AC276" s="19"/>
      <c r="AD276" s="165" t="str">
        <f t="shared" si="560"/>
        <v/>
      </c>
      <c r="AE276" s="18">
        <v>7</v>
      </c>
      <c r="AF276" s="19"/>
      <c r="AG276" s="165" t="str">
        <f t="shared" si="561"/>
        <v/>
      </c>
      <c r="AH276" s="18">
        <v>8</v>
      </c>
      <c r="AI276" s="19"/>
      <c r="AJ276" s="165" t="str">
        <f t="shared" si="562"/>
        <v/>
      </c>
      <c r="AK276" s="18">
        <v>8</v>
      </c>
      <c r="AL276" s="19"/>
      <c r="AM276" s="165" t="str">
        <f t="shared" si="563"/>
        <v/>
      </c>
      <c r="AN276" s="18">
        <f t="shared" si="585"/>
        <v>23</v>
      </c>
      <c r="AO276" s="19">
        <f t="shared" si="586"/>
        <v>30</v>
      </c>
      <c r="AP276" s="254">
        <f t="shared" si="566"/>
        <v>1.3043478260869565</v>
      </c>
      <c r="AQ276" s="309" t="s">
        <v>1356</v>
      </c>
      <c r="AR276" s="309"/>
    </row>
    <row r="277" spans="1:44" ht="24">
      <c r="A277" s="143">
        <v>21</v>
      </c>
      <c r="B277" s="15" t="s">
        <v>501</v>
      </c>
      <c r="C277" s="146" t="s">
        <v>144</v>
      </c>
      <c r="D277" s="18">
        <v>6</v>
      </c>
      <c r="E277" s="19">
        <v>6</v>
      </c>
      <c r="F277" s="165">
        <f t="shared" si="479"/>
        <v>1</v>
      </c>
      <c r="G277" s="18">
        <v>5</v>
      </c>
      <c r="H277" s="19">
        <v>6</v>
      </c>
      <c r="I277" s="165">
        <f t="shared" si="553"/>
        <v>1.2</v>
      </c>
      <c r="J277" s="18">
        <v>6</v>
      </c>
      <c r="K277" s="19">
        <v>6</v>
      </c>
      <c r="L277" s="165">
        <f t="shared" si="554"/>
        <v>1</v>
      </c>
      <c r="M277" s="18">
        <v>6</v>
      </c>
      <c r="N277" s="19"/>
      <c r="O277" s="165" t="str">
        <f t="shared" si="555"/>
        <v/>
      </c>
      <c r="P277" s="18">
        <v>6</v>
      </c>
      <c r="Q277" s="19"/>
      <c r="R277" s="165" t="str">
        <f t="shared" si="556"/>
        <v/>
      </c>
      <c r="S277" s="18">
        <v>5</v>
      </c>
      <c r="T277" s="19"/>
      <c r="U277" s="165" t="str">
        <f t="shared" si="557"/>
        <v/>
      </c>
      <c r="V277" s="18">
        <v>4</v>
      </c>
      <c r="W277" s="19"/>
      <c r="X277" s="165" t="str">
        <f t="shared" si="558"/>
        <v/>
      </c>
      <c r="Y277" s="18">
        <v>4</v>
      </c>
      <c r="Z277" s="19"/>
      <c r="AA277" s="165" t="str">
        <f t="shared" si="559"/>
        <v/>
      </c>
      <c r="AB277" s="18">
        <v>5</v>
      </c>
      <c r="AC277" s="19"/>
      <c r="AD277" s="165" t="str">
        <f t="shared" si="560"/>
        <v/>
      </c>
      <c r="AE277" s="18">
        <v>4</v>
      </c>
      <c r="AF277" s="19"/>
      <c r="AG277" s="165" t="str">
        <f t="shared" si="561"/>
        <v/>
      </c>
      <c r="AH277" s="18">
        <v>5</v>
      </c>
      <c r="AI277" s="19"/>
      <c r="AJ277" s="165" t="str">
        <f t="shared" si="562"/>
        <v/>
      </c>
      <c r="AK277" s="18">
        <v>4</v>
      </c>
      <c r="AL277" s="19"/>
      <c r="AM277" s="165" t="str">
        <f t="shared" si="563"/>
        <v/>
      </c>
      <c r="AN277" s="18">
        <f t="shared" si="585"/>
        <v>17</v>
      </c>
      <c r="AO277" s="19">
        <f t="shared" si="586"/>
        <v>18</v>
      </c>
      <c r="AP277" s="254">
        <f t="shared" si="566"/>
        <v>1.0588235294117647</v>
      </c>
      <c r="AQ277" s="309" t="s">
        <v>958</v>
      </c>
      <c r="AR277" s="309"/>
    </row>
    <row r="278" spans="1:44" ht="36">
      <c r="A278" s="143">
        <v>22</v>
      </c>
      <c r="B278" s="15" t="s">
        <v>502</v>
      </c>
      <c r="C278" s="146" t="s">
        <v>144</v>
      </c>
      <c r="D278" s="18">
        <v>3</v>
      </c>
      <c r="E278" s="19">
        <v>3</v>
      </c>
      <c r="F278" s="165">
        <f t="shared" si="479"/>
        <v>1</v>
      </c>
      <c r="G278" s="18">
        <v>3</v>
      </c>
      <c r="H278" s="19">
        <v>3</v>
      </c>
      <c r="I278" s="165">
        <f t="shared" si="553"/>
        <v>1</v>
      </c>
      <c r="J278" s="18">
        <v>3</v>
      </c>
      <c r="K278" s="19">
        <v>3</v>
      </c>
      <c r="L278" s="165">
        <f t="shared" si="554"/>
        <v>1</v>
      </c>
      <c r="M278" s="18">
        <v>3</v>
      </c>
      <c r="N278" s="19"/>
      <c r="O278" s="165" t="str">
        <f t="shared" si="555"/>
        <v/>
      </c>
      <c r="P278" s="18">
        <v>3</v>
      </c>
      <c r="Q278" s="19"/>
      <c r="R278" s="165" t="str">
        <f t="shared" si="556"/>
        <v/>
      </c>
      <c r="S278" s="18">
        <v>3</v>
      </c>
      <c r="T278" s="19"/>
      <c r="U278" s="165" t="str">
        <f t="shared" si="557"/>
        <v/>
      </c>
      <c r="V278" s="18">
        <v>3</v>
      </c>
      <c r="W278" s="19"/>
      <c r="X278" s="165" t="str">
        <f t="shared" si="558"/>
        <v/>
      </c>
      <c r="Y278" s="18">
        <v>3</v>
      </c>
      <c r="Z278" s="19"/>
      <c r="AA278" s="165" t="str">
        <f t="shared" si="559"/>
        <v/>
      </c>
      <c r="AB278" s="18">
        <v>3</v>
      </c>
      <c r="AC278" s="19"/>
      <c r="AD278" s="165" t="str">
        <f t="shared" si="560"/>
        <v/>
      </c>
      <c r="AE278" s="18">
        <v>3</v>
      </c>
      <c r="AF278" s="19"/>
      <c r="AG278" s="165" t="str">
        <f t="shared" si="561"/>
        <v/>
      </c>
      <c r="AH278" s="18">
        <v>3</v>
      </c>
      <c r="AI278" s="19"/>
      <c r="AJ278" s="165" t="str">
        <f t="shared" si="562"/>
        <v/>
      </c>
      <c r="AK278" s="18">
        <v>3</v>
      </c>
      <c r="AL278" s="19"/>
      <c r="AM278" s="165" t="str">
        <f t="shared" si="563"/>
        <v/>
      </c>
      <c r="AN278" s="18">
        <f t="shared" si="585"/>
        <v>9</v>
      </c>
      <c r="AO278" s="19">
        <f t="shared" si="586"/>
        <v>9</v>
      </c>
      <c r="AP278" s="254">
        <f t="shared" si="566"/>
        <v>1</v>
      </c>
      <c r="AQ278" s="309" t="s">
        <v>958</v>
      </c>
      <c r="AR278" s="309"/>
    </row>
    <row r="279" spans="1:44" ht="48">
      <c r="A279" s="143">
        <v>23</v>
      </c>
      <c r="B279" s="15" t="s">
        <v>503</v>
      </c>
      <c r="C279" s="146" t="s">
        <v>146</v>
      </c>
      <c r="D279" s="18">
        <v>1</v>
      </c>
      <c r="E279" s="19">
        <v>0</v>
      </c>
      <c r="F279" s="165">
        <f t="shared" si="479"/>
        <v>0</v>
      </c>
      <c r="G279" s="18">
        <v>1</v>
      </c>
      <c r="H279" s="19">
        <v>4</v>
      </c>
      <c r="I279" s="165">
        <f t="shared" si="553"/>
        <v>4</v>
      </c>
      <c r="J279" s="18">
        <v>1</v>
      </c>
      <c r="K279" s="19">
        <v>0</v>
      </c>
      <c r="L279" s="165">
        <f t="shared" si="554"/>
        <v>0</v>
      </c>
      <c r="M279" s="18">
        <v>1</v>
      </c>
      <c r="N279" s="19"/>
      <c r="O279" s="165" t="str">
        <f t="shared" si="555"/>
        <v/>
      </c>
      <c r="P279" s="18">
        <v>1</v>
      </c>
      <c r="Q279" s="19"/>
      <c r="R279" s="165" t="str">
        <f t="shared" si="556"/>
        <v/>
      </c>
      <c r="S279" s="18">
        <v>1</v>
      </c>
      <c r="T279" s="19"/>
      <c r="U279" s="165" t="str">
        <f t="shared" si="557"/>
        <v/>
      </c>
      <c r="V279" s="18">
        <v>1</v>
      </c>
      <c r="W279" s="19"/>
      <c r="X279" s="165" t="str">
        <f t="shared" si="558"/>
        <v/>
      </c>
      <c r="Y279" s="18">
        <v>1</v>
      </c>
      <c r="Z279" s="19"/>
      <c r="AA279" s="165" t="str">
        <f t="shared" si="559"/>
        <v/>
      </c>
      <c r="AB279" s="18">
        <v>1</v>
      </c>
      <c r="AC279" s="19"/>
      <c r="AD279" s="165" t="str">
        <f t="shared" si="560"/>
        <v/>
      </c>
      <c r="AE279" s="18">
        <v>1</v>
      </c>
      <c r="AF279" s="19"/>
      <c r="AG279" s="165" t="str">
        <f t="shared" si="561"/>
        <v/>
      </c>
      <c r="AH279" s="18">
        <v>1</v>
      </c>
      <c r="AI279" s="19"/>
      <c r="AJ279" s="165" t="str">
        <f t="shared" si="562"/>
        <v/>
      </c>
      <c r="AK279" s="18">
        <v>1</v>
      </c>
      <c r="AL279" s="19"/>
      <c r="AM279" s="165" t="str">
        <f t="shared" si="563"/>
        <v/>
      </c>
      <c r="AN279" s="18">
        <f t="shared" si="585"/>
        <v>3</v>
      </c>
      <c r="AO279" s="19">
        <f t="shared" si="586"/>
        <v>4</v>
      </c>
      <c r="AP279" s="254">
        <f t="shared" si="566"/>
        <v>1.3333333333333333</v>
      </c>
      <c r="AQ279" s="309" t="s">
        <v>960</v>
      </c>
      <c r="AR279" s="309" t="s">
        <v>1065</v>
      </c>
    </row>
    <row r="280" spans="1:44" ht="72">
      <c r="A280" s="143">
        <v>24</v>
      </c>
      <c r="B280" s="15" t="s">
        <v>504</v>
      </c>
      <c r="C280" s="146" t="s">
        <v>505</v>
      </c>
      <c r="D280" s="18">
        <v>0</v>
      </c>
      <c r="E280" s="19">
        <v>1</v>
      </c>
      <c r="F280" s="165">
        <f t="shared" ref="F280:F283" si="587">IF(E280="N/A","N/A",IF(E280="","",IF(E280=0,0,IF(D280=0%,1,E280/D280))))</f>
        <v>1</v>
      </c>
      <c r="G280" s="18">
        <v>0</v>
      </c>
      <c r="H280" s="19">
        <v>0</v>
      </c>
      <c r="I280" s="165">
        <f t="shared" ref="I280:I283" si="588">IF(H280="N/A","N/A",IF(H280="","",IF(H280=0,0,IF(G280=0%,1,H280/G280))))</f>
        <v>0</v>
      </c>
      <c r="J280" s="18">
        <v>1</v>
      </c>
      <c r="K280" s="19">
        <v>0</v>
      </c>
      <c r="L280" s="165">
        <f t="shared" ref="L280:L283" si="589">IF(K280="N/A","N/A",IF(K280="","",IF(K280=0,0,IF(J280=0%,1,K280/J280))))</f>
        <v>0</v>
      </c>
      <c r="M280" s="18">
        <v>0</v>
      </c>
      <c r="N280" s="19"/>
      <c r="O280" s="165" t="str">
        <f t="shared" si="555"/>
        <v/>
      </c>
      <c r="P280" s="18">
        <v>0</v>
      </c>
      <c r="Q280" s="19"/>
      <c r="R280" s="165" t="str">
        <f t="shared" si="556"/>
        <v/>
      </c>
      <c r="S280" s="18">
        <v>1</v>
      </c>
      <c r="T280" s="19"/>
      <c r="U280" s="165" t="str">
        <f t="shared" si="557"/>
        <v/>
      </c>
      <c r="V280" s="18">
        <v>0</v>
      </c>
      <c r="W280" s="19"/>
      <c r="X280" s="165" t="str">
        <f t="shared" si="558"/>
        <v/>
      </c>
      <c r="Y280" s="18">
        <v>0</v>
      </c>
      <c r="Z280" s="19"/>
      <c r="AA280" s="165" t="str">
        <f t="shared" si="559"/>
        <v/>
      </c>
      <c r="AB280" s="18">
        <v>1</v>
      </c>
      <c r="AC280" s="19"/>
      <c r="AD280" s="165" t="str">
        <f t="shared" si="560"/>
        <v/>
      </c>
      <c r="AE280" s="18">
        <v>0</v>
      </c>
      <c r="AF280" s="19"/>
      <c r="AG280" s="165" t="str">
        <f t="shared" si="561"/>
        <v/>
      </c>
      <c r="AH280" s="18">
        <v>0</v>
      </c>
      <c r="AI280" s="19"/>
      <c r="AJ280" s="165" t="str">
        <f t="shared" si="562"/>
        <v/>
      </c>
      <c r="AK280" s="18">
        <v>1</v>
      </c>
      <c r="AL280" s="19"/>
      <c r="AM280" s="165" t="str">
        <f t="shared" si="563"/>
        <v/>
      </c>
      <c r="AN280" s="18">
        <f t="shared" si="585"/>
        <v>1</v>
      </c>
      <c r="AO280" s="19">
        <f t="shared" si="586"/>
        <v>1</v>
      </c>
      <c r="AP280" s="254">
        <f t="shared" si="566"/>
        <v>1</v>
      </c>
      <c r="AQ280" s="309" t="s">
        <v>1066</v>
      </c>
      <c r="AR280" s="309" t="s">
        <v>1067</v>
      </c>
    </row>
    <row r="281" spans="1:44" ht="24">
      <c r="A281" s="143">
        <v>25</v>
      </c>
      <c r="B281" s="15" t="s">
        <v>506</v>
      </c>
      <c r="C281" s="146" t="s">
        <v>507</v>
      </c>
      <c r="D281" s="18">
        <v>1</v>
      </c>
      <c r="E281" s="19">
        <v>1</v>
      </c>
      <c r="F281" s="165">
        <f t="shared" si="587"/>
        <v>1</v>
      </c>
      <c r="G281" s="18">
        <v>1</v>
      </c>
      <c r="H281" s="19">
        <v>0</v>
      </c>
      <c r="I281" s="165">
        <f t="shared" si="588"/>
        <v>0</v>
      </c>
      <c r="J281" s="18">
        <v>1</v>
      </c>
      <c r="K281" s="19">
        <v>0</v>
      </c>
      <c r="L281" s="165">
        <f t="shared" si="589"/>
        <v>0</v>
      </c>
      <c r="M281" s="18">
        <v>1</v>
      </c>
      <c r="N281" s="19"/>
      <c r="O281" s="165" t="str">
        <f t="shared" si="555"/>
        <v/>
      </c>
      <c r="P281" s="18">
        <v>1</v>
      </c>
      <c r="Q281" s="19"/>
      <c r="R281" s="165" t="str">
        <f t="shared" si="556"/>
        <v/>
      </c>
      <c r="S281" s="18">
        <v>1</v>
      </c>
      <c r="T281" s="19"/>
      <c r="U281" s="165" t="str">
        <f t="shared" si="557"/>
        <v/>
      </c>
      <c r="V281" s="18">
        <v>1</v>
      </c>
      <c r="W281" s="19"/>
      <c r="X281" s="165" t="str">
        <f t="shared" si="558"/>
        <v/>
      </c>
      <c r="Y281" s="18">
        <v>1</v>
      </c>
      <c r="Z281" s="19"/>
      <c r="AA281" s="165" t="str">
        <f t="shared" si="559"/>
        <v/>
      </c>
      <c r="AB281" s="18">
        <v>1</v>
      </c>
      <c r="AC281" s="19"/>
      <c r="AD281" s="165" t="str">
        <f t="shared" si="560"/>
        <v/>
      </c>
      <c r="AE281" s="18">
        <v>1</v>
      </c>
      <c r="AF281" s="19"/>
      <c r="AG281" s="165" t="str">
        <f t="shared" si="561"/>
        <v/>
      </c>
      <c r="AH281" s="18">
        <v>1</v>
      </c>
      <c r="AI281" s="19"/>
      <c r="AJ281" s="165" t="str">
        <f t="shared" si="562"/>
        <v/>
      </c>
      <c r="AK281" s="18">
        <v>1</v>
      </c>
      <c r="AL281" s="19"/>
      <c r="AM281" s="165" t="str">
        <f t="shared" si="563"/>
        <v/>
      </c>
      <c r="AN281" s="18">
        <f t="shared" si="585"/>
        <v>3</v>
      </c>
      <c r="AO281" s="19">
        <f t="shared" si="586"/>
        <v>1</v>
      </c>
      <c r="AP281" s="254">
        <f t="shared" si="566"/>
        <v>0.33333333333333331</v>
      </c>
      <c r="AQ281" s="309"/>
      <c r="AR281" s="309" t="s">
        <v>961</v>
      </c>
    </row>
    <row r="282" spans="1:44" ht="48">
      <c r="A282" s="143">
        <v>26</v>
      </c>
      <c r="B282" s="15" t="s">
        <v>508</v>
      </c>
      <c r="C282" s="146" t="s">
        <v>509</v>
      </c>
      <c r="D282" s="18">
        <v>1</v>
      </c>
      <c r="E282" s="19">
        <v>2</v>
      </c>
      <c r="F282" s="165">
        <f t="shared" si="587"/>
        <v>2</v>
      </c>
      <c r="G282" s="18">
        <v>1</v>
      </c>
      <c r="H282" s="19">
        <v>1</v>
      </c>
      <c r="I282" s="165">
        <f t="shared" si="588"/>
        <v>1</v>
      </c>
      <c r="J282" s="18">
        <v>1</v>
      </c>
      <c r="K282" s="19">
        <v>0</v>
      </c>
      <c r="L282" s="165">
        <f t="shared" si="589"/>
        <v>0</v>
      </c>
      <c r="M282" s="18">
        <v>1</v>
      </c>
      <c r="N282" s="19"/>
      <c r="O282" s="165" t="str">
        <f t="shared" si="555"/>
        <v/>
      </c>
      <c r="P282" s="18">
        <v>1</v>
      </c>
      <c r="Q282" s="19"/>
      <c r="R282" s="165" t="str">
        <f t="shared" si="556"/>
        <v/>
      </c>
      <c r="S282" s="18">
        <v>1</v>
      </c>
      <c r="T282" s="19"/>
      <c r="U282" s="165" t="str">
        <f t="shared" si="557"/>
        <v/>
      </c>
      <c r="V282" s="18">
        <v>1</v>
      </c>
      <c r="W282" s="19"/>
      <c r="X282" s="165" t="str">
        <f t="shared" si="558"/>
        <v/>
      </c>
      <c r="Y282" s="18">
        <v>1</v>
      </c>
      <c r="Z282" s="19"/>
      <c r="AA282" s="165" t="str">
        <f t="shared" si="559"/>
        <v/>
      </c>
      <c r="AB282" s="18">
        <v>1</v>
      </c>
      <c r="AC282" s="19"/>
      <c r="AD282" s="165" t="str">
        <f t="shared" si="560"/>
        <v/>
      </c>
      <c r="AE282" s="18">
        <v>1</v>
      </c>
      <c r="AF282" s="19"/>
      <c r="AG282" s="165" t="str">
        <f t="shared" si="561"/>
        <v/>
      </c>
      <c r="AH282" s="18">
        <v>1</v>
      </c>
      <c r="AI282" s="19"/>
      <c r="AJ282" s="165" t="str">
        <f t="shared" si="562"/>
        <v/>
      </c>
      <c r="AK282" s="18">
        <v>1</v>
      </c>
      <c r="AL282" s="19"/>
      <c r="AM282" s="165" t="str">
        <f t="shared" si="563"/>
        <v/>
      </c>
      <c r="AN282" s="18">
        <f t="shared" si="585"/>
        <v>3</v>
      </c>
      <c r="AO282" s="19">
        <f t="shared" si="586"/>
        <v>3</v>
      </c>
      <c r="AP282" s="254">
        <f t="shared" si="566"/>
        <v>1</v>
      </c>
      <c r="AQ282" s="309"/>
      <c r="AR282" s="309" t="s">
        <v>961</v>
      </c>
    </row>
    <row r="283" spans="1:44" ht="36">
      <c r="A283" s="143">
        <v>27</v>
      </c>
      <c r="B283" s="15" t="s">
        <v>510</v>
      </c>
      <c r="C283" s="146" t="s">
        <v>511</v>
      </c>
      <c r="D283" s="18">
        <v>1</v>
      </c>
      <c r="E283" s="19">
        <v>1</v>
      </c>
      <c r="F283" s="165">
        <f t="shared" si="587"/>
        <v>1</v>
      </c>
      <c r="G283" s="18">
        <v>1</v>
      </c>
      <c r="H283" s="19">
        <v>2</v>
      </c>
      <c r="I283" s="165">
        <f t="shared" si="588"/>
        <v>2</v>
      </c>
      <c r="J283" s="18">
        <v>1</v>
      </c>
      <c r="K283" s="19">
        <v>1</v>
      </c>
      <c r="L283" s="165">
        <f t="shared" si="589"/>
        <v>1</v>
      </c>
      <c r="M283" s="18">
        <v>1</v>
      </c>
      <c r="N283" s="19"/>
      <c r="O283" s="165" t="str">
        <f t="shared" si="555"/>
        <v/>
      </c>
      <c r="P283" s="18">
        <v>1</v>
      </c>
      <c r="Q283" s="19"/>
      <c r="R283" s="165" t="str">
        <f t="shared" si="556"/>
        <v/>
      </c>
      <c r="S283" s="18">
        <v>1</v>
      </c>
      <c r="T283" s="19"/>
      <c r="U283" s="165" t="str">
        <f t="shared" si="557"/>
        <v/>
      </c>
      <c r="V283" s="18">
        <v>1</v>
      </c>
      <c r="W283" s="19"/>
      <c r="X283" s="165" t="str">
        <f t="shared" si="558"/>
        <v/>
      </c>
      <c r="Y283" s="18">
        <v>1</v>
      </c>
      <c r="Z283" s="19"/>
      <c r="AA283" s="165" t="str">
        <f t="shared" si="559"/>
        <v/>
      </c>
      <c r="AB283" s="18">
        <v>1</v>
      </c>
      <c r="AC283" s="19"/>
      <c r="AD283" s="165" t="str">
        <f t="shared" si="560"/>
        <v/>
      </c>
      <c r="AE283" s="18">
        <v>1</v>
      </c>
      <c r="AF283" s="19"/>
      <c r="AG283" s="165" t="str">
        <f t="shared" si="561"/>
        <v/>
      </c>
      <c r="AH283" s="18">
        <v>1</v>
      </c>
      <c r="AI283" s="19"/>
      <c r="AJ283" s="165" t="str">
        <f t="shared" si="562"/>
        <v/>
      </c>
      <c r="AK283" s="18">
        <v>1</v>
      </c>
      <c r="AL283" s="19"/>
      <c r="AM283" s="165" t="str">
        <f t="shared" si="563"/>
        <v/>
      </c>
      <c r="AN283" s="18">
        <f t="shared" si="585"/>
        <v>3</v>
      </c>
      <c r="AO283" s="19">
        <f t="shared" si="586"/>
        <v>4</v>
      </c>
      <c r="AP283" s="254">
        <f t="shared" si="566"/>
        <v>1.3333333333333333</v>
      </c>
      <c r="AQ283" s="309" t="s">
        <v>962</v>
      </c>
      <c r="AR283" s="309"/>
    </row>
    <row r="284" spans="1:44" ht="84">
      <c r="A284" s="143">
        <v>28</v>
      </c>
      <c r="B284" s="15" t="s">
        <v>512</v>
      </c>
      <c r="C284" s="146" t="s">
        <v>513</v>
      </c>
      <c r="D284" s="153">
        <v>2</v>
      </c>
      <c r="E284" s="228">
        <v>2</v>
      </c>
      <c r="F284" s="229">
        <f t="shared" si="479"/>
        <v>1</v>
      </c>
      <c r="G284" s="153">
        <v>2</v>
      </c>
      <c r="H284" s="228">
        <v>0</v>
      </c>
      <c r="I284" s="229">
        <f t="shared" si="553"/>
        <v>0</v>
      </c>
      <c r="J284" s="153">
        <v>3</v>
      </c>
      <c r="K284" s="228">
        <v>2</v>
      </c>
      <c r="L284" s="229">
        <f t="shared" si="554"/>
        <v>0.66666666666666663</v>
      </c>
      <c r="M284" s="153">
        <v>2</v>
      </c>
      <c r="N284" s="228"/>
      <c r="O284" s="229" t="str">
        <f t="shared" si="555"/>
        <v/>
      </c>
      <c r="P284" s="153">
        <v>3</v>
      </c>
      <c r="Q284" s="228"/>
      <c r="R284" s="229" t="str">
        <f t="shared" si="556"/>
        <v/>
      </c>
      <c r="S284" s="153">
        <v>3</v>
      </c>
      <c r="T284" s="228"/>
      <c r="U284" s="229" t="str">
        <f t="shared" si="557"/>
        <v/>
      </c>
      <c r="V284" s="153">
        <v>3</v>
      </c>
      <c r="W284" s="228"/>
      <c r="X284" s="229" t="str">
        <f t="shared" si="558"/>
        <v/>
      </c>
      <c r="Y284" s="153">
        <v>2</v>
      </c>
      <c r="Z284" s="228"/>
      <c r="AA284" s="229" t="str">
        <f t="shared" si="559"/>
        <v/>
      </c>
      <c r="AB284" s="153">
        <v>3</v>
      </c>
      <c r="AC284" s="228"/>
      <c r="AD284" s="229" t="str">
        <f t="shared" si="560"/>
        <v/>
      </c>
      <c r="AE284" s="153">
        <v>3</v>
      </c>
      <c r="AF284" s="228"/>
      <c r="AG284" s="229" t="str">
        <f t="shared" si="561"/>
        <v/>
      </c>
      <c r="AH284" s="153">
        <v>3</v>
      </c>
      <c r="AI284" s="228"/>
      <c r="AJ284" s="229" t="str">
        <f t="shared" si="562"/>
        <v/>
      </c>
      <c r="AK284" s="153">
        <v>2</v>
      </c>
      <c r="AL284" s="228"/>
      <c r="AM284" s="229" t="str">
        <f t="shared" si="563"/>
        <v/>
      </c>
      <c r="AN284" s="153">
        <f t="shared" si="585"/>
        <v>7</v>
      </c>
      <c r="AO284" s="228">
        <f t="shared" si="586"/>
        <v>4</v>
      </c>
      <c r="AP284" s="262">
        <f t="shared" si="566"/>
        <v>0.5714285714285714</v>
      </c>
      <c r="AQ284" s="309" t="s">
        <v>1357</v>
      </c>
      <c r="AR284" s="309" t="s">
        <v>1068</v>
      </c>
    </row>
    <row r="285" spans="1:44" ht="84">
      <c r="A285" s="143">
        <v>29</v>
      </c>
      <c r="B285" s="15" t="s">
        <v>514</v>
      </c>
      <c r="C285" s="22" t="s">
        <v>515</v>
      </c>
      <c r="D285" s="18">
        <v>2</v>
      </c>
      <c r="E285" s="19">
        <v>3</v>
      </c>
      <c r="F285" s="165">
        <f t="shared" si="479"/>
        <v>1.5</v>
      </c>
      <c r="G285" s="18">
        <v>1</v>
      </c>
      <c r="H285" s="19">
        <v>6</v>
      </c>
      <c r="I285" s="165">
        <f t="shared" si="553"/>
        <v>6</v>
      </c>
      <c r="J285" s="18">
        <v>2</v>
      </c>
      <c r="K285" s="19">
        <v>0</v>
      </c>
      <c r="L285" s="165">
        <f t="shared" si="554"/>
        <v>0</v>
      </c>
      <c r="M285" s="18">
        <v>1</v>
      </c>
      <c r="N285" s="19"/>
      <c r="O285" s="165" t="str">
        <f t="shared" si="555"/>
        <v/>
      </c>
      <c r="P285" s="18">
        <v>2</v>
      </c>
      <c r="Q285" s="19"/>
      <c r="R285" s="165" t="str">
        <f t="shared" si="556"/>
        <v/>
      </c>
      <c r="S285" s="18">
        <v>2</v>
      </c>
      <c r="T285" s="19"/>
      <c r="U285" s="165" t="str">
        <f t="shared" si="557"/>
        <v/>
      </c>
      <c r="V285" s="18">
        <v>2</v>
      </c>
      <c r="W285" s="19"/>
      <c r="X285" s="165" t="str">
        <f t="shared" si="558"/>
        <v/>
      </c>
      <c r="Y285" s="18">
        <v>1</v>
      </c>
      <c r="Z285" s="19"/>
      <c r="AA285" s="165" t="str">
        <f t="shared" si="559"/>
        <v/>
      </c>
      <c r="AB285" s="18">
        <v>2</v>
      </c>
      <c r="AC285" s="19"/>
      <c r="AD285" s="165" t="str">
        <f t="shared" si="560"/>
        <v/>
      </c>
      <c r="AE285" s="18">
        <v>2</v>
      </c>
      <c r="AF285" s="19"/>
      <c r="AG285" s="165" t="str">
        <f t="shared" si="561"/>
        <v/>
      </c>
      <c r="AH285" s="18">
        <v>2</v>
      </c>
      <c r="AI285" s="19"/>
      <c r="AJ285" s="165" t="str">
        <f t="shared" si="562"/>
        <v/>
      </c>
      <c r="AK285" s="18">
        <v>1</v>
      </c>
      <c r="AL285" s="19"/>
      <c r="AM285" s="165" t="str">
        <f t="shared" si="563"/>
        <v/>
      </c>
      <c r="AN285" s="18">
        <f t="shared" si="585"/>
        <v>5</v>
      </c>
      <c r="AO285" s="19">
        <f t="shared" si="586"/>
        <v>9</v>
      </c>
      <c r="AP285" s="254">
        <f t="shared" si="566"/>
        <v>1.8</v>
      </c>
      <c r="AQ285" s="309" t="s">
        <v>1069</v>
      </c>
      <c r="AR285" s="309" t="s">
        <v>1070</v>
      </c>
    </row>
    <row r="286" spans="1:44" ht="36">
      <c r="A286" s="143">
        <v>30</v>
      </c>
      <c r="B286" s="15" t="s">
        <v>516</v>
      </c>
      <c r="C286" s="146" t="s">
        <v>148</v>
      </c>
      <c r="D286" s="187">
        <v>0.7</v>
      </c>
      <c r="E286" s="190">
        <v>0</v>
      </c>
      <c r="F286" s="165">
        <f t="shared" si="479"/>
        <v>0</v>
      </c>
      <c r="G286" s="187">
        <v>0.7</v>
      </c>
      <c r="H286" s="190">
        <v>0</v>
      </c>
      <c r="I286" s="165">
        <f t="shared" si="553"/>
        <v>0</v>
      </c>
      <c r="J286" s="187">
        <v>0.7</v>
      </c>
      <c r="K286" s="190">
        <v>0</v>
      </c>
      <c r="L286" s="165">
        <f t="shared" si="554"/>
        <v>0</v>
      </c>
      <c r="M286" s="187">
        <v>0.7</v>
      </c>
      <c r="N286" s="190"/>
      <c r="O286" s="165" t="str">
        <f t="shared" si="555"/>
        <v/>
      </c>
      <c r="P286" s="187">
        <v>0.7</v>
      </c>
      <c r="Q286" s="190"/>
      <c r="R286" s="165" t="str">
        <f t="shared" si="556"/>
        <v/>
      </c>
      <c r="S286" s="187">
        <v>0.7</v>
      </c>
      <c r="T286" s="190"/>
      <c r="U286" s="165" t="str">
        <f t="shared" si="557"/>
        <v/>
      </c>
      <c r="V286" s="187">
        <v>0.7</v>
      </c>
      <c r="W286" s="190"/>
      <c r="X286" s="165" t="str">
        <f t="shared" si="558"/>
        <v/>
      </c>
      <c r="Y286" s="187">
        <v>0.7</v>
      </c>
      <c r="Z286" s="190"/>
      <c r="AA286" s="165" t="str">
        <f t="shared" si="559"/>
        <v/>
      </c>
      <c r="AB286" s="187">
        <v>0.7</v>
      </c>
      <c r="AC286" s="190"/>
      <c r="AD286" s="165" t="str">
        <f t="shared" si="560"/>
        <v/>
      </c>
      <c r="AE286" s="187">
        <v>0.7</v>
      </c>
      <c r="AF286" s="190"/>
      <c r="AG286" s="165" t="str">
        <f t="shared" si="561"/>
        <v/>
      </c>
      <c r="AH286" s="187">
        <v>0.7</v>
      </c>
      <c r="AI286" s="190"/>
      <c r="AJ286" s="165" t="str">
        <f t="shared" si="562"/>
        <v/>
      </c>
      <c r="AK286" s="187">
        <v>0.7</v>
      </c>
      <c r="AL286" s="190"/>
      <c r="AM286" s="165" t="str">
        <f t="shared" si="563"/>
        <v/>
      </c>
      <c r="AN286" s="187">
        <f>(IF(E286="",0,D286)+IF(H286="",0,G286)+IF(K286="",0,J286)+IF(N286="",0,M286)+IF(Q286="",0,P286)+IF(T286="",0,S286)+IF(W286="",0,V286)+IF(Z286="",0,Y286)+IF(AC286="",0,AB286)+IF(AF286="",0,AE286)+IF(AI286="",0,AH286)+IF(AL286="",0,AK286))/IF((IF(E286="",0,IF(D286=0,0,1))+IF(H286="",0,IF(G286=0,0,1))+IF(K286="",0,IF(J286=0,0,1))+IF(N286="",0,IF(M286=0,0,1))+IF(Q286="",0,IF(P286=0,0,1))+IF(T286="",0,IF(S286=0,0,1))+IF(W286="",0,IF(V286=0,0,1))+IF(Z286="",0,IF(Y286=0,0,1))+IF(AC286="",0,IF(AB286=0,0,1))+IF(AF286="",0,IF(AE286=0,0,1))+IF(AI286="",0,IF(AH286=0,0,1))+IF(AL286="",0,IF(AK286=0,0,1)))=0,1,(IF(E286="",0,IF(D286=0,0,1))+IF(H286="",0,IF(G286=0,0,1))+IF(K286="",0,IF(J286=0,0,1))+IF(N286="",0,IF(M286=0,0,1))+IF(Q286="",0,IF(P286=0,0,1))+IF(T286="",0,IF(S286=0,0,1))+IF(W286="",0,IF(V286=0,0,1))+IF(Z286="",0,IF(Y286=0,0,1))+IF(AC286="",0,IF(AB286=0,0,1))+IF(AF286="",0,IF(AE286=0,0,1))+IF(AI286="",0,IF(AH286=0,0,1))+IF(AL286="",0,IF(AK286=0,0,1))))</f>
        <v>0.69999999999999984</v>
      </c>
      <c r="AO286" s="190">
        <f t="shared" ref="AO286" si="590">IF(E286="","",(IF(E286="",0,E286)+IF(H286="",0,H286)+IF(K286="",0,K286)+IF(N286="",0,N286)+IF(Q286="",0,Q286)+IF(T286="",0,T286)+IF(W286="",0,W286)+IF(Z286="",0,Z286)+IF(AC286="",0,AC286)+IF(AF286="",0,AF286)+IF(AI286="",0,AI286)+IF(AL286="",0,AL286))/IF((IF(D286=0,0,IF(E286="",0,1))+IF(G286=0,0,IF(H286="",0,1))+IF(J286=0,0,IF(K286="",0,1))+IF(M286=0,0,IF(N286="",0,1))+IF(P286=0,0,IF(Q286="",0,1))+IF(S286=0,0,IF(T286="",0,1))+IF(V286=0,0,IF(W286="",0,1))+IF(Y286=0,0,IF(Z286="",0,1))+IF(AB286=0,0,IF(AC286="",0,1))+IF(AE286=0,0,IF(AF286="",0,1))+IF(AH286=0,0,IF(AI286="",0,1))+IF(AK286=0,0,IF(AL286="",0,1)))=0,1,(IF(D286=0,0,IF(E286="",0,1))+IF(G286=0,0,IF(H286="",0,1))+IF(J286=0,0,IF(K286="",0,1))+IF(M286=0,0,IF(N286="",0,1))+IF(P286=0,0,IF(Q286="",0,1))+IF(S286=0,0,IF(T286="",0,1))+IF(V286=0,0,IF(W286="",0,1))+IF(Y286=0,0,IF(Z286="",0,1))+IF(AB286=0,0,IF(AC286="",0,1))+IF(AE286=0,0,IF(AF286="",0,1))+IF(AH286=0,0,IF(AI286="",0,1))+IF(AK286=0,0,IF(AL286="",0,1)))))</f>
        <v>0</v>
      </c>
      <c r="AP286" s="254">
        <f t="shared" si="566"/>
        <v>0</v>
      </c>
      <c r="AQ286" s="309" t="s">
        <v>1069</v>
      </c>
      <c r="AR286" s="309" t="s">
        <v>1071</v>
      </c>
    </row>
    <row r="287" spans="1:44" ht="24">
      <c r="A287" s="143">
        <v>31</v>
      </c>
      <c r="B287" s="15" t="s">
        <v>517</v>
      </c>
      <c r="C287" s="146" t="s">
        <v>518</v>
      </c>
      <c r="D287" s="18">
        <v>321</v>
      </c>
      <c r="E287" s="19">
        <v>335</v>
      </c>
      <c r="F287" s="165">
        <f t="shared" si="479"/>
        <v>1.043613707165109</v>
      </c>
      <c r="G287" s="18">
        <v>321</v>
      </c>
      <c r="H287" s="19">
        <v>333</v>
      </c>
      <c r="I287" s="165">
        <f t="shared" si="553"/>
        <v>1.0373831775700935</v>
      </c>
      <c r="J287" s="18">
        <v>321</v>
      </c>
      <c r="K287" s="19">
        <v>337</v>
      </c>
      <c r="L287" s="165">
        <f t="shared" si="554"/>
        <v>1.0498442367601246</v>
      </c>
      <c r="M287" s="18">
        <v>321</v>
      </c>
      <c r="N287" s="19"/>
      <c r="O287" s="165" t="str">
        <f t="shared" si="555"/>
        <v/>
      </c>
      <c r="P287" s="18">
        <v>321</v>
      </c>
      <c r="Q287" s="19"/>
      <c r="R287" s="165" t="str">
        <f t="shared" si="556"/>
        <v/>
      </c>
      <c r="S287" s="18">
        <v>321</v>
      </c>
      <c r="T287" s="19"/>
      <c r="U287" s="165" t="str">
        <f t="shared" si="557"/>
        <v/>
      </c>
      <c r="V287" s="18">
        <v>321</v>
      </c>
      <c r="W287" s="19"/>
      <c r="X287" s="165" t="str">
        <f t="shared" si="558"/>
        <v/>
      </c>
      <c r="Y287" s="18">
        <v>321</v>
      </c>
      <c r="Z287" s="19"/>
      <c r="AA287" s="165" t="str">
        <f t="shared" si="559"/>
        <v/>
      </c>
      <c r="AB287" s="18">
        <v>321</v>
      </c>
      <c r="AC287" s="19"/>
      <c r="AD287" s="165" t="str">
        <f t="shared" si="560"/>
        <v/>
      </c>
      <c r="AE287" s="18">
        <v>321</v>
      </c>
      <c r="AF287" s="19"/>
      <c r="AG287" s="165" t="str">
        <f t="shared" si="561"/>
        <v/>
      </c>
      <c r="AH287" s="18">
        <v>321</v>
      </c>
      <c r="AI287" s="19"/>
      <c r="AJ287" s="165" t="str">
        <f t="shared" si="562"/>
        <v/>
      </c>
      <c r="AK287" s="18">
        <v>321</v>
      </c>
      <c r="AL287" s="19"/>
      <c r="AM287" s="165" t="str">
        <f t="shared" si="563"/>
        <v/>
      </c>
      <c r="AN287" s="18">
        <f t="shared" ref="AN287:AN292" si="591">IF(E287="",0,D287)+IF(H287="",0,G287)+IF(K287="",0,J287)+IF(N287="",0,M287)+IF(Q287="",0,P287)+IF(T287="",0,S287)+IF(W287="",0,V287)+IF(Z287="",0,Y287)+IF(AC287="",0,AB287)+IF(AF287="",0,AE287)+IF(AI287="",0,AH287)+IF(AL287="",0,AK287)</f>
        <v>963</v>
      </c>
      <c r="AO287" s="19">
        <f t="shared" ref="AO287:AO292" si="592">IF(E287="","",(SUM(E287,H287,K287,N287,Q287,T287,W287,Z287,AC287,AF287,AI287,AL287)))</f>
        <v>1005</v>
      </c>
      <c r="AP287" s="254">
        <f t="shared" si="566"/>
        <v>1.043613707165109</v>
      </c>
      <c r="AQ287" s="309" t="s">
        <v>1072</v>
      </c>
      <c r="AR287" s="309"/>
    </row>
    <row r="288" spans="1:44" ht="24">
      <c r="A288" s="143">
        <v>32</v>
      </c>
      <c r="B288" s="15" t="s">
        <v>147</v>
      </c>
      <c r="C288" s="146" t="s">
        <v>519</v>
      </c>
      <c r="D288" s="18">
        <v>47</v>
      </c>
      <c r="E288" s="19">
        <v>55</v>
      </c>
      <c r="F288" s="165">
        <f t="shared" si="479"/>
        <v>1.1702127659574468</v>
      </c>
      <c r="G288" s="18">
        <v>47</v>
      </c>
      <c r="H288" s="19">
        <v>53</v>
      </c>
      <c r="I288" s="165">
        <f t="shared" si="553"/>
        <v>1.1276595744680851</v>
      </c>
      <c r="J288" s="18">
        <v>47</v>
      </c>
      <c r="K288" s="19">
        <v>56</v>
      </c>
      <c r="L288" s="165">
        <f t="shared" si="554"/>
        <v>1.1914893617021276</v>
      </c>
      <c r="M288" s="18">
        <v>47</v>
      </c>
      <c r="N288" s="19"/>
      <c r="O288" s="165" t="str">
        <f t="shared" si="555"/>
        <v/>
      </c>
      <c r="P288" s="18">
        <v>47</v>
      </c>
      <c r="Q288" s="19"/>
      <c r="R288" s="165" t="str">
        <f t="shared" si="556"/>
        <v/>
      </c>
      <c r="S288" s="18">
        <v>47</v>
      </c>
      <c r="T288" s="19"/>
      <c r="U288" s="165" t="str">
        <f t="shared" si="557"/>
        <v/>
      </c>
      <c r="V288" s="18">
        <v>47</v>
      </c>
      <c r="W288" s="19"/>
      <c r="X288" s="165" t="str">
        <f t="shared" si="558"/>
        <v/>
      </c>
      <c r="Y288" s="18">
        <v>47</v>
      </c>
      <c r="Z288" s="19"/>
      <c r="AA288" s="165" t="str">
        <f t="shared" si="559"/>
        <v/>
      </c>
      <c r="AB288" s="18">
        <v>47</v>
      </c>
      <c r="AC288" s="19"/>
      <c r="AD288" s="165" t="str">
        <f t="shared" si="560"/>
        <v/>
      </c>
      <c r="AE288" s="18">
        <v>47</v>
      </c>
      <c r="AF288" s="19"/>
      <c r="AG288" s="165" t="str">
        <f t="shared" si="561"/>
        <v/>
      </c>
      <c r="AH288" s="18">
        <v>47</v>
      </c>
      <c r="AI288" s="19"/>
      <c r="AJ288" s="165" t="str">
        <f t="shared" si="562"/>
        <v/>
      </c>
      <c r="AK288" s="18">
        <v>47</v>
      </c>
      <c r="AL288" s="19"/>
      <c r="AM288" s="165" t="str">
        <f t="shared" si="563"/>
        <v/>
      </c>
      <c r="AN288" s="18">
        <f t="shared" si="591"/>
        <v>141</v>
      </c>
      <c r="AO288" s="19">
        <f t="shared" si="592"/>
        <v>164</v>
      </c>
      <c r="AP288" s="254">
        <f t="shared" si="566"/>
        <v>1.1631205673758864</v>
      </c>
      <c r="AQ288" s="309" t="s">
        <v>1073</v>
      </c>
      <c r="AR288" s="309"/>
    </row>
    <row r="289" spans="1:44" ht="24">
      <c r="A289" s="143">
        <v>33</v>
      </c>
      <c r="B289" s="15" t="s">
        <v>520</v>
      </c>
      <c r="C289" s="146" t="s">
        <v>521</v>
      </c>
      <c r="D289" s="18">
        <v>1</v>
      </c>
      <c r="E289" s="19">
        <v>1</v>
      </c>
      <c r="F289" s="165">
        <f t="shared" si="479"/>
        <v>1</v>
      </c>
      <c r="G289" s="18">
        <v>1</v>
      </c>
      <c r="H289" s="19">
        <v>1</v>
      </c>
      <c r="I289" s="165">
        <f t="shared" si="553"/>
        <v>1</v>
      </c>
      <c r="J289" s="18">
        <v>1</v>
      </c>
      <c r="K289" s="19">
        <v>1</v>
      </c>
      <c r="L289" s="165">
        <f t="shared" si="554"/>
        <v>1</v>
      </c>
      <c r="M289" s="18">
        <v>1</v>
      </c>
      <c r="N289" s="19"/>
      <c r="O289" s="165" t="str">
        <f t="shared" si="555"/>
        <v/>
      </c>
      <c r="P289" s="18">
        <v>1</v>
      </c>
      <c r="Q289" s="19"/>
      <c r="R289" s="165" t="str">
        <f t="shared" si="556"/>
        <v/>
      </c>
      <c r="S289" s="18">
        <v>1</v>
      </c>
      <c r="T289" s="19"/>
      <c r="U289" s="165" t="str">
        <f t="shared" si="557"/>
        <v/>
      </c>
      <c r="V289" s="18">
        <v>1</v>
      </c>
      <c r="W289" s="19"/>
      <c r="X289" s="165" t="str">
        <f t="shared" si="558"/>
        <v/>
      </c>
      <c r="Y289" s="18">
        <v>1</v>
      </c>
      <c r="Z289" s="19"/>
      <c r="AA289" s="165" t="str">
        <f t="shared" si="559"/>
        <v/>
      </c>
      <c r="AB289" s="18">
        <v>1</v>
      </c>
      <c r="AC289" s="19"/>
      <c r="AD289" s="165" t="str">
        <f t="shared" si="560"/>
        <v/>
      </c>
      <c r="AE289" s="18">
        <v>1</v>
      </c>
      <c r="AF289" s="19"/>
      <c r="AG289" s="165" t="str">
        <f t="shared" si="561"/>
        <v/>
      </c>
      <c r="AH289" s="18">
        <v>1</v>
      </c>
      <c r="AI289" s="19"/>
      <c r="AJ289" s="165" t="str">
        <f t="shared" si="562"/>
        <v/>
      </c>
      <c r="AK289" s="18">
        <v>1</v>
      </c>
      <c r="AL289" s="19"/>
      <c r="AM289" s="165" t="str">
        <f t="shared" si="563"/>
        <v/>
      </c>
      <c r="AN289" s="18">
        <f t="shared" si="591"/>
        <v>3</v>
      </c>
      <c r="AO289" s="19">
        <f t="shared" si="592"/>
        <v>3</v>
      </c>
      <c r="AP289" s="254">
        <f t="shared" si="566"/>
        <v>1</v>
      </c>
      <c r="AQ289" s="309" t="s">
        <v>1074</v>
      </c>
      <c r="AR289" s="309"/>
    </row>
    <row r="290" spans="1:44" ht="36">
      <c r="A290" s="143">
        <v>34</v>
      </c>
      <c r="B290" s="15" t="s">
        <v>522</v>
      </c>
      <c r="C290" s="146" t="s">
        <v>523</v>
      </c>
      <c r="D290" s="18">
        <v>1</v>
      </c>
      <c r="E290" s="19">
        <v>1</v>
      </c>
      <c r="F290" s="165">
        <f t="shared" si="479"/>
        <v>1</v>
      </c>
      <c r="G290" s="18">
        <v>1</v>
      </c>
      <c r="H290" s="19">
        <v>1</v>
      </c>
      <c r="I290" s="165">
        <f t="shared" si="553"/>
        <v>1</v>
      </c>
      <c r="J290" s="18">
        <v>1</v>
      </c>
      <c r="K290" s="19">
        <v>1</v>
      </c>
      <c r="L290" s="165">
        <f t="shared" si="554"/>
        <v>1</v>
      </c>
      <c r="M290" s="18">
        <v>1</v>
      </c>
      <c r="N290" s="19"/>
      <c r="O290" s="165" t="str">
        <f t="shared" si="555"/>
        <v/>
      </c>
      <c r="P290" s="18">
        <v>1</v>
      </c>
      <c r="Q290" s="19"/>
      <c r="R290" s="165" t="str">
        <f t="shared" si="556"/>
        <v/>
      </c>
      <c r="S290" s="18">
        <v>1</v>
      </c>
      <c r="T290" s="19"/>
      <c r="U290" s="165" t="str">
        <f t="shared" si="557"/>
        <v/>
      </c>
      <c r="V290" s="18">
        <v>1</v>
      </c>
      <c r="W290" s="19"/>
      <c r="X290" s="165" t="str">
        <f t="shared" si="558"/>
        <v/>
      </c>
      <c r="Y290" s="18">
        <v>1</v>
      </c>
      <c r="Z290" s="19"/>
      <c r="AA290" s="165" t="str">
        <f t="shared" si="559"/>
        <v/>
      </c>
      <c r="AB290" s="18">
        <v>1</v>
      </c>
      <c r="AC290" s="19"/>
      <c r="AD290" s="165" t="str">
        <f t="shared" si="560"/>
        <v/>
      </c>
      <c r="AE290" s="18">
        <v>1</v>
      </c>
      <c r="AF290" s="19"/>
      <c r="AG290" s="165" t="str">
        <f t="shared" si="561"/>
        <v/>
      </c>
      <c r="AH290" s="18">
        <v>1</v>
      </c>
      <c r="AI290" s="19"/>
      <c r="AJ290" s="165" t="str">
        <f t="shared" si="562"/>
        <v/>
      </c>
      <c r="AK290" s="18">
        <v>1</v>
      </c>
      <c r="AL290" s="19"/>
      <c r="AM290" s="165" t="str">
        <f t="shared" si="563"/>
        <v/>
      </c>
      <c r="AN290" s="18">
        <f t="shared" si="591"/>
        <v>3</v>
      </c>
      <c r="AO290" s="19">
        <f t="shared" si="592"/>
        <v>3</v>
      </c>
      <c r="AP290" s="254">
        <f t="shared" si="566"/>
        <v>1</v>
      </c>
      <c r="AQ290" s="309" t="s">
        <v>1075</v>
      </c>
      <c r="AR290" s="309"/>
    </row>
    <row r="291" spans="1:44" ht="24">
      <c r="A291" s="143">
        <v>35</v>
      </c>
      <c r="B291" s="15" t="s">
        <v>524</v>
      </c>
      <c r="C291" s="146" t="s">
        <v>523</v>
      </c>
      <c r="D291" s="18">
        <v>1</v>
      </c>
      <c r="E291" s="19">
        <v>1</v>
      </c>
      <c r="F291" s="165">
        <f t="shared" si="479"/>
        <v>1</v>
      </c>
      <c r="G291" s="18">
        <v>1</v>
      </c>
      <c r="H291" s="19">
        <v>1</v>
      </c>
      <c r="I291" s="165">
        <f t="shared" si="553"/>
        <v>1</v>
      </c>
      <c r="J291" s="18">
        <v>1</v>
      </c>
      <c r="K291" s="19">
        <v>1</v>
      </c>
      <c r="L291" s="165">
        <f t="shared" si="554"/>
        <v>1</v>
      </c>
      <c r="M291" s="18">
        <v>1</v>
      </c>
      <c r="N291" s="19"/>
      <c r="O291" s="165" t="str">
        <f t="shared" si="555"/>
        <v/>
      </c>
      <c r="P291" s="18">
        <v>1</v>
      </c>
      <c r="Q291" s="19"/>
      <c r="R291" s="165" t="str">
        <f t="shared" si="556"/>
        <v/>
      </c>
      <c r="S291" s="18">
        <v>1</v>
      </c>
      <c r="T291" s="19"/>
      <c r="U291" s="165" t="str">
        <f t="shared" si="557"/>
        <v/>
      </c>
      <c r="V291" s="18">
        <v>1</v>
      </c>
      <c r="W291" s="19"/>
      <c r="X291" s="165" t="str">
        <f t="shared" si="558"/>
        <v/>
      </c>
      <c r="Y291" s="18">
        <v>1</v>
      </c>
      <c r="Z291" s="19"/>
      <c r="AA291" s="165" t="str">
        <f t="shared" si="559"/>
        <v/>
      </c>
      <c r="AB291" s="18">
        <v>1</v>
      </c>
      <c r="AC291" s="19"/>
      <c r="AD291" s="165" t="str">
        <f t="shared" si="560"/>
        <v/>
      </c>
      <c r="AE291" s="18">
        <v>1</v>
      </c>
      <c r="AF291" s="19"/>
      <c r="AG291" s="165" t="str">
        <f t="shared" si="561"/>
        <v/>
      </c>
      <c r="AH291" s="18">
        <v>1</v>
      </c>
      <c r="AI291" s="19"/>
      <c r="AJ291" s="165" t="str">
        <f t="shared" si="562"/>
        <v/>
      </c>
      <c r="AK291" s="18">
        <v>1</v>
      </c>
      <c r="AL291" s="19"/>
      <c r="AM291" s="165" t="str">
        <f t="shared" si="563"/>
        <v/>
      </c>
      <c r="AN291" s="18">
        <f t="shared" si="591"/>
        <v>3</v>
      </c>
      <c r="AO291" s="19">
        <f t="shared" si="592"/>
        <v>3</v>
      </c>
      <c r="AP291" s="254">
        <f t="shared" si="566"/>
        <v>1</v>
      </c>
      <c r="AQ291" s="309" t="s">
        <v>1076</v>
      </c>
      <c r="AR291" s="309"/>
    </row>
    <row r="292" spans="1:44" ht="36">
      <c r="A292" s="143">
        <v>36</v>
      </c>
      <c r="B292" s="15" t="s">
        <v>525</v>
      </c>
      <c r="C292" s="146" t="s">
        <v>526</v>
      </c>
      <c r="D292" s="187">
        <v>0.08</v>
      </c>
      <c r="E292" s="190">
        <v>0.08</v>
      </c>
      <c r="F292" s="165">
        <f t="shared" si="479"/>
        <v>1</v>
      </c>
      <c r="G292" s="187">
        <v>0.08</v>
      </c>
      <c r="H292" s="190">
        <v>0.08</v>
      </c>
      <c r="I292" s="165">
        <f t="shared" si="553"/>
        <v>1</v>
      </c>
      <c r="J292" s="187">
        <v>0.08</v>
      </c>
      <c r="K292" s="190">
        <v>0.08</v>
      </c>
      <c r="L292" s="165">
        <f t="shared" si="554"/>
        <v>1</v>
      </c>
      <c r="M292" s="187">
        <v>0.08</v>
      </c>
      <c r="N292" s="190"/>
      <c r="O292" s="165" t="str">
        <f t="shared" si="555"/>
        <v/>
      </c>
      <c r="P292" s="187">
        <v>0.08</v>
      </c>
      <c r="Q292" s="190"/>
      <c r="R292" s="165" t="str">
        <f t="shared" si="556"/>
        <v/>
      </c>
      <c r="S292" s="187">
        <v>0.08</v>
      </c>
      <c r="T292" s="190"/>
      <c r="U292" s="165" t="str">
        <f t="shared" si="557"/>
        <v/>
      </c>
      <c r="V292" s="187">
        <v>0.08</v>
      </c>
      <c r="W292" s="190"/>
      <c r="X292" s="165" t="str">
        <f t="shared" si="558"/>
        <v/>
      </c>
      <c r="Y292" s="187">
        <v>0.08</v>
      </c>
      <c r="Z292" s="190"/>
      <c r="AA292" s="165" t="str">
        <f t="shared" si="559"/>
        <v/>
      </c>
      <c r="AB292" s="187">
        <v>0.08</v>
      </c>
      <c r="AC292" s="190"/>
      <c r="AD292" s="165" t="str">
        <f t="shared" si="560"/>
        <v/>
      </c>
      <c r="AE292" s="187">
        <v>0.08</v>
      </c>
      <c r="AF292" s="190"/>
      <c r="AG292" s="165" t="str">
        <f t="shared" si="561"/>
        <v/>
      </c>
      <c r="AH292" s="187">
        <v>0.08</v>
      </c>
      <c r="AI292" s="190"/>
      <c r="AJ292" s="165" t="str">
        <f t="shared" si="562"/>
        <v/>
      </c>
      <c r="AK292" s="187">
        <v>0.08</v>
      </c>
      <c r="AL292" s="190"/>
      <c r="AM292" s="165" t="str">
        <f t="shared" si="563"/>
        <v/>
      </c>
      <c r="AN292" s="187">
        <f t="shared" si="591"/>
        <v>0.24</v>
      </c>
      <c r="AO292" s="190">
        <f t="shared" si="592"/>
        <v>0.24</v>
      </c>
      <c r="AP292" s="254">
        <f t="shared" si="566"/>
        <v>1</v>
      </c>
      <c r="AQ292" s="309" t="s">
        <v>963</v>
      </c>
      <c r="AR292" s="309"/>
    </row>
    <row r="293" spans="1:44" ht="96">
      <c r="A293" s="143">
        <v>37</v>
      </c>
      <c r="B293" s="24" t="s">
        <v>527</v>
      </c>
      <c r="C293" s="146" t="s">
        <v>528</v>
      </c>
      <c r="D293" s="187">
        <v>0.8</v>
      </c>
      <c r="E293" s="190">
        <v>0.81799999999999995</v>
      </c>
      <c r="F293" s="165">
        <f t="shared" ref="F293:F299" si="593">IF(E293="N/A","N/A",IF(E293="","",IF(E293=0,0,IF(D293=0%,1,E293/D293))))</f>
        <v>1.0225</v>
      </c>
      <c r="G293" s="187">
        <v>0.8</v>
      </c>
      <c r="H293" s="190">
        <v>0.81799999999999995</v>
      </c>
      <c r="I293" s="165">
        <f t="shared" ref="I293:I299" si="594">IF(H293="N/A","N/A",IF(H293="","",IF(H293=0,0,IF(G293=0%,1,H293/G293))))</f>
        <v>1.0225</v>
      </c>
      <c r="J293" s="187">
        <v>0.8</v>
      </c>
      <c r="K293" s="190">
        <v>0.6</v>
      </c>
      <c r="L293" s="165">
        <f t="shared" ref="L293:L299" si="595">IF(K293="N/A","N/A",IF(K293="","",IF(K293=0,0,IF(J293=0%,1,K293/J293))))</f>
        <v>0.74999999999999989</v>
      </c>
      <c r="M293" s="187">
        <v>0.8</v>
      </c>
      <c r="N293" s="190"/>
      <c r="O293" s="165" t="str">
        <f t="shared" ref="O293:O299" si="596">IF(N293="N/A","N/A",IF(N293="","",IF(N293=0,0,IF(M293=0%,1,N293/M293))))</f>
        <v/>
      </c>
      <c r="P293" s="187">
        <v>0.8</v>
      </c>
      <c r="Q293" s="190"/>
      <c r="R293" s="165" t="str">
        <f t="shared" ref="R293:R299" si="597">IF(Q293="N/A","N/A",IF(Q293="","",IF(Q293=0,0,IF(P293=0%,1,Q293/P293))))</f>
        <v/>
      </c>
      <c r="S293" s="187">
        <v>0.8</v>
      </c>
      <c r="T293" s="190"/>
      <c r="U293" s="165" t="str">
        <f t="shared" ref="U293:U299" si="598">IF(T293="N/A","N/A",IF(T293="","",IF(T293=0,0,IF(S293=0%,1,T293/S293))))</f>
        <v/>
      </c>
      <c r="V293" s="187">
        <v>0.8</v>
      </c>
      <c r="W293" s="190"/>
      <c r="X293" s="165" t="str">
        <f t="shared" ref="X293:X299" si="599">IF(W293="N/A","N/A",IF(W293="","",IF(W293=0,0,IF(V293=0%,1,W293/V293))))</f>
        <v/>
      </c>
      <c r="Y293" s="187">
        <v>0.8</v>
      </c>
      <c r="Z293" s="190"/>
      <c r="AA293" s="165" t="str">
        <f t="shared" ref="AA293:AA299" si="600">IF(Z293="N/A","N/A",IF(Z293="","",IF(Z293=0,0,IF(Y293=0%,1,Z293/Y293))))</f>
        <v/>
      </c>
      <c r="AB293" s="187">
        <v>0.8</v>
      </c>
      <c r="AC293" s="190"/>
      <c r="AD293" s="165" t="str">
        <f t="shared" ref="AD293:AD299" si="601">IF(AC293="N/A","N/A",IF(AC293="","",IF(AC293=0,0,IF(AB293=0%,1,AC293/AB293))))</f>
        <v/>
      </c>
      <c r="AE293" s="187">
        <v>0.8</v>
      </c>
      <c r="AF293" s="190"/>
      <c r="AG293" s="165" t="str">
        <f t="shared" ref="AG293:AG299" si="602">IF(AF293="N/A","N/A",IF(AF293="","",IF(AF293=0,0,IF(AE293=0%,1,AF293/AE293))))</f>
        <v/>
      </c>
      <c r="AH293" s="187">
        <v>0.8</v>
      </c>
      <c r="AI293" s="190"/>
      <c r="AJ293" s="165" t="str">
        <f t="shared" ref="AJ293:AJ299" si="603">IF(AI293="N/A","N/A",IF(AI293="","",IF(AI293=0,0,IF(AH293=0%,1,AI293/AH293))))</f>
        <v/>
      </c>
      <c r="AK293" s="187">
        <v>0.8</v>
      </c>
      <c r="AL293" s="190"/>
      <c r="AM293" s="165" t="str">
        <f t="shared" ref="AM293:AM299" si="604">IF(AL293="N/A","N/A",IF(AL293="","",IF(AL293=0,0,IF(AK293=0%,1,AL293/AK293))))</f>
        <v/>
      </c>
      <c r="AN293" s="187">
        <f t="shared" ref="AN293:AN299" si="605">(IF(E293="",0,D293)+IF(H293="",0,G293)+IF(K293="",0,J293)+IF(N293="",0,M293)+IF(Q293="",0,P293)+IF(T293="",0,S293)+IF(W293="",0,V293)+IF(Z293="",0,Y293)+IF(AC293="",0,AB293)+IF(AF293="",0,AE293)+IF(AI293="",0,AH293)+IF(AL293="",0,AK293))/IF((IF(E293="",0,IF(D293=0,0,1))+IF(H293="",0,IF(G293=0,0,1))+IF(K293="",0,IF(J293=0,0,1))+IF(N293="",0,IF(M293=0,0,1))+IF(Q293="",0,IF(P293=0,0,1))+IF(T293="",0,IF(S293=0,0,1))+IF(W293="",0,IF(V293=0,0,1))+IF(Z293="",0,IF(Y293=0,0,1))+IF(AC293="",0,IF(AB293=0,0,1))+IF(AF293="",0,IF(AE293=0,0,1))+IF(AI293="",0,IF(AH293=0,0,1))+IF(AL293="",0,IF(AK293=0,0,1)))=0,1,(IF(E293="",0,IF(D293=0,0,1))+IF(H293="",0,IF(G293=0,0,1))+IF(K293="",0,IF(J293=0,0,1))+IF(N293="",0,IF(M293=0,0,1))+IF(Q293="",0,IF(P293=0,0,1))+IF(T293="",0,IF(S293=0,0,1))+IF(W293="",0,IF(V293=0,0,1))+IF(Z293="",0,IF(Y293=0,0,1))+IF(AC293="",0,IF(AB293=0,0,1))+IF(AF293="",0,IF(AE293=0,0,1))+IF(AI293="",0,IF(AH293=0,0,1))+IF(AL293="",0,IF(AK293=0,0,1))))</f>
        <v>0.80000000000000016</v>
      </c>
      <c r="AO293" s="190">
        <f t="shared" ref="AO293:AO299" si="606">IF(IF(E293="","",(IF(E293="N/A",0,IF(E293="",0,E293))+IF(H293="N/A",0,IF(H293="",0,H293))+IF(K293="N/A",0,IF(K293="",0,K293))+IF(N293="N/A",0,IF(N293="",0,N293))+IF(Q293="N/A",0,IF(Q293="",0,Q293))+IF(T293="N/A",0,IF(T293="",0,T293))+IF(W293="N/A",0,IF(W293="",0,W293))+IF(Z293="N/A",0,IF(Z293="",0,Z293))+IF(AC293="N/A",0,IF(AC293="",0,AC293))+IF(AF293="N/A",0,IF(AF293="",0,AF293))+IF(AI293="N/A",0,IF(AI293="",0,AI293))+IF(AL293="N/A",0,IF(AL293="",0,AL293)))/IF((IF(D293=0,0,IF(E293="N/A",0,IF(E293="",0,1)))+IF(G293=0,0,IF(H293="N/A",0,IF(H293="",0,1)))+IF(J293=0,0,IF(K293="N/A",0,IF(K293="",0,1)))+IF(M293=0,0,IF(N293="N/A",0,IF(N293="",0,1)))+IF(P293=0,0,IF(Q293="N/A",0,IF(Q293="",0,1)))+IF(S293=0,0,IF(T293="N/A",0,IF(T293="",0,1)))+IF(V293=0,0,IF(W293="N/A",0,IF(W293="",0,1)))+IF(Y293=0,0,IF(Z293="N/A",0,IF(Z293="",0,1)))+IF(AB293=0,0,IF(AC293="N/A",0,IF(AC293="",0,1)))+IF(AE293=0,0,IF(AF293="N/A",0,IF(AF293="",0,1)))+IF(AH293=0,0,IF(AI293="N/A",0,IF(AI293="",0,1)))+IF(AK293=0,0,IF(AL293="N/A",0,IF(AL293="",0,1))))=0,1,(IF(D293=0,0,IF(E293="N/A",0,IF(E293="",0,1)))+IF(G293=0,0,IF(H293="N/A",0,IF(H293="",0,1)))+IF(J293=0,0,IF(K293="N/A",0,IF(K293="",0,1)))+IF(M293=0,0,IF(N293="N/A",0,IF(N293="",0,1)))+IF(P293=0,0,IF(Q293="N/A",0,IF(Q293="",0,1)))+IF(S293=0,0,IF(T293="N/A",0,IF(T293="",0,1)))+IF(V293=0,0,IF(W293="N/A",0,IF(W293="",0,1)))+IF(Y293=0,0,IF(Z293="N/A",0,IF(Z293="",0,1)))+IF(AB293=0,0,IF(AC293="N/A",0,IF(AC293="",0,1)))+IF(AE293=0,0,IF(AF293="N/A",0,IF(AF293="",0,1)))+IF(AH293=0,0,IF(AI293="N/A",0,IF(AI293="",0,1)))+IF(AK293=0,0,IF(AL293="N/A",0,IF(AL293="",0,1))))))=0,IF(AL293="",IF(AI293="",IF(AF293="",IF(AC293="",IF(Z293="",IF(W293="",IF(T293="",IF(Q293="",IF(N293="",IF(K293="",IF(H293="",IF(E293=0,0,"N/A"),IF(H293=0,0,"N/A")),IF(K293=0,0,"N/A")),IF(N293=0,0,"N/A")),IF(Q293=0,0,"N/A")),IF(T293=0,0,"N/A")),IF(W293=0,0,"N/A")),IF(Z293=0,0,"N/A")),IF(AC293=0,0,"N/A")),IF(AF293=0,0,"N/A")),IF(AI293=0,0,"N/A")),IF(AL293=0,0,"N/A")),IF(E293="","",(IF(E293="N/A",0,IF(E293="",0,E293))+IF(H293="N/A",0,IF(H293="",0,H293))+IF(K293="N/A",0,IF(K293="",0,K293))+IF(N293="N/A",0,IF(N293="",0,N293))+IF(Q293="N/A",0,IF(Q293="",0,Q293))+IF(T293="N/A",0,IF(T293="",0,T293))+IF(W293="N/A",0,IF(W293="",0,W293))+IF(Z293="N/A",0,IF(Z293="",0,Z293))+IF(AC293="N/A",0,IF(AC293="",0,AC293))+IF(AF293="N/A",0,IF(AF293="",0,AF293))+IF(AI293="N/A",0,IF(AI293="",0,AI293))+IF(AL293="N/A",0,IF(AL293="",0,AL293)))/IF((IF(D293=0,0,IF(E293="N/A",0,IF(E293="",0,1)))+IF(G293=0,0,IF(H293="N/A",0,IF(H293="",0,1)))+IF(J293=0,0,IF(K293="N/A",0,IF(K293="",0,1)))+IF(M293=0,0,IF(N293="N/A",0,IF(N293="",0,1)))+IF(P293=0,0,IF(Q293="N/A",0,IF(Q293="",0,1)))+IF(S293=0,0,IF(T293="N/A",0,IF(T293="",0,1)))+IF(V293=0,0,IF(W293="N/A",0,IF(W293="",0,1)))+IF(Y293=0,0,IF(Z293="N/A",0,IF(Z293="",0,1)))+IF(AB293=0,0,IF(AC293="N/A",0,IF(AC293="",0,1)))+IF(AE293=0,0,IF(AF293="N/A",0,IF(AF293="",0,1)))+IF(AH293=0,0,IF(AI293="N/A",0,IF(AI293="",0,1)))+IF(AK293=0,0,IF(AL293="N/A",0,IF(AL293="",0,1))))=0,1,(IF(D293=0,0,IF(E293="N/A",0,IF(E293="",0,1)))+IF(G293=0,0,IF(H293="N/A",0,IF(H293="",0,1)))+IF(J293=0,0,IF(K293="N/A",0,IF(K293="",0,1)))+IF(M293=0,0,IF(N293="N/A",0,IF(N293="",0,1)))+IF(P293=0,0,IF(Q293="N/A",0,IF(Q293="",0,1)))+IF(S293=0,0,IF(T293="N/A",0,IF(T293="",0,1)))+IF(V293=0,0,IF(W293="N/A",0,IF(W293="",0,1)))+IF(Y293=0,0,IF(Z293="N/A",0,IF(Z293="",0,1)))+IF(AB293=0,0,IF(AC293="N/A",0,IF(AC293="",0,1)))+IF(AE293=0,0,IF(AF293="N/A",0,IF(AF293="",0,1)))+IF(AH293=0,0,IF(AI293="N/A",0,IF(AI293="",0,1)))+IF(AK293=0,0,IF(AL293="N/A",0,IF(AL293="",0,1)))))))</f>
        <v>0.74533333333333329</v>
      </c>
      <c r="AP293" s="254">
        <f t="shared" ref="AP293:AP299" si="607">IF(AO293="N/A","N/A",IF(AO293="","",IF(AO293=0,0,IF(AN293=0%,1,AO293/AN293))))</f>
        <v>0.93166666666666642</v>
      </c>
      <c r="AQ293" s="309" t="s">
        <v>1077</v>
      </c>
      <c r="AR293" s="309" t="s">
        <v>1078</v>
      </c>
    </row>
    <row r="294" spans="1:44" ht="72">
      <c r="A294" s="143">
        <v>38</v>
      </c>
      <c r="B294" s="24" t="s">
        <v>529</v>
      </c>
      <c r="C294" s="146" t="s">
        <v>530</v>
      </c>
      <c r="D294" s="187">
        <v>0.8</v>
      </c>
      <c r="E294" s="190">
        <v>0.81799999999999995</v>
      </c>
      <c r="F294" s="165">
        <f t="shared" si="593"/>
        <v>1.0225</v>
      </c>
      <c r="G294" s="187">
        <v>0.8</v>
      </c>
      <c r="H294" s="190">
        <v>0.81799999999999995</v>
      </c>
      <c r="I294" s="165">
        <f t="shared" si="594"/>
        <v>1.0225</v>
      </c>
      <c r="J294" s="187">
        <v>0.8</v>
      </c>
      <c r="K294" s="190">
        <v>0.61499999999999999</v>
      </c>
      <c r="L294" s="165">
        <f t="shared" si="595"/>
        <v>0.76874999999999993</v>
      </c>
      <c r="M294" s="187">
        <v>0.8</v>
      </c>
      <c r="N294" s="190"/>
      <c r="O294" s="165" t="str">
        <f t="shared" si="596"/>
        <v/>
      </c>
      <c r="P294" s="187">
        <v>0.8</v>
      </c>
      <c r="Q294" s="190"/>
      <c r="R294" s="165" t="str">
        <f t="shared" si="597"/>
        <v/>
      </c>
      <c r="S294" s="187">
        <v>0.8</v>
      </c>
      <c r="T294" s="190"/>
      <c r="U294" s="165" t="str">
        <f t="shared" si="598"/>
        <v/>
      </c>
      <c r="V294" s="187">
        <v>0.8</v>
      </c>
      <c r="W294" s="190"/>
      <c r="X294" s="165" t="str">
        <f t="shared" si="599"/>
        <v/>
      </c>
      <c r="Y294" s="187">
        <v>0.8</v>
      </c>
      <c r="Z294" s="190"/>
      <c r="AA294" s="165" t="str">
        <f t="shared" si="600"/>
        <v/>
      </c>
      <c r="AB294" s="187">
        <v>0.8</v>
      </c>
      <c r="AC294" s="190"/>
      <c r="AD294" s="165" t="str">
        <f t="shared" si="601"/>
        <v/>
      </c>
      <c r="AE294" s="187">
        <v>0.8</v>
      </c>
      <c r="AF294" s="190"/>
      <c r="AG294" s="165" t="str">
        <f t="shared" si="602"/>
        <v/>
      </c>
      <c r="AH294" s="187">
        <v>0.8</v>
      </c>
      <c r="AI294" s="190"/>
      <c r="AJ294" s="165" t="str">
        <f t="shared" si="603"/>
        <v/>
      </c>
      <c r="AK294" s="187">
        <v>0.8</v>
      </c>
      <c r="AL294" s="190"/>
      <c r="AM294" s="165" t="str">
        <f t="shared" si="604"/>
        <v/>
      </c>
      <c r="AN294" s="187">
        <f t="shared" si="605"/>
        <v>0.80000000000000016</v>
      </c>
      <c r="AO294" s="190">
        <f t="shared" si="606"/>
        <v>0.7503333333333333</v>
      </c>
      <c r="AP294" s="254">
        <f t="shared" si="607"/>
        <v>0.9379166666666664</v>
      </c>
      <c r="AQ294" s="309" t="s">
        <v>1079</v>
      </c>
      <c r="AR294" s="309" t="s">
        <v>1078</v>
      </c>
    </row>
    <row r="295" spans="1:44" ht="48">
      <c r="A295" s="143">
        <v>39</v>
      </c>
      <c r="B295" s="15" t="s">
        <v>531</v>
      </c>
      <c r="C295" s="146" t="s">
        <v>532</v>
      </c>
      <c r="D295" s="187">
        <v>0.9</v>
      </c>
      <c r="E295" s="190">
        <v>0.86899999999999999</v>
      </c>
      <c r="F295" s="165">
        <f t="shared" si="593"/>
        <v>0.9655555555555555</v>
      </c>
      <c r="G295" s="187">
        <v>0.9</v>
      </c>
      <c r="H295" s="190">
        <v>0.88800000000000001</v>
      </c>
      <c r="I295" s="165">
        <f t="shared" si="594"/>
        <v>0.98666666666666669</v>
      </c>
      <c r="J295" s="187">
        <v>0.9</v>
      </c>
      <c r="K295" s="190">
        <v>0.81599999999999995</v>
      </c>
      <c r="L295" s="165">
        <f t="shared" si="595"/>
        <v>0.90666666666666662</v>
      </c>
      <c r="M295" s="187">
        <v>0.9</v>
      </c>
      <c r="N295" s="190"/>
      <c r="O295" s="165" t="str">
        <f t="shared" si="596"/>
        <v/>
      </c>
      <c r="P295" s="187">
        <v>0.9</v>
      </c>
      <c r="Q295" s="190"/>
      <c r="R295" s="165" t="str">
        <f t="shared" si="597"/>
        <v/>
      </c>
      <c r="S295" s="187">
        <v>0.9</v>
      </c>
      <c r="T295" s="190"/>
      <c r="U295" s="165" t="str">
        <f t="shared" si="598"/>
        <v/>
      </c>
      <c r="V295" s="187">
        <v>0.9</v>
      </c>
      <c r="W295" s="190"/>
      <c r="X295" s="165" t="str">
        <f t="shared" si="599"/>
        <v/>
      </c>
      <c r="Y295" s="187">
        <v>0.9</v>
      </c>
      <c r="Z295" s="190"/>
      <c r="AA295" s="165" t="str">
        <f t="shared" si="600"/>
        <v/>
      </c>
      <c r="AB295" s="187">
        <v>0.9</v>
      </c>
      <c r="AC295" s="190"/>
      <c r="AD295" s="165" t="str">
        <f t="shared" si="601"/>
        <v/>
      </c>
      <c r="AE295" s="187">
        <v>0.9</v>
      </c>
      <c r="AF295" s="190"/>
      <c r="AG295" s="165" t="str">
        <f t="shared" si="602"/>
        <v/>
      </c>
      <c r="AH295" s="187">
        <v>0.9</v>
      </c>
      <c r="AI295" s="190"/>
      <c r="AJ295" s="165" t="str">
        <f t="shared" si="603"/>
        <v/>
      </c>
      <c r="AK295" s="187">
        <v>0.9</v>
      </c>
      <c r="AL295" s="190"/>
      <c r="AM295" s="165" t="str">
        <f t="shared" si="604"/>
        <v/>
      </c>
      <c r="AN295" s="187">
        <f t="shared" si="605"/>
        <v>0.9</v>
      </c>
      <c r="AO295" s="190">
        <f t="shared" si="606"/>
        <v>0.85766666666666669</v>
      </c>
      <c r="AP295" s="254">
        <f t="shared" si="607"/>
        <v>0.95296296296296301</v>
      </c>
      <c r="AQ295" s="309" t="s">
        <v>1080</v>
      </c>
      <c r="AR295" s="309"/>
    </row>
    <row r="296" spans="1:44" ht="48">
      <c r="A296" s="143">
        <v>40</v>
      </c>
      <c r="B296" s="15" t="s">
        <v>533</v>
      </c>
      <c r="C296" s="146" t="s">
        <v>534</v>
      </c>
      <c r="D296" s="187">
        <v>0.9</v>
      </c>
      <c r="E296" s="190">
        <v>1</v>
      </c>
      <c r="F296" s="165">
        <f t="shared" si="593"/>
        <v>1.1111111111111112</v>
      </c>
      <c r="G296" s="187">
        <v>0.9</v>
      </c>
      <c r="H296" s="190">
        <v>1</v>
      </c>
      <c r="I296" s="165">
        <f t="shared" si="594"/>
        <v>1.1111111111111112</v>
      </c>
      <c r="J296" s="187">
        <v>0.9</v>
      </c>
      <c r="K296" s="190">
        <v>1</v>
      </c>
      <c r="L296" s="165">
        <f t="shared" si="595"/>
        <v>1.1111111111111112</v>
      </c>
      <c r="M296" s="187">
        <v>0.9</v>
      </c>
      <c r="N296" s="190"/>
      <c r="O296" s="165" t="str">
        <f t="shared" si="596"/>
        <v/>
      </c>
      <c r="P296" s="187">
        <v>0.9</v>
      </c>
      <c r="Q296" s="190"/>
      <c r="R296" s="165" t="str">
        <f t="shared" si="597"/>
        <v/>
      </c>
      <c r="S296" s="187">
        <v>0.9</v>
      </c>
      <c r="T296" s="190"/>
      <c r="U296" s="165" t="str">
        <f t="shared" si="598"/>
        <v/>
      </c>
      <c r="V296" s="187">
        <v>0.9</v>
      </c>
      <c r="W296" s="190"/>
      <c r="X296" s="165" t="str">
        <f t="shared" si="599"/>
        <v/>
      </c>
      <c r="Y296" s="187">
        <v>0.9</v>
      </c>
      <c r="Z296" s="190"/>
      <c r="AA296" s="165" t="str">
        <f t="shared" si="600"/>
        <v/>
      </c>
      <c r="AB296" s="187">
        <v>0.9</v>
      </c>
      <c r="AC296" s="190"/>
      <c r="AD296" s="165" t="str">
        <f t="shared" si="601"/>
        <v/>
      </c>
      <c r="AE296" s="187">
        <v>0.9</v>
      </c>
      <c r="AF296" s="190"/>
      <c r="AG296" s="165" t="str">
        <f t="shared" si="602"/>
        <v/>
      </c>
      <c r="AH296" s="187">
        <v>0.9</v>
      </c>
      <c r="AI296" s="190"/>
      <c r="AJ296" s="165" t="str">
        <f t="shared" si="603"/>
        <v/>
      </c>
      <c r="AK296" s="187">
        <v>0.9</v>
      </c>
      <c r="AL296" s="190"/>
      <c r="AM296" s="165" t="str">
        <f t="shared" si="604"/>
        <v/>
      </c>
      <c r="AN296" s="187">
        <f t="shared" si="605"/>
        <v>0.9</v>
      </c>
      <c r="AO296" s="190">
        <f t="shared" si="606"/>
        <v>1</v>
      </c>
      <c r="AP296" s="254">
        <f t="shared" si="607"/>
        <v>1.1111111111111112</v>
      </c>
      <c r="AQ296" s="309" t="s">
        <v>1081</v>
      </c>
      <c r="AR296" s="309"/>
    </row>
    <row r="297" spans="1:44" ht="48">
      <c r="A297" s="143">
        <v>41</v>
      </c>
      <c r="B297" s="15" t="s">
        <v>535</v>
      </c>
      <c r="C297" s="146" t="s">
        <v>536</v>
      </c>
      <c r="D297" s="187">
        <v>0.85</v>
      </c>
      <c r="E297" s="190">
        <v>0.8988212180746562</v>
      </c>
      <c r="F297" s="165">
        <f t="shared" si="593"/>
        <v>1.0574367271466545</v>
      </c>
      <c r="G297" s="187">
        <v>0.85</v>
      </c>
      <c r="H297" s="190">
        <v>0.72599999999999998</v>
      </c>
      <c r="I297" s="165">
        <f t="shared" si="594"/>
        <v>0.85411764705882354</v>
      </c>
      <c r="J297" s="187">
        <v>0.85</v>
      </c>
      <c r="K297" s="190">
        <v>0.501</v>
      </c>
      <c r="L297" s="165">
        <f t="shared" si="595"/>
        <v>0.58941176470588241</v>
      </c>
      <c r="M297" s="187">
        <v>0.85</v>
      </c>
      <c r="N297" s="190"/>
      <c r="O297" s="165" t="str">
        <f t="shared" si="596"/>
        <v/>
      </c>
      <c r="P297" s="187">
        <v>0.85</v>
      </c>
      <c r="Q297" s="190"/>
      <c r="R297" s="165" t="str">
        <f t="shared" si="597"/>
        <v/>
      </c>
      <c r="S297" s="187">
        <v>0.85</v>
      </c>
      <c r="T297" s="190"/>
      <c r="U297" s="165" t="str">
        <f t="shared" si="598"/>
        <v/>
      </c>
      <c r="V297" s="187">
        <v>0.85</v>
      </c>
      <c r="W297" s="190"/>
      <c r="X297" s="165" t="str">
        <f t="shared" si="599"/>
        <v/>
      </c>
      <c r="Y297" s="187">
        <v>0.85</v>
      </c>
      <c r="Z297" s="190"/>
      <c r="AA297" s="165" t="str">
        <f t="shared" si="600"/>
        <v/>
      </c>
      <c r="AB297" s="187">
        <v>0.85</v>
      </c>
      <c r="AC297" s="190"/>
      <c r="AD297" s="165" t="str">
        <f t="shared" si="601"/>
        <v/>
      </c>
      <c r="AE297" s="187">
        <v>0.85</v>
      </c>
      <c r="AF297" s="190"/>
      <c r="AG297" s="165" t="str">
        <f t="shared" si="602"/>
        <v/>
      </c>
      <c r="AH297" s="187">
        <v>0.85</v>
      </c>
      <c r="AI297" s="190"/>
      <c r="AJ297" s="165" t="str">
        <f t="shared" si="603"/>
        <v/>
      </c>
      <c r="AK297" s="187">
        <v>0.85</v>
      </c>
      <c r="AL297" s="190"/>
      <c r="AM297" s="165" t="str">
        <f t="shared" si="604"/>
        <v/>
      </c>
      <c r="AN297" s="187">
        <f t="shared" si="605"/>
        <v>0.85</v>
      </c>
      <c r="AO297" s="190">
        <f t="shared" si="606"/>
        <v>0.7086070726915521</v>
      </c>
      <c r="AP297" s="254">
        <f t="shared" si="607"/>
        <v>0.83365537963712011</v>
      </c>
      <c r="AQ297" s="309" t="s">
        <v>1358</v>
      </c>
      <c r="AR297" s="309" t="s">
        <v>1082</v>
      </c>
    </row>
    <row r="298" spans="1:44" ht="48">
      <c r="A298" s="143">
        <v>42</v>
      </c>
      <c r="B298" s="15" t="s">
        <v>537</v>
      </c>
      <c r="C298" s="146" t="s">
        <v>538</v>
      </c>
      <c r="D298" s="187">
        <v>0.95</v>
      </c>
      <c r="E298" s="190">
        <v>0.95646437994722955</v>
      </c>
      <c r="F298" s="165">
        <f t="shared" si="593"/>
        <v>1.006804610470768</v>
      </c>
      <c r="G298" s="187">
        <v>0.95</v>
      </c>
      <c r="H298" s="190">
        <v>0.97299999999999998</v>
      </c>
      <c r="I298" s="165">
        <f t="shared" si="594"/>
        <v>1.0242105263157895</v>
      </c>
      <c r="J298" s="187">
        <v>0.95</v>
      </c>
      <c r="K298" s="190">
        <v>0.96199999999999997</v>
      </c>
      <c r="L298" s="165">
        <f t="shared" si="595"/>
        <v>1.0126315789473683</v>
      </c>
      <c r="M298" s="187">
        <v>0.95</v>
      </c>
      <c r="N298" s="190"/>
      <c r="O298" s="165" t="str">
        <f t="shared" si="596"/>
        <v/>
      </c>
      <c r="P298" s="187">
        <v>0.95</v>
      </c>
      <c r="Q298" s="190"/>
      <c r="R298" s="165" t="str">
        <f t="shared" si="597"/>
        <v/>
      </c>
      <c r="S298" s="187">
        <v>0.95</v>
      </c>
      <c r="T298" s="190"/>
      <c r="U298" s="165" t="str">
        <f t="shared" si="598"/>
        <v/>
      </c>
      <c r="V298" s="187">
        <v>0.95</v>
      </c>
      <c r="W298" s="190"/>
      <c r="X298" s="165" t="str">
        <f t="shared" si="599"/>
        <v/>
      </c>
      <c r="Y298" s="187">
        <v>0.95</v>
      </c>
      <c r="Z298" s="190"/>
      <c r="AA298" s="165" t="str">
        <f t="shared" si="600"/>
        <v/>
      </c>
      <c r="AB298" s="187">
        <v>0.95</v>
      </c>
      <c r="AC298" s="190"/>
      <c r="AD298" s="165" t="str">
        <f t="shared" si="601"/>
        <v/>
      </c>
      <c r="AE298" s="187">
        <v>0.95</v>
      </c>
      <c r="AF298" s="190"/>
      <c r="AG298" s="165" t="str">
        <f t="shared" si="602"/>
        <v/>
      </c>
      <c r="AH298" s="187">
        <v>0.95</v>
      </c>
      <c r="AI298" s="190"/>
      <c r="AJ298" s="165" t="str">
        <f t="shared" si="603"/>
        <v/>
      </c>
      <c r="AK298" s="187">
        <v>0.95</v>
      </c>
      <c r="AL298" s="190"/>
      <c r="AM298" s="165" t="str">
        <f t="shared" si="604"/>
        <v/>
      </c>
      <c r="AN298" s="187">
        <f t="shared" si="605"/>
        <v>0.94999999999999984</v>
      </c>
      <c r="AO298" s="190">
        <f t="shared" si="606"/>
        <v>0.96382145998240976</v>
      </c>
      <c r="AP298" s="254">
        <f t="shared" si="607"/>
        <v>1.0145489052446419</v>
      </c>
      <c r="AQ298" s="309" t="s">
        <v>1083</v>
      </c>
      <c r="AR298" s="309"/>
    </row>
    <row r="299" spans="1:44" ht="36">
      <c r="A299" s="143">
        <v>43</v>
      </c>
      <c r="B299" s="15" t="s">
        <v>539</v>
      </c>
      <c r="C299" s="146" t="s">
        <v>540</v>
      </c>
      <c r="D299" s="187">
        <v>0.97</v>
      </c>
      <c r="E299" s="190">
        <v>0.97360084477296727</v>
      </c>
      <c r="F299" s="165">
        <f t="shared" si="593"/>
        <v>1.0037122111061518</v>
      </c>
      <c r="G299" s="187">
        <v>0.97</v>
      </c>
      <c r="H299" s="190">
        <v>0.85299999999999998</v>
      </c>
      <c r="I299" s="165">
        <f t="shared" si="594"/>
        <v>0.87938144329896906</v>
      </c>
      <c r="J299" s="187">
        <v>0.97</v>
      </c>
      <c r="K299" s="190">
        <v>0.874</v>
      </c>
      <c r="L299" s="165">
        <f t="shared" si="595"/>
        <v>0.90103092783505156</v>
      </c>
      <c r="M299" s="187">
        <v>0.97</v>
      </c>
      <c r="N299" s="190"/>
      <c r="O299" s="165" t="str">
        <f t="shared" si="596"/>
        <v/>
      </c>
      <c r="P299" s="187">
        <v>0.97</v>
      </c>
      <c r="Q299" s="190"/>
      <c r="R299" s="165" t="str">
        <f t="shared" si="597"/>
        <v/>
      </c>
      <c r="S299" s="187">
        <v>0.97</v>
      </c>
      <c r="T299" s="190"/>
      <c r="U299" s="165" t="str">
        <f t="shared" si="598"/>
        <v/>
      </c>
      <c r="V299" s="187">
        <v>0.97</v>
      </c>
      <c r="W299" s="190"/>
      <c r="X299" s="165" t="str">
        <f t="shared" si="599"/>
        <v/>
      </c>
      <c r="Y299" s="187">
        <v>0.97</v>
      </c>
      <c r="Z299" s="190"/>
      <c r="AA299" s="165" t="str">
        <f t="shared" si="600"/>
        <v/>
      </c>
      <c r="AB299" s="187">
        <v>0.97</v>
      </c>
      <c r="AC299" s="190"/>
      <c r="AD299" s="165" t="str">
        <f t="shared" si="601"/>
        <v/>
      </c>
      <c r="AE299" s="187">
        <v>0.97</v>
      </c>
      <c r="AF299" s="190"/>
      <c r="AG299" s="165" t="str">
        <f t="shared" si="602"/>
        <v/>
      </c>
      <c r="AH299" s="187">
        <v>0.97</v>
      </c>
      <c r="AI299" s="190"/>
      <c r="AJ299" s="165" t="str">
        <f t="shared" si="603"/>
        <v/>
      </c>
      <c r="AK299" s="187">
        <v>0.97</v>
      </c>
      <c r="AL299" s="190"/>
      <c r="AM299" s="165" t="str">
        <f t="shared" si="604"/>
        <v/>
      </c>
      <c r="AN299" s="187">
        <f t="shared" si="605"/>
        <v>0.97000000000000008</v>
      </c>
      <c r="AO299" s="190">
        <f t="shared" si="606"/>
        <v>0.90020028159098908</v>
      </c>
      <c r="AP299" s="254">
        <f t="shared" si="607"/>
        <v>0.92804152741339074</v>
      </c>
      <c r="AQ299" s="309" t="s">
        <v>1084</v>
      </c>
      <c r="AR299" s="309"/>
    </row>
    <row r="300" spans="1:44" ht="36">
      <c r="A300" s="143">
        <v>44</v>
      </c>
      <c r="B300" s="15" t="s">
        <v>541</v>
      </c>
      <c r="C300" s="146" t="s">
        <v>542</v>
      </c>
      <c r="D300" s="18">
        <v>0</v>
      </c>
      <c r="E300" s="19">
        <v>0</v>
      </c>
      <c r="F300" s="165">
        <f t="shared" ref="F300:F338" si="608">IF(E300="","",IF(E300=0,0,IF(D300=0%,1,E300/D300)))</f>
        <v>0</v>
      </c>
      <c r="G300" s="18">
        <v>0</v>
      </c>
      <c r="H300" s="19">
        <v>0</v>
      </c>
      <c r="I300" s="165">
        <f t="shared" ref="I300:I338" si="609">IF(H300="","",IF(H300=0,0,IF(G300=0%,1,H300/G300)))</f>
        <v>0</v>
      </c>
      <c r="J300" s="18">
        <v>0</v>
      </c>
      <c r="K300" s="19">
        <v>0</v>
      </c>
      <c r="L300" s="165">
        <f t="shared" ref="L300:L338" si="610">IF(K300="","",IF(K300=0,0,IF(J300=0%,1,K300/J300)))</f>
        <v>0</v>
      </c>
      <c r="M300" s="18">
        <v>1</v>
      </c>
      <c r="N300" s="19"/>
      <c r="O300" s="165" t="str">
        <f t="shared" ref="O300:O338" si="611">IF(N300="","",IF(N300=0,0,IF(M300=0%,1,N300/M300)))</f>
        <v/>
      </c>
      <c r="P300" s="18">
        <v>0</v>
      </c>
      <c r="Q300" s="19"/>
      <c r="R300" s="165" t="str">
        <f t="shared" ref="R300:R338" si="612">IF(Q300="","",IF(Q300=0,0,IF(P300=0%,1,Q300/P300)))</f>
        <v/>
      </c>
      <c r="S300" s="18">
        <v>0</v>
      </c>
      <c r="T300" s="19"/>
      <c r="U300" s="165" t="str">
        <f t="shared" ref="U300:U338" si="613">IF(T300="","",IF(T300=0,0,IF(S300=0%,1,T300/S300)))</f>
        <v/>
      </c>
      <c r="V300" s="18">
        <v>0</v>
      </c>
      <c r="W300" s="19"/>
      <c r="X300" s="165" t="str">
        <f t="shared" ref="X300:X338" si="614">IF(W300="","",IF(W300=0,0,IF(V300=0%,1,W300/V300)))</f>
        <v/>
      </c>
      <c r="Y300" s="18">
        <v>1</v>
      </c>
      <c r="Z300" s="19"/>
      <c r="AA300" s="165" t="str">
        <f t="shared" ref="AA300:AA338" si="615">IF(Z300="","",IF(Z300=0,0,IF(Y300=0%,1,Z300/Y300)))</f>
        <v/>
      </c>
      <c r="AB300" s="18">
        <v>0</v>
      </c>
      <c r="AC300" s="19"/>
      <c r="AD300" s="165" t="str">
        <f t="shared" ref="AD300:AD338" si="616">IF(AC300="","",IF(AC300=0,0,IF(AB300=0%,1,AC300/AB300)))</f>
        <v/>
      </c>
      <c r="AE300" s="18">
        <v>0</v>
      </c>
      <c r="AF300" s="19"/>
      <c r="AG300" s="165" t="str">
        <f t="shared" ref="AG300:AG338" si="617">IF(AF300="","",IF(AF300=0,0,IF(AE300=0%,1,AF300/AE300)))</f>
        <v/>
      </c>
      <c r="AH300" s="18">
        <v>0</v>
      </c>
      <c r="AI300" s="19"/>
      <c r="AJ300" s="165" t="str">
        <f t="shared" ref="AJ300:AJ338" si="618">IF(AI300="","",IF(AI300=0,0,IF(AH300=0%,1,AI300/AH300)))</f>
        <v/>
      </c>
      <c r="AK300" s="18">
        <v>1</v>
      </c>
      <c r="AL300" s="19"/>
      <c r="AM300" s="165" t="str">
        <f t="shared" ref="AM300:AM338" si="619">IF(AL300="","",IF(AL300=0,0,IF(AK300=0%,1,AL300/AK300)))</f>
        <v/>
      </c>
      <c r="AN300" s="18">
        <f t="shared" ref="AN300:AN301" si="620">IF(E300="",0,D300)+IF(H300="",0,G300)+IF(K300="",0,J300)+IF(N300="",0,M300)+IF(Q300="",0,P300)+IF(T300="",0,S300)+IF(W300="",0,V300)+IF(Z300="",0,Y300)+IF(AC300="",0,AB300)+IF(AF300="",0,AE300)+IF(AI300="",0,AH300)+IF(AL300="",0,AK300)</f>
        <v>0</v>
      </c>
      <c r="AO300" s="19">
        <f t="shared" ref="AO300:AO301" si="621">IF(E300="","",(SUM(E300,H300,K300,N300,Q300,T300,W300,Z300,AC300,AF300,AI300,AL300)))</f>
        <v>0</v>
      </c>
      <c r="AP300" s="254">
        <f t="shared" ref="AP300:AP338" si="622">IF(AO300="","",IF(AO300=0,0,IF(AN300=0%,1,AO300/AN300)))</f>
        <v>0</v>
      </c>
      <c r="AQ300" s="309" t="s">
        <v>1085</v>
      </c>
      <c r="AR300" s="309"/>
    </row>
    <row r="301" spans="1:44" ht="36">
      <c r="A301" s="143">
        <v>45</v>
      </c>
      <c r="B301" s="15" t="s">
        <v>543</v>
      </c>
      <c r="C301" s="146" t="s">
        <v>544</v>
      </c>
      <c r="D301" s="18">
        <v>0</v>
      </c>
      <c r="E301" s="19">
        <v>0</v>
      </c>
      <c r="F301" s="165">
        <f t="shared" si="608"/>
        <v>0</v>
      </c>
      <c r="G301" s="18">
        <v>0</v>
      </c>
      <c r="H301" s="19">
        <v>0</v>
      </c>
      <c r="I301" s="165">
        <f t="shared" si="609"/>
        <v>0</v>
      </c>
      <c r="J301" s="18">
        <v>0</v>
      </c>
      <c r="K301" s="19">
        <v>0</v>
      </c>
      <c r="L301" s="165">
        <f t="shared" si="610"/>
        <v>0</v>
      </c>
      <c r="M301" s="18">
        <v>0</v>
      </c>
      <c r="N301" s="19"/>
      <c r="O301" s="165" t="str">
        <f t="shared" si="611"/>
        <v/>
      </c>
      <c r="P301" s="18">
        <v>1</v>
      </c>
      <c r="Q301" s="19"/>
      <c r="R301" s="165" t="str">
        <f t="shared" si="612"/>
        <v/>
      </c>
      <c r="S301" s="18">
        <v>0</v>
      </c>
      <c r="T301" s="19"/>
      <c r="U301" s="165" t="str">
        <f t="shared" si="613"/>
        <v/>
      </c>
      <c r="V301" s="18">
        <v>0</v>
      </c>
      <c r="W301" s="19"/>
      <c r="X301" s="165" t="str">
        <f t="shared" si="614"/>
        <v/>
      </c>
      <c r="Y301" s="18">
        <v>0</v>
      </c>
      <c r="Z301" s="19"/>
      <c r="AA301" s="165" t="str">
        <f t="shared" si="615"/>
        <v/>
      </c>
      <c r="AB301" s="18">
        <v>1</v>
      </c>
      <c r="AC301" s="19"/>
      <c r="AD301" s="165" t="str">
        <f t="shared" si="616"/>
        <v/>
      </c>
      <c r="AE301" s="18">
        <v>0</v>
      </c>
      <c r="AF301" s="19"/>
      <c r="AG301" s="165" t="str">
        <f t="shared" si="617"/>
        <v/>
      </c>
      <c r="AH301" s="18">
        <v>0</v>
      </c>
      <c r="AI301" s="19"/>
      <c r="AJ301" s="165" t="str">
        <f t="shared" si="618"/>
        <v/>
      </c>
      <c r="AK301" s="18">
        <v>1</v>
      </c>
      <c r="AL301" s="19"/>
      <c r="AM301" s="165" t="str">
        <f t="shared" si="619"/>
        <v/>
      </c>
      <c r="AN301" s="18">
        <f t="shared" si="620"/>
        <v>0</v>
      </c>
      <c r="AO301" s="19">
        <f t="shared" si="621"/>
        <v>0</v>
      </c>
      <c r="AP301" s="254">
        <f t="shared" si="622"/>
        <v>0</v>
      </c>
      <c r="AQ301" s="309" t="s">
        <v>1086</v>
      </c>
      <c r="AR301" s="309"/>
    </row>
    <row r="302" spans="1:44" ht="24">
      <c r="A302" s="143">
        <v>46</v>
      </c>
      <c r="B302" s="15" t="s">
        <v>545</v>
      </c>
      <c r="C302" s="146" t="s">
        <v>546</v>
      </c>
      <c r="D302" s="187">
        <v>0.95</v>
      </c>
      <c r="E302" s="190">
        <v>0.5</v>
      </c>
      <c r="F302" s="165">
        <f t="shared" ref="F302" si="623">IF(E302="N/A","N/A",IF(E302="","",IF(E302=0,0,IF(D302=0%,1,E302/D302))))</f>
        <v>0.52631578947368418</v>
      </c>
      <c r="G302" s="187">
        <v>0.95</v>
      </c>
      <c r="H302" s="190">
        <v>0</v>
      </c>
      <c r="I302" s="165">
        <f t="shared" ref="I302" si="624">IF(H302="N/A","N/A",IF(H302="","",IF(H302=0,0,IF(G302=0%,1,H302/G302))))</f>
        <v>0</v>
      </c>
      <c r="J302" s="187">
        <v>0.95</v>
      </c>
      <c r="K302" s="190">
        <v>0.5</v>
      </c>
      <c r="L302" s="165">
        <f t="shared" ref="L302" si="625">IF(K302="N/A","N/A",IF(K302="","",IF(K302=0,0,IF(J302=0%,1,K302/J302))))</f>
        <v>0.52631578947368418</v>
      </c>
      <c r="M302" s="187">
        <v>0.95</v>
      </c>
      <c r="N302" s="190"/>
      <c r="O302" s="165" t="str">
        <f t="shared" ref="O302" si="626">IF(N302="N/A","N/A",IF(N302="","",IF(N302=0,0,IF(M302=0%,1,N302/M302))))</f>
        <v/>
      </c>
      <c r="P302" s="187">
        <v>0.95</v>
      </c>
      <c r="Q302" s="190"/>
      <c r="R302" s="165" t="str">
        <f t="shared" ref="R302" si="627">IF(Q302="N/A","N/A",IF(Q302="","",IF(Q302=0,0,IF(P302=0%,1,Q302/P302))))</f>
        <v/>
      </c>
      <c r="S302" s="187">
        <v>0.95</v>
      </c>
      <c r="T302" s="190"/>
      <c r="U302" s="165" t="str">
        <f t="shared" ref="U302" si="628">IF(T302="N/A","N/A",IF(T302="","",IF(T302=0,0,IF(S302=0%,1,T302/S302))))</f>
        <v/>
      </c>
      <c r="V302" s="187">
        <v>0.95</v>
      </c>
      <c r="W302" s="190"/>
      <c r="X302" s="165" t="str">
        <f t="shared" ref="X302" si="629">IF(W302="N/A","N/A",IF(W302="","",IF(W302=0,0,IF(V302=0%,1,W302/V302))))</f>
        <v/>
      </c>
      <c r="Y302" s="187">
        <v>0.95</v>
      </c>
      <c r="Z302" s="190"/>
      <c r="AA302" s="165" t="str">
        <f t="shared" ref="AA302" si="630">IF(Z302="N/A","N/A",IF(Z302="","",IF(Z302=0,0,IF(Y302=0%,1,Z302/Y302))))</f>
        <v/>
      </c>
      <c r="AB302" s="187">
        <v>0.95</v>
      </c>
      <c r="AC302" s="190"/>
      <c r="AD302" s="165" t="str">
        <f t="shared" ref="AD302" si="631">IF(AC302="N/A","N/A",IF(AC302="","",IF(AC302=0,0,IF(AB302=0%,1,AC302/AB302))))</f>
        <v/>
      </c>
      <c r="AE302" s="187">
        <v>0.95</v>
      </c>
      <c r="AF302" s="190"/>
      <c r="AG302" s="165" t="str">
        <f t="shared" ref="AG302" si="632">IF(AF302="N/A","N/A",IF(AF302="","",IF(AF302=0,0,IF(AE302=0%,1,AF302/AE302))))</f>
        <v/>
      </c>
      <c r="AH302" s="187">
        <v>0.95</v>
      </c>
      <c r="AI302" s="190"/>
      <c r="AJ302" s="165" t="str">
        <f t="shared" ref="AJ302" si="633">IF(AI302="N/A","N/A",IF(AI302="","",IF(AI302=0,0,IF(AH302=0%,1,AI302/AH302))))</f>
        <v/>
      </c>
      <c r="AK302" s="187">
        <v>0.95</v>
      </c>
      <c r="AL302" s="190"/>
      <c r="AM302" s="165" t="str">
        <f t="shared" ref="AM302" si="634">IF(AL302="N/A","N/A",IF(AL302="","",IF(AL302=0,0,IF(AK302=0%,1,AL302/AK302))))</f>
        <v/>
      </c>
      <c r="AN302" s="187">
        <f>(IF(E302="",0,D302)+IF(H302="",0,G302)+IF(K302="",0,J302)+IF(N302="",0,M302)+IF(Q302="",0,P302)+IF(T302="",0,S302)+IF(W302="",0,V302)+IF(Z302="",0,Y302)+IF(AC302="",0,AB302)+IF(AF302="",0,AE302)+IF(AI302="",0,AH302)+IF(AL302="",0,AK302))/IF((IF(E302="",0,IF(D302=0,0,1))+IF(H302="",0,IF(G302=0,0,1))+IF(K302="",0,IF(J302=0,0,1))+IF(N302="",0,IF(M302=0,0,1))+IF(Q302="",0,IF(P302=0,0,1))+IF(T302="",0,IF(S302=0,0,1))+IF(W302="",0,IF(V302=0,0,1))+IF(Z302="",0,IF(Y302=0,0,1))+IF(AC302="",0,IF(AB302=0,0,1))+IF(AF302="",0,IF(AE302=0,0,1))+IF(AI302="",0,IF(AH302=0,0,1))+IF(AL302="",0,IF(AK302=0,0,1)))=0,1,(IF(E302="",0,IF(D302=0,0,1))+IF(H302="",0,IF(G302=0,0,1))+IF(K302="",0,IF(J302=0,0,1))+IF(N302="",0,IF(M302=0,0,1))+IF(Q302="",0,IF(P302=0,0,1))+IF(T302="",0,IF(S302=0,0,1))+IF(W302="",0,IF(V302=0,0,1))+IF(Z302="",0,IF(Y302=0,0,1))+IF(AC302="",0,IF(AB302=0,0,1))+IF(AF302="",0,IF(AE302=0,0,1))+IF(AI302="",0,IF(AH302=0,0,1))+IF(AL302="",0,IF(AK302=0,0,1))))</f>
        <v>0.94999999999999984</v>
      </c>
      <c r="AO302" s="190">
        <f t="shared" ref="AO302" si="635">IF(IF(E302="","",(IF(E302="N/A",0,IF(E302="",0,E302))+IF(H302="N/A",0,IF(H302="",0,H302))+IF(K302="N/A",0,IF(K302="",0,K302))+IF(N302="N/A",0,IF(N302="",0,N302))+IF(Q302="N/A",0,IF(Q302="",0,Q302))+IF(T302="N/A",0,IF(T302="",0,T302))+IF(W302="N/A",0,IF(W302="",0,W302))+IF(Z302="N/A",0,IF(Z302="",0,Z302))+IF(AC302="N/A",0,IF(AC302="",0,AC302))+IF(AF302="N/A",0,IF(AF302="",0,AF302))+IF(AI302="N/A",0,IF(AI302="",0,AI302))+IF(AL302="N/A",0,IF(AL302="",0,AL302)))/IF((IF(D302=0,0,IF(E302="N/A",0,IF(E302="",0,1)))+IF(G302=0,0,IF(H302="N/A",0,IF(H302="",0,1)))+IF(J302=0,0,IF(K302="N/A",0,IF(K302="",0,1)))+IF(M302=0,0,IF(N302="N/A",0,IF(N302="",0,1)))+IF(P302=0,0,IF(Q302="N/A",0,IF(Q302="",0,1)))+IF(S302=0,0,IF(T302="N/A",0,IF(T302="",0,1)))+IF(V302=0,0,IF(W302="N/A",0,IF(W302="",0,1)))+IF(Y302=0,0,IF(Z302="N/A",0,IF(Z302="",0,1)))+IF(AB302=0,0,IF(AC302="N/A",0,IF(AC302="",0,1)))+IF(AE302=0,0,IF(AF302="N/A",0,IF(AF302="",0,1)))+IF(AH302=0,0,IF(AI302="N/A",0,IF(AI302="",0,1)))+IF(AK302=0,0,IF(AL302="N/A",0,IF(AL302="",0,1))))=0,1,(IF(D302=0,0,IF(E302="N/A",0,IF(E302="",0,1)))+IF(G302=0,0,IF(H302="N/A",0,IF(H302="",0,1)))+IF(J302=0,0,IF(K302="N/A",0,IF(K302="",0,1)))+IF(M302=0,0,IF(N302="N/A",0,IF(N302="",0,1)))+IF(P302=0,0,IF(Q302="N/A",0,IF(Q302="",0,1)))+IF(S302=0,0,IF(T302="N/A",0,IF(T302="",0,1)))+IF(V302=0,0,IF(W302="N/A",0,IF(W302="",0,1)))+IF(Y302=0,0,IF(Z302="N/A",0,IF(Z302="",0,1)))+IF(AB302=0,0,IF(AC302="N/A",0,IF(AC302="",0,1)))+IF(AE302=0,0,IF(AF302="N/A",0,IF(AF302="",0,1)))+IF(AH302=0,0,IF(AI302="N/A",0,IF(AI302="",0,1)))+IF(AK302=0,0,IF(AL302="N/A",0,IF(AL302="",0,1))))))=0,IF(AL302="",IF(AI302="",IF(AF302="",IF(AC302="",IF(Z302="",IF(W302="",IF(T302="",IF(Q302="",IF(N302="",IF(K302="",IF(H302="",IF(E302=0,0,"N/A"),IF(H302=0,0,"N/A")),IF(K302=0,0,"N/A")),IF(N302=0,0,"N/A")),IF(Q302=0,0,"N/A")),IF(T302=0,0,"N/A")),IF(W302=0,0,"N/A")),IF(Z302=0,0,"N/A")),IF(AC302=0,0,"N/A")),IF(AF302=0,0,"N/A")),IF(AI302=0,0,"N/A")),IF(AL302=0,0,"N/A")),IF(E302="","",(IF(E302="N/A",0,IF(E302="",0,E302))+IF(H302="N/A",0,IF(H302="",0,H302))+IF(K302="N/A",0,IF(K302="",0,K302))+IF(N302="N/A",0,IF(N302="",0,N302))+IF(Q302="N/A",0,IF(Q302="",0,Q302))+IF(T302="N/A",0,IF(T302="",0,T302))+IF(W302="N/A",0,IF(W302="",0,W302))+IF(Z302="N/A",0,IF(Z302="",0,Z302))+IF(AC302="N/A",0,IF(AC302="",0,AC302))+IF(AF302="N/A",0,IF(AF302="",0,AF302))+IF(AI302="N/A",0,IF(AI302="",0,AI302))+IF(AL302="N/A",0,IF(AL302="",0,AL302)))/IF((IF(D302=0,0,IF(E302="N/A",0,IF(E302="",0,1)))+IF(G302=0,0,IF(H302="N/A",0,IF(H302="",0,1)))+IF(J302=0,0,IF(K302="N/A",0,IF(K302="",0,1)))+IF(M302=0,0,IF(N302="N/A",0,IF(N302="",0,1)))+IF(P302=0,0,IF(Q302="N/A",0,IF(Q302="",0,1)))+IF(S302=0,0,IF(T302="N/A",0,IF(T302="",0,1)))+IF(V302=0,0,IF(W302="N/A",0,IF(W302="",0,1)))+IF(Y302=0,0,IF(Z302="N/A",0,IF(Z302="",0,1)))+IF(AB302=0,0,IF(AC302="N/A",0,IF(AC302="",0,1)))+IF(AE302=0,0,IF(AF302="N/A",0,IF(AF302="",0,1)))+IF(AH302=0,0,IF(AI302="N/A",0,IF(AI302="",0,1)))+IF(AK302=0,0,IF(AL302="N/A",0,IF(AL302="",0,1))))=0,1,(IF(D302=0,0,IF(E302="N/A",0,IF(E302="",0,1)))+IF(G302=0,0,IF(H302="N/A",0,IF(H302="",0,1)))+IF(J302=0,0,IF(K302="N/A",0,IF(K302="",0,1)))+IF(M302=0,0,IF(N302="N/A",0,IF(N302="",0,1)))+IF(P302=0,0,IF(Q302="N/A",0,IF(Q302="",0,1)))+IF(S302=0,0,IF(T302="N/A",0,IF(T302="",0,1)))+IF(V302=0,0,IF(W302="N/A",0,IF(W302="",0,1)))+IF(Y302=0,0,IF(Z302="N/A",0,IF(Z302="",0,1)))+IF(AB302=0,0,IF(AC302="N/A",0,IF(AC302="",0,1)))+IF(AE302=0,0,IF(AF302="N/A",0,IF(AF302="",0,1)))+IF(AH302=0,0,IF(AI302="N/A",0,IF(AI302="",0,1)))+IF(AK302=0,0,IF(AL302="N/A",0,IF(AL302="",0,1)))))))</f>
        <v>0.33333333333333331</v>
      </c>
      <c r="AP302" s="254">
        <f t="shared" ref="AP302" si="636">IF(AO302="N/A","N/A",IF(AO302="","",IF(AO302=0,0,IF(AN302=0%,1,AO302/AN302))))</f>
        <v>0.35087719298245618</v>
      </c>
      <c r="AQ302" s="309" t="s">
        <v>1087</v>
      </c>
      <c r="AR302" s="309" t="s">
        <v>1088</v>
      </c>
    </row>
    <row r="303" spans="1:44" ht="276">
      <c r="A303" s="143">
        <v>47</v>
      </c>
      <c r="B303" s="15" t="s">
        <v>547</v>
      </c>
      <c r="C303" s="146" t="s">
        <v>548</v>
      </c>
      <c r="D303" s="18">
        <v>10</v>
      </c>
      <c r="E303" s="19">
        <v>11</v>
      </c>
      <c r="F303" s="165">
        <f t="shared" si="608"/>
        <v>1.1000000000000001</v>
      </c>
      <c r="G303" s="18">
        <v>10</v>
      </c>
      <c r="H303" s="19">
        <v>10</v>
      </c>
      <c r="I303" s="165">
        <f t="shared" si="609"/>
        <v>1</v>
      </c>
      <c r="J303" s="18">
        <v>10</v>
      </c>
      <c r="K303" s="19">
        <v>39</v>
      </c>
      <c r="L303" s="165">
        <f t="shared" si="610"/>
        <v>3.9</v>
      </c>
      <c r="M303" s="18">
        <v>10</v>
      </c>
      <c r="N303" s="19"/>
      <c r="O303" s="165" t="str">
        <f t="shared" si="611"/>
        <v/>
      </c>
      <c r="P303" s="18">
        <v>10</v>
      </c>
      <c r="Q303" s="19"/>
      <c r="R303" s="165" t="str">
        <f t="shared" si="612"/>
        <v/>
      </c>
      <c r="S303" s="18">
        <v>10</v>
      </c>
      <c r="T303" s="19"/>
      <c r="U303" s="165" t="str">
        <f t="shared" si="613"/>
        <v/>
      </c>
      <c r="V303" s="18">
        <v>10</v>
      </c>
      <c r="W303" s="19"/>
      <c r="X303" s="165" t="str">
        <f t="shared" si="614"/>
        <v/>
      </c>
      <c r="Y303" s="18">
        <v>10</v>
      </c>
      <c r="Z303" s="19"/>
      <c r="AA303" s="165" t="str">
        <f t="shared" si="615"/>
        <v/>
      </c>
      <c r="AB303" s="18">
        <v>10</v>
      </c>
      <c r="AC303" s="19"/>
      <c r="AD303" s="165" t="str">
        <f t="shared" si="616"/>
        <v/>
      </c>
      <c r="AE303" s="18">
        <v>10</v>
      </c>
      <c r="AF303" s="19"/>
      <c r="AG303" s="165" t="str">
        <f t="shared" si="617"/>
        <v/>
      </c>
      <c r="AH303" s="18">
        <v>10</v>
      </c>
      <c r="AI303" s="19"/>
      <c r="AJ303" s="165" t="str">
        <f t="shared" si="618"/>
        <v/>
      </c>
      <c r="AK303" s="18">
        <v>10</v>
      </c>
      <c r="AL303" s="19"/>
      <c r="AM303" s="165" t="str">
        <f t="shared" si="619"/>
        <v/>
      </c>
      <c r="AN303" s="18">
        <f t="shared" ref="AN303:AN307" si="637">IF(E303="",0,D303)+IF(H303="",0,G303)+IF(K303="",0,J303)+IF(N303="",0,M303)+IF(Q303="",0,P303)+IF(T303="",0,S303)+IF(W303="",0,V303)+IF(Z303="",0,Y303)+IF(AC303="",0,AB303)+IF(AF303="",0,AE303)+IF(AI303="",0,AH303)+IF(AL303="",0,AK303)</f>
        <v>30</v>
      </c>
      <c r="AO303" s="19">
        <f t="shared" ref="AO303:AO307" si="638">IF(E303="","",(SUM(E303,H303,K303,N303,Q303,T303,W303,Z303,AC303,AF303,AI303,AL303)))</f>
        <v>60</v>
      </c>
      <c r="AP303" s="254">
        <f t="shared" si="622"/>
        <v>2</v>
      </c>
      <c r="AQ303" s="309" t="s">
        <v>1089</v>
      </c>
      <c r="AR303" s="309"/>
    </row>
    <row r="304" spans="1:44" ht="36">
      <c r="A304" s="180">
        <v>48</v>
      </c>
      <c r="B304" s="15" t="s">
        <v>549</v>
      </c>
      <c r="C304" s="182" t="s">
        <v>550</v>
      </c>
      <c r="D304" s="187">
        <v>0</v>
      </c>
      <c r="E304" s="190">
        <v>0</v>
      </c>
      <c r="F304" s="165">
        <f t="shared" si="608"/>
        <v>0</v>
      </c>
      <c r="G304" s="187">
        <v>0</v>
      </c>
      <c r="H304" s="190">
        <v>0</v>
      </c>
      <c r="I304" s="165">
        <f t="shared" si="609"/>
        <v>0</v>
      </c>
      <c r="J304" s="187">
        <v>0</v>
      </c>
      <c r="K304" s="190">
        <v>0</v>
      </c>
      <c r="L304" s="165">
        <f t="shared" si="610"/>
        <v>0</v>
      </c>
      <c r="M304" s="187">
        <v>0</v>
      </c>
      <c r="N304" s="190"/>
      <c r="O304" s="165" t="str">
        <f t="shared" si="611"/>
        <v/>
      </c>
      <c r="P304" s="187">
        <v>0</v>
      </c>
      <c r="Q304" s="190"/>
      <c r="R304" s="165" t="str">
        <f t="shared" si="612"/>
        <v/>
      </c>
      <c r="S304" s="187">
        <v>0</v>
      </c>
      <c r="T304" s="190"/>
      <c r="U304" s="165" t="str">
        <f t="shared" si="613"/>
        <v/>
      </c>
      <c r="V304" s="187">
        <v>0</v>
      </c>
      <c r="W304" s="190"/>
      <c r="X304" s="165" t="str">
        <f t="shared" si="614"/>
        <v/>
      </c>
      <c r="Y304" s="187">
        <v>0</v>
      </c>
      <c r="Z304" s="190"/>
      <c r="AA304" s="165" t="str">
        <f t="shared" si="615"/>
        <v/>
      </c>
      <c r="AB304" s="187">
        <v>0</v>
      </c>
      <c r="AC304" s="190"/>
      <c r="AD304" s="165" t="str">
        <f t="shared" si="616"/>
        <v/>
      </c>
      <c r="AE304" s="187">
        <v>0</v>
      </c>
      <c r="AF304" s="190"/>
      <c r="AG304" s="165" t="str">
        <f t="shared" si="617"/>
        <v/>
      </c>
      <c r="AH304" s="187">
        <v>0</v>
      </c>
      <c r="AI304" s="190"/>
      <c r="AJ304" s="165" t="str">
        <f t="shared" si="618"/>
        <v/>
      </c>
      <c r="AK304" s="187">
        <v>0.02</v>
      </c>
      <c r="AL304" s="190"/>
      <c r="AM304" s="165" t="str">
        <f t="shared" si="619"/>
        <v/>
      </c>
      <c r="AN304" s="187">
        <f t="shared" si="637"/>
        <v>0</v>
      </c>
      <c r="AO304" s="190">
        <f t="shared" si="638"/>
        <v>0</v>
      </c>
      <c r="AP304" s="254">
        <f t="shared" si="622"/>
        <v>0</v>
      </c>
      <c r="AQ304" s="309" t="s">
        <v>964</v>
      </c>
      <c r="AR304" s="309"/>
    </row>
    <row r="305" spans="1:44" ht="36">
      <c r="A305" s="180">
        <v>49</v>
      </c>
      <c r="B305" s="15" t="s">
        <v>551</v>
      </c>
      <c r="C305" s="182" t="s">
        <v>552</v>
      </c>
      <c r="D305" s="187">
        <v>0</v>
      </c>
      <c r="E305" s="190">
        <v>0</v>
      </c>
      <c r="F305" s="165">
        <f t="shared" si="608"/>
        <v>0</v>
      </c>
      <c r="G305" s="187">
        <v>0</v>
      </c>
      <c r="H305" s="190">
        <v>0</v>
      </c>
      <c r="I305" s="165">
        <f t="shared" si="609"/>
        <v>0</v>
      </c>
      <c r="J305" s="187">
        <v>0</v>
      </c>
      <c r="K305" s="190">
        <v>0</v>
      </c>
      <c r="L305" s="165">
        <f t="shared" si="610"/>
        <v>0</v>
      </c>
      <c r="M305" s="187">
        <v>0</v>
      </c>
      <c r="N305" s="190"/>
      <c r="O305" s="165" t="str">
        <f t="shared" si="611"/>
        <v/>
      </c>
      <c r="P305" s="187">
        <v>0</v>
      </c>
      <c r="Q305" s="190"/>
      <c r="R305" s="165" t="str">
        <f t="shared" si="612"/>
        <v/>
      </c>
      <c r="S305" s="187">
        <v>0</v>
      </c>
      <c r="T305" s="190"/>
      <c r="U305" s="165" t="str">
        <f t="shared" si="613"/>
        <v/>
      </c>
      <c r="V305" s="187">
        <v>0</v>
      </c>
      <c r="W305" s="190"/>
      <c r="X305" s="165" t="str">
        <f t="shared" si="614"/>
        <v/>
      </c>
      <c r="Y305" s="187">
        <v>0</v>
      </c>
      <c r="Z305" s="190"/>
      <c r="AA305" s="165" t="str">
        <f t="shared" si="615"/>
        <v/>
      </c>
      <c r="AB305" s="187">
        <v>0</v>
      </c>
      <c r="AC305" s="190"/>
      <c r="AD305" s="165" t="str">
        <f t="shared" si="616"/>
        <v/>
      </c>
      <c r="AE305" s="187">
        <v>0</v>
      </c>
      <c r="AF305" s="190"/>
      <c r="AG305" s="165" t="str">
        <f t="shared" si="617"/>
        <v/>
      </c>
      <c r="AH305" s="187">
        <v>0</v>
      </c>
      <c r="AI305" s="190"/>
      <c r="AJ305" s="165" t="str">
        <f t="shared" si="618"/>
        <v/>
      </c>
      <c r="AK305" s="187">
        <v>1</v>
      </c>
      <c r="AL305" s="190"/>
      <c r="AM305" s="165" t="str">
        <f t="shared" si="619"/>
        <v/>
      </c>
      <c r="AN305" s="187">
        <f t="shared" si="637"/>
        <v>0</v>
      </c>
      <c r="AO305" s="190">
        <f t="shared" si="638"/>
        <v>0</v>
      </c>
      <c r="AP305" s="254">
        <f t="shared" si="622"/>
        <v>0</v>
      </c>
      <c r="AQ305" s="309" t="s">
        <v>964</v>
      </c>
      <c r="AR305" s="309"/>
    </row>
    <row r="306" spans="1:44" ht="48">
      <c r="A306" s="180">
        <v>50</v>
      </c>
      <c r="B306" s="15" t="s">
        <v>553</v>
      </c>
      <c r="C306" s="182" t="s">
        <v>554</v>
      </c>
      <c r="D306" s="187">
        <v>0</v>
      </c>
      <c r="E306" s="190">
        <v>0</v>
      </c>
      <c r="F306" s="165">
        <f t="shared" si="608"/>
        <v>0</v>
      </c>
      <c r="G306" s="187">
        <v>0</v>
      </c>
      <c r="H306" s="190">
        <v>0</v>
      </c>
      <c r="I306" s="165">
        <f t="shared" si="609"/>
        <v>0</v>
      </c>
      <c r="J306" s="187">
        <v>0</v>
      </c>
      <c r="K306" s="190">
        <v>0</v>
      </c>
      <c r="L306" s="165">
        <f t="shared" si="610"/>
        <v>0</v>
      </c>
      <c r="M306" s="187">
        <v>0</v>
      </c>
      <c r="N306" s="190"/>
      <c r="O306" s="165" t="str">
        <f t="shared" si="611"/>
        <v/>
      </c>
      <c r="P306" s="187">
        <v>0</v>
      </c>
      <c r="Q306" s="190"/>
      <c r="R306" s="165" t="str">
        <f t="shared" si="612"/>
        <v/>
      </c>
      <c r="S306" s="187">
        <v>0</v>
      </c>
      <c r="T306" s="190"/>
      <c r="U306" s="165" t="str">
        <f t="shared" si="613"/>
        <v/>
      </c>
      <c r="V306" s="187">
        <v>0</v>
      </c>
      <c r="W306" s="190"/>
      <c r="X306" s="165" t="str">
        <f t="shared" si="614"/>
        <v/>
      </c>
      <c r="Y306" s="187">
        <v>0</v>
      </c>
      <c r="Z306" s="190"/>
      <c r="AA306" s="165" t="str">
        <f t="shared" si="615"/>
        <v/>
      </c>
      <c r="AB306" s="187">
        <v>0</v>
      </c>
      <c r="AC306" s="190"/>
      <c r="AD306" s="165" t="str">
        <f t="shared" si="616"/>
        <v/>
      </c>
      <c r="AE306" s="187">
        <v>0</v>
      </c>
      <c r="AF306" s="190"/>
      <c r="AG306" s="165" t="str">
        <f t="shared" si="617"/>
        <v/>
      </c>
      <c r="AH306" s="187">
        <v>0</v>
      </c>
      <c r="AI306" s="190"/>
      <c r="AJ306" s="165" t="str">
        <f t="shared" si="618"/>
        <v/>
      </c>
      <c r="AK306" s="187">
        <v>0.1</v>
      </c>
      <c r="AL306" s="190"/>
      <c r="AM306" s="165" t="str">
        <f t="shared" si="619"/>
        <v/>
      </c>
      <c r="AN306" s="187">
        <f t="shared" si="637"/>
        <v>0</v>
      </c>
      <c r="AO306" s="190">
        <f t="shared" si="638"/>
        <v>0</v>
      </c>
      <c r="AP306" s="254">
        <f t="shared" si="622"/>
        <v>0</v>
      </c>
      <c r="AQ306" s="309" t="s">
        <v>964</v>
      </c>
      <c r="AR306" s="309"/>
    </row>
    <row r="307" spans="1:44" ht="36">
      <c r="A307" s="180">
        <v>51</v>
      </c>
      <c r="B307" s="15" t="s">
        <v>555</v>
      </c>
      <c r="C307" s="182" t="s">
        <v>556</v>
      </c>
      <c r="D307" s="187">
        <v>0</v>
      </c>
      <c r="E307" s="190">
        <v>0</v>
      </c>
      <c r="F307" s="165">
        <f t="shared" si="608"/>
        <v>0</v>
      </c>
      <c r="G307" s="187">
        <v>0</v>
      </c>
      <c r="H307" s="190">
        <v>0</v>
      </c>
      <c r="I307" s="165">
        <f t="shared" si="609"/>
        <v>0</v>
      </c>
      <c r="J307" s="187">
        <v>0</v>
      </c>
      <c r="K307" s="190">
        <v>0</v>
      </c>
      <c r="L307" s="165">
        <f t="shared" si="610"/>
        <v>0</v>
      </c>
      <c r="M307" s="187">
        <v>0</v>
      </c>
      <c r="N307" s="190"/>
      <c r="O307" s="165" t="str">
        <f t="shared" si="611"/>
        <v/>
      </c>
      <c r="P307" s="187">
        <v>0</v>
      </c>
      <c r="Q307" s="190"/>
      <c r="R307" s="165" t="str">
        <f t="shared" si="612"/>
        <v/>
      </c>
      <c r="S307" s="187">
        <v>0</v>
      </c>
      <c r="T307" s="190"/>
      <c r="U307" s="165" t="str">
        <f t="shared" si="613"/>
        <v/>
      </c>
      <c r="V307" s="187">
        <v>0</v>
      </c>
      <c r="W307" s="190"/>
      <c r="X307" s="165" t="str">
        <f t="shared" si="614"/>
        <v/>
      </c>
      <c r="Y307" s="187">
        <v>0</v>
      </c>
      <c r="Z307" s="190"/>
      <c r="AA307" s="165" t="str">
        <f t="shared" si="615"/>
        <v/>
      </c>
      <c r="AB307" s="187">
        <v>0</v>
      </c>
      <c r="AC307" s="190"/>
      <c r="AD307" s="165" t="str">
        <f t="shared" si="616"/>
        <v/>
      </c>
      <c r="AE307" s="187">
        <v>0</v>
      </c>
      <c r="AF307" s="190"/>
      <c r="AG307" s="165" t="str">
        <f t="shared" si="617"/>
        <v/>
      </c>
      <c r="AH307" s="187">
        <v>0</v>
      </c>
      <c r="AI307" s="190"/>
      <c r="AJ307" s="165" t="str">
        <f t="shared" si="618"/>
        <v/>
      </c>
      <c r="AK307" s="187">
        <v>0.02</v>
      </c>
      <c r="AL307" s="190"/>
      <c r="AM307" s="165" t="str">
        <f t="shared" si="619"/>
        <v/>
      </c>
      <c r="AN307" s="187">
        <f t="shared" si="637"/>
        <v>0</v>
      </c>
      <c r="AO307" s="190">
        <f t="shared" si="638"/>
        <v>0</v>
      </c>
      <c r="AP307" s="254">
        <f t="shared" si="622"/>
        <v>0</v>
      </c>
      <c r="AQ307" s="309" t="s">
        <v>964</v>
      </c>
      <c r="AR307" s="309"/>
    </row>
    <row r="308" spans="1:44" ht="48">
      <c r="A308" s="180">
        <v>52</v>
      </c>
      <c r="B308" s="15" t="s">
        <v>557</v>
      </c>
      <c r="C308" s="182" t="s">
        <v>558</v>
      </c>
      <c r="D308" s="187">
        <v>0.95</v>
      </c>
      <c r="E308" s="190">
        <v>1.109</v>
      </c>
      <c r="F308" s="165">
        <f t="shared" ref="F308" si="639">IF(E308="N/A","N/A",IF(E308="","",IF(E308=0,0,IF(D308=0%,1,E308/D308))))</f>
        <v>1.1673684210526316</v>
      </c>
      <c r="G308" s="187">
        <v>0.95</v>
      </c>
      <c r="H308" s="190">
        <v>1</v>
      </c>
      <c r="I308" s="165">
        <f t="shared" ref="I308" si="640">IF(H308="N/A","N/A",IF(H308="","",IF(H308=0,0,IF(G308=0%,1,H308/G308))))</f>
        <v>1.0526315789473684</v>
      </c>
      <c r="J308" s="187">
        <v>0.95</v>
      </c>
      <c r="K308" s="190">
        <v>0.98399999999999999</v>
      </c>
      <c r="L308" s="165">
        <f t="shared" ref="L308" si="641">IF(K308="N/A","N/A",IF(K308="","",IF(K308=0,0,IF(J308=0%,1,K308/J308))))</f>
        <v>1.0357894736842106</v>
      </c>
      <c r="M308" s="187">
        <v>0.95</v>
      </c>
      <c r="N308" s="190"/>
      <c r="O308" s="165" t="str">
        <f t="shared" ref="O308" si="642">IF(N308="N/A","N/A",IF(N308="","",IF(N308=0,0,IF(M308=0%,1,N308/M308))))</f>
        <v/>
      </c>
      <c r="P308" s="187">
        <v>0.95</v>
      </c>
      <c r="Q308" s="190"/>
      <c r="R308" s="165" t="str">
        <f t="shared" ref="R308" si="643">IF(Q308="N/A","N/A",IF(Q308="","",IF(Q308=0,0,IF(P308=0%,1,Q308/P308))))</f>
        <v/>
      </c>
      <c r="S308" s="187">
        <v>0.95</v>
      </c>
      <c r="T308" s="190"/>
      <c r="U308" s="165" t="str">
        <f t="shared" ref="U308" si="644">IF(T308="N/A","N/A",IF(T308="","",IF(T308=0,0,IF(S308=0%,1,T308/S308))))</f>
        <v/>
      </c>
      <c r="V308" s="187">
        <v>0.95</v>
      </c>
      <c r="W308" s="190"/>
      <c r="X308" s="165" t="str">
        <f t="shared" ref="X308" si="645">IF(W308="N/A","N/A",IF(W308="","",IF(W308=0,0,IF(V308=0%,1,W308/V308))))</f>
        <v/>
      </c>
      <c r="Y308" s="187">
        <v>0.95</v>
      </c>
      <c r="Z308" s="190"/>
      <c r="AA308" s="165" t="str">
        <f t="shared" ref="AA308" si="646">IF(Z308="N/A","N/A",IF(Z308="","",IF(Z308=0,0,IF(Y308=0%,1,Z308/Y308))))</f>
        <v/>
      </c>
      <c r="AB308" s="187">
        <v>0.95</v>
      </c>
      <c r="AC308" s="190"/>
      <c r="AD308" s="165" t="str">
        <f t="shared" ref="AD308" si="647">IF(AC308="N/A","N/A",IF(AC308="","",IF(AC308=0,0,IF(AB308=0%,1,AC308/AB308))))</f>
        <v/>
      </c>
      <c r="AE308" s="187">
        <v>0.95</v>
      </c>
      <c r="AF308" s="190"/>
      <c r="AG308" s="165" t="str">
        <f t="shared" ref="AG308" si="648">IF(AF308="N/A","N/A",IF(AF308="","",IF(AF308=0,0,IF(AE308=0%,1,AF308/AE308))))</f>
        <v/>
      </c>
      <c r="AH308" s="187">
        <v>0.95</v>
      </c>
      <c r="AI308" s="190"/>
      <c r="AJ308" s="165" t="str">
        <f t="shared" ref="AJ308" si="649">IF(AI308="N/A","N/A",IF(AI308="","",IF(AI308=0,0,IF(AH308=0%,1,AI308/AH308))))</f>
        <v/>
      </c>
      <c r="AK308" s="187">
        <v>0.95</v>
      </c>
      <c r="AL308" s="190"/>
      <c r="AM308" s="165" t="str">
        <f t="shared" ref="AM308" si="650">IF(AL308="N/A","N/A",IF(AL308="","",IF(AL308=0,0,IF(AK308=0%,1,AL308/AK308))))</f>
        <v/>
      </c>
      <c r="AN308" s="187">
        <f>(IF(E308="",0,D308)+IF(H308="",0,G308)+IF(K308="",0,J308)+IF(N308="",0,M308)+IF(Q308="",0,P308)+IF(T308="",0,S308)+IF(W308="",0,V308)+IF(Z308="",0,Y308)+IF(AC308="",0,AB308)+IF(AF308="",0,AE308)+IF(AI308="",0,AH308)+IF(AL308="",0,AK308))/IF((IF(E308="",0,IF(D308=0,0,1))+IF(H308="",0,IF(G308=0,0,1))+IF(K308="",0,IF(J308=0,0,1))+IF(N308="",0,IF(M308=0,0,1))+IF(Q308="",0,IF(P308=0,0,1))+IF(T308="",0,IF(S308=0,0,1))+IF(W308="",0,IF(V308=0,0,1))+IF(Z308="",0,IF(Y308=0,0,1))+IF(AC308="",0,IF(AB308=0,0,1))+IF(AF308="",0,IF(AE308=0,0,1))+IF(AI308="",0,IF(AH308=0,0,1))+IF(AL308="",0,IF(AK308=0,0,1)))=0,1,(IF(E308="",0,IF(D308=0,0,1))+IF(H308="",0,IF(G308=0,0,1))+IF(K308="",0,IF(J308=0,0,1))+IF(N308="",0,IF(M308=0,0,1))+IF(Q308="",0,IF(P308=0,0,1))+IF(T308="",0,IF(S308=0,0,1))+IF(W308="",0,IF(V308=0,0,1))+IF(Z308="",0,IF(Y308=0,0,1))+IF(AC308="",0,IF(AB308=0,0,1))+IF(AF308="",0,IF(AE308=0,0,1))+IF(AI308="",0,IF(AH308=0,0,1))+IF(AL308="",0,IF(AK308=0,0,1))))</f>
        <v>0.94999999999999984</v>
      </c>
      <c r="AO308" s="190">
        <f t="shared" ref="AO308" si="651">IF(IF(E308="","",(IF(E308="N/A",0,IF(E308="",0,E308))+IF(H308="N/A",0,IF(H308="",0,H308))+IF(K308="N/A",0,IF(K308="",0,K308))+IF(N308="N/A",0,IF(N308="",0,N308))+IF(Q308="N/A",0,IF(Q308="",0,Q308))+IF(T308="N/A",0,IF(T308="",0,T308))+IF(W308="N/A",0,IF(W308="",0,W308))+IF(Z308="N/A",0,IF(Z308="",0,Z308))+IF(AC308="N/A",0,IF(AC308="",0,AC308))+IF(AF308="N/A",0,IF(AF308="",0,AF308))+IF(AI308="N/A",0,IF(AI308="",0,AI308))+IF(AL308="N/A",0,IF(AL308="",0,AL308)))/IF((IF(D308=0,0,IF(E308="N/A",0,IF(E308="",0,1)))+IF(G308=0,0,IF(H308="N/A",0,IF(H308="",0,1)))+IF(J308=0,0,IF(K308="N/A",0,IF(K308="",0,1)))+IF(M308=0,0,IF(N308="N/A",0,IF(N308="",0,1)))+IF(P308=0,0,IF(Q308="N/A",0,IF(Q308="",0,1)))+IF(S308=0,0,IF(T308="N/A",0,IF(T308="",0,1)))+IF(V308=0,0,IF(W308="N/A",0,IF(W308="",0,1)))+IF(Y308=0,0,IF(Z308="N/A",0,IF(Z308="",0,1)))+IF(AB308=0,0,IF(AC308="N/A",0,IF(AC308="",0,1)))+IF(AE308=0,0,IF(AF308="N/A",0,IF(AF308="",0,1)))+IF(AH308=0,0,IF(AI308="N/A",0,IF(AI308="",0,1)))+IF(AK308=0,0,IF(AL308="N/A",0,IF(AL308="",0,1))))=0,1,(IF(D308=0,0,IF(E308="N/A",0,IF(E308="",0,1)))+IF(G308=0,0,IF(H308="N/A",0,IF(H308="",0,1)))+IF(J308=0,0,IF(K308="N/A",0,IF(K308="",0,1)))+IF(M308=0,0,IF(N308="N/A",0,IF(N308="",0,1)))+IF(P308=0,0,IF(Q308="N/A",0,IF(Q308="",0,1)))+IF(S308=0,0,IF(T308="N/A",0,IF(T308="",0,1)))+IF(V308=0,0,IF(W308="N/A",0,IF(W308="",0,1)))+IF(Y308=0,0,IF(Z308="N/A",0,IF(Z308="",0,1)))+IF(AB308=0,0,IF(AC308="N/A",0,IF(AC308="",0,1)))+IF(AE308=0,0,IF(AF308="N/A",0,IF(AF308="",0,1)))+IF(AH308=0,0,IF(AI308="N/A",0,IF(AI308="",0,1)))+IF(AK308=0,0,IF(AL308="N/A",0,IF(AL308="",0,1))))))=0,IF(AL308="",IF(AI308="",IF(AF308="",IF(AC308="",IF(Z308="",IF(W308="",IF(T308="",IF(Q308="",IF(N308="",IF(K308="",IF(H308="",IF(E308=0,0,"N/A"),IF(H308=0,0,"N/A")),IF(K308=0,0,"N/A")),IF(N308=0,0,"N/A")),IF(Q308=0,0,"N/A")),IF(T308=0,0,"N/A")),IF(W308=0,0,"N/A")),IF(Z308=0,0,"N/A")),IF(AC308=0,0,"N/A")),IF(AF308=0,0,"N/A")),IF(AI308=0,0,"N/A")),IF(AL308=0,0,"N/A")),IF(E308="","",(IF(E308="N/A",0,IF(E308="",0,E308))+IF(H308="N/A",0,IF(H308="",0,H308))+IF(K308="N/A",0,IF(K308="",0,K308))+IF(N308="N/A",0,IF(N308="",0,N308))+IF(Q308="N/A",0,IF(Q308="",0,Q308))+IF(T308="N/A",0,IF(T308="",0,T308))+IF(W308="N/A",0,IF(W308="",0,W308))+IF(Z308="N/A",0,IF(Z308="",0,Z308))+IF(AC308="N/A",0,IF(AC308="",0,AC308))+IF(AF308="N/A",0,IF(AF308="",0,AF308))+IF(AI308="N/A",0,IF(AI308="",0,AI308))+IF(AL308="N/A",0,IF(AL308="",0,AL308)))/IF((IF(D308=0,0,IF(E308="N/A",0,IF(E308="",0,1)))+IF(G308=0,0,IF(H308="N/A",0,IF(H308="",0,1)))+IF(J308=0,0,IF(K308="N/A",0,IF(K308="",0,1)))+IF(M308=0,0,IF(N308="N/A",0,IF(N308="",0,1)))+IF(P308=0,0,IF(Q308="N/A",0,IF(Q308="",0,1)))+IF(S308=0,0,IF(T308="N/A",0,IF(T308="",0,1)))+IF(V308=0,0,IF(W308="N/A",0,IF(W308="",0,1)))+IF(Y308=0,0,IF(Z308="N/A",0,IF(Z308="",0,1)))+IF(AB308=0,0,IF(AC308="N/A",0,IF(AC308="",0,1)))+IF(AE308=0,0,IF(AF308="N/A",0,IF(AF308="",0,1)))+IF(AH308=0,0,IF(AI308="N/A",0,IF(AI308="",0,1)))+IF(AK308=0,0,IF(AL308="N/A",0,IF(AL308="",0,1))))=0,1,(IF(D308=0,0,IF(E308="N/A",0,IF(E308="",0,1)))+IF(G308=0,0,IF(H308="N/A",0,IF(H308="",0,1)))+IF(J308=0,0,IF(K308="N/A",0,IF(K308="",0,1)))+IF(M308=0,0,IF(N308="N/A",0,IF(N308="",0,1)))+IF(P308=0,0,IF(Q308="N/A",0,IF(Q308="",0,1)))+IF(S308=0,0,IF(T308="N/A",0,IF(T308="",0,1)))+IF(V308=0,0,IF(W308="N/A",0,IF(W308="",0,1)))+IF(Y308=0,0,IF(Z308="N/A",0,IF(Z308="",0,1)))+IF(AB308=0,0,IF(AC308="N/A",0,IF(AC308="",0,1)))+IF(AE308=0,0,IF(AF308="N/A",0,IF(AF308="",0,1)))+IF(AH308=0,0,IF(AI308="N/A",0,IF(AI308="",0,1)))+IF(AK308=0,0,IF(AL308="N/A",0,IF(AL308="",0,1)))))))</f>
        <v>1.0309999999999999</v>
      </c>
      <c r="AP308" s="254">
        <f t="shared" ref="AP308" si="652">IF(AO308="N/A","N/A",IF(AO308="","",IF(AO308=0,0,IF(AN308=0%,1,AO308/AN308))))</f>
        <v>1.0852631578947369</v>
      </c>
      <c r="AQ308" s="309" t="s">
        <v>1090</v>
      </c>
      <c r="AR308" s="309"/>
    </row>
    <row r="309" spans="1:44" ht="13.5">
      <c r="A309" s="42"/>
      <c r="B309" s="43" t="s">
        <v>83</v>
      </c>
      <c r="C309" s="49"/>
      <c r="D309" s="45"/>
      <c r="E309" s="46"/>
      <c r="F309" s="46"/>
      <c r="G309" s="45"/>
      <c r="H309" s="46"/>
      <c r="I309" s="46"/>
      <c r="J309" s="45"/>
      <c r="K309" s="46"/>
      <c r="L309" s="46"/>
      <c r="M309" s="45"/>
      <c r="N309" s="46"/>
      <c r="O309" s="46"/>
      <c r="P309" s="45"/>
      <c r="Q309" s="46"/>
      <c r="R309" s="46"/>
      <c r="S309" s="45"/>
      <c r="T309" s="46"/>
      <c r="U309" s="46"/>
      <c r="V309" s="45"/>
      <c r="W309" s="46"/>
      <c r="X309" s="46"/>
      <c r="Y309" s="45"/>
      <c r="Z309" s="46"/>
      <c r="AA309" s="46"/>
      <c r="AB309" s="45"/>
      <c r="AC309" s="46"/>
      <c r="AD309" s="46"/>
      <c r="AE309" s="45"/>
      <c r="AF309" s="46"/>
      <c r="AG309" s="46"/>
      <c r="AH309" s="45"/>
      <c r="AI309" s="46"/>
      <c r="AJ309" s="46"/>
      <c r="AK309" s="45"/>
      <c r="AL309" s="46"/>
      <c r="AM309" s="46"/>
      <c r="AN309" s="45"/>
      <c r="AO309" s="46"/>
      <c r="AP309" s="46"/>
      <c r="AQ309" s="45"/>
      <c r="AR309" s="50"/>
    </row>
    <row r="310" spans="1:44" ht="48">
      <c r="A310" s="8">
        <v>1</v>
      </c>
      <c r="B310" s="9" t="s">
        <v>560</v>
      </c>
      <c r="C310" s="10" t="s">
        <v>561</v>
      </c>
      <c r="D310" s="205">
        <v>0.85</v>
      </c>
      <c r="E310" s="206">
        <v>1.2</v>
      </c>
      <c r="F310" s="165">
        <f t="shared" ref="F310:F314" si="653">IF(E310="N/A","N/A",IF(E310="","",IF(E310=0,0,IF(D310=0%,1,E310/D310))))</f>
        <v>1.411764705882353</v>
      </c>
      <c r="G310" s="205">
        <v>0.85</v>
      </c>
      <c r="H310" s="206">
        <v>0.73</v>
      </c>
      <c r="I310" s="165">
        <f t="shared" ref="I310:I314" si="654">IF(H310="N/A","N/A",IF(H310="","",IF(H310=0,0,IF(G310=0%,1,H310/G310))))</f>
        <v>0.85882352941176465</v>
      </c>
      <c r="J310" s="205">
        <v>0.85</v>
      </c>
      <c r="K310" s="206">
        <v>0.95</v>
      </c>
      <c r="L310" s="165">
        <f t="shared" ref="L310:L314" si="655">IF(K310="N/A","N/A",IF(K310="","",IF(K310=0,0,IF(J310=0%,1,K310/J310))))</f>
        <v>1.1176470588235294</v>
      </c>
      <c r="M310" s="205">
        <v>0.85</v>
      </c>
      <c r="N310" s="206"/>
      <c r="O310" s="165" t="str">
        <f t="shared" ref="O310:O311" si="656">IF(N310="N/A","N/A",IF(N310="","",IF(N310=0,0,IF(M310=0%,1,N310/M310))))</f>
        <v/>
      </c>
      <c r="P310" s="205">
        <v>0.85</v>
      </c>
      <c r="Q310" s="206"/>
      <c r="R310" s="165" t="str">
        <f t="shared" ref="R310:R311" si="657">IF(Q310="N/A","N/A",IF(Q310="","",IF(Q310=0,0,IF(P310=0%,1,Q310/P310))))</f>
        <v/>
      </c>
      <c r="S310" s="205">
        <v>0.85</v>
      </c>
      <c r="T310" s="206"/>
      <c r="U310" s="165" t="str">
        <f t="shared" ref="U310:U311" si="658">IF(T310="N/A","N/A",IF(T310="","",IF(T310=0,0,IF(S310=0%,1,T310/S310))))</f>
        <v/>
      </c>
      <c r="V310" s="205">
        <v>0.85</v>
      </c>
      <c r="W310" s="206"/>
      <c r="X310" s="165" t="str">
        <f t="shared" ref="X310:X311" si="659">IF(W310="N/A","N/A",IF(W310="","",IF(W310=0,0,IF(V310=0%,1,W310/V310))))</f>
        <v/>
      </c>
      <c r="Y310" s="205">
        <v>0.85</v>
      </c>
      <c r="Z310" s="206"/>
      <c r="AA310" s="165" t="str">
        <f t="shared" ref="AA310:AA311" si="660">IF(Z310="N/A","N/A",IF(Z310="","",IF(Z310=0,0,IF(Y310=0%,1,Z310/Y310))))</f>
        <v/>
      </c>
      <c r="AB310" s="205">
        <v>0.85</v>
      </c>
      <c r="AC310" s="206"/>
      <c r="AD310" s="165" t="str">
        <f t="shared" ref="AD310:AD311" si="661">IF(AC310="N/A","N/A",IF(AC310="","",IF(AC310=0,0,IF(AB310=0%,1,AC310/AB310))))</f>
        <v/>
      </c>
      <c r="AE310" s="205">
        <v>0.85</v>
      </c>
      <c r="AF310" s="206"/>
      <c r="AG310" s="165" t="str">
        <f t="shared" ref="AG310:AG311" si="662">IF(AF310="N/A","N/A",IF(AF310="","",IF(AF310=0,0,IF(AE310=0%,1,AF310/AE310))))</f>
        <v/>
      </c>
      <c r="AH310" s="205">
        <v>0.85</v>
      </c>
      <c r="AI310" s="206"/>
      <c r="AJ310" s="165" t="str">
        <f t="shared" ref="AJ310:AJ311" si="663">IF(AI310="N/A","N/A",IF(AI310="","",IF(AI310=0,0,IF(AH310=0%,1,AI310/AH310))))</f>
        <v/>
      </c>
      <c r="AK310" s="205">
        <v>0.85</v>
      </c>
      <c r="AL310" s="206"/>
      <c r="AM310" s="165" t="str">
        <f t="shared" ref="AM310:AM311" si="664">IF(AL310="N/A","N/A",IF(AL310="","",IF(AL310=0,0,IF(AK310=0%,1,AL310/AK310))))</f>
        <v/>
      </c>
      <c r="AN310" s="205">
        <f t="shared" ref="AN310:AN316" si="665">(IF(E310="",0,D310)+IF(H310="",0,G310)+IF(K310="",0,J310)+IF(N310="",0,M310)+IF(Q310="",0,P310)+IF(T310="",0,S310)+IF(W310="",0,V310)+IF(Z310="",0,Y310)+IF(AC310="",0,AB310)+IF(AF310="",0,AE310)+IF(AI310="",0,AH310)+IF(AL310="",0,AK310))/IF((IF(E310="",0,IF(D310=0,0,1))+IF(H310="",0,IF(G310=0,0,1))+IF(K310="",0,IF(J310=0,0,1))+IF(N310="",0,IF(M310=0,0,1))+IF(Q310="",0,IF(P310=0,0,1))+IF(T310="",0,IF(S310=0,0,1))+IF(W310="",0,IF(V310=0,0,1))+IF(Z310="",0,IF(Y310=0,0,1))+IF(AC310="",0,IF(AB310=0,0,1))+IF(AF310="",0,IF(AE310=0,0,1))+IF(AI310="",0,IF(AH310=0,0,1))+IF(AL310="",0,IF(AK310=0,0,1)))=0,1,(IF(E310="",0,IF(D310=0,0,1))+IF(H310="",0,IF(G310=0,0,1))+IF(K310="",0,IF(J310=0,0,1))+IF(N310="",0,IF(M310=0,0,1))+IF(Q310="",0,IF(P310=0,0,1))+IF(T310="",0,IF(S310=0,0,1))+IF(W310="",0,IF(V310=0,0,1))+IF(Z310="",0,IF(Y310=0,0,1))+IF(AC310="",0,IF(AB310=0,0,1))+IF(AF310="",0,IF(AE310=0,0,1))+IF(AI310="",0,IF(AH310=0,0,1))+IF(AL310="",0,IF(AK310=0,0,1))))</f>
        <v>0.85</v>
      </c>
      <c r="AO310" s="206">
        <f t="shared" ref="AO310:AO311" si="666">IF(IF(E310="","",(IF(E310="N/A",0,IF(E310="",0,E310))+IF(H310="N/A",0,IF(H310="",0,H310))+IF(K310="N/A",0,IF(K310="",0,K310))+IF(N310="N/A",0,IF(N310="",0,N310))+IF(Q310="N/A",0,IF(Q310="",0,Q310))+IF(T310="N/A",0,IF(T310="",0,T310))+IF(W310="N/A",0,IF(W310="",0,W310))+IF(Z310="N/A",0,IF(Z310="",0,Z310))+IF(AC310="N/A",0,IF(AC310="",0,AC310))+IF(AF310="N/A",0,IF(AF310="",0,AF310))+IF(AI310="N/A",0,IF(AI310="",0,AI310))+IF(AL310="N/A",0,IF(AL310="",0,AL310)))/IF((IF(D310=0,0,IF(E310="N/A",0,IF(E310="",0,1)))+IF(G310=0,0,IF(H310="N/A",0,IF(H310="",0,1)))+IF(J310=0,0,IF(K310="N/A",0,IF(K310="",0,1)))+IF(M310=0,0,IF(N310="N/A",0,IF(N310="",0,1)))+IF(P310=0,0,IF(Q310="N/A",0,IF(Q310="",0,1)))+IF(S310=0,0,IF(T310="N/A",0,IF(T310="",0,1)))+IF(V310=0,0,IF(W310="N/A",0,IF(W310="",0,1)))+IF(Y310=0,0,IF(Z310="N/A",0,IF(Z310="",0,1)))+IF(AB310=0,0,IF(AC310="N/A",0,IF(AC310="",0,1)))+IF(AE310=0,0,IF(AF310="N/A",0,IF(AF310="",0,1)))+IF(AH310=0,0,IF(AI310="N/A",0,IF(AI310="",0,1)))+IF(AK310=0,0,IF(AL310="N/A",0,IF(AL310="",0,1))))=0,1,(IF(D310=0,0,IF(E310="N/A",0,IF(E310="",0,1)))+IF(G310=0,0,IF(H310="N/A",0,IF(H310="",0,1)))+IF(J310=0,0,IF(K310="N/A",0,IF(K310="",0,1)))+IF(M310=0,0,IF(N310="N/A",0,IF(N310="",0,1)))+IF(P310=0,0,IF(Q310="N/A",0,IF(Q310="",0,1)))+IF(S310=0,0,IF(T310="N/A",0,IF(T310="",0,1)))+IF(V310=0,0,IF(W310="N/A",0,IF(W310="",0,1)))+IF(Y310=0,0,IF(Z310="N/A",0,IF(Z310="",0,1)))+IF(AB310=0,0,IF(AC310="N/A",0,IF(AC310="",0,1)))+IF(AE310=0,0,IF(AF310="N/A",0,IF(AF310="",0,1)))+IF(AH310=0,0,IF(AI310="N/A",0,IF(AI310="",0,1)))+IF(AK310=0,0,IF(AL310="N/A",0,IF(AL310="",0,1))))))=0,IF(AL310="",IF(AI310="",IF(AF310="",IF(AC310="",IF(Z310="",IF(W310="",IF(T310="",IF(Q310="",IF(N310="",IF(K310="",IF(H310="",IF(E310=0,0,"N/A"),IF(H310=0,0,"N/A")),IF(K310=0,0,"N/A")),IF(N310=0,0,"N/A")),IF(Q310=0,0,"N/A")),IF(T310=0,0,"N/A")),IF(W310=0,0,"N/A")),IF(Z310=0,0,"N/A")),IF(AC310=0,0,"N/A")),IF(AF310=0,0,"N/A")),IF(AI310=0,0,"N/A")),IF(AL310=0,0,"N/A")),IF(E310="","",(IF(E310="N/A",0,IF(E310="",0,E310))+IF(H310="N/A",0,IF(H310="",0,H310))+IF(K310="N/A",0,IF(K310="",0,K310))+IF(N310="N/A",0,IF(N310="",0,N310))+IF(Q310="N/A",0,IF(Q310="",0,Q310))+IF(T310="N/A",0,IF(T310="",0,T310))+IF(W310="N/A",0,IF(W310="",0,W310))+IF(Z310="N/A",0,IF(Z310="",0,Z310))+IF(AC310="N/A",0,IF(AC310="",0,AC310))+IF(AF310="N/A",0,IF(AF310="",0,AF310))+IF(AI310="N/A",0,IF(AI310="",0,AI310))+IF(AL310="N/A",0,IF(AL310="",0,AL310)))/IF((IF(D310=0,0,IF(E310="N/A",0,IF(E310="",0,1)))+IF(G310=0,0,IF(H310="N/A",0,IF(H310="",0,1)))+IF(J310=0,0,IF(K310="N/A",0,IF(K310="",0,1)))+IF(M310=0,0,IF(N310="N/A",0,IF(N310="",0,1)))+IF(P310=0,0,IF(Q310="N/A",0,IF(Q310="",0,1)))+IF(S310=0,0,IF(T310="N/A",0,IF(T310="",0,1)))+IF(V310=0,0,IF(W310="N/A",0,IF(W310="",0,1)))+IF(Y310=0,0,IF(Z310="N/A",0,IF(Z310="",0,1)))+IF(AB310=0,0,IF(AC310="N/A",0,IF(AC310="",0,1)))+IF(AE310=0,0,IF(AF310="N/A",0,IF(AF310="",0,1)))+IF(AH310=0,0,IF(AI310="N/A",0,IF(AI310="",0,1)))+IF(AK310=0,0,IF(AL310="N/A",0,IF(AL310="",0,1))))=0,1,(IF(D310=0,0,IF(E310="N/A",0,IF(E310="",0,1)))+IF(G310=0,0,IF(H310="N/A",0,IF(H310="",0,1)))+IF(J310=0,0,IF(K310="N/A",0,IF(K310="",0,1)))+IF(M310=0,0,IF(N310="N/A",0,IF(N310="",0,1)))+IF(P310=0,0,IF(Q310="N/A",0,IF(Q310="",0,1)))+IF(S310=0,0,IF(T310="N/A",0,IF(T310="",0,1)))+IF(V310=0,0,IF(W310="N/A",0,IF(W310="",0,1)))+IF(Y310=0,0,IF(Z310="N/A",0,IF(Z310="",0,1)))+IF(AB310=0,0,IF(AC310="N/A",0,IF(AC310="",0,1)))+IF(AE310=0,0,IF(AF310="N/A",0,IF(AF310="",0,1)))+IF(AH310=0,0,IF(AI310="N/A",0,IF(AI310="",0,1)))+IF(AK310=0,0,IF(AL310="N/A",0,IF(AL310="",0,1)))))))</f>
        <v>0.96</v>
      </c>
      <c r="AP310" s="260">
        <f t="shared" ref="AP310:AP311" si="667">IF(AO310="N/A","N/A",IF(AO310="","",IF(AO310=0,0,IF(AN310=0%,1,AO310/AN310))))</f>
        <v>1.1294117647058823</v>
      </c>
      <c r="AQ310" s="310" t="s">
        <v>1091</v>
      </c>
      <c r="AR310" s="310"/>
    </row>
    <row r="311" spans="1:44" ht="36">
      <c r="A311" s="140">
        <v>2</v>
      </c>
      <c r="B311" s="15" t="s">
        <v>562</v>
      </c>
      <c r="C311" s="139" t="s">
        <v>482</v>
      </c>
      <c r="D311" s="187">
        <v>0</v>
      </c>
      <c r="E311" s="190">
        <v>0</v>
      </c>
      <c r="F311" s="165">
        <f t="shared" si="653"/>
        <v>0</v>
      </c>
      <c r="G311" s="187">
        <v>1</v>
      </c>
      <c r="H311" s="190">
        <v>0</v>
      </c>
      <c r="I311" s="165">
        <f t="shared" si="654"/>
        <v>0</v>
      </c>
      <c r="J311" s="187">
        <v>1</v>
      </c>
      <c r="K311" s="190">
        <v>0</v>
      </c>
      <c r="L311" s="165">
        <f t="shared" si="655"/>
        <v>0</v>
      </c>
      <c r="M311" s="187">
        <v>1</v>
      </c>
      <c r="N311" s="190"/>
      <c r="O311" s="165" t="str">
        <f t="shared" si="656"/>
        <v/>
      </c>
      <c r="P311" s="187">
        <v>1</v>
      </c>
      <c r="Q311" s="190"/>
      <c r="R311" s="165" t="str">
        <f t="shared" si="657"/>
        <v/>
      </c>
      <c r="S311" s="187">
        <v>1</v>
      </c>
      <c r="T311" s="190"/>
      <c r="U311" s="165" t="str">
        <f t="shared" si="658"/>
        <v/>
      </c>
      <c r="V311" s="187">
        <v>1</v>
      </c>
      <c r="W311" s="190"/>
      <c r="X311" s="165" t="str">
        <f t="shared" si="659"/>
        <v/>
      </c>
      <c r="Y311" s="187">
        <v>1</v>
      </c>
      <c r="Z311" s="190"/>
      <c r="AA311" s="165" t="str">
        <f t="shared" si="660"/>
        <v/>
      </c>
      <c r="AB311" s="187">
        <v>1</v>
      </c>
      <c r="AC311" s="190"/>
      <c r="AD311" s="165" t="str">
        <f t="shared" si="661"/>
        <v/>
      </c>
      <c r="AE311" s="187">
        <v>1</v>
      </c>
      <c r="AF311" s="190"/>
      <c r="AG311" s="165" t="str">
        <f t="shared" si="662"/>
        <v/>
      </c>
      <c r="AH311" s="187">
        <v>1</v>
      </c>
      <c r="AI311" s="190"/>
      <c r="AJ311" s="165" t="str">
        <f t="shared" si="663"/>
        <v/>
      </c>
      <c r="AK311" s="187">
        <v>1</v>
      </c>
      <c r="AL311" s="190"/>
      <c r="AM311" s="165" t="str">
        <f t="shared" si="664"/>
        <v/>
      </c>
      <c r="AN311" s="187">
        <f t="shared" si="665"/>
        <v>1</v>
      </c>
      <c r="AO311" s="190">
        <f t="shared" si="666"/>
        <v>0</v>
      </c>
      <c r="AP311" s="259">
        <f t="shared" si="667"/>
        <v>0</v>
      </c>
      <c r="AQ311" s="309"/>
      <c r="AR311" s="309" t="s">
        <v>965</v>
      </c>
    </row>
    <row r="312" spans="1:44" ht="48">
      <c r="A312" s="140">
        <v>3</v>
      </c>
      <c r="B312" s="15" t="s">
        <v>563</v>
      </c>
      <c r="C312" s="139" t="s">
        <v>564</v>
      </c>
      <c r="D312" s="187">
        <v>0</v>
      </c>
      <c r="E312" s="190">
        <v>0.3</v>
      </c>
      <c r="F312" s="165">
        <f t="shared" si="653"/>
        <v>1</v>
      </c>
      <c r="G312" s="187">
        <v>0</v>
      </c>
      <c r="H312" s="190">
        <v>0.3</v>
      </c>
      <c r="I312" s="165">
        <f t="shared" si="654"/>
        <v>1</v>
      </c>
      <c r="J312" s="187">
        <v>1</v>
      </c>
      <c r="K312" s="190">
        <v>0.4</v>
      </c>
      <c r="L312" s="165">
        <f t="shared" si="655"/>
        <v>0.4</v>
      </c>
      <c r="M312" s="187">
        <v>0</v>
      </c>
      <c r="N312" s="190"/>
      <c r="O312" s="165" t="str">
        <f t="shared" si="611"/>
        <v/>
      </c>
      <c r="P312" s="187">
        <v>0</v>
      </c>
      <c r="Q312" s="190"/>
      <c r="R312" s="165" t="str">
        <f t="shared" si="612"/>
        <v/>
      </c>
      <c r="S312" s="187">
        <v>1</v>
      </c>
      <c r="T312" s="190"/>
      <c r="U312" s="165" t="str">
        <f t="shared" si="613"/>
        <v/>
      </c>
      <c r="V312" s="187">
        <v>0</v>
      </c>
      <c r="W312" s="190"/>
      <c r="X312" s="165" t="str">
        <f t="shared" si="614"/>
        <v/>
      </c>
      <c r="Y312" s="187">
        <v>0</v>
      </c>
      <c r="Z312" s="190"/>
      <c r="AA312" s="165" t="str">
        <f t="shared" si="615"/>
        <v/>
      </c>
      <c r="AB312" s="187">
        <v>0</v>
      </c>
      <c r="AC312" s="190"/>
      <c r="AD312" s="165" t="str">
        <f t="shared" si="616"/>
        <v/>
      </c>
      <c r="AE312" s="187">
        <v>1</v>
      </c>
      <c r="AF312" s="190"/>
      <c r="AG312" s="165" t="str">
        <f t="shared" si="617"/>
        <v/>
      </c>
      <c r="AH312" s="187">
        <v>0</v>
      </c>
      <c r="AI312" s="190"/>
      <c r="AJ312" s="165" t="str">
        <f t="shared" si="618"/>
        <v/>
      </c>
      <c r="AK312" s="187">
        <v>1</v>
      </c>
      <c r="AL312" s="190"/>
      <c r="AM312" s="165" t="str">
        <f t="shared" si="619"/>
        <v/>
      </c>
      <c r="AN312" s="187">
        <f t="shared" si="665"/>
        <v>1</v>
      </c>
      <c r="AO312" s="190">
        <f t="shared" ref="AO312:AO314" si="668">IF(E312="","",(IF(E312="",0,E312)+IF(H312="",0,H312)+IF(K312="",0,K312)+IF(N312="",0,N312)+IF(Q312="",0,Q312)+IF(T312="",0,T312)+IF(W312="",0,W312)+IF(Z312="",0,Z312)+IF(AC312="",0,AC312)+IF(AF312="",0,AF312)+IF(AI312="",0,AI312)+IF(AL312="",0,AL312))/IF((IF(D312=0,0,IF(E312="",0,1))+IF(G312=0,0,IF(H312="",0,1))+IF(J312=0,0,IF(K312="",0,1))+IF(M312=0,0,IF(N312="",0,1))+IF(P312=0,0,IF(Q312="",0,1))+IF(S312=0,0,IF(T312="",0,1))+IF(V312=0,0,IF(W312="",0,1))+IF(Y312=0,0,IF(Z312="",0,1))+IF(AB312=0,0,IF(AC312="",0,1))+IF(AE312=0,0,IF(AF312="",0,1))+IF(AH312=0,0,IF(AI312="",0,1))+IF(AK312=0,0,IF(AL312="",0,1)))=0,1,(IF(D312=0,0,IF(E312="",0,1))+IF(G312=0,0,IF(H312="",0,1))+IF(J312=0,0,IF(K312="",0,1))+IF(M312=0,0,IF(N312="",0,1))+IF(P312=0,0,IF(Q312="",0,1))+IF(S312=0,0,IF(T312="",0,1))+IF(V312=0,0,IF(W312="",0,1))+IF(Y312=0,0,IF(Z312="",0,1))+IF(AB312=0,0,IF(AC312="",0,1))+IF(AE312=0,0,IF(AF312="",0,1))+IF(AH312=0,0,IF(AI312="",0,1))+IF(AK312=0,0,IF(AL312="",0,1)))))</f>
        <v>1</v>
      </c>
      <c r="AP312" s="259">
        <f t="shared" si="622"/>
        <v>1</v>
      </c>
      <c r="AQ312" s="309" t="s">
        <v>902</v>
      </c>
      <c r="AR312" s="309"/>
    </row>
    <row r="313" spans="1:44" ht="36">
      <c r="A313" s="21">
        <v>4</v>
      </c>
      <c r="B313" s="15" t="s">
        <v>565</v>
      </c>
      <c r="C313" s="139" t="s">
        <v>566</v>
      </c>
      <c r="D313" s="187">
        <v>0</v>
      </c>
      <c r="E313" s="190">
        <v>0</v>
      </c>
      <c r="F313" s="165">
        <f t="shared" si="653"/>
        <v>0</v>
      </c>
      <c r="G313" s="187">
        <v>0</v>
      </c>
      <c r="H313" s="190">
        <v>0</v>
      </c>
      <c r="I313" s="165">
        <f t="shared" si="654"/>
        <v>0</v>
      </c>
      <c r="J313" s="187">
        <v>0</v>
      </c>
      <c r="K313" s="190">
        <v>0</v>
      </c>
      <c r="L313" s="165">
        <f t="shared" si="655"/>
        <v>0</v>
      </c>
      <c r="M313" s="187">
        <v>1</v>
      </c>
      <c r="N313" s="190"/>
      <c r="O313" s="165" t="str">
        <f t="shared" si="611"/>
        <v/>
      </c>
      <c r="P313" s="187">
        <v>0</v>
      </c>
      <c r="Q313" s="190"/>
      <c r="R313" s="165" t="str">
        <f t="shared" si="612"/>
        <v/>
      </c>
      <c r="S313" s="187">
        <v>0</v>
      </c>
      <c r="T313" s="190"/>
      <c r="U313" s="165" t="str">
        <f t="shared" si="613"/>
        <v/>
      </c>
      <c r="V313" s="187">
        <v>1</v>
      </c>
      <c r="W313" s="190"/>
      <c r="X313" s="165" t="str">
        <f t="shared" si="614"/>
        <v/>
      </c>
      <c r="Y313" s="187">
        <v>0</v>
      </c>
      <c r="Z313" s="190"/>
      <c r="AA313" s="165" t="str">
        <f t="shared" si="615"/>
        <v/>
      </c>
      <c r="AB313" s="187">
        <v>0</v>
      </c>
      <c r="AC313" s="190"/>
      <c r="AD313" s="165" t="str">
        <f t="shared" si="616"/>
        <v/>
      </c>
      <c r="AE313" s="187">
        <v>1</v>
      </c>
      <c r="AF313" s="190"/>
      <c r="AG313" s="165" t="str">
        <f t="shared" si="617"/>
        <v/>
      </c>
      <c r="AH313" s="187">
        <v>0</v>
      </c>
      <c r="AI313" s="190"/>
      <c r="AJ313" s="165" t="str">
        <f t="shared" si="618"/>
        <v/>
      </c>
      <c r="AK313" s="187">
        <v>1</v>
      </c>
      <c r="AL313" s="190"/>
      <c r="AM313" s="165" t="str">
        <f t="shared" si="619"/>
        <v/>
      </c>
      <c r="AN313" s="187">
        <f t="shared" si="665"/>
        <v>0</v>
      </c>
      <c r="AO313" s="190">
        <f t="shared" si="668"/>
        <v>0</v>
      </c>
      <c r="AP313" s="259">
        <f t="shared" si="622"/>
        <v>0</v>
      </c>
      <c r="AQ313" s="309" t="s">
        <v>903</v>
      </c>
      <c r="AR313" s="309"/>
    </row>
    <row r="314" spans="1:44" ht="36">
      <c r="A314" s="140">
        <v>5</v>
      </c>
      <c r="B314" s="15" t="s">
        <v>567</v>
      </c>
      <c r="C314" s="139" t="s">
        <v>568</v>
      </c>
      <c r="D314" s="187">
        <v>0</v>
      </c>
      <c r="E314" s="190">
        <v>0.3</v>
      </c>
      <c r="F314" s="165">
        <f t="shared" si="653"/>
        <v>1</v>
      </c>
      <c r="G314" s="187">
        <v>0</v>
      </c>
      <c r="H314" s="190">
        <v>0.3</v>
      </c>
      <c r="I314" s="165">
        <f t="shared" si="654"/>
        <v>1</v>
      </c>
      <c r="J314" s="187">
        <v>0</v>
      </c>
      <c r="K314" s="190">
        <v>0.3</v>
      </c>
      <c r="L314" s="165">
        <f t="shared" si="655"/>
        <v>1</v>
      </c>
      <c r="M314" s="187">
        <v>1</v>
      </c>
      <c r="N314" s="190"/>
      <c r="O314" s="165" t="str">
        <f t="shared" si="611"/>
        <v/>
      </c>
      <c r="P314" s="187">
        <v>0</v>
      </c>
      <c r="Q314" s="190"/>
      <c r="R314" s="165" t="str">
        <f t="shared" si="612"/>
        <v/>
      </c>
      <c r="S314" s="187">
        <v>0</v>
      </c>
      <c r="T314" s="190"/>
      <c r="U314" s="165" t="str">
        <f t="shared" si="613"/>
        <v/>
      </c>
      <c r="V314" s="187">
        <v>1</v>
      </c>
      <c r="W314" s="190"/>
      <c r="X314" s="165" t="str">
        <f t="shared" si="614"/>
        <v/>
      </c>
      <c r="Y314" s="187">
        <v>0</v>
      </c>
      <c r="Z314" s="190"/>
      <c r="AA314" s="165" t="str">
        <f t="shared" si="615"/>
        <v/>
      </c>
      <c r="AB314" s="187">
        <v>0</v>
      </c>
      <c r="AC314" s="190"/>
      <c r="AD314" s="165" t="str">
        <f t="shared" si="616"/>
        <v/>
      </c>
      <c r="AE314" s="187">
        <v>1</v>
      </c>
      <c r="AF314" s="190"/>
      <c r="AG314" s="165" t="str">
        <f t="shared" si="617"/>
        <v/>
      </c>
      <c r="AH314" s="187">
        <v>0</v>
      </c>
      <c r="AI314" s="190"/>
      <c r="AJ314" s="165" t="str">
        <f t="shared" si="618"/>
        <v/>
      </c>
      <c r="AK314" s="187">
        <v>1</v>
      </c>
      <c r="AL314" s="190"/>
      <c r="AM314" s="165" t="str">
        <f t="shared" si="619"/>
        <v/>
      </c>
      <c r="AN314" s="187">
        <f t="shared" si="665"/>
        <v>0</v>
      </c>
      <c r="AO314" s="190">
        <f t="shared" si="668"/>
        <v>0.89999999999999991</v>
      </c>
      <c r="AP314" s="259">
        <f t="shared" si="622"/>
        <v>1</v>
      </c>
      <c r="AQ314" s="309" t="s">
        <v>904</v>
      </c>
      <c r="AR314" s="309"/>
    </row>
    <row r="315" spans="1:44" ht="60">
      <c r="A315" s="140">
        <v>6</v>
      </c>
      <c r="B315" s="15" t="s">
        <v>569</v>
      </c>
      <c r="C315" s="139" t="s">
        <v>570</v>
      </c>
      <c r="D315" s="187">
        <v>0.84</v>
      </c>
      <c r="E315" s="190">
        <v>0.84</v>
      </c>
      <c r="F315" s="165">
        <f t="shared" ref="F315:F316" si="669">IF(E315="N/A","N/A",IF(E315="","",IF(E315=0,0,IF(D315=0%,1,E315/D315))))</f>
        <v>1</v>
      </c>
      <c r="G315" s="187">
        <v>0.84</v>
      </c>
      <c r="H315" s="190">
        <v>0.84</v>
      </c>
      <c r="I315" s="165">
        <f t="shared" ref="I315:I316" si="670">IF(H315="N/A","N/A",IF(H315="","",IF(H315=0,0,IF(G315=0%,1,H315/G315))))</f>
        <v>1</v>
      </c>
      <c r="J315" s="187">
        <v>0.84</v>
      </c>
      <c r="K315" s="190">
        <v>0.84</v>
      </c>
      <c r="L315" s="165">
        <f t="shared" ref="L315:L316" si="671">IF(K315="N/A","N/A",IF(K315="","",IF(K315=0,0,IF(J315=0%,1,K315/J315))))</f>
        <v>1</v>
      </c>
      <c r="M315" s="187">
        <v>0.84</v>
      </c>
      <c r="N315" s="190"/>
      <c r="O315" s="165" t="str">
        <f t="shared" ref="O315:O316" si="672">IF(N315="N/A","N/A",IF(N315="","",IF(N315=0,0,IF(M315=0%,1,N315/M315))))</f>
        <v/>
      </c>
      <c r="P315" s="187">
        <v>0.84</v>
      </c>
      <c r="Q315" s="190"/>
      <c r="R315" s="165" t="str">
        <f t="shared" ref="R315:R316" si="673">IF(Q315="N/A","N/A",IF(Q315="","",IF(Q315=0,0,IF(P315=0%,1,Q315/P315))))</f>
        <v/>
      </c>
      <c r="S315" s="187">
        <v>0.84</v>
      </c>
      <c r="T315" s="190"/>
      <c r="U315" s="165" t="str">
        <f t="shared" ref="U315:U316" si="674">IF(T315="N/A","N/A",IF(T315="","",IF(T315=0,0,IF(S315=0%,1,T315/S315))))</f>
        <v/>
      </c>
      <c r="V315" s="187">
        <v>0.84</v>
      </c>
      <c r="W315" s="190"/>
      <c r="X315" s="165" t="str">
        <f t="shared" ref="X315:X316" si="675">IF(W315="N/A","N/A",IF(W315="","",IF(W315=0,0,IF(V315=0%,1,W315/V315))))</f>
        <v/>
      </c>
      <c r="Y315" s="187">
        <v>0.84</v>
      </c>
      <c r="Z315" s="190"/>
      <c r="AA315" s="165" t="str">
        <f t="shared" ref="AA315:AA316" si="676">IF(Z315="N/A","N/A",IF(Z315="","",IF(Z315=0,0,IF(Y315=0%,1,Z315/Y315))))</f>
        <v/>
      </c>
      <c r="AB315" s="187">
        <v>0.84</v>
      </c>
      <c r="AC315" s="190"/>
      <c r="AD315" s="165" t="str">
        <f t="shared" ref="AD315:AD316" si="677">IF(AC315="N/A","N/A",IF(AC315="","",IF(AC315=0,0,IF(AB315=0%,1,AC315/AB315))))</f>
        <v/>
      </c>
      <c r="AE315" s="187">
        <v>0.84</v>
      </c>
      <c r="AF315" s="190"/>
      <c r="AG315" s="165" t="str">
        <f t="shared" ref="AG315:AG316" si="678">IF(AF315="N/A","N/A",IF(AF315="","",IF(AF315=0,0,IF(AE315=0%,1,AF315/AE315))))</f>
        <v/>
      </c>
      <c r="AH315" s="187">
        <v>0.84</v>
      </c>
      <c r="AI315" s="190"/>
      <c r="AJ315" s="165" t="str">
        <f t="shared" ref="AJ315:AJ316" si="679">IF(AI315="N/A","N/A",IF(AI315="","",IF(AI315=0,0,IF(AH315=0%,1,AI315/AH315))))</f>
        <v/>
      </c>
      <c r="AK315" s="187">
        <v>0.84</v>
      </c>
      <c r="AL315" s="190"/>
      <c r="AM315" s="165" t="str">
        <f t="shared" ref="AM315:AM316" si="680">IF(AL315="N/A","N/A",IF(AL315="","",IF(AL315=0,0,IF(AK315=0%,1,AL315/AK315))))</f>
        <v/>
      </c>
      <c r="AN315" s="187">
        <f t="shared" si="665"/>
        <v>0.84</v>
      </c>
      <c r="AO315" s="190">
        <f t="shared" ref="AO315:AO316" si="681">IF(IF(E315="","",(IF(E315="N/A",0,IF(E315="",0,E315))+IF(H315="N/A",0,IF(H315="",0,H315))+IF(K315="N/A",0,IF(K315="",0,K315))+IF(N315="N/A",0,IF(N315="",0,N315))+IF(Q315="N/A",0,IF(Q315="",0,Q315))+IF(T315="N/A",0,IF(T315="",0,T315))+IF(W315="N/A",0,IF(W315="",0,W315))+IF(Z315="N/A",0,IF(Z315="",0,Z315))+IF(AC315="N/A",0,IF(AC315="",0,AC315))+IF(AF315="N/A",0,IF(AF315="",0,AF315))+IF(AI315="N/A",0,IF(AI315="",0,AI315))+IF(AL315="N/A",0,IF(AL315="",0,AL315)))/IF((IF(D315=0,0,IF(E315="N/A",0,IF(E315="",0,1)))+IF(G315=0,0,IF(H315="N/A",0,IF(H315="",0,1)))+IF(J315=0,0,IF(K315="N/A",0,IF(K315="",0,1)))+IF(M315=0,0,IF(N315="N/A",0,IF(N315="",0,1)))+IF(P315=0,0,IF(Q315="N/A",0,IF(Q315="",0,1)))+IF(S315=0,0,IF(T315="N/A",0,IF(T315="",0,1)))+IF(V315=0,0,IF(W315="N/A",0,IF(W315="",0,1)))+IF(Y315=0,0,IF(Z315="N/A",0,IF(Z315="",0,1)))+IF(AB315=0,0,IF(AC315="N/A",0,IF(AC315="",0,1)))+IF(AE315=0,0,IF(AF315="N/A",0,IF(AF315="",0,1)))+IF(AH315=0,0,IF(AI315="N/A",0,IF(AI315="",0,1)))+IF(AK315=0,0,IF(AL315="N/A",0,IF(AL315="",0,1))))=0,1,(IF(D315=0,0,IF(E315="N/A",0,IF(E315="",0,1)))+IF(G315=0,0,IF(H315="N/A",0,IF(H315="",0,1)))+IF(J315=0,0,IF(K315="N/A",0,IF(K315="",0,1)))+IF(M315=0,0,IF(N315="N/A",0,IF(N315="",0,1)))+IF(P315=0,0,IF(Q315="N/A",0,IF(Q315="",0,1)))+IF(S315=0,0,IF(T315="N/A",0,IF(T315="",0,1)))+IF(V315=0,0,IF(W315="N/A",0,IF(W315="",0,1)))+IF(Y315=0,0,IF(Z315="N/A",0,IF(Z315="",0,1)))+IF(AB315=0,0,IF(AC315="N/A",0,IF(AC315="",0,1)))+IF(AE315=0,0,IF(AF315="N/A",0,IF(AF315="",0,1)))+IF(AH315=0,0,IF(AI315="N/A",0,IF(AI315="",0,1)))+IF(AK315=0,0,IF(AL315="N/A",0,IF(AL315="",0,1))))))=0,IF(AL315="",IF(AI315="",IF(AF315="",IF(AC315="",IF(Z315="",IF(W315="",IF(T315="",IF(Q315="",IF(N315="",IF(K315="",IF(H315="",IF(E315=0,0,"N/A"),IF(H315=0,0,"N/A")),IF(K315=0,0,"N/A")),IF(N315=0,0,"N/A")),IF(Q315=0,0,"N/A")),IF(T315=0,0,"N/A")),IF(W315=0,0,"N/A")),IF(Z315=0,0,"N/A")),IF(AC315=0,0,"N/A")),IF(AF315=0,0,"N/A")),IF(AI315=0,0,"N/A")),IF(AL315=0,0,"N/A")),IF(E315="","",(IF(E315="N/A",0,IF(E315="",0,E315))+IF(H315="N/A",0,IF(H315="",0,H315))+IF(K315="N/A",0,IF(K315="",0,K315))+IF(N315="N/A",0,IF(N315="",0,N315))+IF(Q315="N/A",0,IF(Q315="",0,Q315))+IF(T315="N/A",0,IF(T315="",0,T315))+IF(W315="N/A",0,IF(W315="",0,W315))+IF(Z315="N/A",0,IF(Z315="",0,Z315))+IF(AC315="N/A",0,IF(AC315="",0,AC315))+IF(AF315="N/A",0,IF(AF315="",0,AF315))+IF(AI315="N/A",0,IF(AI315="",0,AI315))+IF(AL315="N/A",0,IF(AL315="",0,AL315)))/IF((IF(D315=0,0,IF(E315="N/A",0,IF(E315="",0,1)))+IF(G315=0,0,IF(H315="N/A",0,IF(H315="",0,1)))+IF(J315=0,0,IF(K315="N/A",0,IF(K315="",0,1)))+IF(M315=0,0,IF(N315="N/A",0,IF(N315="",0,1)))+IF(P315=0,0,IF(Q315="N/A",0,IF(Q315="",0,1)))+IF(S315=0,0,IF(T315="N/A",0,IF(T315="",0,1)))+IF(V315=0,0,IF(W315="N/A",0,IF(W315="",0,1)))+IF(Y315=0,0,IF(Z315="N/A",0,IF(Z315="",0,1)))+IF(AB315=0,0,IF(AC315="N/A",0,IF(AC315="",0,1)))+IF(AE315=0,0,IF(AF315="N/A",0,IF(AF315="",0,1)))+IF(AH315=0,0,IF(AI315="N/A",0,IF(AI315="",0,1)))+IF(AK315=0,0,IF(AL315="N/A",0,IF(AL315="",0,1))))=0,1,(IF(D315=0,0,IF(E315="N/A",0,IF(E315="",0,1)))+IF(G315=0,0,IF(H315="N/A",0,IF(H315="",0,1)))+IF(J315=0,0,IF(K315="N/A",0,IF(K315="",0,1)))+IF(M315=0,0,IF(N315="N/A",0,IF(N315="",0,1)))+IF(P315=0,0,IF(Q315="N/A",0,IF(Q315="",0,1)))+IF(S315=0,0,IF(T315="N/A",0,IF(T315="",0,1)))+IF(V315=0,0,IF(W315="N/A",0,IF(W315="",0,1)))+IF(Y315=0,0,IF(Z315="N/A",0,IF(Z315="",0,1)))+IF(AB315=0,0,IF(AC315="N/A",0,IF(AC315="",0,1)))+IF(AE315=0,0,IF(AF315="N/A",0,IF(AF315="",0,1)))+IF(AH315=0,0,IF(AI315="N/A",0,IF(AI315="",0,1)))+IF(AK315=0,0,IF(AL315="N/A",0,IF(AL315="",0,1)))))))</f>
        <v>0.84</v>
      </c>
      <c r="AP315" s="259">
        <f t="shared" ref="AP315:AP316" si="682">IF(AO315="N/A","N/A",IF(AO315="","",IF(AO315=0,0,IF(AN315=0%,1,AO315/AN315))))</f>
        <v>1</v>
      </c>
      <c r="AQ315" s="309" t="s">
        <v>1092</v>
      </c>
      <c r="AR315" s="309"/>
    </row>
    <row r="316" spans="1:44" ht="72">
      <c r="A316" s="21">
        <v>7</v>
      </c>
      <c r="B316" s="15" t="s">
        <v>571</v>
      </c>
      <c r="C316" s="139" t="s">
        <v>572</v>
      </c>
      <c r="D316" s="187">
        <v>0.73</v>
      </c>
      <c r="E316" s="190">
        <v>0.73</v>
      </c>
      <c r="F316" s="165">
        <f t="shared" si="669"/>
        <v>1</v>
      </c>
      <c r="G316" s="187">
        <v>0.73</v>
      </c>
      <c r="H316" s="190">
        <v>0.73</v>
      </c>
      <c r="I316" s="165">
        <f t="shared" si="670"/>
        <v>1</v>
      </c>
      <c r="J316" s="187">
        <v>0.73</v>
      </c>
      <c r="K316" s="190">
        <v>0.73</v>
      </c>
      <c r="L316" s="165">
        <f t="shared" si="671"/>
        <v>1</v>
      </c>
      <c r="M316" s="187">
        <v>0.73</v>
      </c>
      <c r="N316" s="190"/>
      <c r="O316" s="165" t="str">
        <f t="shared" si="672"/>
        <v/>
      </c>
      <c r="P316" s="187">
        <v>0.73</v>
      </c>
      <c r="Q316" s="190"/>
      <c r="R316" s="165" t="str">
        <f t="shared" si="673"/>
        <v/>
      </c>
      <c r="S316" s="187">
        <v>0.73</v>
      </c>
      <c r="T316" s="190"/>
      <c r="U316" s="165" t="str">
        <f t="shared" si="674"/>
        <v/>
      </c>
      <c r="V316" s="187">
        <v>0.73</v>
      </c>
      <c r="W316" s="190"/>
      <c r="X316" s="165" t="str">
        <f t="shared" si="675"/>
        <v/>
      </c>
      <c r="Y316" s="187">
        <v>0.73</v>
      </c>
      <c r="Z316" s="190"/>
      <c r="AA316" s="165" t="str">
        <f t="shared" si="676"/>
        <v/>
      </c>
      <c r="AB316" s="187">
        <v>0.73</v>
      </c>
      <c r="AC316" s="190"/>
      <c r="AD316" s="165" t="str">
        <f t="shared" si="677"/>
        <v/>
      </c>
      <c r="AE316" s="187">
        <v>0.73</v>
      </c>
      <c r="AF316" s="190"/>
      <c r="AG316" s="165" t="str">
        <f t="shared" si="678"/>
        <v/>
      </c>
      <c r="AH316" s="187">
        <v>0.73</v>
      </c>
      <c r="AI316" s="190"/>
      <c r="AJ316" s="165" t="str">
        <f t="shared" si="679"/>
        <v/>
      </c>
      <c r="AK316" s="187">
        <v>0.73</v>
      </c>
      <c r="AL316" s="190"/>
      <c r="AM316" s="165" t="str">
        <f t="shared" si="680"/>
        <v/>
      </c>
      <c r="AN316" s="187">
        <f t="shared" si="665"/>
        <v>0.73</v>
      </c>
      <c r="AO316" s="190">
        <f t="shared" si="681"/>
        <v>0.73</v>
      </c>
      <c r="AP316" s="259">
        <f t="shared" si="682"/>
        <v>1</v>
      </c>
      <c r="AQ316" s="309" t="s">
        <v>1093</v>
      </c>
      <c r="AR316" s="309"/>
    </row>
    <row r="317" spans="1:44" ht="24">
      <c r="A317" s="140">
        <v>8</v>
      </c>
      <c r="B317" s="15" t="s">
        <v>573</v>
      </c>
      <c r="C317" s="139" t="s">
        <v>574</v>
      </c>
      <c r="D317" s="18">
        <v>0</v>
      </c>
      <c r="E317" s="19">
        <v>0</v>
      </c>
      <c r="F317" s="165">
        <f t="shared" si="608"/>
        <v>0</v>
      </c>
      <c r="G317" s="18">
        <v>0</v>
      </c>
      <c r="H317" s="19">
        <v>0</v>
      </c>
      <c r="I317" s="165">
        <f t="shared" si="609"/>
        <v>0</v>
      </c>
      <c r="J317" s="18">
        <v>1</v>
      </c>
      <c r="K317" s="19">
        <v>0</v>
      </c>
      <c r="L317" s="165">
        <f t="shared" si="610"/>
        <v>0</v>
      </c>
      <c r="M317" s="18">
        <v>0</v>
      </c>
      <c r="N317" s="19"/>
      <c r="O317" s="165" t="str">
        <f t="shared" si="611"/>
        <v/>
      </c>
      <c r="P317" s="18">
        <v>2</v>
      </c>
      <c r="Q317" s="19"/>
      <c r="R317" s="165" t="str">
        <f t="shared" si="612"/>
        <v/>
      </c>
      <c r="S317" s="18">
        <v>1</v>
      </c>
      <c r="T317" s="19"/>
      <c r="U317" s="165" t="str">
        <f t="shared" si="613"/>
        <v/>
      </c>
      <c r="V317" s="18">
        <v>0</v>
      </c>
      <c r="W317" s="19"/>
      <c r="X317" s="165" t="str">
        <f t="shared" si="614"/>
        <v/>
      </c>
      <c r="Y317" s="18">
        <v>0</v>
      </c>
      <c r="Z317" s="19"/>
      <c r="AA317" s="165" t="str">
        <f t="shared" si="615"/>
        <v/>
      </c>
      <c r="AB317" s="18">
        <v>0</v>
      </c>
      <c r="AC317" s="19"/>
      <c r="AD317" s="165" t="str">
        <f t="shared" si="616"/>
        <v/>
      </c>
      <c r="AE317" s="18">
        <v>0</v>
      </c>
      <c r="AF317" s="19"/>
      <c r="AG317" s="165" t="str">
        <f t="shared" si="617"/>
        <v/>
      </c>
      <c r="AH317" s="18">
        <v>0</v>
      </c>
      <c r="AI317" s="19"/>
      <c r="AJ317" s="165" t="str">
        <f t="shared" si="618"/>
        <v/>
      </c>
      <c r="AK317" s="18">
        <v>0</v>
      </c>
      <c r="AL317" s="19"/>
      <c r="AM317" s="165" t="str">
        <f t="shared" si="619"/>
        <v/>
      </c>
      <c r="AN317" s="18">
        <f t="shared" ref="AN317:AN318" si="683">IF(E317="",0,D317)+IF(H317="",0,G317)+IF(K317="",0,J317)+IF(N317="",0,M317)+IF(Q317="",0,P317)+IF(T317="",0,S317)+IF(W317="",0,V317)+IF(Z317="",0,Y317)+IF(AC317="",0,AB317)+IF(AF317="",0,AE317)+IF(AI317="",0,AH317)+IF(AL317="",0,AK317)</f>
        <v>1</v>
      </c>
      <c r="AO317" s="19">
        <f t="shared" ref="AO317:AO318" si="684">IF(E317="","",(SUM(E317,H317,K317,N317,Q317,T317,W317,Z317,AC317,AF317,AI317,AL317)))</f>
        <v>0</v>
      </c>
      <c r="AP317" s="259">
        <f t="shared" si="622"/>
        <v>0</v>
      </c>
      <c r="AQ317" s="309" t="s">
        <v>1094</v>
      </c>
      <c r="AR317" s="309" t="s">
        <v>1095</v>
      </c>
    </row>
    <row r="318" spans="1:44" ht="36">
      <c r="A318" s="140">
        <v>9</v>
      </c>
      <c r="B318" s="15" t="s">
        <v>575</v>
      </c>
      <c r="C318" s="139" t="s">
        <v>576</v>
      </c>
      <c r="D318" s="18">
        <v>4</v>
      </c>
      <c r="E318" s="19">
        <v>2</v>
      </c>
      <c r="F318" s="165">
        <f t="shared" si="608"/>
        <v>0.5</v>
      </c>
      <c r="G318" s="18">
        <v>4</v>
      </c>
      <c r="H318" s="304">
        <v>1</v>
      </c>
      <c r="I318" s="165">
        <f t="shared" si="609"/>
        <v>0.25</v>
      </c>
      <c r="J318" s="18">
        <v>4</v>
      </c>
      <c r="K318" s="31">
        <v>2</v>
      </c>
      <c r="L318" s="165">
        <f t="shared" si="610"/>
        <v>0.5</v>
      </c>
      <c r="M318" s="18">
        <v>4</v>
      </c>
      <c r="N318" s="31"/>
      <c r="O318" s="165" t="str">
        <f t="shared" si="611"/>
        <v/>
      </c>
      <c r="P318" s="18">
        <v>4</v>
      </c>
      <c r="Q318" s="31"/>
      <c r="R318" s="165" t="str">
        <f t="shared" si="612"/>
        <v/>
      </c>
      <c r="S318" s="18">
        <v>4</v>
      </c>
      <c r="T318" s="31"/>
      <c r="U318" s="165" t="str">
        <f t="shared" si="613"/>
        <v/>
      </c>
      <c r="V318" s="18">
        <v>4</v>
      </c>
      <c r="W318" s="31"/>
      <c r="X318" s="165" t="str">
        <f t="shared" si="614"/>
        <v/>
      </c>
      <c r="Y318" s="18">
        <v>4</v>
      </c>
      <c r="Z318" s="31"/>
      <c r="AA318" s="165" t="str">
        <f t="shared" si="615"/>
        <v/>
      </c>
      <c r="AB318" s="18">
        <v>4</v>
      </c>
      <c r="AC318" s="31"/>
      <c r="AD318" s="165" t="str">
        <f t="shared" si="616"/>
        <v/>
      </c>
      <c r="AE318" s="18">
        <v>4</v>
      </c>
      <c r="AF318" s="31"/>
      <c r="AG318" s="165" t="str">
        <f t="shared" si="617"/>
        <v/>
      </c>
      <c r="AH318" s="18">
        <v>4</v>
      </c>
      <c r="AI318" s="31"/>
      <c r="AJ318" s="165" t="str">
        <f t="shared" si="618"/>
        <v/>
      </c>
      <c r="AK318" s="18">
        <v>4</v>
      </c>
      <c r="AL318" s="31"/>
      <c r="AM318" s="165" t="str">
        <f t="shared" si="619"/>
        <v/>
      </c>
      <c r="AN318" s="18">
        <f t="shared" si="683"/>
        <v>12</v>
      </c>
      <c r="AO318" s="304">
        <f t="shared" si="684"/>
        <v>5</v>
      </c>
      <c r="AP318" s="259">
        <f t="shared" si="622"/>
        <v>0.41666666666666669</v>
      </c>
      <c r="AQ318" s="309" t="s">
        <v>1096</v>
      </c>
      <c r="AR318" s="309" t="s">
        <v>1097</v>
      </c>
    </row>
    <row r="319" spans="1:44" ht="60">
      <c r="A319" s="180">
        <v>10</v>
      </c>
      <c r="B319" s="15" t="s">
        <v>577</v>
      </c>
      <c r="C319" s="139" t="s">
        <v>578</v>
      </c>
      <c r="D319" s="187">
        <v>1</v>
      </c>
      <c r="E319" s="284">
        <v>1</v>
      </c>
      <c r="F319" s="165">
        <f t="shared" ref="F319:F321" si="685">IF(E319="N/A","N/A",IF(E319="","",IF(E319=0,0,IF(D319=0%,1,E319/D319))))</f>
        <v>1</v>
      </c>
      <c r="G319" s="187">
        <v>1</v>
      </c>
      <c r="H319" s="190">
        <v>1</v>
      </c>
      <c r="I319" s="165">
        <f t="shared" ref="I319:I326" si="686">IF(H319="N/A","N/A",IF(H319="","",IF(H319=0,0,IF(G319=0%,1,H319/G319))))</f>
        <v>1</v>
      </c>
      <c r="J319" s="187">
        <v>1</v>
      </c>
      <c r="K319" s="190">
        <v>1</v>
      </c>
      <c r="L319" s="165">
        <f t="shared" ref="L319:L326" si="687">IF(K319="N/A","N/A",IF(K319="","",IF(K319=0,0,IF(J319=0%,1,K319/J319))))</f>
        <v>1</v>
      </c>
      <c r="M319" s="187">
        <v>1</v>
      </c>
      <c r="N319" s="190"/>
      <c r="O319" s="165" t="str">
        <f t="shared" ref="O319:O326" si="688">IF(N319="N/A","N/A",IF(N319="","",IF(N319=0,0,IF(M319=0%,1,N319/M319))))</f>
        <v/>
      </c>
      <c r="P319" s="187">
        <v>1</v>
      </c>
      <c r="Q319" s="190"/>
      <c r="R319" s="165" t="str">
        <f t="shared" ref="R319:R326" si="689">IF(Q319="N/A","N/A",IF(Q319="","",IF(Q319=0,0,IF(P319=0%,1,Q319/P319))))</f>
        <v/>
      </c>
      <c r="S319" s="187">
        <v>1</v>
      </c>
      <c r="T319" s="190"/>
      <c r="U319" s="165" t="str">
        <f t="shared" ref="U319:U326" si="690">IF(T319="N/A","N/A",IF(T319="","",IF(T319=0,0,IF(S319=0%,1,T319/S319))))</f>
        <v/>
      </c>
      <c r="V319" s="187">
        <v>1</v>
      </c>
      <c r="W319" s="190"/>
      <c r="X319" s="165" t="str">
        <f t="shared" ref="X319:X326" si="691">IF(W319="N/A","N/A",IF(W319="","",IF(W319=0,0,IF(V319=0%,1,W319/V319))))</f>
        <v/>
      </c>
      <c r="Y319" s="187">
        <v>1</v>
      </c>
      <c r="Z319" s="190"/>
      <c r="AA319" s="165" t="str">
        <f t="shared" ref="AA319:AA326" si="692">IF(Z319="N/A","N/A",IF(Z319="","",IF(Z319=0,0,IF(Y319=0%,1,Z319/Y319))))</f>
        <v/>
      </c>
      <c r="AB319" s="187">
        <v>1</v>
      </c>
      <c r="AC319" s="190"/>
      <c r="AD319" s="165" t="str">
        <f t="shared" ref="AD319:AD326" si="693">IF(AC319="N/A","N/A",IF(AC319="","",IF(AC319=0,0,IF(AB319=0%,1,AC319/AB319))))</f>
        <v/>
      </c>
      <c r="AE319" s="187">
        <v>1</v>
      </c>
      <c r="AF319" s="190"/>
      <c r="AG319" s="165" t="str">
        <f t="shared" ref="AG319:AG326" si="694">IF(AF319="N/A","N/A",IF(AF319="","",IF(AF319=0,0,IF(AE319=0%,1,AF319/AE319))))</f>
        <v/>
      </c>
      <c r="AH319" s="187">
        <v>1</v>
      </c>
      <c r="AI319" s="190"/>
      <c r="AJ319" s="165" t="str">
        <f t="shared" ref="AJ319:AJ326" si="695">IF(AI319="N/A","N/A",IF(AI319="","",IF(AI319=0,0,IF(AH319=0%,1,AI319/AH319))))</f>
        <v/>
      </c>
      <c r="AK319" s="187">
        <v>1</v>
      </c>
      <c r="AL319" s="190"/>
      <c r="AM319" s="165" t="str">
        <f t="shared" ref="AM319:AM326" si="696">IF(AL319="N/A","N/A",IF(AL319="","",IF(AL319=0,0,IF(AK319=0%,1,AL319/AK319))))</f>
        <v/>
      </c>
      <c r="AN319" s="187">
        <f t="shared" ref="AN319:AN326" si="697">(IF(E319="",0,D319)+IF(H319="",0,G319)+IF(K319="",0,J319)+IF(N319="",0,M319)+IF(Q319="",0,P319)+IF(T319="",0,S319)+IF(W319="",0,V319)+IF(Z319="",0,Y319)+IF(AC319="",0,AB319)+IF(AF319="",0,AE319)+IF(AI319="",0,AH319)+IF(AL319="",0,AK319))/IF((IF(E319="",0,IF(D319=0,0,1))+IF(H319="",0,IF(G319=0,0,1))+IF(K319="",0,IF(J319=0,0,1))+IF(N319="",0,IF(M319=0,0,1))+IF(Q319="",0,IF(P319=0,0,1))+IF(T319="",0,IF(S319=0,0,1))+IF(W319="",0,IF(V319=0,0,1))+IF(Z319="",0,IF(Y319=0,0,1))+IF(AC319="",0,IF(AB319=0,0,1))+IF(AF319="",0,IF(AE319=0,0,1))+IF(AI319="",0,IF(AH319=0,0,1))+IF(AL319="",0,IF(AK319=0,0,1)))=0,1,(IF(E319="",0,IF(D319=0,0,1))+IF(H319="",0,IF(G319=0,0,1))+IF(K319="",0,IF(J319=0,0,1))+IF(N319="",0,IF(M319=0,0,1))+IF(Q319="",0,IF(P319=0,0,1))+IF(T319="",0,IF(S319=0,0,1))+IF(W319="",0,IF(V319=0,0,1))+IF(Z319="",0,IF(Y319=0,0,1))+IF(AC319="",0,IF(AB319=0,0,1))+IF(AF319="",0,IF(AE319=0,0,1))+IF(AI319="",0,IF(AH319=0,0,1))+IF(AL319="",0,IF(AK319=0,0,1))))</f>
        <v>1</v>
      </c>
      <c r="AO319" s="190">
        <f t="shared" ref="AO319:AO326" si="698">IF(IF(E319="","",(IF(E319="N/A",0,IF(E319="",0,E319))+IF(H319="N/A",0,IF(H319="",0,H319))+IF(K319="N/A",0,IF(K319="",0,K319))+IF(N319="N/A",0,IF(N319="",0,N319))+IF(Q319="N/A",0,IF(Q319="",0,Q319))+IF(T319="N/A",0,IF(T319="",0,T319))+IF(W319="N/A",0,IF(W319="",0,W319))+IF(Z319="N/A",0,IF(Z319="",0,Z319))+IF(AC319="N/A",0,IF(AC319="",0,AC319))+IF(AF319="N/A",0,IF(AF319="",0,AF319))+IF(AI319="N/A",0,IF(AI319="",0,AI319))+IF(AL319="N/A",0,IF(AL319="",0,AL319)))/IF((IF(D319=0,0,IF(E319="N/A",0,IF(E319="",0,1)))+IF(G319=0,0,IF(H319="N/A",0,IF(H319="",0,1)))+IF(J319=0,0,IF(K319="N/A",0,IF(K319="",0,1)))+IF(M319=0,0,IF(N319="N/A",0,IF(N319="",0,1)))+IF(P319=0,0,IF(Q319="N/A",0,IF(Q319="",0,1)))+IF(S319=0,0,IF(T319="N/A",0,IF(T319="",0,1)))+IF(V319=0,0,IF(W319="N/A",0,IF(W319="",0,1)))+IF(Y319=0,0,IF(Z319="N/A",0,IF(Z319="",0,1)))+IF(AB319=0,0,IF(AC319="N/A",0,IF(AC319="",0,1)))+IF(AE319=0,0,IF(AF319="N/A",0,IF(AF319="",0,1)))+IF(AH319=0,0,IF(AI319="N/A",0,IF(AI319="",0,1)))+IF(AK319=0,0,IF(AL319="N/A",0,IF(AL319="",0,1))))=0,1,(IF(D319=0,0,IF(E319="N/A",0,IF(E319="",0,1)))+IF(G319=0,0,IF(H319="N/A",0,IF(H319="",0,1)))+IF(J319=0,0,IF(K319="N/A",0,IF(K319="",0,1)))+IF(M319=0,0,IF(N319="N/A",0,IF(N319="",0,1)))+IF(P319=0,0,IF(Q319="N/A",0,IF(Q319="",0,1)))+IF(S319=0,0,IF(T319="N/A",0,IF(T319="",0,1)))+IF(V319=0,0,IF(W319="N/A",0,IF(W319="",0,1)))+IF(Y319=0,0,IF(Z319="N/A",0,IF(Z319="",0,1)))+IF(AB319=0,0,IF(AC319="N/A",0,IF(AC319="",0,1)))+IF(AE319=0,0,IF(AF319="N/A",0,IF(AF319="",0,1)))+IF(AH319=0,0,IF(AI319="N/A",0,IF(AI319="",0,1)))+IF(AK319=0,0,IF(AL319="N/A",0,IF(AL319="",0,1))))))=0,IF(AL319="",IF(AI319="",IF(AF319="",IF(AC319="",IF(Z319="",IF(W319="",IF(T319="",IF(Q319="",IF(N319="",IF(K319="",IF(H319="",IF(E319=0,0,"N/A"),IF(H319=0,0,"N/A")),IF(K319=0,0,"N/A")),IF(N319=0,0,"N/A")),IF(Q319=0,0,"N/A")),IF(T319=0,0,"N/A")),IF(W319=0,0,"N/A")),IF(Z319=0,0,"N/A")),IF(AC319=0,0,"N/A")),IF(AF319=0,0,"N/A")),IF(AI319=0,0,"N/A")),IF(AL319=0,0,"N/A")),IF(E319="","",(IF(E319="N/A",0,IF(E319="",0,E319))+IF(H319="N/A",0,IF(H319="",0,H319))+IF(K319="N/A",0,IF(K319="",0,K319))+IF(N319="N/A",0,IF(N319="",0,N319))+IF(Q319="N/A",0,IF(Q319="",0,Q319))+IF(T319="N/A",0,IF(T319="",0,T319))+IF(W319="N/A",0,IF(W319="",0,W319))+IF(Z319="N/A",0,IF(Z319="",0,Z319))+IF(AC319="N/A",0,IF(AC319="",0,AC319))+IF(AF319="N/A",0,IF(AF319="",0,AF319))+IF(AI319="N/A",0,IF(AI319="",0,AI319))+IF(AL319="N/A",0,IF(AL319="",0,AL319)))/IF((IF(D319=0,0,IF(E319="N/A",0,IF(E319="",0,1)))+IF(G319=0,0,IF(H319="N/A",0,IF(H319="",0,1)))+IF(J319=0,0,IF(K319="N/A",0,IF(K319="",0,1)))+IF(M319=0,0,IF(N319="N/A",0,IF(N319="",0,1)))+IF(P319=0,0,IF(Q319="N/A",0,IF(Q319="",0,1)))+IF(S319=0,0,IF(T319="N/A",0,IF(T319="",0,1)))+IF(V319=0,0,IF(W319="N/A",0,IF(W319="",0,1)))+IF(Y319=0,0,IF(Z319="N/A",0,IF(Z319="",0,1)))+IF(AB319=0,0,IF(AC319="N/A",0,IF(AC319="",0,1)))+IF(AE319=0,0,IF(AF319="N/A",0,IF(AF319="",0,1)))+IF(AH319=0,0,IF(AI319="N/A",0,IF(AI319="",0,1)))+IF(AK319=0,0,IF(AL319="N/A",0,IF(AL319="",0,1))))=0,1,(IF(D319=0,0,IF(E319="N/A",0,IF(E319="",0,1)))+IF(G319=0,0,IF(H319="N/A",0,IF(H319="",0,1)))+IF(J319=0,0,IF(K319="N/A",0,IF(K319="",0,1)))+IF(M319=0,0,IF(N319="N/A",0,IF(N319="",0,1)))+IF(P319=0,0,IF(Q319="N/A",0,IF(Q319="",0,1)))+IF(S319=0,0,IF(T319="N/A",0,IF(T319="",0,1)))+IF(V319=0,0,IF(W319="N/A",0,IF(W319="",0,1)))+IF(Y319=0,0,IF(Z319="N/A",0,IF(Z319="",0,1)))+IF(AB319=0,0,IF(AC319="N/A",0,IF(AC319="",0,1)))+IF(AE319=0,0,IF(AF319="N/A",0,IF(AF319="",0,1)))+IF(AH319=0,0,IF(AI319="N/A",0,IF(AI319="",0,1)))+IF(AK319=0,0,IF(AL319="N/A",0,IF(AL319="",0,1)))))))</f>
        <v>1</v>
      </c>
      <c r="AP319" s="259">
        <f t="shared" ref="AP319:AP326" si="699">IF(AO319="N/A","N/A",IF(AO319="","",IF(AO319=0,0,IF(AN319=0%,1,AO319/AN319))))</f>
        <v>1</v>
      </c>
      <c r="AQ319" s="309" t="s">
        <v>1098</v>
      </c>
      <c r="AR319" s="309"/>
    </row>
    <row r="320" spans="1:44" ht="120">
      <c r="A320" s="180">
        <v>11</v>
      </c>
      <c r="B320" s="15" t="s">
        <v>579</v>
      </c>
      <c r="C320" s="139" t="s">
        <v>580</v>
      </c>
      <c r="D320" s="187">
        <v>0.9</v>
      </c>
      <c r="E320" s="284">
        <v>0.9</v>
      </c>
      <c r="F320" s="165">
        <f t="shared" si="685"/>
        <v>1</v>
      </c>
      <c r="G320" s="187">
        <v>0.9</v>
      </c>
      <c r="H320" s="190">
        <v>0.9</v>
      </c>
      <c r="I320" s="165">
        <f t="shared" si="686"/>
        <v>1</v>
      </c>
      <c r="J320" s="187">
        <v>0.9</v>
      </c>
      <c r="K320" s="190">
        <v>0.9</v>
      </c>
      <c r="L320" s="165">
        <f t="shared" si="687"/>
        <v>1</v>
      </c>
      <c r="M320" s="187">
        <v>0.9</v>
      </c>
      <c r="N320" s="190"/>
      <c r="O320" s="165" t="str">
        <f t="shared" si="688"/>
        <v/>
      </c>
      <c r="P320" s="187">
        <v>0.9</v>
      </c>
      <c r="Q320" s="190"/>
      <c r="R320" s="165" t="str">
        <f t="shared" si="689"/>
        <v/>
      </c>
      <c r="S320" s="187">
        <v>0.9</v>
      </c>
      <c r="T320" s="190"/>
      <c r="U320" s="165" t="str">
        <f t="shared" si="690"/>
        <v/>
      </c>
      <c r="V320" s="187">
        <v>0.9</v>
      </c>
      <c r="W320" s="190"/>
      <c r="X320" s="165" t="str">
        <f t="shared" si="691"/>
        <v/>
      </c>
      <c r="Y320" s="187">
        <v>0.9</v>
      </c>
      <c r="Z320" s="190"/>
      <c r="AA320" s="165" t="str">
        <f t="shared" si="692"/>
        <v/>
      </c>
      <c r="AB320" s="187">
        <v>0.9</v>
      </c>
      <c r="AC320" s="190"/>
      <c r="AD320" s="165" t="str">
        <f t="shared" si="693"/>
        <v/>
      </c>
      <c r="AE320" s="187">
        <v>0.9</v>
      </c>
      <c r="AF320" s="190"/>
      <c r="AG320" s="165" t="str">
        <f t="shared" si="694"/>
        <v/>
      </c>
      <c r="AH320" s="187">
        <v>0.9</v>
      </c>
      <c r="AI320" s="190"/>
      <c r="AJ320" s="165" t="str">
        <f t="shared" si="695"/>
        <v/>
      </c>
      <c r="AK320" s="187">
        <v>0.9</v>
      </c>
      <c r="AL320" s="190"/>
      <c r="AM320" s="165" t="str">
        <f t="shared" si="696"/>
        <v/>
      </c>
      <c r="AN320" s="187">
        <f t="shared" si="697"/>
        <v>0.9</v>
      </c>
      <c r="AO320" s="190">
        <f t="shared" si="698"/>
        <v>0.9</v>
      </c>
      <c r="AP320" s="259">
        <f t="shared" si="699"/>
        <v>1</v>
      </c>
      <c r="AQ320" s="309" t="s">
        <v>1359</v>
      </c>
      <c r="AR320" s="309"/>
    </row>
    <row r="321" spans="1:44" ht="48">
      <c r="A321" s="180">
        <v>12</v>
      </c>
      <c r="B321" s="15" t="s">
        <v>581</v>
      </c>
      <c r="C321" s="139" t="s">
        <v>582</v>
      </c>
      <c r="D321" s="187">
        <v>1</v>
      </c>
      <c r="E321" s="284">
        <v>1</v>
      </c>
      <c r="F321" s="165">
        <f t="shared" si="685"/>
        <v>1</v>
      </c>
      <c r="G321" s="187">
        <v>1</v>
      </c>
      <c r="H321" s="190">
        <v>1</v>
      </c>
      <c r="I321" s="165">
        <f t="shared" si="686"/>
        <v>1</v>
      </c>
      <c r="J321" s="187">
        <v>1</v>
      </c>
      <c r="K321" s="190">
        <v>1</v>
      </c>
      <c r="L321" s="165">
        <f t="shared" si="687"/>
        <v>1</v>
      </c>
      <c r="M321" s="187">
        <v>1</v>
      </c>
      <c r="N321" s="190"/>
      <c r="O321" s="165" t="str">
        <f t="shared" si="688"/>
        <v/>
      </c>
      <c r="P321" s="187">
        <v>1</v>
      </c>
      <c r="Q321" s="190"/>
      <c r="R321" s="165" t="str">
        <f t="shared" si="689"/>
        <v/>
      </c>
      <c r="S321" s="187">
        <v>1</v>
      </c>
      <c r="T321" s="190"/>
      <c r="U321" s="165" t="str">
        <f t="shared" si="690"/>
        <v/>
      </c>
      <c r="V321" s="187">
        <v>1</v>
      </c>
      <c r="W321" s="190"/>
      <c r="X321" s="165" t="str">
        <f t="shared" si="691"/>
        <v/>
      </c>
      <c r="Y321" s="187">
        <v>1</v>
      </c>
      <c r="Z321" s="190"/>
      <c r="AA321" s="165" t="str">
        <f t="shared" si="692"/>
        <v/>
      </c>
      <c r="AB321" s="187">
        <v>1</v>
      </c>
      <c r="AC321" s="190"/>
      <c r="AD321" s="165" t="str">
        <f t="shared" si="693"/>
        <v/>
      </c>
      <c r="AE321" s="187">
        <v>1</v>
      </c>
      <c r="AF321" s="190"/>
      <c r="AG321" s="165" t="str">
        <f t="shared" si="694"/>
        <v/>
      </c>
      <c r="AH321" s="187">
        <v>1</v>
      </c>
      <c r="AI321" s="190"/>
      <c r="AJ321" s="165" t="str">
        <f t="shared" si="695"/>
        <v/>
      </c>
      <c r="AK321" s="187">
        <v>1</v>
      </c>
      <c r="AL321" s="190"/>
      <c r="AM321" s="165" t="str">
        <f t="shared" si="696"/>
        <v/>
      </c>
      <c r="AN321" s="187">
        <f t="shared" si="697"/>
        <v>1</v>
      </c>
      <c r="AO321" s="190">
        <f t="shared" si="698"/>
        <v>1</v>
      </c>
      <c r="AP321" s="259">
        <f t="shared" si="699"/>
        <v>1</v>
      </c>
      <c r="AQ321" s="309" t="s">
        <v>1099</v>
      </c>
      <c r="AR321" s="309"/>
    </row>
    <row r="322" spans="1:44" ht="180">
      <c r="A322" s="180">
        <v>13</v>
      </c>
      <c r="B322" s="24" t="s">
        <v>583</v>
      </c>
      <c r="C322" s="139" t="s">
        <v>584</v>
      </c>
      <c r="D322" s="187">
        <v>0.95</v>
      </c>
      <c r="E322" s="284">
        <v>0.95</v>
      </c>
      <c r="F322" s="165">
        <f t="shared" ref="F322:F326" si="700">IF(E322="N/A","N/A",IF(E322="","",IF(E322=0,0,IF(D322=0%,1,E322/D322))))</f>
        <v>1</v>
      </c>
      <c r="G322" s="187">
        <v>0.95</v>
      </c>
      <c r="H322" s="190">
        <v>0.95</v>
      </c>
      <c r="I322" s="165">
        <f t="shared" si="686"/>
        <v>1</v>
      </c>
      <c r="J322" s="187">
        <v>0.95</v>
      </c>
      <c r="K322" s="190">
        <v>0.95</v>
      </c>
      <c r="L322" s="165">
        <f t="shared" si="687"/>
        <v>1</v>
      </c>
      <c r="M322" s="187">
        <v>0.95</v>
      </c>
      <c r="N322" s="190"/>
      <c r="O322" s="165" t="str">
        <f t="shared" si="688"/>
        <v/>
      </c>
      <c r="P322" s="187">
        <v>0.95</v>
      </c>
      <c r="Q322" s="190"/>
      <c r="R322" s="165" t="str">
        <f t="shared" si="689"/>
        <v/>
      </c>
      <c r="S322" s="187">
        <v>0.95</v>
      </c>
      <c r="T322" s="190"/>
      <c r="U322" s="165" t="str">
        <f t="shared" si="690"/>
        <v/>
      </c>
      <c r="V322" s="187">
        <v>0.95</v>
      </c>
      <c r="W322" s="190"/>
      <c r="X322" s="165" t="str">
        <f t="shared" si="691"/>
        <v/>
      </c>
      <c r="Y322" s="187">
        <v>0.95</v>
      </c>
      <c r="Z322" s="190"/>
      <c r="AA322" s="165" t="str">
        <f t="shared" si="692"/>
        <v/>
      </c>
      <c r="AB322" s="187">
        <v>0.95</v>
      </c>
      <c r="AC322" s="190"/>
      <c r="AD322" s="165" t="str">
        <f t="shared" si="693"/>
        <v/>
      </c>
      <c r="AE322" s="187">
        <v>0.95</v>
      </c>
      <c r="AF322" s="190"/>
      <c r="AG322" s="165" t="str">
        <f t="shared" si="694"/>
        <v/>
      </c>
      <c r="AH322" s="187">
        <v>0.95</v>
      </c>
      <c r="AI322" s="190"/>
      <c r="AJ322" s="165" t="str">
        <f t="shared" si="695"/>
        <v/>
      </c>
      <c r="AK322" s="187">
        <v>0.95</v>
      </c>
      <c r="AL322" s="190"/>
      <c r="AM322" s="165" t="str">
        <f t="shared" si="696"/>
        <v/>
      </c>
      <c r="AN322" s="187">
        <f t="shared" si="697"/>
        <v>0.94999999999999984</v>
      </c>
      <c r="AO322" s="190">
        <f t="shared" si="698"/>
        <v>0.94999999999999984</v>
      </c>
      <c r="AP322" s="259">
        <f t="shared" si="699"/>
        <v>1</v>
      </c>
      <c r="AQ322" s="309" t="s">
        <v>1100</v>
      </c>
      <c r="AR322" s="309"/>
    </row>
    <row r="323" spans="1:44" ht="192">
      <c r="A323" s="180">
        <v>14</v>
      </c>
      <c r="B323" s="24" t="s">
        <v>585</v>
      </c>
      <c r="C323" s="139" t="s">
        <v>586</v>
      </c>
      <c r="D323" s="187">
        <v>0.85</v>
      </c>
      <c r="E323" s="284">
        <v>0.2</v>
      </c>
      <c r="F323" s="165">
        <f t="shared" si="700"/>
        <v>0.23529411764705885</v>
      </c>
      <c r="G323" s="187">
        <v>0.85</v>
      </c>
      <c r="H323" s="190">
        <v>0.12</v>
      </c>
      <c r="I323" s="165">
        <f t="shared" si="686"/>
        <v>0.14117647058823529</v>
      </c>
      <c r="J323" s="187">
        <v>0.85</v>
      </c>
      <c r="K323" s="190">
        <v>0.16</v>
      </c>
      <c r="L323" s="165">
        <f t="shared" si="687"/>
        <v>0.18823529411764706</v>
      </c>
      <c r="M323" s="187">
        <v>0.85</v>
      </c>
      <c r="N323" s="190"/>
      <c r="O323" s="165" t="str">
        <f t="shared" si="688"/>
        <v/>
      </c>
      <c r="P323" s="187">
        <v>0.85</v>
      </c>
      <c r="Q323" s="190"/>
      <c r="R323" s="165" t="str">
        <f t="shared" si="689"/>
        <v/>
      </c>
      <c r="S323" s="187">
        <v>0.85</v>
      </c>
      <c r="T323" s="190"/>
      <c r="U323" s="165" t="str">
        <f t="shared" si="690"/>
        <v/>
      </c>
      <c r="V323" s="187">
        <v>0.85</v>
      </c>
      <c r="W323" s="190"/>
      <c r="X323" s="165" t="str">
        <f t="shared" si="691"/>
        <v/>
      </c>
      <c r="Y323" s="187">
        <v>0.85</v>
      </c>
      <c r="Z323" s="190"/>
      <c r="AA323" s="165" t="str">
        <f t="shared" si="692"/>
        <v/>
      </c>
      <c r="AB323" s="187">
        <v>0.85</v>
      </c>
      <c r="AC323" s="190"/>
      <c r="AD323" s="165" t="str">
        <f t="shared" si="693"/>
        <v/>
      </c>
      <c r="AE323" s="187">
        <v>0.85</v>
      </c>
      <c r="AF323" s="190"/>
      <c r="AG323" s="165" t="str">
        <f t="shared" si="694"/>
        <v/>
      </c>
      <c r="AH323" s="187">
        <v>0.85</v>
      </c>
      <c r="AI323" s="190"/>
      <c r="AJ323" s="165" t="str">
        <f t="shared" si="695"/>
        <v/>
      </c>
      <c r="AK323" s="187">
        <v>0.85</v>
      </c>
      <c r="AL323" s="190"/>
      <c r="AM323" s="165" t="str">
        <f t="shared" si="696"/>
        <v/>
      </c>
      <c r="AN323" s="187">
        <f t="shared" si="697"/>
        <v>0.85</v>
      </c>
      <c r="AO323" s="190">
        <f t="shared" si="698"/>
        <v>0.16</v>
      </c>
      <c r="AP323" s="259">
        <f t="shared" si="699"/>
        <v>0.18823529411764706</v>
      </c>
      <c r="AQ323" s="309" t="s">
        <v>1101</v>
      </c>
      <c r="AR323" s="309" t="s">
        <v>1102</v>
      </c>
    </row>
    <row r="324" spans="1:44" ht="60">
      <c r="A324" s="180">
        <v>15</v>
      </c>
      <c r="B324" s="15" t="s">
        <v>587</v>
      </c>
      <c r="C324" s="139" t="s">
        <v>588</v>
      </c>
      <c r="D324" s="187">
        <v>0.85</v>
      </c>
      <c r="E324" s="284">
        <v>0.39439999999999997</v>
      </c>
      <c r="F324" s="165">
        <f t="shared" si="700"/>
        <v>0.46399999999999997</v>
      </c>
      <c r="G324" s="187">
        <v>0.85</v>
      </c>
      <c r="H324" s="190">
        <v>0.8</v>
      </c>
      <c r="I324" s="165">
        <f t="shared" si="686"/>
        <v>0.94117647058823539</v>
      </c>
      <c r="J324" s="187">
        <v>0.85</v>
      </c>
      <c r="K324" s="190">
        <v>0.85</v>
      </c>
      <c r="L324" s="165">
        <f t="shared" si="687"/>
        <v>1</v>
      </c>
      <c r="M324" s="187">
        <v>0.85</v>
      </c>
      <c r="N324" s="190"/>
      <c r="O324" s="165" t="str">
        <f t="shared" si="688"/>
        <v/>
      </c>
      <c r="P324" s="187">
        <v>0.85</v>
      </c>
      <c r="Q324" s="190"/>
      <c r="R324" s="165" t="str">
        <f t="shared" si="689"/>
        <v/>
      </c>
      <c r="S324" s="187">
        <v>0.85</v>
      </c>
      <c r="T324" s="190"/>
      <c r="U324" s="165" t="str">
        <f t="shared" si="690"/>
        <v/>
      </c>
      <c r="V324" s="187">
        <v>0.85</v>
      </c>
      <c r="W324" s="190"/>
      <c r="X324" s="165" t="str">
        <f t="shared" si="691"/>
        <v/>
      </c>
      <c r="Y324" s="187">
        <v>0.85</v>
      </c>
      <c r="Z324" s="190"/>
      <c r="AA324" s="165" t="str">
        <f t="shared" si="692"/>
        <v/>
      </c>
      <c r="AB324" s="187">
        <v>0.85</v>
      </c>
      <c r="AC324" s="190"/>
      <c r="AD324" s="165" t="str">
        <f t="shared" si="693"/>
        <v/>
      </c>
      <c r="AE324" s="187">
        <v>0.85</v>
      </c>
      <c r="AF324" s="190"/>
      <c r="AG324" s="165" t="str">
        <f t="shared" si="694"/>
        <v/>
      </c>
      <c r="AH324" s="187">
        <v>0.85</v>
      </c>
      <c r="AI324" s="190"/>
      <c r="AJ324" s="165" t="str">
        <f t="shared" si="695"/>
        <v/>
      </c>
      <c r="AK324" s="187">
        <v>0.85</v>
      </c>
      <c r="AL324" s="190"/>
      <c r="AM324" s="165" t="str">
        <f t="shared" si="696"/>
        <v/>
      </c>
      <c r="AN324" s="187">
        <f t="shared" si="697"/>
        <v>0.85</v>
      </c>
      <c r="AO324" s="190">
        <f t="shared" si="698"/>
        <v>0.68146666666666667</v>
      </c>
      <c r="AP324" s="259">
        <f t="shared" si="699"/>
        <v>0.80172549019607842</v>
      </c>
      <c r="AQ324" s="309" t="s">
        <v>966</v>
      </c>
      <c r="AR324" s="309" t="s">
        <v>906</v>
      </c>
    </row>
    <row r="325" spans="1:44" ht="36">
      <c r="A325" s="180">
        <v>16</v>
      </c>
      <c r="B325" s="15" t="s">
        <v>589</v>
      </c>
      <c r="C325" s="139" t="s">
        <v>590</v>
      </c>
      <c r="D325" s="187">
        <v>0.9</v>
      </c>
      <c r="E325" s="284">
        <v>0.9</v>
      </c>
      <c r="F325" s="165">
        <f t="shared" si="700"/>
        <v>1</v>
      </c>
      <c r="G325" s="187">
        <v>0.9</v>
      </c>
      <c r="H325" s="190">
        <v>0</v>
      </c>
      <c r="I325" s="165">
        <f t="shared" si="686"/>
        <v>0</v>
      </c>
      <c r="J325" s="187">
        <v>0.9</v>
      </c>
      <c r="K325" s="190">
        <v>0</v>
      </c>
      <c r="L325" s="165">
        <f t="shared" si="687"/>
        <v>0</v>
      </c>
      <c r="M325" s="187">
        <v>0.9</v>
      </c>
      <c r="N325" s="190"/>
      <c r="O325" s="165" t="str">
        <f t="shared" si="688"/>
        <v/>
      </c>
      <c r="P325" s="187">
        <v>0.9</v>
      </c>
      <c r="Q325" s="190"/>
      <c r="R325" s="165" t="str">
        <f t="shared" si="689"/>
        <v/>
      </c>
      <c r="S325" s="187">
        <v>0.9</v>
      </c>
      <c r="T325" s="190"/>
      <c r="U325" s="165" t="str">
        <f t="shared" si="690"/>
        <v/>
      </c>
      <c r="V325" s="187">
        <v>0.9</v>
      </c>
      <c r="W325" s="190"/>
      <c r="X325" s="165" t="str">
        <f t="shared" si="691"/>
        <v/>
      </c>
      <c r="Y325" s="187">
        <v>0.9</v>
      </c>
      <c r="Z325" s="190"/>
      <c r="AA325" s="165" t="str">
        <f t="shared" si="692"/>
        <v/>
      </c>
      <c r="AB325" s="187">
        <v>0.9</v>
      </c>
      <c r="AC325" s="190"/>
      <c r="AD325" s="165" t="str">
        <f t="shared" si="693"/>
        <v/>
      </c>
      <c r="AE325" s="187">
        <v>0.9</v>
      </c>
      <c r="AF325" s="190"/>
      <c r="AG325" s="165" t="str">
        <f t="shared" si="694"/>
        <v/>
      </c>
      <c r="AH325" s="187">
        <v>0.9</v>
      </c>
      <c r="AI325" s="190"/>
      <c r="AJ325" s="165" t="str">
        <f t="shared" si="695"/>
        <v/>
      </c>
      <c r="AK325" s="187">
        <v>0.9</v>
      </c>
      <c r="AL325" s="190"/>
      <c r="AM325" s="165" t="str">
        <f t="shared" si="696"/>
        <v/>
      </c>
      <c r="AN325" s="187">
        <f t="shared" si="697"/>
        <v>0.9</v>
      </c>
      <c r="AO325" s="190">
        <f t="shared" si="698"/>
        <v>0.3</v>
      </c>
      <c r="AP325" s="259">
        <f t="shared" si="699"/>
        <v>0.33333333333333331</v>
      </c>
      <c r="AQ325" s="309" t="s">
        <v>967</v>
      </c>
      <c r="AR325" s="309" t="s">
        <v>968</v>
      </c>
    </row>
    <row r="326" spans="1:44" ht="36">
      <c r="A326" s="180">
        <v>17</v>
      </c>
      <c r="B326" s="15" t="s">
        <v>591</v>
      </c>
      <c r="C326" s="139" t="s">
        <v>592</v>
      </c>
      <c r="D326" s="187">
        <v>0.95</v>
      </c>
      <c r="E326" s="284">
        <v>0.88160000000000005</v>
      </c>
      <c r="F326" s="165">
        <f t="shared" si="700"/>
        <v>0.92800000000000005</v>
      </c>
      <c r="G326" s="187">
        <v>0.95</v>
      </c>
      <c r="H326" s="190">
        <v>0.9</v>
      </c>
      <c r="I326" s="165">
        <f t="shared" si="686"/>
        <v>0.94736842105263164</v>
      </c>
      <c r="J326" s="187">
        <v>0.95</v>
      </c>
      <c r="K326" s="190">
        <v>0.95</v>
      </c>
      <c r="L326" s="165">
        <f t="shared" si="687"/>
        <v>1</v>
      </c>
      <c r="M326" s="187">
        <v>0.95</v>
      </c>
      <c r="N326" s="190"/>
      <c r="O326" s="165" t="str">
        <f t="shared" si="688"/>
        <v/>
      </c>
      <c r="P326" s="187">
        <v>0.95</v>
      </c>
      <c r="Q326" s="190"/>
      <c r="R326" s="165" t="str">
        <f t="shared" si="689"/>
        <v/>
      </c>
      <c r="S326" s="187">
        <v>0.95</v>
      </c>
      <c r="T326" s="190"/>
      <c r="U326" s="165" t="str">
        <f t="shared" si="690"/>
        <v/>
      </c>
      <c r="V326" s="187">
        <v>0.95</v>
      </c>
      <c r="W326" s="190"/>
      <c r="X326" s="165" t="str">
        <f t="shared" si="691"/>
        <v/>
      </c>
      <c r="Y326" s="187">
        <v>0.95</v>
      </c>
      <c r="Z326" s="190"/>
      <c r="AA326" s="165" t="str">
        <f t="shared" si="692"/>
        <v/>
      </c>
      <c r="AB326" s="187">
        <v>0.95</v>
      </c>
      <c r="AC326" s="190"/>
      <c r="AD326" s="165" t="str">
        <f t="shared" si="693"/>
        <v/>
      </c>
      <c r="AE326" s="187">
        <v>0.95</v>
      </c>
      <c r="AF326" s="190"/>
      <c r="AG326" s="165" t="str">
        <f t="shared" si="694"/>
        <v/>
      </c>
      <c r="AH326" s="187">
        <v>0.95</v>
      </c>
      <c r="AI326" s="190"/>
      <c r="AJ326" s="165" t="str">
        <f t="shared" si="695"/>
        <v/>
      </c>
      <c r="AK326" s="187">
        <v>0.95</v>
      </c>
      <c r="AL326" s="190"/>
      <c r="AM326" s="165" t="str">
        <f t="shared" si="696"/>
        <v/>
      </c>
      <c r="AN326" s="187">
        <f t="shared" si="697"/>
        <v>0.94999999999999984</v>
      </c>
      <c r="AO326" s="190">
        <f t="shared" si="698"/>
        <v>0.91053333333333342</v>
      </c>
      <c r="AP326" s="259">
        <f t="shared" si="699"/>
        <v>0.95845614035087745</v>
      </c>
      <c r="AQ326" s="309" t="s">
        <v>1103</v>
      </c>
      <c r="AR326" s="309"/>
    </row>
    <row r="327" spans="1:44" ht="36">
      <c r="A327" s="140">
        <v>18</v>
      </c>
      <c r="B327" s="315" t="s">
        <v>84</v>
      </c>
      <c r="C327" s="285" t="s">
        <v>85</v>
      </c>
      <c r="D327" s="18">
        <v>168</v>
      </c>
      <c r="E327" s="19">
        <v>204</v>
      </c>
      <c r="F327" s="165">
        <f t="shared" si="608"/>
        <v>1.2142857142857142</v>
      </c>
      <c r="G327" s="18">
        <v>134</v>
      </c>
      <c r="H327" s="19">
        <v>182</v>
      </c>
      <c r="I327" s="165">
        <f t="shared" si="609"/>
        <v>1.3582089552238805</v>
      </c>
      <c r="J327" s="18">
        <v>168</v>
      </c>
      <c r="K327" s="19">
        <v>182</v>
      </c>
      <c r="L327" s="165">
        <f t="shared" si="610"/>
        <v>1.0833333333333333</v>
      </c>
      <c r="M327" s="18">
        <v>134</v>
      </c>
      <c r="N327" s="19"/>
      <c r="O327" s="165" t="str">
        <f t="shared" si="611"/>
        <v/>
      </c>
      <c r="P327" s="18">
        <v>134</v>
      </c>
      <c r="Q327" s="19"/>
      <c r="R327" s="165" t="str">
        <f t="shared" si="612"/>
        <v/>
      </c>
      <c r="S327" s="18">
        <v>134</v>
      </c>
      <c r="T327" s="19"/>
      <c r="U327" s="165" t="str">
        <f t="shared" si="613"/>
        <v/>
      </c>
      <c r="V327" s="18">
        <v>134</v>
      </c>
      <c r="W327" s="19"/>
      <c r="X327" s="165" t="str">
        <f t="shared" si="614"/>
        <v/>
      </c>
      <c r="Y327" s="18">
        <v>134</v>
      </c>
      <c r="Z327" s="19"/>
      <c r="AA327" s="165" t="str">
        <f t="shared" si="615"/>
        <v/>
      </c>
      <c r="AB327" s="18">
        <v>134</v>
      </c>
      <c r="AC327" s="19"/>
      <c r="AD327" s="165" t="str">
        <f t="shared" si="616"/>
        <v/>
      </c>
      <c r="AE327" s="18">
        <v>134</v>
      </c>
      <c r="AF327" s="19"/>
      <c r="AG327" s="165" t="str">
        <f t="shared" si="617"/>
        <v/>
      </c>
      <c r="AH327" s="18">
        <v>134</v>
      </c>
      <c r="AI327" s="19"/>
      <c r="AJ327" s="165" t="str">
        <f t="shared" si="618"/>
        <v/>
      </c>
      <c r="AK327" s="18">
        <v>134</v>
      </c>
      <c r="AL327" s="19"/>
      <c r="AM327" s="165" t="str">
        <f t="shared" si="619"/>
        <v/>
      </c>
      <c r="AN327" s="18">
        <f t="shared" ref="AN327:AN332" si="701">IF(E327="",0,D327)+IF(H327="",0,G327)+IF(K327="",0,J327)+IF(N327="",0,M327)+IF(Q327="",0,P327)+IF(T327="",0,S327)+IF(W327="",0,V327)+IF(Z327="",0,Y327)+IF(AC327="",0,AB327)+IF(AF327="",0,AE327)+IF(AI327="",0,AH327)+IF(AL327="",0,AK327)</f>
        <v>470</v>
      </c>
      <c r="AO327" s="19">
        <f t="shared" ref="AO327:AO332" si="702">IF(E327="","",(SUM(E327,H327,K327,N327,Q327,T327,W327,Z327,AC327,AF327,AI327,AL327)))</f>
        <v>568</v>
      </c>
      <c r="AP327" s="259">
        <f t="shared" si="622"/>
        <v>1.2085106382978723</v>
      </c>
      <c r="AQ327" s="326" t="s">
        <v>1104</v>
      </c>
      <c r="AR327" s="309"/>
    </row>
    <row r="328" spans="1:44">
      <c r="A328" s="140"/>
      <c r="B328" s="315"/>
      <c r="C328" s="286" t="s">
        <v>907</v>
      </c>
      <c r="D328" s="18">
        <v>134</v>
      </c>
      <c r="E328" s="19">
        <v>110</v>
      </c>
      <c r="F328" s="165">
        <f t="shared" si="608"/>
        <v>0.82089552238805974</v>
      </c>
      <c r="G328" s="18">
        <v>24</v>
      </c>
      <c r="H328" s="19">
        <v>93</v>
      </c>
      <c r="I328" s="165">
        <f t="shared" si="609"/>
        <v>3.875</v>
      </c>
      <c r="J328" s="18">
        <v>134</v>
      </c>
      <c r="K328" s="19">
        <v>93</v>
      </c>
      <c r="L328" s="165">
        <f t="shared" si="610"/>
        <v>0.69402985074626866</v>
      </c>
      <c r="M328" s="18">
        <v>24</v>
      </c>
      <c r="N328" s="19"/>
      <c r="O328" s="165" t="str">
        <f t="shared" si="611"/>
        <v/>
      </c>
      <c r="P328" s="18">
        <v>24</v>
      </c>
      <c r="Q328" s="19"/>
      <c r="R328" s="165" t="str">
        <f t="shared" si="612"/>
        <v/>
      </c>
      <c r="S328" s="18">
        <v>24</v>
      </c>
      <c r="T328" s="19"/>
      <c r="U328" s="165" t="str">
        <f t="shared" si="613"/>
        <v/>
      </c>
      <c r="V328" s="18">
        <v>24</v>
      </c>
      <c r="W328" s="19"/>
      <c r="X328" s="165" t="str">
        <f t="shared" si="614"/>
        <v/>
      </c>
      <c r="Y328" s="18">
        <v>24</v>
      </c>
      <c r="Z328" s="19"/>
      <c r="AA328" s="165" t="str">
        <f t="shared" si="615"/>
        <v/>
      </c>
      <c r="AB328" s="18">
        <v>24</v>
      </c>
      <c r="AC328" s="19"/>
      <c r="AD328" s="165" t="str">
        <f t="shared" si="616"/>
        <v/>
      </c>
      <c r="AE328" s="18">
        <v>24</v>
      </c>
      <c r="AF328" s="19"/>
      <c r="AG328" s="165" t="str">
        <f t="shared" si="617"/>
        <v/>
      </c>
      <c r="AH328" s="18">
        <v>24</v>
      </c>
      <c r="AI328" s="19"/>
      <c r="AJ328" s="165" t="str">
        <f t="shared" si="618"/>
        <v/>
      </c>
      <c r="AK328" s="18">
        <v>24</v>
      </c>
      <c r="AL328" s="19"/>
      <c r="AM328" s="165" t="str">
        <f t="shared" si="619"/>
        <v/>
      </c>
      <c r="AN328" s="18">
        <f t="shared" si="701"/>
        <v>292</v>
      </c>
      <c r="AO328" s="19">
        <f t="shared" si="702"/>
        <v>296</v>
      </c>
      <c r="AP328" s="259">
        <f t="shared" si="622"/>
        <v>1.0136986301369864</v>
      </c>
      <c r="AQ328" s="326"/>
      <c r="AR328" s="309"/>
    </row>
    <row r="329" spans="1:44">
      <c r="A329" s="281"/>
      <c r="B329" s="315"/>
      <c r="C329" s="286" t="s">
        <v>908</v>
      </c>
      <c r="D329" s="18">
        <v>24</v>
      </c>
      <c r="E329" s="19">
        <v>55</v>
      </c>
      <c r="F329" s="165">
        <f t="shared" si="608"/>
        <v>2.2916666666666665</v>
      </c>
      <c r="G329" s="18"/>
      <c r="H329" s="19">
        <v>57</v>
      </c>
      <c r="I329" s="165">
        <f t="shared" si="609"/>
        <v>1</v>
      </c>
      <c r="J329" s="18">
        <v>24</v>
      </c>
      <c r="K329" s="19">
        <v>57</v>
      </c>
      <c r="L329" s="165">
        <f t="shared" si="610"/>
        <v>2.375</v>
      </c>
      <c r="M329" s="18"/>
      <c r="N329" s="19"/>
      <c r="O329" s="165" t="str">
        <f t="shared" si="611"/>
        <v/>
      </c>
      <c r="P329" s="18"/>
      <c r="Q329" s="19"/>
      <c r="R329" s="165" t="str">
        <f t="shared" si="612"/>
        <v/>
      </c>
      <c r="S329" s="18"/>
      <c r="T329" s="19"/>
      <c r="U329" s="165" t="str">
        <f t="shared" si="613"/>
        <v/>
      </c>
      <c r="V329" s="18"/>
      <c r="W329" s="19"/>
      <c r="X329" s="165" t="str">
        <f t="shared" si="614"/>
        <v/>
      </c>
      <c r="Y329" s="18"/>
      <c r="Z329" s="19"/>
      <c r="AA329" s="165" t="str">
        <f t="shared" si="615"/>
        <v/>
      </c>
      <c r="AB329" s="18"/>
      <c r="AC329" s="19"/>
      <c r="AD329" s="165" t="str">
        <f t="shared" si="616"/>
        <v/>
      </c>
      <c r="AE329" s="18"/>
      <c r="AF329" s="19"/>
      <c r="AG329" s="165" t="str">
        <f t="shared" si="617"/>
        <v/>
      </c>
      <c r="AH329" s="18"/>
      <c r="AI329" s="19"/>
      <c r="AJ329" s="165" t="str">
        <f t="shared" si="618"/>
        <v/>
      </c>
      <c r="AK329" s="18"/>
      <c r="AL329" s="19"/>
      <c r="AM329" s="165" t="str">
        <f t="shared" si="619"/>
        <v/>
      </c>
      <c r="AN329" s="18"/>
      <c r="AO329" s="19"/>
      <c r="AP329" s="259" t="str">
        <f t="shared" si="622"/>
        <v/>
      </c>
      <c r="AQ329" s="326"/>
      <c r="AR329" s="309"/>
    </row>
    <row r="330" spans="1:44">
      <c r="A330" s="140"/>
      <c r="B330" s="315"/>
      <c r="C330" s="286" t="s">
        <v>909</v>
      </c>
      <c r="D330" s="18">
        <v>10</v>
      </c>
      <c r="E330" s="19">
        <v>39</v>
      </c>
      <c r="F330" s="165">
        <f t="shared" si="608"/>
        <v>3.9</v>
      </c>
      <c r="G330" s="18">
        <v>10</v>
      </c>
      <c r="H330" s="19">
        <v>32</v>
      </c>
      <c r="I330" s="165">
        <f t="shared" si="609"/>
        <v>3.2</v>
      </c>
      <c r="J330" s="18">
        <v>10</v>
      </c>
      <c r="K330" s="19">
        <v>32</v>
      </c>
      <c r="L330" s="165">
        <f t="shared" si="610"/>
        <v>3.2</v>
      </c>
      <c r="M330" s="18">
        <v>10</v>
      </c>
      <c r="N330" s="19"/>
      <c r="O330" s="165" t="str">
        <f t="shared" si="611"/>
        <v/>
      </c>
      <c r="P330" s="18">
        <v>10</v>
      </c>
      <c r="Q330" s="19"/>
      <c r="R330" s="165" t="str">
        <f t="shared" si="612"/>
        <v/>
      </c>
      <c r="S330" s="18">
        <v>10</v>
      </c>
      <c r="T330" s="19"/>
      <c r="U330" s="165" t="str">
        <f t="shared" si="613"/>
        <v/>
      </c>
      <c r="V330" s="18">
        <v>10</v>
      </c>
      <c r="W330" s="19"/>
      <c r="X330" s="165" t="str">
        <f t="shared" si="614"/>
        <v/>
      </c>
      <c r="Y330" s="18">
        <v>10</v>
      </c>
      <c r="Z330" s="19"/>
      <c r="AA330" s="165" t="str">
        <f t="shared" si="615"/>
        <v/>
      </c>
      <c r="AB330" s="18">
        <v>10</v>
      </c>
      <c r="AC330" s="19"/>
      <c r="AD330" s="165" t="str">
        <f t="shared" si="616"/>
        <v/>
      </c>
      <c r="AE330" s="18">
        <v>10</v>
      </c>
      <c r="AF330" s="19"/>
      <c r="AG330" s="165" t="str">
        <f t="shared" si="617"/>
        <v/>
      </c>
      <c r="AH330" s="18">
        <v>10</v>
      </c>
      <c r="AI330" s="19"/>
      <c r="AJ330" s="165" t="str">
        <f t="shared" si="618"/>
        <v/>
      </c>
      <c r="AK330" s="18">
        <v>10</v>
      </c>
      <c r="AL330" s="19"/>
      <c r="AM330" s="165" t="str">
        <f t="shared" si="619"/>
        <v/>
      </c>
      <c r="AN330" s="18">
        <f t="shared" si="701"/>
        <v>30</v>
      </c>
      <c r="AO330" s="19">
        <f t="shared" si="702"/>
        <v>103</v>
      </c>
      <c r="AP330" s="259">
        <f t="shared" si="622"/>
        <v>3.4333333333333331</v>
      </c>
      <c r="AQ330" s="326"/>
      <c r="AR330" s="309"/>
    </row>
    <row r="331" spans="1:44" ht="36">
      <c r="A331" s="180">
        <v>19</v>
      </c>
      <c r="B331" s="15" t="s">
        <v>593</v>
      </c>
      <c r="C331" s="182" t="s">
        <v>594</v>
      </c>
      <c r="D331" s="18">
        <v>5000000</v>
      </c>
      <c r="E331" s="19">
        <v>6781354.25</v>
      </c>
      <c r="F331" s="165">
        <f t="shared" si="608"/>
        <v>1.35627085</v>
      </c>
      <c r="G331" s="18">
        <v>5000000</v>
      </c>
      <c r="H331" s="19">
        <v>6810148.8799999999</v>
      </c>
      <c r="I331" s="165">
        <f t="shared" si="609"/>
        <v>1.362029776</v>
      </c>
      <c r="J331" s="18">
        <v>5000000</v>
      </c>
      <c r="K331" s="19">
        <v>6387822.6699999999</v>
      </c>
      <c r="L331" s="165">
        <f t="shared" si="610"/>
        <v>1.2775645339999999</v>
      </c>
      <c r="M331" s="18">
        <v>5000000</v>
      </c>
      <c r="N331" s="19"/>
      <c r="O331" s="165" t="str">
        <f t="shared" si="611"/>
        <v/>
      </c>
      <c r="P331" s="18">
        <v>5000000</v>
      </c>
      <c r="Q331" s="19"/>
      <c r="R331" s="165" t="str">
        <f t="shared" si="612"/>
        <v/>
      </c>
      <c r="S331" s="18">
        <v>5000000</v>
      </c>
      <c r="T331" s="19"/>
      <c r="U331" s="165" t="str">
        <f t="shared" si="613"/>
        <v/>
      </c>
      <c r="V331" s="18">
        <v>5000000</v>
      </c>
      <c r="W331" s="19"/>
      <c r="X331" s="165" t="str">
        <f t="shared" si="614"/>
        <v/>
      </c>
      <c r="Y331" s="18">
        <v>5000000</v>
      </c>
      <c r="Z331" s="19"/>
      <c r="AA331" s="165" t="str">
        <f t="shared" si="615"/>
        <v/>
      </c>
      <c r="AB331" s="18">
        <v>5000000</v>
      </c>
      <c r="AC331" s="19"/>
      <c r="AD331" s="165" t="str">
        <f t="shared" si="616"/>
        <v/>
      </c>
      <c r="AE331" s="18">
        <v>5000000</v>
      </c>
      <c r="AF331" s="19"/>
      <c r="AG331" s="165" t="str">
        <f t="shared" si="617"/>
        <v/>
      </c>
      <c r="AH331" s="18">
        <v>5000000</v>
      </c>
      <c r="AI331" s="19"/>
      <c r="AJ331" s="165" t="str">
        <f t="shared" si="618"/>
        <v/>
      </c>
      <c r="AK331" s="18">
        <v>5000000</v>
      </c>
      <c r="AL331" s="19"/>
      <c r="AM331" s="165" t="str">
        <f t="shared" si="619"/>
        <v/>
      </c>
      <c r="AN331" s="18">
        <f t="shared" si="701"/>
        <v>15000000</v>
      </c>
      <c r="AO331" s="19">
        <f t="shared" si="702"/>
        <v>19979325.799999997</v>
      </c>
      <c r="AP331" s="259">
        <f t="shared" si="622"/>
        <v>1.3319550533333331</v>
      </c>
      <c r="AQ331" s="309" t="s">
        <v>1105</v>
      </c>
      <c r="AR331" s="309"/>
    </row>
    <row r="332" spans="1:44" ht="48">
      <c r="A332" s="180">
        <v>20</v>
      </c>
      <c r="B332" s="15" t="s">
        <v>86</v>
      </c>
      <c r="C332" s="182" t="s">
        <v>87</v>
      </c>
      <c r="D332" s="18">
        <v>1</v>
      </c>
      <c r="E332" s="19">
        <v>1</v>
      </c>
      <c r="F332" s="165">
        <f t="shared" si="608"/>
        <v>1</v>
      </c>
      <c r="G332" s="18">
        <v>1</v>
      </c>
      <c r="H332" s="19">
        <v>4</v>
      </c>
      <c r="I332" s="165">
        <f t="shared" si="609"/>
        <v>4</v>
      </c>
      <c r="J332" s="18">
        <v>1</v>
      </c>
      <c r="K332" s="19">
        <v>1</v>
      </c>
      <c r="L332" s="165">
        <f t="shared" si="610"/>
        <v>1</v>
      </c>
      <c r="M332" s="18">
        <v>1</v>
      </c>
      <c r="N332" s="19"/>
      <c r="O332" s="165" t="str">
        <f t="shared" si="611"/>
        <v/>
      </c>
      <c r="P332" s="18">
        <v>1</v>
      </c>
      <c r="Q332" s="19"/>
      <c r="R332" s="165" t="str">
        <f t="shared" si="612"/>
        <v/>
      </c>
      <c r="S332" s="18">
        <v>1</v>
      </c>
      <c r="T332" s="19"/>
      <c r="U332" s="165" t="str">
        <f t="shared" si="613"/>
        <v/>
      </c>
      <c r="V332" s="18">
        <v>1</v>
      </c>
      <c r="W332" s="19"/>
      <c r="X332" s="165" t="str">
        <f t="shared" si="614"/>
        <v/>
      </c>
      <c r="Y332" s="18">
        <v>1</v>
      </c>
      <c r="Z332" s="19"/>
      <c r="AA332" s="165" t="str">
        <f t="shared" si="615"/>
        <v/>
      </c>
      <c r="AB332" s="18">
        <v>1</v>
      </c>
      <c r="AC332" s="19"/>
      <c r="AD332" s="165" t="str">
        <f t="shared" si="616"/>
        <v/>
      </c>
      <c r="AE332" s="18">
        <v>1</v>
      </c>
      <c r="AF332" s="19"/>
      <c r="AG332" s="165" t="str">
        <f t="shared" si="617"/>
        <v/>
      </c>
      <c r="AH332" s="18">
        <v>1</v>
      </c>
      <c r="AI332" s="19"/>
      <c r="AJ332" s="165" t="str">
        <f t="shared" si="618"/>
        <v/>
      </c>
      <c r="AK332" s="18">
        <v>1</v>
      </c>
      <c r="AL332" s="19"/>
      <c r="AM332" s="165" t="str">
        <f t="shared" si="619"/>
        <v/>
      </c>
      <c r="AN332" s="18">
        <f t="shared" si="701"/>
        <v>3</v>
      </c>
      <c r="AO332" s="19">
        <f t="shared" si="702"/>
        <v>6</v>
      </c>
      <c r="AP332" s="259">
        <f t="shared" si="622"/>
        <v>2</v>
      </c>
      <c r="AQ332" s="309" t="s">
        <v>905</v>
      </c>
      <c r="AR332" s="309"/>
    </row>
    <row r="333" spans="1:44" ht="48">
      <c r="A333" s="180">
        <v>21</v>
      </c>
      <c r="B333" s="15" t="s">
        <v>595</v>
      </c>
      <c r="C333" s="182" t="s">
        <v>596</v>
      </c>
      <c r="D333" s="187">
        <v>1</v>
      </c>
      <c r="E333" s="284">
        <v>1</v>
      </c>
      <c r="F333" s="165">
        <f t="shared" ref="F333:F334" si="703">IF(E333="N/A","N/A",IF(E333="","",IF(E333=0,0,IF(D333=0%,1,E333/D333))))</f>
        <v>1</v>
      </c>
      <c r="G333" s="187">
        <v>1</v>
      </c>
      <c r="H333" s="190">
        <v>1</v>
      </c>
      <c r="I333" s="165">
        <f t="shared" ref="I333:I334" si="704">IF(H333="N/A","N/A",IF(H333="","",IF(H333=0,0,IF(G333=0%,1,H333/G333))))</f>
        <v>1</v>
      </c>
      <c r="J333" s="187">
        <v>1</v>
      </c>
      <c r="K333" s="190">
        <v>1</v>
      </c>
      <c r="L333" s="165">
        <f t="shared" ref="L333:L334" si="705">IF(K333="N/A","N/A",IF(K333="","",IF(K333=0,0,IF(J333=0%,1,K333/J333))))</f>
        <v>1</v>
      </c>
      <c r="M333" s="187">
        <v>1</v>
      </c>
      <c r="N333" s="190"/>
      <c r="O333" s="165" t="str">
        <f t="shared" ref="O333:O334" si="706">IF(N333="N/A","N/A",IF(N333="","",IF(N333=0,0,IF(M333=0%,1,N333/M333))))</f>
        <v/>
      </c>
      <c r="P333" s="187">
        <v>1</v>
      </c>
      <c r="Q333" s="190"/>
      <c r="R333" s="165" t="str">
        <f t="shared" ref="R333:R334" si="707">IF(Q333="N/A","N/A",IF(Q333="","",IF(Q333=0,0,IF(P333=0%,1,Q333/P333))))</f>
        <v/>
      </c>
      <c r="S333" s="187">
        <v>1</v>
      </c>
      <c r="T333" s="190"/>
      <c r="U333" s="165" t="str">
        <f t="shared" ref="U333:U334" si="708">IF(T333="N/A","N/A",IF(T333="","",IF(T333=0,0,IF(S333=0%,1,T333/S333))))</f>
        <v/>
      </c>
      <c r="V333" s="187">
        <v>1</v>
      </c>
      <c r="W333" s="190"/>
      <c r="X333" s="165" t="str">
        <f t="shared" ref="X333:X334" si="709">IF(W333="N/A","N/A",IF(W333="","",IF(W333=0,0,IF(V333=0%,1,W333/V333))))</f>
        <v/>
      </c>
      <c r="Y333" s="187">
        <v>1</v>
      </c>
      <c r="Z333" s="190"/>
      <c r="AA333" s="165" t="str">
        <f t="shared" ref="AA333:AA334" si="710">IF(Z333="N/A","N/A",IF(Z333="","",IF(Z333=0,0,IF(Y333=0%,1,Z333/Y333))))</f>
        <v/>
      </c>
      <c r="AB333" s="187">
        <v>1</v>
      </c>
      <c r="AC333" s="190"/>
      <c r="AD333" s="165" t="str">
        <f t="shared" ref="AD333:AD334" si="711">IF(AC333="N/A","N/A",IF(AC333="","",IF(AC333=0,0,IF(AB333=0%,1,AC333/AB333))))</f>
        <v/>
      </c>
      <c r="AE333" s="187">
        <v>1</v>
      </c>
      <c r="AF333" s="190"/>
      <c r="AG333" s="165" t="str">
        <f t="shared" ref="AG333:AG334" si="712">IF(AF333="N/A","N/A",IF(AF333="","",IF(AF333=0,0,IF(AE333=0%,1,AF333/AE333))))</f>
        <v/>
      </c>
      <c r="AH333" s="187">
        <v>1</v>
      </c>
      <c r="AI333" s="190"/>
      <c r="AJ333" s="165" t="str">
        <f t="shared" ref="AJ333:AJ334" si="713">IF(AI333="N/A","N/A",IF(AI333="","",IF(AI333=0,0,IF(AH333=0%,1,AI333/AH333))))</f>
        <v/>
      </c>
      <c r="AK333" s="187">
        <v>1</v>
      </c>
      <c r="AL333" s="190"/>
      <c r="AM333" s="165" t="str">
        <f t="shared" ref="AM333:AM334" si="714">IF(AL333="N/A","N/A",IF(AL333="","",IF(AL333=0,0,IF(AK333=0%,1,AL333/AK333))))</f>
        <v/>
      </c>
      <c r="AN333" s="187">
        <f t="shared" ref="AN333:AN334" si="715">(IF(E333="",0,D333)+IF(H333="",0,G333)+IF(K333="",0,J333)+IF(N333="",0,M333)+IF(Q333="",0,P333)+IF(T333="",0,S333)+IF(W333="",0,V333)+IF(Z333="",0,Y333)+IF(AC333="",0,AB333)+IF(AF333="",0,AE333)+IF(AI333="",0,AH333)+IF(AL333="",0,AK333))/IF((IF(E333="",0,IF(D333=0,0,1))+IF(H333="",0,IF(G333=0,0,1))+IF(K333="",0,IF(J333=0,0,1))+IF(N333="",0,IF(M333=0,0,1))+IF(Q333="",0,IF(P333=0,0,1))+IF(T333="",0,IF(S333=0,0,1))+IF(W333="",0,IF(V333=0,0,1))+IF(Z333="",0,IF(Y333=0,0,1))+IF(AC333="",0,IF(AB333=0,0,1))+IF(AF333="",0,IF(AE333=0,0,1))+IF(AI333="",0,IF(AH333=0,0,1))+IF(AL333="",0,IF(AK333=0,0,1)))=0,1,(IF(E333="",0,IF(D333=0,0,1))+IF(H333="",0,IF(G333=0,0,1))+IF(K333="",0,IF(J333=0,0,1))+IF(N333="",0,IF(M333=0,0,1))+IF(Q333="",0,IF(P333=0,0,1))+IF(T333="",0,IF(S333=0,0,1))+IF(W333="",0,IF(V333=0,0,1))+IF(Z333="",0,IF(Y333=0,0,1))+IF(AC333="",0,IF(AB333=0,0,1))+IF(AF333="",0,IF(AE333=0,0,1))+IF(AI333="",0,IF(AH333=0,0,1))+IF(AL333="",0,IF(AK333=0,0,1))))</f>
        <v>1</v>
      </c>
      <c r="AO333" s="190">
        <f t="shared" ref="AO333:AO334" si="716">IF(IF(E333="","",(IF(E333="N/A",0,IF(E333="",0,E333))+IF(H333="N/A",0,IF(H333="",0,H333))+IF(K333="N/A",0,IF(K333="",0,K333))+IF(N333="N/A",0,IF(N333="",0,N333))+IF(Q333="N/A",0,IF(Q333="",0,Q333))+IF(T333="N/A",0,IF(T333="",0,T333))+IF(W333="N/A",0,IF(W333="",0,W333))+IF(Z333="N/A",0,IF(Z333="",0,Z333))+IF(AC333="N/A",0,IF(AC333="",0,AC333))+IF(AF333="N/A",0,IF(AF333="",0,AF333))+IF(AI333="N/A",0,IF(AI333="",0,AI333))+IF(AL333="N/A",0,IF(AL333="",0,AL333)))/IF((IF(D333=0,0,IF(E333="N/A",0,IF(E333="",0,1)))+IF(G333=0,0,IF(H333="N/A",0,IF(H333="",0,1)))+IF(J333=0,0,IF(K333="N/A",0,IF(K333="",0,1)))+IF(M333=0,0,IF(N333="N/A",0,IF(N333="",0,1)))+IF(P333=0,0,IF(Q333="N/A",0,IF(Q333="",0,1)))+IF(S333=0,0,IF(T333="N/A",0,IF(T333="",0,1)))+IF(V333=0,0,IF(W333="N/A",0,IF(W333="",0,1)))+IF(Y333=0,0,IF(Z333="N/A",0,IF(Z333="",0,1)))+IF(AB333=0,0,IF(AC333="N/A",0,IF(AC333="",0,1)))+IF(AE333=0,0,IF(AF333="N/A",0,IF(AF333="",0,1)))+IF(AH333=0,0,IF(AI333="N/A",0,IF(AI333="",0,1)))+IF(AK333=0,0,IF(AL333="N/A",0,IF(AL333="",0,1))))=0,1,(IF(D333=0,0,IF(E333="N/A",0,IF(E333="",0,1)))+IF(G333=0,0,IF(H333="N/A",0,IF(H333="",0,1)))+IF(J333=0,0,IF(K333="N/A",0,IF(K333="",0,1)))+IF(M333=0,0,IF(N333="N/A",0,IF(N333="",0,1)))+IF(P333=0,0,IF(Q333="N/A",0,IF(Q333="",0,1)))+IF(S333=0,0,IF(T333="N/A",0,IF(T333="",0,1)))+IF(V333=0,0,IF(W333="N/A",0,IF(W333="",0,1)))+IF(Y333=0,0,IF(Z333="N/A",0,IF(Z333="",0,1)))+IF(AB333=0,0,IF(AC333="N/A",0,IF(AC333="",0,1)))+IF(AE333=0,0,IF(AF333="N/A",0,IF(AF333="",0,1)))+IF(AH333=0,0,IF(AI333="N/A",0,IF(AI333="",0,1)))+IF(AK333=0,0,IF(AL333="N/A",0,IF(AL333="",0,1))))))=0,IF(AL333="",IF(AI333="",IF(AF333="",IF(AC333="",IF(Z333="",IF(W333="",IF(T333="",IF(Q333="",IF(N333="",IF(K333="",IF(H333="",IF(E333=0,0,"N/A"),IF(H333=0,0,"N/A")),IF(K333=0,0,"N/A")),IF(N333=0,0,"N/A")),IF(Q333=0,0,"N/A")),IF(T333=0,0,"N/A")),IF(W333=0,0,"N/A")),IF(Z333=0,0,"N/A")),IF(AC333=0,0,"N/A")),IF(AF333=0,0,"N/A")),IF(AI333=0,0,"N/A")),IF(AL333=0,0,"N/A")),IF(E333="","",(IF(E333="N/A",0,IF(E333="",0,E333))+IF(H333="N/A",0,IF(H333="",0,H333))+IF(K333="N/A",0,IF(K333="",0,K333))+IF(N333="N/A",0,IF(N333="",0,N333))+IF(Q333="N/A",0,IF(Q333="",0,Q333))+IF(T333="N/A",0,IF(T333="",0,T333))+IF(W333="N/A",0,IF(W333="",0,W333))+IF(Z333="N/A",0,IF(Z333="",0,Z333))+IF(AC333="N/A",0,IF(AC333="",0,AC333))+IF(AF333="N/A",0,IF(AF333="",0,AF333))+IF(AI333="N/A",0,IF(AI333="",0,AI333))+IF(AL333="N/A",0,IF(AL333="",0,AL333)))/IF((IF(D333=0,0,IF(E333="N/A",0,IF(E333="",0,1)))+IF(G333=0,0,IF(H333="N/A",0,IF(H333="",0,1)))+IF(J333=0,0,IF(K333="N/A",0,IF(K333="",0,1)))+IF(M333=0,0,IF(N333="N/A",0,IF(N333="",0,1)))+IF(P333=0,0,IF(Q333="N/A",0,IF(Q333="",0,1)))+IF(S333=0,0,IF(T333="N/A",0,IF(T333="",0,1)))+IF(V333=0,0,IF(W333="N/A",0,IF(W333="",0,1)))+IF(Y333=0,0,IF(Z333="N/A",0,IF(Z333="",0,1)))+IF(AB333=0,0,IF(AC333="N/A",0,IF(AC333="",0,1)))+IF(AE333=0,0,IF(AF333="N/A",0,IF(AF333="",0,1)))+IF(AH333=0,0,IF(AI333="N/A",0,IF(AI333="",0,1)))+IF(AK333=0,0,IF(AL333="N/A",0,IF(AL333="",0,1))))=0,1,(IF(D333=0,0,IF(E333="N/A",0,IF(E333="",0,1)))+IF(G333=0,0,IF(H333="N/A",0,IF(H333="",0,1)))+IF(J333=0,0,IF(K333="N/A",0,IF(K333="",0,1)))+IF(M333=0,0,IF(N333="N/A",0,IF(N333="",0,1)))+IF(P333=0,0,IF(Q333="N/A",0,IF(Q333="",0,1)))+IF(S333=0,0,IF(T333="N/A",0,IF(T333="",0,1)))+IF(V333=0,0,IF(W333="N/A",0,IF(W333="",0,1)))+IF(Y333=0,0,IF(Z333="N/A",0,IF(Z333="",0,1)))+IF(AB333=0,0,IF(AC333="N/A",0,IF(AC333="",0,1)))+IF(AE333=0,0,IF(AF333="N/A",0,IF(AF333="",0,1)))+IF(AH333=0,0,IF(AI333="N/A",0,IF(AI333="",0,1)))+IF(AK333=0,0,IF(AL333="N/A",0,IF(AL333="",0,1)))))))</f>
        <v>1</v>
      </c>
      <c r="AP333" s="259">
        <f t="shared" ref="AP333:AP334" si="717">IF(AO333="N/A","N/A",IF(AO333="","",IF(AO333=0,0,IF(AN333=0%,1,AO333/AN333))))</f>
        <v>1</v>
      </c>
      <c r="AQ333" s="309" t="s">
        <v>1106</v>
      </c>
      <c r="AR333" s="309"/>
    </row>
    <row r="334" spans="1:44" ht="48">
      <c r="A334" s="180">
        <v>22</v>
      </c>
      <c r="B334" s="15" t="s">
        <v>597</v>
      </c>
      <c r="C334" s="182" t="s">
        <v>598</v>
      </c>
      <c r="D334" s="187">
        <v>1</v>
      </c>
      <c r="E334" s="284">
        <v>1</v>
      </c>
      <c r="F334" s="165">
        <f t="shared" si="703"/>
        <v>1</v>
      </c>
      <c r="G334" s="187">
        <v>1</v>
      </c>
      <c r="H334" s="190">
        <v>1</v>
      </c>
      <c r="I334" s="165">
        <f t="shared" si="704"/>
        <v>1</v>
      </c>
      <c r="J334" s="187">
        <v>1</v>
      </c>
      <c r="K334" s="190">
        <v>1</v>
      </c>
      <c r="L334" s="165">
        <f t="shared" si="705"/>
        <v>1</v>
      </c>
      <c r="M334" s="187">
        <v>1</v>
      </c>
      <c r="N334" s="190"/>
      <c r="O334" s="165" t="str">
        <f t="shared" si="706"/>
        <v/>
      </c>
      <c r="P334" s="187">
        <v>1</v>
      </c>
      <c r="Q334" s="190"/>
      <c r="R334" s="165" t="str">
        <f t="shared" si="707"/>
        <v/>
      </c>
      <c r="S334" s="187">
        <v>1</v>
      </c>
      <c r="T334" s="190"/>
      <c r="U334" s="165" t="str">
        <f t="shared" si="708"/>
        <v/>
      </c>
      <c r="V334" s="187">
        <v>1</v>
      </c>
      <c r="W334" s="190"/>
      <c r="X334" s="165" t="str">
        <f t="shared" si="709"/>
        <v/>
      </c>
      <c r="Y334" s="187">
        <v>1</v>
      </c>
      <c r="Z334" s="190"/>
      <c r="AA334" s="165" t="str">
        <f t="shared" si="710"/>
        <v/>
      </c>
      <c r="AB334" s="187">
        <v>1</v>
      </c>
      <c r="AC334" s="190"/>
      <c r="AD334" s="165" t="str">
        <f t="shared" si="711"/>
        <v/>
      </c>
      <c r="AE334" s="187">
        <v>1</v>
      </c>
      <c r="AF334" s="190"/>
      <c r="AG334" s="165" t="str">
        <f t="shared" si="712"/>
        <v/>
      </c>
      <c r="AH334" s="187">
        <v>1</v>
      </c>
      <c r="AI334" s="190"/>
      <c r="AJ334" s="165" t="str">
        <f t="shared" si="713"/>
        <v/>
      </c>
      <c r="AK334" s="187">
        <v>1</v>
      </c>
      <c r="AL334" s="190"/>
      <c r="AM334" s="165" t="str">
        <f t="shared" si="714"/>
        <v/>
      </c>
      <c r="AN334" s="187">
        <f t="shared" si="715"/>
        <v>1</v>
      </c>
      <c r="AO334" s="190">
        <f t="shared" si="716"/>
        <v>1</v>
      </c>
      <c r="AP334" s="259">
        <f t="shared" si="717"/>
        <v>1</v>
      </c>
      <c r="AQ334" s="309" t="s">
        <v>1107</v>
      </c>
      <c r="AR334" s="309"/>
    </row>
    <row r="335" spans="1:44" ht="36">
      <c r="A335" s="180">
        <v>23</v>
      </c>
      <c r="B335" s="15" t="s">
        <v>599</v>
      </c>
      <c r="C335" s="182" t="s">
        <v>550</v>
      </c>
      <c r="D335" s="187">
        <v>0</v>
      </c>
      <c r="E335" s="284">
        <v>0</v>
      </c>
      <c r="F335" s="165">
        <f t="shared" si="608"/>
        <v>0</v>
      </c>
      <c r="G335" s="187">
        <v>0</v>
      </c>
      <c r="H335" s="190">
        <v>0</v>
      </c>
      <c r="I335" s="165">
        <f t="shared" si="609"/>
        <v>0</v>
      </c>
      <c r="J335" s="187">
        <v>0</v>
      </c>
      <c r="K335" s="190">
        <v>0</v>
      </c>
      <c r="L335" s="165">
        <f t="shared" si="610"/>
        <v>0</v>
      </c>
      <c r="M335" s="187">
        <v>0</v>
      </c>
      <c r="N335" s="190"/>
      <c r="O335" s="165" t="str">
        <f t="shared" si="611"/>
        <v/>
      </c>
      <c r="P335" s="187">
        <v>0</v>
      </c>
      <c r="Q335" s="190"/>
      <c r="R335" s="165" t="str">
        <f t="shared" si="612"/>
        <v/>
      </c>
      <c r="S335" s="187">
        <v>0</v>
      </c>
      <c r="T335" s="190"/>
      <c r="U335" s="165" t="str">
        <f t="shared" si="613"/>
        <v/>
      </c>
      <c r="V335" s="187">
        <v>0</v>
      </c>
      <c r="W335" s="190"/>
      <c r="X335" s="165" t="str">
        <f t="shared" si="614"/>
        <v/>
      </c>
      <c r="Y335" s="187">
        <v>0</v>
      </c>
      <c r="Z335" s="190"/>
      <c r="AA335" s="165" t="str">
        <f t="shared" si="615"/>
        <v/>
      </c>
      <c r="AB335" s="187">
        <v>0</v>
      </c>
      <c r="AC335" s="190"/>
      <c r="AD335" s="165" t="str">
        <f t="shared" si="616"/>
        <v/>
      </c>
      <c r="AE335" s="187">
        <v>0</v>
      </c>
      <c r="AF335" s="190"/>
      <c r="AG335" s="165" t="str">
        <f t="shared" si="617"/>
        <v/>
      </c>
      <c r="AH335" s="187">
        <v>0</v>
      </c>
      <c r="AI335" s="190"/>
      <c r="AJ335" s="165" t="str">
        <f t="shared" si="618"/>
        <v/>
      </c>
      <c r="AK335" s="187">
        <v>0.02</v>
      </c>
      <c r="AL335" s="190"/>
      <c r="AM335" s="165" t="str">
        <f t="shared" si="619"/>
        <v/>
      </c>
      <c r="AN335" s="187">
        <f t="shared" ref="AN335:AN338" si="718">IF(E335="",0,D335)+IF(H335="",0,G335)+IF(K335="",0,J335)+IF(N335="",0,M335)+IF(Q335="",0,P335)+IF(T335="",0,S335)+IF(W335="",0,V335)+IF(Z335="",0,Y335)+IF(AC335="",0,AB335)+IF(AF335="",0,AE335)+IF(AI335="",0,AH335)+IF(AL335="",0,AK335)</f>
        <v>0</v>
      </c>
      <c r="AO335" s="190">
        <f t="shared" ref="AO335:AO338" si="719">IF(E335="","",(SUM(E335,H335,K335,N335,Q335,T335,W335,Z335,AC335,AF335,AI335,AL335)))</f>
        <v>0</v>
      </c>
      <c r="AP335" s="259">
        <f t="shared" si="622"/>
        <v>0</v>
      </c>
      <c r="AQ335" s="309" t="s">
        <v>969</v>
      </c>
      <c r="AR335" s="309"/>
    </row>
    <row r="336" spans="1:44" ht="36">
      <c r="A336" s="180">
        <v>24</v>
      </c>
      <c r="B336" s="15" t="s">
        <v>551</v>
      </c>
      <c r="C336" s="182" t="s">
        <v>552</v>
      </c>
      <c r="D336" s="187">
        <v>0</v>
      </c>
      <c r="E336" s="284">
        <v>0</v>
      </c>
      <c r="F336" s="165">
        <f t="shared" si="608"/>
        <v>0</v>
      </c>
      <c r="G336" s="187">
        <v>0</v>
      </c>
      <c r="H336" s="190">
        <v>0</v>
      </c>
      <c r="I336" s="165">
        <f t="shared" si="609"/>
        <v>0</v>
      </c>
      <c r="J336" s="187">
        <v>0</v>
      </c>
      <c r="K336" s="190">
        <v>0</v>
      </c>
      <c r="L336" s="165">
        <f t="shared" si="610"/>
        <v>0</v>
      </c>
      <c r="M336" s="187">
        <v>0</v>
      </c>
      <c r="N336" s="190"/>
      <c r="O336" s="165" t="str">
        <f t="shared" si="611"/>
        <v/>
      </c>
      <c r="P336" s="187">
        <v>0</v>
      </c>
      <c r="Q336" s="190"/>
      <c r="R336" s="165" t="str">
        <f t="shared" si="612"/>
        <v/>
      </c>
      <c r="S336" s="187">
        <v>0</v>
      </c>
      <c r="T336" s="190"/>
      <c r="U336" s="165" t="str">
        <f t="shared" si="613"/>
        <v/>
      </c>
      <c r="V336" s="187">
        <v>0</v>
      </c>
      <c r="W336" s="190"/>
      <c r="X336" s="165" t="str">
        <f t="shared" si="614"/>
        <v/>
      </c>
      <c r="Y336" s="187">
        <v>0</v>
      </c>
      <c r="Z336" s="190"/>
      <c r="AA336" s="165" t="str">
        <f t="shared" si="615"/>
        <v/>
      </c>
      <c r="AB336" s="187">
        <v>0</v>
      </c>
      <c r="AC336" s="190"/>
      <c r="AD336" s="165" t="str">
        <f t="shared" si="616"/>
        <v/>
      </c>
      <c r="AE336" s="187">
        <v>0</v>
      </c>
      <c r="AF336" s="190"/>
      <c r="AG336" s="165" t="str">
        <f t="shared" si="617"/>
        <v/>
      </c>
      <c r="AH336" s="187">
        <v>0</v>
      </c>
      <c r="AI336" s="190"/>
      <c r="AJ336" s="165" t="str">
        <f t="shared" si="618"/>
        <v/>
      </c>
      <c r="AK336" s="187">
        <v>1</v>
      </c>
      <c r="AL336" s="190"/>
      <c r="AM336" s="165" t="str">
        <f t="shared" si="619"/>
        <v/>
      </c>
      <c r="AN336" s="187">
        <f t="shared" si="718"/>
        <v>0</v>
      </c>
      <c r="AO336" s="190">
        <f t="shared" si="719"/>
        <v>0</v>
      </c>
      <c r="AP336" s="259">
        <f t="shared" si="622"/>
        <v>0</v>
      </c>
      <c r="AQ336" s="309" t="s">
        <v>988</v>
      </c>
      <c r="AR336" s="309"/>
    </row>
    <row r="337" spans="1:44" ht="48">
      <c r="A337" s="180">
        <v>25</v>
      </c>
      <c r="B337" s="15" t="s">
        <v>553</v>
      </c>
      <c r="C337" s="182" t="s">
        <v>554</v>
      </c>
      <c r="D337" s="187">
        <v>0</v>
      </c>
      <c r="E337" s="284">
        <v>0</v>
      </c>
      <c r="F337" s="165">
        <f t="shared" si="608"/>
        <v>0</v>
      </c>
      <c r="G337" s="187">
        <v>0</v>
      </c>
      <c r="H337" s="190">
        <v>0</v>
      </c>
      <c r="I337" s="165">
        <f t="shared" si="609"/>
        <v>0</v>
      </c>
      <c r="J337" s="187">
        <v>0</v>
      </c>
      <c r="K337" s="190">
        <v>0</v>
      </c>
      <c r="L337" s="165">
        <f t="shared" si="610"/>
        <v>0</v>
      </c>
      <c r="M337" s="187">
        <v>0</v>
      </c>
      <c r="N337" s="190"/>
      <c r="O337" s="165" t="str">
        <f t="shared" si="611"/>
        <v/>
      </c>
      <c r="P337" s="187">
        <v>0</v>
      </c>
      <c r="Q337" s="190"/>
      <c r="R337" s="165" t="str">
        <f t="shared" si="612"/>
        <v/>
      </c>
      <c r="S337" s="187">
        <v>0</v>
      </c>
      <c r="T337" s="190"/>
      <c r="U337" s="165" t="str">
        <f t="shared" si="613"/>
        <v/>
      </c>
      <c r="V337" s="187">
        <v>0</v>
      </c>
      <c r="W337" s="190"/>
      <c r="X337" s="165" t="str">
        <f t="shared" si="614"/>
        <v/>
      </c>
      <c r="Y337" s="187">
        <v>0</v>
      </c>
      <c r="Z337" s="190"/>
      <c r="AA337" s="165" t="str">
        <f t="shared" si="615"/>
        <v/>
      </c>
      <c r="AB337" s="187">
        <v>0</v>
      </c>
      <c r="AC337" s="190"/>
      <c r="AD337" s="165" t="str">
        <f t="shared" si="616"/>
        <v/>
      </c>
      <c r="AE337" s="187">
        <v>0</v>
      </c>
      <c r="AF337" s="190"/>
      <c r="AG337" s="165" t="str">
        <f t="shared" si="617"/>
        <v/>
      </c>
      <c r="AH337" s="187">
        <v>0</v>
      </c>
      <c r="AI337" s="190"/>
      <c r="AJ337" s="165" t="str">
        <f t="shared" si="618"/>
        <v/>
      </c>
      <c r="AK337" s="187">
        <v>0.1</v>
      </c>
      <c r="AL337" s="190"/>
      <c r="AM337" s="165" t="str">
        <f t="shared" si="619"/>
        <v/>
      </c>
      <c r="AN337" s="187">
        <f t="shared" si="718"/>
        <v>0</v>
      </c>
      <c r="AO337" s="190">
        <f t="shared" si="719"/>
        <v>0</v>
      </c>
      <c r="AP337" s="259">
        <f t="shared" si="622"/>
        <v>0</v>
      </c>
      <c r="AQ337" s="309" t="s">
        <v>988</v>
      </c>
      <c r="AR337" s="309"/>
    </row>
    <row r="338" spans="1:44" ht="36">
      <c r="A338" s="180">
        <v>26</v>
      </c>
      <c r="B338" s="15" t="s">
        <v>555</v>
      </c>
      <c r="C338" s="182" t="s">
        <v>556</v>
      </c>
      <c r="D338" s="187">
        <v>0</v>
      </c>
      <c r="E338" s="284">
        <v>0</v>
      </c>
      <c r="F338" s="165">
        <f t="shared" si="608"/>
        <v>0</v>
      </c>
      <c r="G338" s="187">
        <v>0</v>
      </c>
      <c r="H338" s="190">
        <v>0</v>
      </c>
      <c r="I338" s="165">
        <f t="shared" si="609"/>
        <v>0</v>
      </c>
      <c r="J338" s="187">
        <v>0</v>
      </c>
      <c r="K338" s="190">
        <v>0</v>
      </c>
      <c r="L338" s="165">
        <f t="shared" si="610"/>
        <v>0</v>
      </c>
      <c r="M338" s="187">
        <v>0</v>
      </c>
      <c r="N338" s="190"/>
      <c r="O338" s="165" t="str">
        <f t="shared" si="611"/>
        <v/>
      </c>
      <c r="P338" s="187">
        <v>0</v>
      </c>
      <c r="Q338" s="190"/>
      <c r="R338" s="165" t="str">
        <f t="shared" si="612"/>
        <v/>
      </c>
      <c r="S338" s="187">
        <v>0</v>
      </c>
      <c r="T338" s="190"/>
      <c r="U338" s="165" t="str">
        <f t="shared" si="613"/>
        <v/>
      </c>
      <c r="V338" s="187">
        <v>0</v>
      </c>
      <c r="W338" s="190"/>
      <c r="X338" s="165" t="str">
        <f t="shared" si="614"/>
        <v/>
      </c>
      <c r="Y338" s="187">
        <v>0</v>
      </c>
      <c r="Z338" s="190"/>
      <c r="AA338" s="165" t="str">
        <f t="shared" si="615"/>
        <v/>
      </c>
      <c r="AB338" s="187">
        <v>0</v>
      </c>
      <c r="AC338" s="190"/>
      <c r="AD338" s="165" t="str">
        <f t="shared" si="616"/>
        <v/>
      </c>
      <c r="AE338" s="187">
        <v>0</v>
      </c>
      <c r="AF338" s="190"/>
      <c r="AG338" s="165" t="str">
        <f t="shared" si="617"/>
        <v/>
      </c>
      <c r="AH338" s="187">
        <v>0</v>
      </c>
      <c r="AI338" s="190"/>
      <c r="AJ338" s="165" t="str">
        <f t="shared" si="618"/>
        <v/>
      </c>
      <c r="AK338" s="187">
        <v>0.02</v>
      </c>
      <c r="AL338" s="190"/>
      <c r="AM338" s="165" t="str">
        <f t="shared" si="619"/>
        <v/>
      </c>
      <c r="AN338" s="187">
        <f t="shared" si="718"/>
        <v>0</v>
      </c>
      <c r="AO338" s="190">
        <f t="shared" si="719"/>
        <v>0</v>
      </c>
      <c r="AP338" s="259">
        <f t="shared" si="622"/>
        <v>0</v>
      </c>
      <c r="AQ338" s="309" t="s">
        <v>988</v>
      </c>
      <c r="AR338" s="309"/>
    </row>
    <row r="339" spans="1:44" ht="48">
      <c r="A339" s="180">
        <v>27</v>
      </c>
      <c r="B339" s="15" t="s">
        <v>601</v>
      </c>
      <c r="C339" s="182" t="s">
        <v>600</v>
      </c>
      <c r="D339" s="187">
        <v>0.9</v>
      </c>
      <c r="E339" s="284">
        <v>0.87</v>
      </c>
      <c r="F339" s="165">
        <f t="shared" ref="F339" si="720">IF(E339="N/A","N/A",IF(E339="","",IF(E339=0,0,IF(D339=0%,1,E339/D339))))</f>
        <v>0.96666666666666667</v>
      </c>
      <c r="G339" s="187">
        <v>0.9</v>
      </c>
      <c r="H339" s="190">
        <v>0.41</v>
      </c>
      <c r="I339" s="165">
        <f t="shared" ref="I339" si="721">IF(H339="N/A","N/A",IF(H339="","",IF(H339=0,0,IF(G339=0%,1,H339/G339))))</f>
        <v>0.45555555555555549</v>
      </c>
      <c r="J339" s="187">
        <v>0.9</v>
      </c>
      <c r="K339" s="190">
        <v>0.5</v>
      </c>
      <c r="L339" s="165">
        <f t="shared" ref="L339" si="722">IF(K339="N/A","N/A",IF(K339="","",IF(K339=0,0,IF(J339=0%,1,K339/J339))))</f>
        <v>0.55555555555555558</v>
      </c>
      <c r="M339" s="187">
        <v>0.9</v>
      </c>
      <c r="N339" s="190"/>
      <c r="O339" s="165" t="str">
        <f t="shared" ref="O339" si="723">IF(N339="N/A","N/A",IF(N339="","",IF(N339=0,0,IF(M339=0%,1,N339/M339))))</f>
        <v/>
      </c>
      <c r="P339" s="187">
        <v>0.9</v>
      </c>
      <c r="Q339" s="190"/>
      <c r="R339" s="165" t="str">
        <f t="shared" ref="R339" si="724">IF(Q339="N/A","N/A",IF(Q339="","",IF(Q339=0,0,IF(P339=0%,1,Q339/P339))))</f>
        <v/>
      </c>
      <c r="S339" s="187">
        <v>0.9</v>
      </c>
      <c r="T339" s="190"/>
      <c r="U339" s="165" t="str">
        <f t="shared" ref="U339" si="725">IF(T339="N/A","N/A",IF(T339="","",IF(T339=0,0,IF(S339=0%,1,T339/S339))))</f>
        <v/>
      </c>
      <c r="V339" s="187">
        <v>0.9</v>
      </c>
      <c r="W339" s="190"/>
      <c r="X339" s="165" t="str">
        <f t="shared" ref="X339" si="726">IF(W339="N/A","N/A",IF(W339="","",IF(W339=0,0,IF(V339=0%,1,W339/V339))))</f>
        <v/>
      </c>
      <c r="Y339" s="187">
        <v>0.9</v>
      </c>
      <c r="Z339" s="190"/>
      <c r="AA339" s="165" t="str">
        <f t="shared" ref="AA339" si="727">IF(Z339="N/A","N/A",IF(Z339="","",IF(Z339=0,0,IF(Y339=0%,1,Z339/Y339))))</f>
        <v/>
      </c>
      <c r="AB339" s="187">
        <v>0.9</v>
      </c>
      <c r="AC339" s="190"/>
      <c r="AD339" s="165" t="str">
        <f t="shared" ref="AD339" si="728">IF(AC339="N/A","N/A",IF(AC339="","",IF(AC339=0,0,IF(AB339=0%,1,AC339/AB339))))</f>
        <v/>
      </c>
      <c r="AE339" s="187">
        <v>0.9</v>
      </c>
      <c r="AF339" s="190"/>
      <c r="AG339" s="165" t="str">
        <f t="shared" ref="AG339" si="729">IF(AF339="N/A","N/A",IF(AF339="","",IF(AF339=0,0,IF(AE339=0%,1,AF339/AE339))))</f>
        <v/>
      </c>
      <c r="AH339" s="187">
        <v>0.9</v>
      </c>
      <c r="AI339" s="190"/>
      <c r="AJ339" s="165" t="str">
        <f t="shared" ref="AJ339" si="730">IF(AI339="N/A","N/A",IF(AI339="","",IF(AI339=0,0,IF(AH339=0%,1,AI339/AH339))))</f>
        <v/>
      </c>
      <c r="AK339" s="187">
        <v>0.9</v>
      </c>
      <c r="AL339" s="190"/>
      <c r="AM339" s="165" t="str">
        <f t="shared" ref="AM339" si="731">IF(AL339="N/A","N/A",IF(AL339="","",IF(AL339=0,0,IF(AK339=0%,1,AL339/AK339))))</f>
        <v/>
      </c>
      <c r="AN339" s="187">
        <f t="shared" ref="AN339" si="732">(IF(E339="",0,D339)+IF(H339="",0,G339)+IF(K339="",0,J339)+IF(N339="",0,M339)+IF(Q339="",0,P339)+IF(T339="",0,S339)+IF(W339="",0,V339)+IF(Z339="",0,Y339)+IF(AC339="",0,AB339)+IF(AF339="",0,AE339)+IF(AI339="",0,AH339)+IF(AL339="",0,AK339))/IF((IF(E339="",0,IF(D339=0,0,1))+IF(H339="",0,IF(G339=0,0,1))+IF(K339="",0,IF(J339=0,0,1))+IF(N339="",0,IF(M339=0,0,1))+IF(Q339="",0,IF(P339=0,0,1))+IF(T339="",0,IF(S339=0,0,1))+IF(W339="",0,IF(V339=0,0,1))+IF(Z339="",0,IF(Y339=0,0,1))+IF(AC339="",0,IF(AB339=0,0,1))+IF(AF339="",0,IF(AE339=0,0,1))+IF(AI339="",0,IF(AH339=0,0,1))+IF(AL339="",0,IF(AK339=0,0,1)))=0,1,(IF(E339="",0,IF(D339=0,0,1))+IF(H339="",0,IF(G339=0,0,1))+IF(K339="",0,IF(J339=0,0,1))+IF(N339="",0,IF(M339=0,0,1))+IF(Q339="",0,IF(P339=0,0,1))+IF(T339="",0,IF(S339=0,0,1))+IF(W339="",0,IF(V339=0,0,1))+IF(Z339="",0,IF(Y339=0,0,1))+IF(AC339="",0,IF(AB339=0,0,1))+IF(AF339="",0,IF(AE339=0,0,1))+IF(AI339="",0,IF(AH339=0,0,1))+IF(AL339="",0,IF(AK339=0,0,1))))</f>
        <v>0.9</v>
      </c>
      <c r="AO339" s="190">
        <f t="shared" ref="AO339" si="733">IF(IF(E339="","",(IF(E339="N/A",0,IF(E339="",0,E339))+IF(H339="N/A",0,IF(H339="",0,H339))+IF(K339="N/A",0,IF(K339="",0,K339))+IF(N339="N/A",0,IF(N339="",0,N339))+IF(Q339="N/A",0,IF(Q339="",0,Q339))+IF(T339="N/A",0,IF(T339="",0,T339))+IF(W339="N/A",0,IF(W339="",0,W339))+IF(Z339="N/A",0,IF(Z339="",0,Z339))+IF(AC339="N/A",0,IF(AC339="",0,AC339))+IF(AF339="N/A",0,IF(AF339="",0,AF339))+IF(AI339="N/A",0,IF(AI339="",0,AI339))+IF(AL339="N/A",0,IF(AL339="",0,AL339)))/IF((IF(D339=0,0,IF(E339="N/A",0,IF(E339="",0,1)))+IF(G339=0,0,IF(H339="N/A",0,IF(H339="",0,1)))+IF(J339=0,0,IF(K339="N/A",0,IF(K339="",0,1)))+IF(M339=0,0,IF(N339="N/A",0,IF(N339="",0,1)))+IF(P339=0,0,IF(Q339="N/A",0,IF(Q339="",0,1)))+IF(S339=0,0,IF(T339="N/A",0,IF(T339="",0,1)))+IF(V339=0,0,IF(W339="N/A",0,IF(W339="",0,1)))+IF(Y339=0,0,IF(Z339="N/A",0,IF(Z339="",0,1)))+IF(AB339=0,0,IF(AC339="N/A",0,IF(AC339="",0,1)))+IF(AE339=0,0,IF(AF339="N/A",0,IF(AF339="",0,1)))+IF(AH339=0,0,IF(AI339="N/A",0,IF(AI339="",0,1)))+IF(AK339=0,0,IF(AL339="N/A",0,IF(AL339="",0,1))))=0,1,(IF(D339=0,0,IF(E339="N/A",0,IF(E339="",0,1)))+IF(G339=0,0,IF(H339="N/A",0,IF(H339="",0,1)))+IF(J339=0,0,IF(K339="N/A",0,IF(K339="",0,1)))+IF(M339=0,0,IF(N339="N/A",0,IF(N339="",0,1)))+IF(P339=0,0,IF(Q339="N/A",0,IF(Q339="",0,1)))+IF(S339=0,0,IF(T339="N/A",0,IF(T339="",0,1)))+IF(V339=0,0,IF(W339="N/A",0,IF(W339="",0,1)))+IF(Y339=0,0,IF(Z339="N/A",0,IF(Z339="",0,1)))+IF(AB339=0,0,IF(AC339="N/A",0,IF(AC339="",0,1)))+IF(AE339=0,0,IF(AF339="N/A",0,IF(AF339="",0,1)))+IF(AH339=0,0,IF(AI339="N/A",0,IF(AI339="",0,1)))+IF(AK339=0,0,IF(AL339="N/A",0,IF(AL339="",0,1))))))=0,IF(AL339="",IF(AI339="",IF(AF339="",IF(AC339="",IF(Z339="",IF(W339="",IF(T339="",IF(Q339="",IF(N339="",IF(K339="",IF(H339="",IF(E339=0,0,"N/A"),IF(H339=0,0,"N/A")),IF(K339=0,0,"N/A")),IF(N339=0,0,"N/A")),IF(Q339=0,0,"N/A")),IF(T339=0,0,"N/A")),IF(W339=0,0,"N/A")),IF(Z339=0,0,"N/A")),IF(AC339=0,0,"N/A")),IF(AF339=0,0,"N/A")),IF(AI339=0,0,"N/A")),IF(AL339=0,0,"N/A")),IF(E339="","",(IF(E339="N/A",0,IF(E339="",0,E339))+IF(H339="N/A",0,IF(H339="",0,H339))+IF(K339="N/A",0,IF(K339="",0,K339))+IF(N339="N/A",0,IF(N339="",0,N339))+IF(Q339="N/A",0,IF(Q339="",0,Q339))+IF(T339="N/A",0,IF(T339="",0,T339))+IF(W339="N/A",0,IF(W339="",0,W339))+IF(Z339="N/A",0,IF(Z339="",0,Z339))+IF(AC339="N/A",0,IF(AC339="",0,AC339))+IF(AF339="N/A",0,IF(AF339="",0,AF339))+IF(AI339="N/A",0,IF(AI339="",0,AI339))+IF(AL339="N/A",0,IF(AL339="",0,AL339)))/IF((IF(D339=0,0,IF(E339="N/A",0,IF(E339="",0,1)))+IF(G339=0,0,IF(H339="N/A",0,IF(H339="",0,1)))+IF(J339=0,0,IF(K339="N/A",0,IF(K339="",0,1)))+IF(M339=0,0,IF(N339="N/A",0,IF(N339="",0,1)))+IF(P339=0,0,IF(Q339="N/A",0,IF(Q339="",0,1)))+IF(S339=0,0,IF(T339="N/A",0,IF(T339="",0,1)))+IF(V339=0,0,IF(W339="N/A",0,IF(W339="",0,1)))+IF(Y339=0,0,IF(Z339="N/A",0,IF(Z339="",0,1)))+IF(AB339=0,0,IF(AC339="N/A",0,IF(AC339="",0,1)))+IF(AE339=0,0,IF(AF339="N/A",0,IF(AF339="",0,1)))+IF(AH339=0,0,IF(AI339="N/A",0,IF(AI339="",0,1)))+IF(AK339=0,0,IF(AL339="N/A",0,IF(AL339="",0,1))))=0,1,(IF(D339=0,0,IF(E339="N/A",0,IF(E339="",0,1)))+IF(G339=0,0,IF(H339="N/A",0,IF(H339="",0,1)))+IF(J339=0,0,IF(K339="N/A",0,IF(K339="",0,1)))+IF(M339=0,0,IF(N339="N/A",0,IF(N339="",0,1)))+IF(P339=0,0,IF(Q339="N/A",0,IF(Q339="",0,1)))+IF(S339=0,0,IF(T339="N/A",0,IF(T339="",0,1)))+IF(V339=0,0,IF(W339="N/A",0,IF(W339="",0,1)))+IF(Y339=0,0,IF(Z339="N/A",0,IF(Z339="",0,1)))+IF(AB339=0,0,IF(AC339="N/A",0,IF(AC339="",0,1)))+IF(AE339=0,0,IF(AF339="N/A",0,IF(AF339="",0,1)))+IF(AH339=0,0,IF(AI339="N/A",0,IF(AI339="",0,1)))+IF(AK339=0,0,IF(AL339="N/A",0,IF(AL339="",0,1)))))))</f>
        <v>0.59333333333333338</v>
      </c>
      <c r="AP339" s="259">
        <f t="shared" ref="AP339" si="734">IF(AO339="N/A","N/A",IF(AO339="","",IF(AO339=0,0,IF(AN339=0%,1,AO339/AN339))))</f>
        <v>0.65925925925925932</v>
      </c>
      <c r="AQ339" s="309" t="s">
        <v>970</v>
      </c>
      <c r="AR339" s="309" t="s">
        <v>971</v>
      </c>
    </row>
    <row r="340" spans="1:44" ht="13.5">
      <c r="A340" s="42"/>
      <c r="B340" s="43" t="s">
        <v>88</v>
      </c>
      <c r="C340" s="49"/>
      <c r="D340" s="45"/>
      <c r="E340" s="46"/>
      <c r="F340" s="46"/>
      <c r="G340" s="45"/>
      <c r="H340" s="46"/>
      <c r="I340" s="46"/>
      <c r="J340" s="45"/>
      <c r="K340" s="46"/>
      <c r="L340" s="46"/>
      <c r="M340" s="45"/>
      <c r="N340" s="46"/>
      <c r="O340" s="46"/>
      <c r="P340" s="45"/>
      <c r="Q340" s="46"/>
      <c r="R340" s="46"/>
      <c r="S340" s="45"/>
      <c r="T340" s="46"/>
      <c r="U340" s="46"/>
      <c r="V340" s="45"/>
      <c r="W340" s="46"/>
      <c r="X340" s="46"/>
      <c r="Y340" s="45"/>
      <c r="Z340" s="46"/>
      <c r="AA340" s="46"/>
      <c r="AB340" s="45"/>
      <c r="AC340" s="46"/>
      <c r="AD340" s="46"/>
      <c r="AE340" s="45"/>
      <c r="AF340" s="46"/>
      <c r="AG340" s="46"/>
      <c r="AH340" s="45"/>
      <c r="AI340" s="46"/>
      <c r="AJ340" s="46"/>
      <c r="AK340" s="45"/>
      <c r="AL340" s="46"/>
      <c r="AM340" s="46"/>
      <c r="AN340" s="45"/>
      <c r="AO340" s="46"/>
      <c r="AP340" s="46"/>
      <c r="AQ340" s="45"/>
      <c r="AR340" s="50"/>
    </row>
    <row r="341" spans="1:44" ht="30" customHeight="1">
      <c r="A341" s="317">
        <v>1</v>
      </c>
      <c r="B341" s="319" t="s">
        <v>602</v>
      </c>
      <c r="C341" s="139" t="s">
        <v>89</v>
      </c>
      <c r="D341" s="51">
        <v>6359005</v>
      </c>
      <c r="E341" s="51"/>
      <c r="F341" s="161"/>
      <c r="G341" s="51">
        <v>6007448</v>
      </c>
      <c r="H341" s="51"/>
      <c r="I341" s="161"/>
      <c r="J341" s="51">
        <v>5540921</v>
      </c>
      <c r="K341" s="51"/>
      <c r="L341" s="161"/>
      <c r="M341" s="51">
        <v>6197661</v>
      </c>
      <c r="N341" s="51"/>
      <c r="O341" s="161"/>
      <c r="P341" s="51">
        <v>5925684</v>
      </c>
      <c r="Q341" s="51"/>
      <c r="R341" s="161"/>
      <c r="S341" s="51">
        <v>6182750</v>
      </c>
      <c r="T341" s="51"/>
      <c r="U341" s="161"/>
      <c r="V341" s="51">
        <v>6041341</v>
      </c>
      <c r="W341" s="51"/>
      <c r="X341" s="161"/>
      <c r="Y341" s="51">
        <v>6240981</v>
      </c>
      <c r="Z341" s="51"/>
      <c r="AA341" s="161"/>
      <c r="AB341" s="51">
        <v>6212146.25</v>
      </c>
      <c r="AC341" s="51"/>
      <c r="AD341" s="161"/>
      <c r="AE341" s="51">
        <v>6144441</v>
      </c>
      <c r="AF341" s="51"/>
      <c r="AG341" s="161"/>
      <c r="AH341" s="51">
        <v>6328806</v>
      </c>
      <c r="AI341" s="51"/>
      <c r="AJ341" s="161"/>
      <c r="AK341" s="51">
        <v>6107380.3863636367</v>
      </c>
      <c r="AL341" s="51"/>
      <c r="AM341" s="161"/>
      <c r="AN341" s="51">
        <f t="shared" ref="AN341:AN344" si="735">IF(E341="",0,D341)+IF(H341="",0,G341)+IF(K341="",0,J341)+IF(N341="",0,M341)+IF(Q341="",0,P341)+IF(T341="",0,S341)+IF(W341="",0,V341)+IF(Z341="",0,Y341)+IF(AC341="",0,AB341)+IF(AF341="",0,AE341)+IF(AI341="",0,AH341)+IF(AL341="",0,AK341)</f>
        <v>0</v>
      </c>
      <c r="AO341" s="51" t="str">
        <f t="shared" ref="AO341:AO344" si="736">IF(E341="","",(SUM(E341,H341,K341,N341,Q341,T341,W341,Z341,AC341,AF341,AI341,AL341)))</f>
        <v/>
      </c>
      <c r="AP341" s="250"/>
      <c r="AQ341" s="324" t="s">
        <v>1292</v>
      </c>
      <c r="AR341" s="311"/>
    </row>
    <row r="342" spans="1:44" ht="30" customHeight="1">
      <c r="A342" s="318"/>
      <c r="B342" s="315"/>
      <c r="C342" s="139" t="s">
        <v>90</v>
      </c>
      <c r="D342" s="51">
        <v>6392755</v>
      </c>
      <c r="E342" s="51">
        <v>5938039.8200000003</v>
      </c>
      <c r="F342" s="161">
        <f t="shared" ref="F342:F411" si="737">IF(E342="","",IF(E342=0,0,IF(D342=0%,1,E342/D342)))</f>
        <v>0.92887023200482421</v>
      </c>
      <c r="G342" s="51">
        <v>6041198</v>
      </c>
      <c r="H342" s="51">
        <v>5857308.1200000001</v>
      </c>
      <c r="I342" s="161">
        <f t="shared" ref="I342:I411" si="738">IF(H342="","",IF(H342=0,0,IF(G342=0%,1,H342/G342)))</f>
        <v>0.96956069309431669</v>
      </c>
      <c r="J342" s="51">
        <v>5574671</v>
      </c>
      <c r="K342" s="51"/>
      <c r="L342" s="161" t="str">
        <f t="shared" ref="L342:L411" si="739">IF(K342="","",IF(K342=0,0,IF(J342=0%,1,K342/J342)))</f>
        <v/>
      </c>
      <c r="M342" s="51">
        <v>6231411</v>
      </c>
      <c r="N342" s="51"/>
      <c r="O342" s="161" t="str">
        <f t="shared" ref="O342:O411" si="740">IF(N342="","",IF(N342=0,0,IF(M342=0%,1,N342/M342)))</f>
        <v/>
      </c>
      <c r="P342" s="51">
        <v>5959434</v>
      </c>
      <c r="Q342" s="51"/>
      <c r="R342" s="161" t="str">
        <f t="shared" ref="R342:R411" si="741">IF(Q342="","",IF(Q342=0,0,IF(P342=0%,1,Q342/P342)))</f>
        <v/>
      </c>
      <c r="S342" s="51">
        <v>6216500</v>
      </c>
      <c r="T342" s="51"/>
      <c r="U342" s="161" t="str">
        <f t="shared" ref="U342:U411" si="742">IF(T342="","",IF(T342=0,0,IF(S342=0%,1,T342/S342)))</f>
        <v/>
      </c>
      <c r="V342" s="51">
        <v>6075091</v>
      </c>
      <c r="W342" s="51"/>
      <c r="X342" s="161" t="str">
        <f t="shared" ref="X342:X411" si="743">IF(W342="","",IF(W342=0,0,IF(V342=0%,1,W342/V342)))</f>
        <v/>
      </c>
      <c r="Y342" s="51">
        <v>6274731</v>
      </c>
      <c r="Z342" s="51"/>
      <c r="AA342" s="161" t="str">
        <f t="shared" ref="AA342:AA411" si="744">IF(Z342="","",IF(Z342=0,0,IF(Y342=0%,1,Z342/Y342)))</f>
        <v/>
      </c>
      <c r="AB342" s="51">
        <v>6245896.25</v>
      </c>
      <c r="AC342" s="51"/>
      <c r="AD342" s="161" t="str">
        <f t="shared" ref="AD342:AD411" si="745">IF(AC342="","",IF(AC342=0,0,IF(AB342=0%,1,AC342/AB342)))</f>
        <v/>
      </c>
      <c r="AE342" s="51">
        <v>6178191</v>
      </c>
      <c r="AF342" s="51"/>
      <c r="AG342" s="161" t="str">
        <f t="shared" ref="AG342:AG411" si="746">IF(AF342="","",IF(AF342=0,0,IF(AE342=0%,1,AF342/AE342)))</f>
        <v/>
      </c>
      <c r="AH342" s="51">
        <v>6362556</v>
      </c>
      <c r="AI342" s="51"/>
      <c r="AJ342" s="161" t="str">
        <f t="shared" ref="AJ342:AJ411" si="747">IF(AI342="","",IF(AI342=0,0,IF(AH342=0%,1,AI342/AH342)))</f>
        <v/>
      </c>
      <c r="AK342" s="51">
        <v>6141130.3863636367</v>
      </c>
      <c r="AL342" s="51"/>
      <c r="AM342" s="161" t="str">
        <f t="shared" ref="AM342:AM411" si="748">IF(AL342="","",IF(AL342=0,0,IF(AK342=0%,1,AL342/AK342)))</f>
        <v/>
      </c>
      <c r="AN342" s="51">
        <f t="shared" si="735"/>
        <v>12433953</v>
      </c>
      <c r="AO342" s="51">
        <f t="shared" si="736"/>
        <v>11795347.940000001</v>
      </c>
      <c r="AP342" s="250">
        <f t="shared" ref="AP342:AP411" si="749">IF(AO342="","",IF(AO342=0,0,IF(AN342=0%,1,AO342/AN342)))</f>
        <v>0.9486402224618351</v>
      </c>
      <c r="AQ342" s="325"/>
      <c r="AR342" s="311"/>
    </row>
    <row r="343" spans="1:44" ht="24">
      <c r="A343" s="140">
        <v>2</v>
      </c>
      <c r="B343" s="15" t="s">
        <v>603</v>
      </c>
      <c r="C343" s="139" t="s">
        <v>604</v>
      </c>
      <c r="D343" s="51">
        <v>1</v>
      </c>
      <c r="E343" s="51">
        <v>1</v>
      </c>
      <c r="F343" s="161">
        <f t="shared" si="737"/>
        <v>1</v>
      </c>
      <c r="G343" s="51">
        <v>1</v>
      </c>
      <c r="H343" s="51">
        <v>2</v>
      </c>
      <c r="I343" s="161">
        <f t="shared" si="738"/>
        <v>2</v>
      </c>
      <c r="J343" s="51">
        <v>1</v>
      </c>
      <c r="K343" s="51">
        <v>1</v>
      </c>
      <c r="L343" s="161">
        <f t="shared" si="739"/>
        <v>1</v>
      </c>
      <c r="M343" s="51">
        <v>1</v>
      </c>
      <c r="N343" s="51"/>
      <c r="O343" s="161" t="str">
        <f t="shared" si="740"/>
        <v/>
      </c>
      <c r="P343" s="51">
        <v>1</v>
      </c>
      <c r="Q343" s="51"/>
      <c r="R343" s="161" t="str">
        <f t="shared" si="741"/>
        <v/>
      </c>
      <c r="S343" s="51">
        <v>1</v>
      </c>
      <c r="T343" s="51"/>
      <c r="U343" s="161" t="str">
        <f t="shared" si="742"/>
        <v/>
      </c>
      <c r="V343" s="51">
        <v>1</v>
      </c>
      <c r="W343" s="51"/>
      <c r="X343" s="161" t="str">
        <f t="shared" si="743"/>
        <v/>
      </c>
      <c r="Y343" s="51">
        <v>1</v>
      </c>
      <c r="Z343" s="51"/>
      <c r="AA343" s="161" t="str">
        <f t="shared" si="744"/>
        <v/>
      </c>
      <c r="AB343" s="51">
        <v>1</v>
      </c>
      <c r="AC343" s="51"/>
      <c r="AD343" s="161" t="str">
        <f t="shared" si="745"/>
        <v/>
      </c>
      <c r="AE343" s="51">
        <v>1</v>
      </c>
      <c r="AF343" s="51"/>
      <c r="AG343" s="161" t="str">
        <f t="shared" si="746"/>
        <v/>
      </c>
      <c r="AH343" s="51">
        <v>1</v>
      </c>
      <c r="AI343" s="51"/>
      <c r="AJ343" s="161" t="str">
        <f t="shared" si="747"/>
        <v/>
      </c>
      <c r="AK343" s="51">
        <v>1</v>
      </c>
      <c r="AL343" s="51"/>
      <c r="AM343" s="161" t="str">
        <f t="shared" si="748"/>
        <v/>
      </c>
      <c r="AN343" s="51">
        <f t="shared" si="735"/>
        <v>3</v>
      </c>
      <c r="AO343" s="51">
        <f t="shared" si="736"/>
        <v>4</v>
      </c>
      <c r="AP343" s="250">
        <f t="shared" si="749"/>
        <v>1.3333333333333333</v>
      </c>
      <c r="AQ343" s="309" t="s">
        <v>1293</v>
      </c>
      <c r="AR343" s="309"/>
    </row>
    <row r="344" spans="1:44" ht="48">
      <c r="A344" s="140">
        <v>3</v>
      </c>
      <c r="B344" s="15" t="s">
        <v>862</v>
      </c>
      <c r="C344" s="139" t="s">
        <v>863</v>
      </c>
      <c r="D344" s="51">
        <v>1</v>
      </c>
      <c r="E344" s="51">
        <v>0</v>
      </c>
      <c r="F344" s="161">
        <f t="shared" si="737"/>
        <v>0</v>
      </c>
      <c r="G344" s="51">
        <v>1</v>
      </c>
      <c r="H344" s="51">
        <v>4</v>
      </c>
      <c r="I344" s="161">
        <f t="shared" si="738"/>
        <v>4</v>
      </c>
      <c r="J344" s="51">
        <v>1</v>
      </c>
      <c r="K344" s="51">
        <v>0</v>
      </c>
      <c r="L344" s="161">
        <f t="shared" si="739"/>
        <v>0</v>
      </c>
      <c r="M344" s="51">
        <v>1</v>
      </c>
      <c r="N344" s="51"/>
      <c r="O344" s="161" t="str">
        <f t="shared" si="740"/>
        <v/>
      </c>
      <c r="P344" s="51">
        <v>1</v>
      </c>
      <c r="Q344" s="51"/>
      <c r="R344" s="161" t="str">
        <f t="shared" si="741"/>
        <v/>
      </c>
      <c r="S344" s="51">
        <v>1</v>
      </c>
      <c r="T344" s="51"/>
      <c r="U344" s="161" t="str">
        <f t="shared" si="742"/>
        <v/>
      </c>
      <c r="V344" s="51">
        <v>1</v>
      </c>
      <c r="W344" s="51"/>
      <c r="X344" s="161" t="str">
        <f t="shared" si="743"/>
        <v/>
      </c>
      <c r="Y344" s="51">
        <v>1</v>
      </c>
      <c r="Z344" s="51"/>
      <c r="AA344" s="161" t="str">
        <f t="shared" si="744"/>
        <v/>
      </c>
      <c r="AB344" s="51">
        <v>1</v>
      </c>
      <c r="AC344" s="51"/>
      <c r="AD344" s="161" t="str">
        <f t="shared" si="745"/>
        <v/>
      </c>
      <c r="AE344" s="51">
        <v>1</v>
      </c>
      <c r="AF344" s="51"/>
      <c r="AG344" s="161" t="str">
        <f t="shared" si="746"/>
        <v/>
      </c>
      <c r="AH344" s="51">
        <v>1</v>
      </c>
      <c r="AI344" s="51"/>
      <c r="AJ344" s="161" t="str">
        <f t="shared" si="747"/>
        <v/>
      </c>
      <c r="AK344" s="51">
        <v>1</v>
      </c>
      <c r="AL344" s="51"/>
      <c r="AM344" s="161" t="str">
        <f t="shared" si="748"/>
        <v/>
      </c>
      <c r="AN344" s="51">
        <f t="shared" si="735"/>
        <v>3</v>
      </c>
      <c r="AO344" s="51">
        <f t="shared" si="736"/>
        <v>4</v>
      </c>
      <c r="AP344" s="250">
        <f t="shared" si="749"/>
        <v>1.3333333333333333</v>
      </c>
      <c r="AQ344" s="309"/>
      <c r="AR344" s="309"/>
    </row>
    <row r="345" spans="1:44" ht="84">
      <c r="A345" s="180">
        <v>4</v>
      </c>
      <c r="B345" s="15" t="s">
        <v>605</v>
      </c>
      <c r="C345" s="182" t="s">
        <v>606</v>
      </c>
      <c r="D345" s="187">
        <v>0.7</v>
      </c>
      <c r="E345" s="190">
        <v>0.7</v>
      </c>
      <c r="F345" s="161">
        <f t="shared" ref="F345" si="750">IF(E345="N/A","N/A",IF(E345="","",IF(E345=0,0,IF(D345=0%,1,E345/D345))))</f>
        <v>1</v>
      </c>
      <c r="G345" s="187">
        <v>0.7</v>
      </c>
      <c r="H345" s="284">
        <v>0.7</v>
      </c>
      <c r="I345" s="161">
        <f t="shared" ref="I345" si="751">IF(H345="N/A","N/A",IF(H345="","",IF(H345=0,0,IF(G345=0%,1,H345/G345))))</f>
        <v>1</v>
      </c>
      <c r="J345" s="187">
        <v>0.7</v>
      </c>
      <c r="K345" s="190">
        <v>0.7</v>
      </c>
      <c r="L345" s="161">
        <f t="shared" ref="L345" si="752">IF(K345="N/A","N/A",IF(K345="","",IF(K345=0,0,IF(J345=0%,1,K345/J345))))</f>
        <v>1</v>
      </c>
      <c r="M345" s="187">
        <v>0.7</v>
      </c>
      <c r="N345" s="190"/>
      <c r="O345" s="161" t="str">
        <f t="shared" ref="O345" si="753">IF(N345="N/A","N/A",IF(N345="","",IF(N345=0,0,IF(M345=0%,1,N345/M345))))</f>
        <v/>
      </c>
      <c r="P345" s="187">
        <v>0.7</v>
      </c>
      <c r="Q345" s="190"/>
      <c r="R345" s="161" t="str">
        <f t="shared" ref="R345" si="754">IF(Q345="N/A","N/A",IF(Q345="","",IF(Q345=0,0,IF(P345=0%,1,Q345/P345))))</f>
        <v/>
      </c>
      <c r="S345" s="187">
        <v>0.7</v>
      </c>
      <c r="T345" s="190"/>
      <c r="U345" s="161" t="str">
        <f t="shared" ref="U345" si="755">IF(T345="N/A","N/A",IF(T345="","",IF(T345=0,0,IF(S345=0%,1,T345/S345))))</f>
        <v/>
      </c>
      <c r="V345" s="187">
        <v>0.7</v>
      </c>
      <c r="W345" s="190"/>
      <c r="X345" s="161" t="str">
        <f t="shared" ref="X345" si="756">IF(W345="N/A","N/A",IF(W345="","",IF(W345=0,0,IF(V345=0%,1,W345/V345))))</f>
        <v/>
      </c>
      <c r="Y345" s="187">
        <v>0.7</v>
      </c>
      <c r="Z345" s="190"/>
      <c r="AA345" s="161" t="str">
        <f t="shared" ref="AA345" si="757">IF(Z345="N/A","N/A",IF(Z345="","",IF(Z345=0,0,IF(Y345=0%,1,Z345/Y345))))</f>
        <v/>
      </c>
      <c r="AB345" s="187">
        <v>0.7</v>
      </c>
      <c r="AC345" s="190"/>
      <c r="AD345" s="161" t="str">
        <f t="shared" ref="AD345" si="758">IF(AC345="N/A","N/A",IF(AC345="","",IF(AC345=0,0,IF(AB345=0%,1,AC345/AB345))))</f>
        <v/>
      </c>
      <c r="AE345" s="187">
        <v>0.7</v>
      </c>
      <c r="AF345" s="190"/>
      <c r="AG345" s="161" t="str">
        <f t="shared" ref="AG345" si="759">IF(AF345="N/A","N/A",IF(AF345="","",IF(AF345=0,0,IF(AE345=0%,1,AF345/AE345))))</f>
        <v/>
      </c>
      <c r="AH345" s="187">
        <v>0.7</v>
      </c>
      <c r="AI345" s="190"/>
      <c r="AJ345" s="161" t="str">
        <f t="shared" ref="AJ345" si="760">IF(AI345="N/A","N/A",IF(AI345="","",IF(AI345=0,0,IF(AH345=0%,1,AI345/AH345))))</f>
        <v/>
      </c>
      <c r="AK345" s="187">
        <v>0.7</v>
      </c>
      <c r="AL345" s="190"/>
      <c r="AM345" s="161" t="str">
        <f t="shared" ref="AM345" si="761">IF(AL345="N/A","N/A",IF(AL345="","",IF(AL345=0,0,IF(AK345=0%,1,AL345/AK345))))</f>
        <v/>
      </c>
      <c r="AN345" s="187">
        <f t="shared" ref="AN345" si="762">(IF(E345="",0,D345)+IF(H345="",0,G345)+IF(K345="",0,J345)+IF(N345="",0,M345)+IF(Q345="",0,P345)+IF(T345="",0,S345)+IF(W345="",0,V345)+IF(Z345="",0,Y345)+IF(AC345="",0,AB345)+IF(AF345="",0,AE345)+IF(AI345="",0,AH345)+IF(AL345="",0,AK345))/IF((IF(E345="",0,IF(D345=0,0,1))+IF(H345="",0,IF(G345=0,0,1))+IF(K345="",0,IF(J345=0,0,1))+IF(N345="",0,IF(M345=0,0,1))+IF(Q345="",0,IF(P345=0,0,1))+IF(T345="",0,IF(S345=0,0,1))+IF(W345="",0,IF(V345=0,0,1))+IF(Z345="",0,IF(Y345=0,0,1))+IF(AC345="",0,IF(AB345=0,0,1))+IF(AF345="",0,IF(AE345=0,0,1))+IF(AI345="",0,IF(AH345=0,0,1))+IF(AL345="",0,IF(AK345=0,0,1)))=0,1,(IF(E345="",0,IF(D345=0,0,1))+IF(H345="",0,IF(G345=0,0,1))+IF(K345="",0,IF(J345=0,0,1))+IF(N345="",0,IF(M345=0,0,1))+IF(Q345="",0,IF(P345=0,0,1))+IF(T345="",0,IF(S345=0,0,1))+IF(W345="",0,IF(V345=0,0,1))+IF(Z345="",0,IF(Y345=0,0,1))+IF(AC345="",0,IF(AB345=0,0,1))+IF(AF345="",0,IF(AE345=0,0,1))+IF(AI345="",0,IF(AH345=0,0,1))+IF(AL345="",0,IF(AK345=0,0,1))))</f>
        <v>0.69999999999999984</v>
      </c>
      <c r="AO345" s="190">
        <f t="shared" ref="AO345" si="763">IF(IF(E345="","",(IF(E345="N/A",0,IF(E345="",0,E345))+IF(H345="N/A",0,IF(H345="",0,H345))+IF(K345="N/A",0,IF(K345="",0,K345))+IF(N345="N/A",0,IF(N345="",0,N345))+IF(Q345="N/A",0,IF(Q345="",0,Q345))+IF(T345="N/A",0,IF(T345="",0,T345))+IF(W345="N/A",0,IF(W345="",0,W345))+IF(Z345="N/A",0,IF(Z345="",0,Z345))+IF(AC345="N/A",0,IF(AC345="",0,AC345))+IF(AF345="N/A",0,IF(AF345="",0,AF345))+IF(AI345="N/A",0,IF(AI345="",0,AI345))+IF(AL345="N/A",0,IF(AL345="",0,AL345)))/IF((IF(D345=0,0,IF(E345="N/A",0,IF(E345="",0,1)))+IF(G345=0,0,IF(H345="N/A",0,IF(H345="",0,1)))+IF(J345=0,0,IF(K345="N/A",0,IF(K345="",0,1)))+IF(M345=0,0,IF(N345="N/A",0,IF(N345="",0,1)))+IF(P345=0,0,IF(Q345="N/A",0,IF(Q345="",0,1)))+IF(S345=0,0,IF(T345="N/A",0,IF(T345="",0,1)))+IF(V345=0,0,IF(W345="N/A",0,IF(W345="",0,1)))+IF(Y345=0,0,IF(Z345="N/A",0,IF(Z345="",0,1)))+IF(AB345=0,0,IF(AC345="N/A",0,IF(AC345="",0,1)))+IF(AE345=0,0,IF(AF345="N/A",0,IF(AF345="",0,1)))+IF(AH345=0,0,IF(AI345="N/A",0,IF(AI345="",0,1)))+IF(AK345=0,0,IF(AL345="N/A",0,IF(AL345="",0,1))))=0,1,(IF(D345=0,0,IF(E345="N/A",0,IF(E345="",0,1)))+IF(G345=0,0,IF(H345="N/A",0,IF(H345="",0,1)))+IF(J345=0,0,IF(K345="N/A",0,IF(K345="",0,1)))+IF(M345=0,0,IF(N345="N/A",0,IF(N345="",0,1)))+IF(P345=0,0,IF(Q345="N/A",0,IF(Q345="",0,1)))+IF(S345=0,0,IF(T345="N/A",0,IF(T345="",0,1)))+IF(V345=0,0,IF(W345="N/A",0,IF(W345="",0,1)))+IF(Y345=0,0,IF(Z345="N/A",0,IF(Z345="",0,1)))+IF(AB345=0,0,IF(AC345="N/A",0,IF(AC345="",0,1)))+IF(AE345=0,0,IF(AF345="N/A",0,IF(AF345="",0,1)))+IF(AH345=0,0,IF(AI345="N/A",0,IF(AI345="",0,1)))+IF(AK345=0,0,IF(AL345="N/A",0,IF(AL345="",0,1))))))=0,IF(AL345="",IF(AI345="",IF(AF345="",IF(AC345="",IF(Z345="",IF(W345="",IF(T345="",IF(Q345="",IF(N345="",IF(K345="",IF(H345="",IF(E345=0,0,"N/A"),IF(H345=0,0,"N/A")),IF(K345=0,0,"N/A")),IF(N345=0,0,"N/A")),IF(Q345=0,0,"N/A")),IF(T345=0,0,"N/A")),IF(W345=0,0,"N/A")),IF(Z345=0,0,"N/A")),IF(AC345=0,0,"N/A")),IF(AF345=0,0,"N/A")),IF(AI345=0,0,"N/A")),IF(AL345=0,0,"N/A")),IF(E345="","",(IF(E345="N/A",0,IF(E345="",0,E345))+IF(H345="N/A",0,IF(H345="",0,H345))+IF(K345="N/A",0,IF(K345="",0,K345))+IF(N345="N/A",0,IF(N345="",0,N345))+IF(Q345="N/A",0,IF(Q345="",0,Q345))+IF(T345="N/A",0,IF(T345="",0,T345))+IF(W345="N/A",0,IF(W345="",0,W345))+IF(Z345="N/A",0,IF(Z345="",0,Z345))+IF(AC345="N/A",0,IF(AC345="",0,AC345))+IF(AF345="N/A",0,IF(AF345="",0,AF345))+IF(AI345="N/A",0,IF(AI345="",0,AI345))+IF(AL345="N/A",0,IF(AL345="",0,AL345)))/IF((IF(D345=0,0,IF(E345="N/A",0,IF(E345="",0,1)))+IF(G345=0,0,IF(H345="N/A",0,IF(H345="",0,1)))+IF(J345=0,0,IF(K345="N/A",0,IF(K345="",0,1)))+IF(M345=0,0,IF(N345="N/A",0,IF(N345="",0,1)))+IF(P345=0,0,IF(Q345="N/A",0,IF(Q345="",0,1)))+IF(S345=0,0,IF(T345="N/A",0,IF(T345="",0,1)))+IF(V345=0,0,IF(W345="N/A",0,IF(W345="",0,1)))+IF(Y345=0,0,IF(Z345="N/A",0,IF(Z345="",0,1)))+IF(AB345=0,0,IF(AC345="N/A",0,IF(AC345="",0,1)))+IF(AE345=0,0,IF(AF345="N/A",0,IF(AF345="",0,1)))+IF(AH345=0,0,IF(AI345="N/A",0,IF(AI345="",0,1)))+IF(AK345=0,0,IF(AL345="N/A",0,IF(AL345="",0,1))))=0,1,(IF(D345=0,0,IF(E345="N/A",0,IF(E345="",0,1)))+IF(G345=0,0,IF(H345="N/A",0,IF(H345="",0,1)))+IF(J345=0,0,IF(K345="N/A",0,IF(K345="",0,1)))+IF(M345=0,0,IF(N345="N/A",0,IF(N345="",0,1)))+IF(P345=0,0,IF(Q345="N/A",0,IF(Q345="",0,1)))+IF(S345=0,0,IF(T345="N/A",0,IF(T345="",0,1)))+IF(V345=0,0,IF(W345="N/A",0,IF(W345="",0,1)))+IF(Y345=0,0,IF(Z345="N/A",0,IF(Z345="",0,1)))+IF(AB345=0,0,IF(AC345="N/A",0,IF(AC345="",0,1)))+IF(AE345=0,0,IF(AF345="N/A",0,IF(AF345="",0,1)))+IF(AH345=0,0,IF(AI345="N/A",0,IF(AI345="",0,1)))+IF(AK345=0,0,IF(AL345="N/A",0,IF(AL345="",0,1)))))))</f>
        <v>0.69999999999999984</v>
      </c>
      <c r="AP345" s="250">
        <f t="shared" ref="AP345" si="764">IF(AO345="N/A","N/A",IF(AO345="","",IF(AO345=0,0,IF(AN345=0%,1,AO345/AN345))))</f>
        <v>1</v>
      </c>
      <c r="AQ345" s="309" t="s">
        <v>1294</v>
      </c>
      <c r="AR345" s="309"/>
    </row>
    <row r="346" spans="1:44" ht="48">
      <c r="A346" s="180">
        <v>5</v>
      </c>
      <c r="B346" s="15" t="s">
        <v>607</v>
      </c>
      <c r="C346" s="182" t="s">
        <v>608</v>
      </c>
      <c r="D346" s="51">
        <v>1</v>
      </c>
      <c r="E346" s="191">
        <v>1</v>
      </c>
      <c r="F346" s="161">
        <f t="shared" si="737"/>
        <v>1</v>
      </c>
      <c r="G346" s="51">
        <v>1</v>
      </c>
      <c r="H346" s="191">
        <v>1</v>
      </c>
      <c r="I346" s="161">
        <f t="shared" si="738"/>
        <v>1</v>
      </c>
      <c r="J346" s="51">
        <v>1</v>
      </c>
      <c r="K346" s="191">
        <v>1</v>
      </c>
      <c r="L346" s="161">
        <f t="shared" si="739"/>
        <v>1</v>
      </c>
      <c r="M346" s="51">
        <v>1</v>
      </c>
      <c r="N346" s="191"/>
      <c r="O346" s="161" t="str">
        <f t="shared" si="740"/>
        <v/>
      </c>
      <c r="P346" s="51">
        <v>1</v>
      </c>
      <c r="Q346" s="191"/>
      <c r="R346" s="161" t="str">
        <f t="shared" si="741"/>
        <v/>
      </c>
      <c r="S346" s="51">
        <v>1</v>
      </c>
      <c r="T346" s="191"/>
      <c r="U346" s="161" t="str">
        <f t="shared" si="742"/>
        <v/>
      </c>
      <c r="V346" s="51">
        <v>1</v>
      </c>
      <c r="W346" s="191"/>
      <c r="X346" s="161" t="str">
        <f t="shared" si="743"/>
        <v/>
      </c>
      <c r="Y346" s="51">
        <v>1</v>
      </c>
      <c r="Z346" s="191"/>
      <c r="AA346" s="161" t="str">
        <f t="shared" si="744"/>
        <v/>
      </c>
      <c r="AB346" s="51">
        <v>1</v>
      </c>
      <c r="AC346" s="191"/>
      <c r="AD346" s="161" t="str">
        <f t="shared" si="745"/>
        <v/>
      </c>
      <c r="AE346" s="51">
        <v>1</v>
      </c>
      <c r="AF346" s="191"/>
      <c r="AG346" s="161" t="str">
        <f t="shared" si="746"/>
        <v/>
      </c>
      <c r="AH346" s="51">
        <v>1</v>
      </c>
      <c r="AI346" s="191"/>
      <c r="AJ346" s="161" t="str">
        <f t="shared" si="747"/>
        <v/>
      </c>
      <c r="AK346" s="51">
        <v>1</v>
      </c>
      <c r="AL346" s="191"/>
      <c r="AM346" s="161" t="str">
        <f t="shared" si="748"/>
        <v/>
      </c>
      <c r="AN346" s="51">
        <f t="shared" ref="AN346" si="765">IF(E346="",0,D346)+IF(H346="",0,G346)+IF(K346="",0,J346)+IF(N346="",0,M346)+IF(Q346="",0,P346)+IF(T346="",0,S346)+IF(W346="",0,V346)+IF(Z346="",0,Y346)+IF(AC346="",0,AB346)+IF(AF346="",0,AE346)+IF(AI346="",0,AH346)+IF(AL346="",0,AK346)</f>
        <v>3</v>
      </c>
      <c r="AO346" s="191">
        <f t="shared" ref="AO346" si="766">IF(E346="","",(SUM(E346,H346,K346,N346,Q346,T346,W346,Z346,AC346,AF346,AI346,AL346)))</f>
        <v>3</v>
      </c>
      <c r="AP346" s="250">
        <f t="shared" si="749"/>
        <v>1</v>
      </c>
      <c r="AQ346" s="309" t="s">
        <v>1295</v>
      </c>
      <c r="AR346" s="309"/>
    </row>
    <row r="347" spans="1:44" ht="48">
      <c r="A347" s="180">
        <v>6</v>
      </c>
      <c r="B347" s="15" t="s">
        <v>609</v>
      </c>
      <c r="C347" s="182" t="s">
        <v>610</v>
      </c>
      <c r="D347" s="187">
        <v>0.75</v>
      </c>
      <c r="E347" s="190">
        <v>0.94</v>
      </c>
      <c r="F347" s="161">
        <f t="shared" ref="F347" si="767">IF(E347="N/A","N/A",IF(E347="","",IF(E347=0,0,IF(D347=0%,1,E347/D347))))</f>
        <v>1.2533333333333332</v>
      </c>
      <c r="G347" s="187">
        <v>0.75</v>
      </c>
      <c r="H347" s="284">
        <v>0.75</v>
      </c>
      <c r="I347" s="161">
        <f t="shared" ref="I347" si="768">IF(H347="N/A","N/A",IF(H347="","",IF(H347=0,0,IF(G347=0%,1,H347/G347))))</f>
        <v>1</v>
      </c>
      <c r="J347" s="187">
        <v>0.75</v>
      </c>
      <c r="K347" s="190">
        <v>0.75</v>
      </c>
      <c r="L347" s="161">
        <f t="shared" ref="L347" si="769">IF(K347="N/A","N/A",IF(K347="","",IF(K347=0,0,IF(J347=0%,1,K347/J347))))</f>
        <v>1</v>
      </c>
      <c r="M347" s="187">
        <v>0.75</v>
      </c>
      <c r="N347" s="190"/>
      <c r="O347" s="161" t="str">
        <f t="shared" ref="O347" si="770">IF(N347="N/A","N/A",IF(N347="","",IF(N347=0,0,IF(M347=0%,1,N347/M347))))</f>
        <v/>
      </c>
      <c r="P347" s="187">
        <v>0.75</v>
      </c>
      <c r="Q347" s="190"/>
      <c r="R347" s="161" t="str">
        <f t="shared" ref="R347" si="771">IF(Q347="N/A","N/A",IF(Q347="","",IF(Q347=0,0,IF(P347=0%,1,Q347/P347))))</f>
        <v/>
      </c>
      <c r="S347" s="187">
        <v>0.75</v>
      </c>
      <c r="T347" s="190"/>
      <c r="U347" s="161" t="str">
        <f t="shared" ref="U347" si="772">IF(T347="N/A","N/A",IF(T347="","",IF(T347=0,0,IF(S347=0%,1,T347/S347))))</f>
        <v/>
      </c>
      <c r="V347" s="187">
        <v>0.75</v>
      </c>
      <c r="W347" s="190"/>
      <c r="X347" s="161" t="str">
        <f t="shared" ref="X347" si="773">IF(W347="N/A","N/A",IF(W347="","",IF(W347=0,0,IF(V347=0%,1,W347/V347))))</f>
        <v/>
      </c>
      <c r="Y347" s="187">
        <v>0.75</v>
      </c>
      <c r="Z347" s="190"/>
      <c r="AA347" s="161" t="str">
        <f t="shared" ref="AA347" si="774">IF(Z347="N/A","N/A",IF(Z347="","",IF(Z347=0,0,IF(Y347=0%,1,Z347/Y347))))</f>
        <v/>
      </c>
      <c r="AB347" s="187">
        <v>0.75</v>
      </c>
      <c r="AC347" s="190"/>
      <c r="AD347" s="161" t="str">
        <f t="shared" ref="AD347" si="775">IF(AC347="N/A","N/A",IF(AC347="","",IF(AC347=0,0,IF(AB347=0%,1,AC347/AB347))))</f>
        <v/>
      </c>
      <c r="AE347" s="187">
        <v>0.75</v>
      </c>
      <c r="AF347" s="190"/>
      <c r="AG347" s="161" t="str">
        <f t="shared" ref="AG347" si="776">IF(AF347="N/A","N/A",IF(AF347="","",IF(AF347=0,0,IF(AE347=0%,1,AF347/AE347))))</f>
        <v/>
      </c>
      <c r="AH347" s="187">
        <v>0.75</v>
      </c>
      <c r="AI347" s="190"/>
      <c r="AJ347" s="161" t="str">
        <f t="shared" ref="AJ347" si="777">IF(AI347="N/A","N/A",IF(AI347="","",IF(AI347=0,0,IF(AH347=0%,1,AI347/AH347))))</f>
        <v/>
      </c>
      <c r="AK347" s="187">
        <v>0.75</v>
      </c>
      <c r="AL347" s="190"/>
      <c r="AM347" s="161" t="str">
        <f t="shared" ref="AM347" si="778">IF(AL347="N/A","N/A",IF(AL347="","",IF(AL347=0,0,IF(AK347=0%,1,AL347/AK347))))</f>
        <v/>
      </c>
      <c r="AN347" s="187">
        <f t="shared" ref="AN347" si="779">(IF(E347="",0,D347)+IF(H347="",0,G347)+IF(K347="",0,J347)+IF(N347="",0,M347)+IF(Q347="",0,P347)+IF(T347="",0,S347)+IF(W347="",0,V347)+IF(Z347="",0,Y347)+IF(AC347="",0,AB347)+IF(AF347="",0,AE347)+IF(AI347="",0,AH347)+IF(AL347="",0,AK347))/IF((IF(E347="",0,IF(D347=0,0,1))+IF(H347="",0,IF(G347=0,0,1))+IF(K347="",0,IF(J347=0,0,1))+IF(N347="",0,IF(M347=0,0,1))+IF(Q347="",0,IF(P347=0,0,1))+IF(T347="",0,IF(S347=0,0,1))+IF(W347="",0,IF(V347=0,0,1))+IF(Z347="",0,IF(Y347=0,0,1))+IF(AC347="",0,IF(AB347=0,0,1))+IF(AF347="",0,IF(AE347=0,0,1))+IF(AI347="",0,IF(AH347=0,0,1))+IF(AL347="",0,IF(AK347=0,0,1)))=0,1,(IF(E347="",0,IF(D347=0,0,1))+IF(H347="",0,IF(G347=0,0,1))+IF(K347="",0,IF(J347=0,0,1))+IF(N347="",0,IF(M347=0,0,1))+IF(Q347="",0,IF(P347=0,0,1))+IF(T347="",0,IF(S347=0,0,1))+IF(W347="",0,IF(V347=0,0,1))+IF(Z347="",0,IF(Y347=0,0,1))+IF(AC347="",0,IF(AB347=0,0,1))+IF(AF347="",0,IF(AE347=0,0,1))+IF(AI347="",0,IF(AH347=0,0,1))+IF(AL347="",0,IF(AK347=0,0,1))))</f>
        <v>0.75</v>
      </c>
      <c r="AO347" s="190">
        <f t="shared" ref="AO347" si="780">IF(IF(E347="","",(IF(E347="N/A",0,IF(E347="",0,E347))+IF(H347="N/A",0,IF(H347="",0,H347))+IF(K347="N/A",0,IF(K347="",0,K347))+IF(N347="N/A",0,IF(N347="",0,N347))+IF(Q347="N/A",0,IF(Q347="",0,Q347))+IF(T347="N/A",0,IF(T347="",0,T347))+IF(W347="N/A",0,IF(W347="",0,W347))+IF(Z347="N/A",0,IF(Z347="",0,Z347))+IF(AC347="N/A",0,IF(AC347="",0,AC347))+IF(AF347="N/A",0,IF(AF347="",0,AF347))+IF(AI347="N/A",0,IF(AI347="",0,AI347))+IF(AL347="N/A",0,IF(AL347="",0,AL347)))/IF((IF(D347=0,0,IF(E347="N/A",0,IF(E347="",0,1)))+IF(G347=0,0,IF(H347="N/A",0,IF(H347="",0,1)))+IF(J347=0,0,IF(K347="N/A",0,IF(K347="",0,1)))+IF(M347=0,0,IF(N347="N/A",0,IF(N347="",0,1)))+IF(P347=0,0,IF(Q347="N/A",0,IF(Q347="",0,1)))+IF(S347=0,0,IF(T347="N/A",0,IF(T347="",0,1)))+IF(V347=0,0,IF(W347="N/A",0,IF(W347="",0,1)))+IF(Y347=0,0,IF(Z347="N/A",0,IF(Z347="",0,1)))+IF(AB347=0,0,IF(AC347="N/A",0,IF(AC347="",0,1)))+IF(AE347=0,0,IF(AF347="N/A",0,IF(AF347="",0,1)))+IF(AH347=0,0,IF(AI347="N/A",0,IF(AI347="",0,1)))+IF(AK347=0,0,IF(AL347="N/A",0,IF(AL347="",0,1))))=0,1,(IF(D347=0,0,IF(E347="N/A",0,IF(E347="",0,1)))+IF(G347=0,0,IF(H347="N/A",0,IF(H347="",0,1)))+IF(J347=0,0,IF(K347="N/A",0,IF(K347="",0,1)))+IF(M347=0,0,IF(N347="N/A",0,IF(N347="",0,1)))+IF(P347=0,0,IF(Q347="N/A",0,IF(Q347="",0,1)))+IF(S347=0,0,IF(T347="N/A",0,IF(T347="",0,1)))+IF(V347=0,0,IF(W347="N/A",0,IF(W347="",0,1)))+IF(Y347=0,0,IF(Z347="N/A",0,IF(Z347="",0,1)))+IF(AB347=0,0,IF(AC347="N/A",0,IF(AC347="",0,1)))+IF(AE347=0,0,IF(AF347="N/A",0,IF(AF347="",0,1)))+IF(AH347=0,0,IF(AI347="N/A",0,IF(AI347="",0,1)))+IF(AK347=0,0,IF(AL347="N/A",0,IF(AL347="",0,1))))))=0,IF(AL347="",IF(AI347="",IF(AF347="",IF(AC347="",IF(Z347="",IF(W347="",IF(T347="",IF(Q347="",IF(N347="",IF(K347="",IF(H347="",IF(E347=0,0,"N/A"),IF(H347=0,0,"N/A")),IF(K347=0,0,"N/A")),IF(N347=0,0,"N/A")),IF(Q347=0,0,"N/A")),IF(T347=0,0,"N/A")),IF(W347=0,0,"N/A")),IF(Z347=0,0,"N/A")),IF(AC347=0,0,"N/A")),IF(AF347=0,0,"N/A")),IF(AI347=0,0,"N/A")),IF(AL347=0,0,"N/A")),IF(E347="","",(IF(E347="N/A",0,IF(E347="",0,E347))+IF(H347="N/A",0,IF(H347="",0,H347))+IF(K347="N/A",0,IF(K347="",0,K347))+IF(N347="N/A",0,IF(N347="",0,N347))+IF(Q347="N/A",0,IF(Q347="",0,Q347))+IF(T347="N/A",0,IF(T347="",0,T347))+IF(W347="N/A",0,IF(W347="",0,W347))+IF(Z347="N/A",0,IF(Z347="",0,Z347))+IF(AC347="N/A",0,IF(AC347="",0,AC347))+IF(AF347="N/A",0,IF(AF347="",0,AF347))+IF(AI347="N/A",0,IF(AI347="",0,AI347))+IF(AL347="N/A",0,IF(AL347="",0,AL347)))/IF((IF(D347=0,0,IF(E347="N/A",0,IF(E347="",0,1)))+IF(G347=0,0,IF(H347="N/A",0,IF(H347="",0,1)))+IF(J347=0,0,IF(K347="N/A",0,IF(K347="",0,1)))+IF(M347=0,0,IF(N347="N/A",0,IF(N347="",0,1)))+IF(P347=0,0,IF(Q347="N/A",0,IF(Q347="",0,1)))+IF(S347=0,0,IF(T347="N/A",0,IF(T347="",0,1)))+IF(V347=0,0,IF(W347="N/A",0,IF(W347="",0,1)))+IF(Y347=0,0,IF(Z347="N/A",0,IF(Z347="",0,1)))+IF(AB347=0,0,IF(AC347="N/A",0,IF(AC347="",0,1)))+IF(AE347=0,0,IF(AF347="N/A",0,IF(AF347="",0,1)))+IF(AH347=0,0,IF(AI347="N/A",0,IF(AI347="",0,1)))+IF(AK347=0,0,IF(AL347="N/A",0,IF(AL347="",0,1))))=0,1,(IF(D347=0,0,IF(E347="N/A",0,IF(E347="",0,1)))+IF(G347=0,0,IF(H347="N/A",0,IF(H347="",0,1)))+IF(J347=0,0,IF(K347="N/A",0,IF(K347="",0,1)))+IF(M347=0,0,IF(N347="N/A",0,IF(N347="",0,1)))+IF(P347=0,0,IF(Q347="N/A",0,IF(Q347="",0,1)))+IF(S347=0,0,IF(T347="N/A",0,IF(T347="",0,1)))+IF(V347=0,0,IF(W347="N/A",0,IF(W347="",0,1)))+IF(Y347=0,0,IF(Z347="N/A",0,IF(Z347="",0,1)))+IF(AB347=0,0,IF(AC347="N/A",0,IF(AC347="",0,1)))+IF(AE347=0,0,IF(AF347="N/A",0,IF(AF347="",0,1)))+IF(AH347=0,0,IF(AI347="N/A",0,IF(AI347="",0,1)))+IF(AK347=0,0,IF(AL347="N/A",0,IF(AL347="",0,1)))))))</f>
        <v>0.81333333333333335</v>
      </c>
      <c r="AP347" s="250">
        <f t="shared" ref="AP347" si="781">IF(AO347="N/A","N/A",IF(AO347="","",IF(AO347=0,0,IF(AN347=0%,1,AO347/AN347))))</f>
        <v>1.0844444444444445</v>
      </c>
      <c r="AQ347" s="309"/>
      <c r="AR347" s="309"/>
    </row>
    <row r="348" spans="1:44" ht="36">
      <c r="A348" s="180">
        <v>7</v>
      </c>
      <c r="B348" s="15" t="s">
        <v>1023</v>
      </c>
      <c r="C348" s="182" t="s">
        <v>611</v>
      </c>
      <c r="D348" s="51">
        <v>0</v>
      </c>
      <c r="E348" s="191">
        <v>0</v>
      </c>
      <c r="F348" s="161">
        <f t="shared" si="737"/>
        <v>0</v>
      </c>
      <c r="G348" s="51">
        <v>0</v>
      </c>
      <c r="H348" s="191">
        <v>1000</v>
      </c>
      <c r="I348" s="161">
        <f t="shared" si="738"/>
        <v>1</v>
      </c>
      <c r="J348" s="51">
        <v>1000</v>
      </c>
      <c r="K348" s="191">
        <v>0</v>
      </c>
      <c r="L348" s="161">
        <f t="shared" si="739"/>
        <v>0</v>
      </c>
      <c r="M348" s="51">
        <v>75</v>
      </c>
      <c r="N348" s="191"/>
      <c r="O348" s="161" t="str">
        <f t="shared" si="740"/>
        <v/>
      </c>
      <c r="P348" s="51">
        <v>50</v>
      </c>
      <c r="Q348" s="191"/>
      <c r="R348" s="161" t="str">
        <f t="shared" si="741"/>
        <v/>
      </c>
      <c r="S348" s="51">
        <v>150</v>
      </c>
      <c r="T348" s="191"/>
      <c r="U348" s="161" t="str">
        <f t="shared" si="742"/>
        <v/>
      </c>
      <c r="V348" s="51">
        <v>150</v>
      </c>
      <c r="W348" s="191"/>
      <c r="X348" s="161" t="str">
        <f t="shared" si="743"/>
        <v/>
      </c>
      <c r="Y348" s="51">
        <v>150</v>
      </c>
      <c r="Z348" s="191"/>
      <c r="AA348" s="161" t="str">
        <f t="shared" si="744"/>
        <v/>
      </c>
      <c r="AB348" s="51">
        <v>50</v>
      </c>
      <c r="AC348" s="191"/>
      <c r="AD348" s="161" t="str">
        <f t="shared" si="745"/>
        <v/>
      </c>
      <c r="AE348" s="51">
        <v>150</v>
      </c>
      <c r="AF348" s="191"/>
      <c r="AG348" s="161" t="str">
        <f t="shared" si="746"/>
        <v/>
      </c>
      <c r="AH348" s="51">
        <v>75</v>
      </c>
      <c r="AI348" s="191"/>
      <c r="AJ348" s="161" t="str">
        <f t="shared" si="747"/>
        <v/>
      </c>
      <c r="AK348" s="51">
        <v>150</v>
      </c>
      <c r="AL348" s="191"/>
      <c r="AM348" s="161" t="str">
        <f t="shared" si="748"/>
        <v/>
      </c>
      <c r="AN348" s="51">
        <f t="shared" ref="AN348" si="782">IF(E348="",0,D348)+IF(H348="",0,G348)+IF(K348="",0,J348)+IF(N348="",0,M348)+IF(Q348="",0,P348)+IF(T348="",0,S348)+IF(W348="",0,V348)+IF(Z348="",0,Y348)+IF(AC348="",0,AB348)+IF(AF348="",0,AE348)+IF(AI348="",0,AH348)+IF(AL348="",0,AK348)</f>
        <v>1000</v>
      </c>
      <c r="AO348" s="191">
        <f t="shared" ref="AO348" si="783">IF(E348="","",(SUM(E348,H348,K348,N348,Q348,T348,W348,Z348,AC348,AF348,AI348,AL348)))</f>
        <v>1000</v>
      </c>
      <c r="AP348" s="250">
        <f t="shared" si="749"/>
        <v>1</v>
      </c>
      <c r="AQ348" s="309"/>
      <c r="AR348" s="309"/>
    </row>
    <row r="349" spans="1:44" ht="60">
      <c r="A349" s="180">
        <v>8</v>
      </c>
      <c r="B349" s="15" t="s">
        <v>612</v>
      </c>
      <c r="C349" s="182" t="s">
        <v>613</v>
      </c>
      <c r="D349" s="187">
        <v>0.15</v>
      </c>
      <c r="E349" s="190">
        <v>0.15</v>
      </c>
      <c r="F349" s="161">
        <f t="shared" ref="F349" si="784">IF(E349="N/A","N/A",IF(E349="","",IF(E349=0,0,IF(D349=0%,1,E349/D349))))</f>
        <v>1</v>
      </c>
      <c r="G349" s="187">
        <v>0.15</v>
      </c>
      <c r="H349" s="284">
        <v>0.15</v>
      </c>
      <c r="I349" s="161">
        <f t="shared" ref="I349" si="785">IF(H349="N/A","N/A",IF(H349="","",IF(H349=0,0,IF(G349=0%,1,H349/G349))))</f>
        <v>1</v>
      </c>
      <c r="J349" s="187">
        <v>0.15</v>
      </c>
      <c r="K349" s="190">
        <v>0.15</v>
      </c>
      <c r="L349" s="161">
        <f t="shared" ref="L349" si="786">IF(K349="N/A","N/A",IF(K349="","",IF(K349=0,0,IF(J349=0%,1,K349/J349))))</f>
        <v>1</v>
      </c>
      <c r="M349" s="187">
        <v>0.15</v>
      </c>
      <c r="N349" s="190"/>
      <c r="O349" s="161" t="str">
        <f t="shared" ref="O349" si="787">IF(N349="N/A","N/A",IF(N349="","",IF(N349=0,0,IF(M349=0%,1,N349/M349))))</f>
        <v/>
      </c>
      <c r="P349" s="187">
        <v>0.15</v>
      </c>
      <c r="Q349" s="190"/>
      <c r="R349" s="161" t="str">
        <f t="shared" ref="R349" si="788">IF(Q349="N/A","N/A",IF(Q349="","",IF(Q349=0,0,IF(P349=0%,1,Q349/P349))))</f>
        <v/>
      </c>
      <c r="S349" s="187">
        <v>0.15</v>
      </c>
      <c r="T349" s="190"/>
      <c r="U349" s="161" t="str">
        <f t="shared" ref="U349" si="789">IF(T349="N/A","N/A",IF(T349="","",IF(T349=0,0,IF(S349=0%,1,T349/S349))))</f>
        <v/>
      </c>
      <c r="V349" s="187">
        <v>0.15</v>
      </c>
      <c r="W349" s="190"/>
      <c r="X349" s="161" t="str">
        <f t="shared" ref="X349" si="790">IF(W349="N/A","N/A",IF(W349="","",IF(W349=0,0,IF(V349=0%,1,W349/V349))))</f>
        <v/>
      </c>
      <c r="Y349" s="187">
        <v>0.15</v>
      </c>
      <c r="Z349" s="190"/>
      <c r="AA349" s="161" t="str">
        <f t="shared" ref="AA349" si="791">IF(Z349="N/A","N/A",IF(Z349="","",IF(Z349=0,0,IF(Y349=0%,1,Z349/Y349))))</f>
        <v/>
      </c>
      <c r="AB349" s="187">
        <v>0.15</v>
      </c>
      <c r="AC349" s="190"/>
      <c r="AD349" s="161" t="str">
        <f t="shared" ref="AD349" si="792">IF(AC349="N/A","N/A",IF(AC349="","",IF(AC349=0,0,IF(AB349=0%,1,AC349/AB349))))</f>
        <v/>
      </c>
      <c r="AE349" s="187">
        <v>0.15</v>
      </c>
      <c r="AF349" s="190"/>
      <c r="AG349" s="161" t="str">
        <f t="shared" ref="AG349" si="793">IF(AF349="N/A","N/A",IF(AF349="","",IF(AF349=0,0,IF(AE349=0%,1,AF349/AE349))))</f>
        <v/>
      </c>
      <c r="AH349" s="187">
        <v>0.15</v>
      </c>
      <c r="AI349" s="190"/>
      <c r="AJ349" s="161" t="str">
        <f t="shared" ref="AJ349" si="794">IF(AI349="N/A","N/A",IF(AI349="","",IF(AI349=0,0,IF(AH349=0%,1,AI349/AH349))))</f>
        <v/>
      </c>
      <c r="AK349" s="187">
        <v>0.15</v>
      </c>
      <c r="AL349" s="190"/>
      <c r="AM349" s="161" t="str">
        <f t="shared" ref="AM349" si="795">IF(AL349="N/A","N/A",IF(AL349="","",IF(AL349=0,0,IF(AK349=0%,1,AL349/AK349))))</f>
        <v/>
      </c>
      <c r="AN349" s="187">
        <f t="shared" ref="AN349" si="796">(IF(E349="",0,D349)+IF(H349="",0,G349)+IF(K349="",0,J349)+IF(N349="",0,M349)+IF(Q349="",0,P349)+IF(T349="",0,S349)+IF(W349="",0,V349)+IF(Z349="",0,Y349)+IF(AC349="",0,AB349)+IF(AF349="",0,AE349)+IF(AI349="",0,AH349)+IF(AL349="",0,AK349))/IF((IF(E349="",0,IF(D349=0,0,1))+IF(H349="",0,IF(G349=0,0,1))+IF(K349="",0,IF(J349=0,0,1))+IF(N349="",0,IF(M349=0,0,1))+IF(Q349="",0,IF(P349=0,0,1))+IF(T349="",0,IF(S349=0,0,1))+IF(W349="",0,IF(V349=0,0,1))+IF(Z349="",0,IF(Y349=0,0,1))+IF(AC349="",0,IF(AB349=0,0,1))+IF(AF349="",0,IF(AE349=0,0,1))+IF(AI349="",0,IF(AH349=0,0,1))+IF(AL349="",0,IF(AK349=0,0,1)))=0,1,(IF(E349="",0,IF(D349=0,0,1))+IF(H349="",0,IF(G349=0,0,1))+IF(K349="",0,IF(J349=0,0,1))+IF(N349="",0,IF(M349=0,0,1))+IF(Q349="",0,IF(P349=0,0,1))+IF(T349="",0,IF(S349=0,0,1))+IF(W349="",0,IF(V349=0,0,1))+IF(Z349="",0,IF(Y349=0,0,1))+IF(AC349="",0,IF(AB349=0,0,1))+IF(AF349="",0,IF(AE349=0,0,1))+IF(AI349="",0,IF(AH349=0,0,1))+IF(AL349="",0,IF(AK349=0,0,1))))</f>
        <v>0.15</v>
      </c>
      <c r="AO349" s="190">
        <f t="shared" ref="AO349" si="797">IF(IF(E349="","",(IF(E349="N/A",0,IF(E349="",0,E349))+IF(H349="N/A",0,IF(H349="",0,H349))+IF(K349="N/A",0,IF(K349="",0,K349))+IF(N349="N/A",0,IF(N349="",0,N349))+IF(Q349="N/A",0,IF(Q349="",0,Q349))+IF(T349="N/A",0,IF(T349="",0,T349))+IF(W349="N/A",0,IF(W349="",0,W349))+IF(Z349="N/A",0,IF(Z349="",0,Z349))+IF(AC349="N/A",0,IF(AC349="",0,AC349))+IF(AF349="N/A",0,IF(AF349="",0,AF349))+IF(AI349="N/A",0,IF(AI349="",0,AI349))+IF(AL349="N/A",0,IF(AL349="",0,AL349)))/IF((IF(D349=0,0,IF(E349="N/A",0,IF(E349="",0,1)))+IF(G349=0,0,IF(H349="N/A",0,IF(H349="",0,1)))+IF(J349=0,0,IF(K349="N/A",0,IF(K349="",0,1)))+IF(M349=0,0,IF(N349="N/A",0,IF(N349="",0,1)))+IF(P349=0,0,IF(Q349="N/A",0,IF(Q349="",0,1)))+IF(S349=0,0,IF(T349="N/A",0,IF(T349="",0,1)))+IF(V349=0,0,IF(W349="N/A",0,IF(W349="",0,1)))+IF(Y349=0,0,IF(Z349="N/A",0,IF(Z349="",0,1)))+IF(AB349=0,0,IF(AC349="N/A",0,IF(AC349="",0,1)))+IF(AE349=0,0,IF(AF349="N/A",0,IF(AF349="",0,1)))+IF(AH349=0,0,IF(AI349="N/A",0,IF(AI349="",0,1)))+IF(AK349=0,0,IF(AL349="N/A",0,IF(AL349="",0,1))))=0,1,(IF(D349=0,0,IF(E349="N/A",0,IF(E349="",0,1)))+IF(G349=0,0,IF(H349="N/A",0,IF(H349="",0,1)))+IF(J349=0,0,IF(K349="N/A",0,IF(K349="",0,1)))+IF(M349=0,0,IF(N349="N/A",0,IF(N349="",0,1)))+IF(P349=0,0,IF(Q349="N/A",0,IF(Q349="",0,1)))+IF(S349=0,0,IF(T349="N/A",0,IF(T349="",0,1)))+IF(V349=0,0,IF(W349="N/A",0,IF(W349="",0,1)))+IF(Y349=0,0,IF(Z349="N/A",0,IF(Z349="",0,1)))+IF(AB349=0,0,IF(AC349="N/A",0,IF(AC349="",0,1)))+IF(AE349=0,0,IF(AF349="N/A",0,IF(AF349="",0,1)))+IF(AH349=0,0,IF(AI349="N/A",0,IF(AI349="",0,1)))+IF(AK349=0,0,IF(AL349="N/A",0,IF(AL349="",0,1))))))=0,IF(AL349="",IF(AI349="",IF(AF349="",IF(AC349="",IF(Z349="",IF(W349="",IF(T349="",IF(Q349="",IF(N349="",IF(K349="",IF(H349="",IF(E349=0,0,"N/A"),IF(H349=0,0,"N/A")),IF(K349=0,0,"N/A")),IF(N349=0,0,"N/A")),IF(Q349=0,0,"N/A")),IF(T349=0,0,"N/A")),IF(W349=0,0,"N/A")),IF(Z349=0,0,"N/A")),IF(AC349=0,0,"N/A")),IF(AF349=0,0,"N/A")),IF(AI349=0,0,"N/A")),IF(AL349=0,0,"N/A")),IF(E349="","",(IF(E349="N/A",0,IF(E349="",0,E349))+IF(H349="N/A",0,IF(H349="",0,H349))+IF(K349="N/A",0,IF(K349="",0,K349))+IF(N349="N/A",0,IF(N349="",0,N349))+IF(Q349="N/A",0,IF(Q349="",0,Q349))+IF(T349="N/A",0,IF(T349="",0,T349))+IF(W349="N/A",0,IF(W349="",0,W349))+IF(Z349="N/A",0,IF(Z349="",0,Z349))+IF(AC349="N/A",0,IF(AC349="",0,AC349))+IF(AF349="N/A",0,IF(AF349="",0,AF349))+IF(AI349="N/A",0,IF(AI349="",0,AI349))+IF(AL349="N/A",0,IF(AL349="",0,AL349)))/IF((IF(D349=0,0,IF(E349="N/A",0,IF(E349="",0,1)))+IF(G349=0,0,IF(H349="N/A",0,IF(H349="",0,1)))+IF(J349=0,0,IF(K349="N/A",0,IF(K349="",0,1)))+IF(M349=0,0,IF(N349="N/A",0,IF(N349="",0,1)))+IF(P349=0,0,IF(Q349="N/A",0,IF(Q349="",0,1)))+IF(S349=0,0,IF(T349="N/A",0,IF(T349="",0,1)))+IF(V349=0,0,IF(W349="N/A",0,IF(W349="",0,1)))+IF(Y349=0,0,IF(Z349="N/A",0,IF(Z349="",0,1)))+IF(AB349=0,0,IF(AC349="N/A",0,IF(AC349="",0,1)))+IF(AE349=0,0,IF(AF349="N/A",0,IF(AF349="",0,1)))+IF(AH349=0,0,IF(AI349="N/A",0,IF(AI349="",0,1)))+IF(AK349=0,0,IF(AL349="N/A",0,IF(AL349="",0,1))))=0,1,(IF(D349=0,0,IF(E349="N/A",0,IF(E349="",0,1)))+IF(G349=0,0,IF(H349="N/A",0,IF(H349="",0,1)))+IF(J349=0,0,IF(K349="N/A",0,IF(K349="",0,1)))+IF(M349=0,0,IF(N349="N/A",0,IF(N349="",0,1)))+IF(P349=0,0,IF(Q349="N/A",0,IF(Q349="",0,1)))+IF(S349=0,0,IF(T349="N/A",0,IF(T349="",0,1)))+IF(V349=0,0,IF(W349="N/A",0,IF(W349="",0,1)))+IF(Y349=0,0,IF(Z349="N/A",0,IF(Z349="",0,1)))+IF(AB349=0,0,IF(AC349="N/A",0,IF(AC349="",0,1)))+IF(AE349=0,0,IF(AF349="N/A",0,IF(AF349="",0,1)))+IF(AH349=0,0,IF(AI349="N/A",0,IF(AI349="",0,1)))+IF(AK349=0,0,IF(AL349="N/A",0,IF(AL349="",0,1)))))))</f>
        <v>0.15</v>
      </c>
      <c r="AP349" s="250">
        <f t="shared" ref="AP349" si="798">IF(AO349="N/A","N/A",IF(AO349="","",IF(AO349=0,0,IF(AN349=0%,1,AO349/AN349))))</f>
        <v>1</v>
      </c>
      <c r="AQ349" s="309"/>
      <c r="AR349" s="309"/>
    </row>
    <row r="350" spans="1:44" ht="60">
      <c r="A350" s="180">
        <v>9</v>
      </c>
      <c r="B350" s="15" t="s">
        <v>614</v>
      </c>
      <c r="C350" s="182" t="s">
        <v>615</v>
      </c>
      <c r="D350" s="51">
        <v>10</v>
      </c>
      <c r="E350" s="191">
        <v>12</v>
      </c>
      <c r="F350" s="161">
        <f t="shared" si="737"/>
        <v>1.2</v>
      </c>
      <c r="G350" s="51">
        <v>10</v>
      </c>
      <c r="H350" s="191">
        <v>6</v>
      </c>
      <c r="I350" s="161">
        <f t="shared" si="738"/>
        <v>0.6</v>
      </c>
      <c r="J350" s="51">
        <v>10</v>
      </c>
      <c r="K350" s="191">
        <v>6</v>
      </c>
      <c r="L350" s="161">
        <f t="shared" si="739"/>
        <v>0.6</v>
      </c>
      <c r="M350" s="51">
        <v>10</v>
      </c>
      <c r="N350" s="191"/>
      <c r="O350" s="161" t="str">
        <f t="shared" si="740"/>
        <v/>
      </c>
      <c r="P350" s="51">
        <v>10</v>
      </c>
      <c r="Q350" s="191"/>
      <c r="R350" s="161" t="str">
        <f t="shared" si="741"/>
        <v/>
      </c>
      <c r="S350" s="51">
        <v>10</v>
      </c>
      <c r="T350" s="191"/>
      <c r="U350" s="161" t="str">
        <f t="shared" si="742"/>
        <v/>
      </c>
      <c r="V350" s="51">
        <v>10</v>
      </c>
      <c r="W350" s="191"/>
      <c r="X350" s="161" t="str">
        <f t="shared" si="743"/>
        <v/>
      </c>
      <c r="Y350" s="51">
        <v>10</v>
      </c>
      <c r="Z350" s="191"/>
      <c r="AA350" s="161" t="str">
        <f t="shared" si="744"/>
        <v/>
      </c>
      <c r="AB350" s="51">
        <v>10</v>
      </c>
      <c r="AC350" s="191"/>
      <c r="AD350" s="161" t="str">
        <f t="shared" si="745"/>
        <v/>
      </c>
      <c r="AE350" s="51">
        <v>10</v>
      </c>
      <c r="AF350" s="191"/>
      <c r="AG350" s="161" t="str">
        <f t="shared" si="746"/>
        <v/>
      </c>
      <c r="AH350" s="51">
        <v>10</v>
      </c>
      <c r="AI350" s="191"/>
      <c r="AJ350" s="161" t="str">
        <f t="shared" si="747"/>
        <v/>
      </c>
      <c r="AK350" s="51">
        <v>10</v>
      </c>
      <c r="AL350" s="191"/>
      <c r="AM350" s="161" t="str">
        <f t="shared" si="748"/>
        <v/>
      </c>
      <c r="AN350" s="51">
        <f t="shared" ref="AN350" si="799">IF(E350="",0,D350)+IF(H350="",0,G350)+IF(K350="",0,J350)+IF(N350="",0,M350)+IF(Q350="",0,P350)+IF(T350="",0,S350)+IF(W350="",0,V350)+IF(Z350="",0,Y350)+IF(AC350="",0,AB350)+IF(AF350="",0,AE350)+IF(AI350="",0,AH350)+IF(AL350="",0,AK350)</f>
        <v>30</v>
      </c>
      <c r="AO350" s="191">
        <f t="shared" ref="AO350" si="800">IF(E350="","",(SUM(E350,H350,K350,N350,Q350,T350,W350,Z350,AC350,AF350,AI350,AL350)))</f>
        <v>24</v>
      </c>
      <c r="AP350" s="250">
        <f t="shared" si="749"/>
        <v>0.8</v>
      </c>
      <c r="AQ350" s="309" t="s">
        <v>1296</v>
      </c>
      <c r="AR350" s="309"/>
    </row>
    <row r="351" spans="1:44" ht="48">
      <c r="A351" s="180">
        <v>10</v>
      </c>
      <c r="B351" s="15" t="s">
        <v>616</v>
      </c>
      <c r="C351" s="182" t="s">
        <v>617</v>
      </c>
      <c r="D351" s="187">
        <v>0.75</v>
      </c>
      <c r="E351" s="190">
        <v>0.71</v>
      </c>
      <c r="F351" s="161">
        <f t="shared" ref="F351" si="801">IF(E351="N/A","N/A",IF(E351="","",IF(E351=0,0,IF(D351=0%,1,E351/D351))))</f>
        <v>0.94666666666666666</v>
      </c>
      <c r="G351" s="187">
        <v>0.75</v>
      </c>
      <c r="H351" s="284">
        <v>0.75</v>
      </c>
      <c r="I351" s="161">
        <f t="shared" ref="I351" si="802">IF(H351="N/A","N/A",IF(H351="","",IF(H351=0,0,IF(G351=0%,1,H351/G351))))</f>
        <v>1</v>
      </c>
      <c r="J351" s="187">
        <v>0.75</v>
      </c>
      <c r="K351" s="190">
        <v>0.75</v>
      </c>
      <c r="L351" s="161">
        <f t="shared" ref="L351" si="803">IF(K351="N/A","N/A",IF(K351="","",IF(K351=0,0,IF(J351=0%,1,K351/J351))))</f>
        <v>1</v>
      </c>
      <c r="M351" s="187">
        <v>0.75</v>
      </c>
      <c r="N351" s="190"/>
      <c r="O351" s="161" t="str">
        <f t="shared" ref="O351" si="804">IF(N351="N/A","N/A",IF(N351="","",IF(N351=0,0,IF(M351=0%,1,N351/M351))))</f>
        <v/>
      </c>
      <c r="P351" s="187">
        <v>0.75</v>
      </c>
      <c r="Q351" s="190"/>
      <c r="R351" s="161" t="str">
        <f t="shared" ref="R351" si="805">IF(Q351="N/A","N/A",IF(Q351="","",IF(Q351=0,0,IF(P351=0%,1,Q351/P351))))</f>
        <v/>
      </c>
      <c r="S351" s="187">
        <v>0.75</v>
      </c>
      <c r="T351" s="190"/>
      <c r="U351" s="161" t="str">
        <f t="shared" ref="U351" si="806">IF(T351="N/A","N/A",IF(T351="","",IF(T351=0,0,IF(S351=0%,1,T351/S351))))</f>
        <v/>
      </c>
      <c r="V351" s="187">
        <v>0.75</v>
      </c>
      <c r="W351" s="190"/>
      <c r="X351" s="161" t="str">
        <f t="shared" ref="X351" si="807">IF(W351="N/A","N/A",IF(W351="","",IF(W351=0,0,IF(V351=0%,1,W351/V351))))</f>
        <v/>
      </c>
      <c r="Y351" s="187">
        <v>0.75</v>
      </c>
      <c r="Z351" s="190"/>
      <c r="AA351" s="161" t="str">
        <f t="shared" ref="AA351" si="808">IF(Z351="N/A","N/A",IF(Z351="","",IF(Z351=0,0,IF(Y351=0%,1,Z351/Y351))))</f>
        <v/>
      </c>
      <c r="AB351" s="187">
        <v>0.75</v>
      </c>
      <c r="AC351" s="190"/>
      <c r="AD351" s="161" t="str">
        <f t="shared" ref="AD351" si="809">IF(AC351="N/A","N/A",IF(AC351="","",IF(AC351=0,0,IF(AB351=0%,1,AC351/AB351))))</f>
        <v/>
      </c>
      <c r="AE351" s="187">
        <v>0.75</v>
      </c>
      <c r="AF351" s="190"/>
      <c r="AG351" s="161" t="str">
        <f t="shared" ref="AG351" si="810">IF(AF351="N/A","N/A",IF(AF351="","",IF(AF351=0,0,IF(AE351=0%,1,AF351/AE351))))</f>
        <v/>
      </c>
      <c r="AH351" s="187">
        <v>0.75</v>
      </c>
      <c r="AI351" s="190"/>
      <c r="AJ351" s="161" t="str">
        <f t="shared" ref="AJ351" si="811">IF(AI351="N/A","N/A",IF(AI351="","",IF(AI351=0,0,IF(AH351=0%,1,AI351/AH351))))</f>
        <v/>
      </c>
      <c r="AK351" s="187">
        <v>0.75</v>
      </c>
      <c r="AL351" s="190"/>
      <c r="AM351" s="161" t="str">
        <f t="shared" ref="AM351" si="812">IF(AL351="N/A","N/A",IF(AL351="","",IF(AL351=0,0,IF(AK351=0%,1,AL351/AK351))))</f>
        <v/>
      </c>
      <c r="AN351" s="187">
        <f t="shared" ref="AN351" si="813">(IF(E351="",0,D351)+IF(H351="",0,G351)+IF(K351="",0,J351)+IF(N351="",0,M351)+IF(Q351="",0,P351)+IF(T351="",0,S351)+IF(W351="",0,V351)+IF(Z351="",0,Y351)+IF(AC351="",0,AB351)+IF(AF351="",0,AE351)+IF(AI351="",0,AH351)+IF(AL351="",0,AK351))/IF((IF(E351="",0,IF(D351=0,0,1))+IF(H351="",0,IF(G351=0,0,1))+IF(K351="",0,IF(J351=0,0,1))+IF(N351="",0,IF(M351=0,0,1))+IF(Q351="",0,IF(P351=0,0,1))+IF(T351="",0,IF(S351=0,0,1))+IF(W351="",0,IF(V351=0,0,1))+IF(Z351="",0,IF(Y351=0,0,1))+IF(AC351="",0,IF(AB351=0,0,1))+IF(AF351="",0,IF(AE351=0,0,1))+IF(AI351="",0,IF(AH351=0,0,1))+IF(AL351="",0,IF(AK351=0,0,1)))=0,1,(IF(E351="",0,IF(D351=0,0,1))+IF(H351="",0,IF(G351=0,0,1))+IF(K351="",0,IF(J351=0,0,1))+IF(N351="",0,IF(M351=0,0,1))+IF(Q351="",0,IF(P351=0,0,1))+IF(T351="",0,IF(S351=0,0,1))+IF(W351="",0,IF(V351=0,0,1))+IF(Z351="",0,IF(Y351=0,0,1))+IF(AC351="",0,IF(AB351=0,0,1))+IF(AF351="",0,IF(AE351=0,0,1))+IF(AI351="",0,IF(AH351=0,0,1))+IF(AL351="",0,IF(AK351=0,0,1))))</f>
        <v>0.75</v>
      </c>
      <c r="AO351" s="190">
        <f t="shared" ref="AO351" si="814">IF(IF(E351="","",(IF(E351="N/A",0,IF(E351="",0,E351))+IF(H351="N/A",0,IF(H351="",0,H351))+IF(K351="N/A",0,IF(K351="",0,K351))+IF(N351="N/A",0,IF(N351="",0,N351))+IF(Q351="N/A",0,IF(Q351="",0,Q351))+IF(T351="N/A",0,IF(T351="",0,T351))+IF(W351="N/A",0,IF(W351="",0,W351))+IF(Z351="N/A",0,IF(Z351="",0,Z351))+IF(AC351="N/A",0,IF(AC351="",0,AC351))+IF(AF351="N/A",0,IF(AF351="",0,AF351))+IF(AI351="N/A",0,IF(AI351="",0,AI351))+IF(AL351="N/A",0,IF(AL351="",0,AL351)))/IF((IF(D351=0,0,IF(E351="N/A",0,IF(E351="",0,1)))+IF(G351=0,0,IF(H351="N/A",0,IF(H351="",0,1)))+IF(J351=0,0,IF(K351="N/A",0,IF(K351="",0,1)))+IF(M351=0,0,IF(N351="N/A",0,IF(N351="",0,1)))+IF(P351=0,0,IF(Q351="N/A",0,IF(Q351="",0,1)))+IF(S351=0,0,IF(T351="N/A",0,IF(T351="",0,1)))+IF(V351=0,0,IF(W351="N/A",0,IF(W351="",0,1)))+IF(Y351=0,0,IF(Z351="N/A",0,IF(Z351="",0,1)))+IF(AB351=0,0,IF(AC351="N/A",0,IF(AC351="",0,1)))+IF(AE351=0,0,IF(AF351="N/A",0,IF(AF351="",0,1)))+IF(AH351=0,0,IF(AI351="N/A",0,IF(AI351="",0,1)))+IF(AK351=0,0,IF(AL351="N/A",0,IF(AL351="",0,1))))=0,1,(IF(D351=0,0,IF(E351="N/A",0,IF(E351="",0,1)))+IF(G351=0,0,IF(H351="N/A",0,IF(H351="",0,1)))+IF(J351=0,0,IF(K351="N/A",0,IF(K351="",0,1)))+IF(M351=0,0,IF(N351="N/A",0,IF(N351="",0,1)))+IF(P351=0,0,IF(Q351="N/A",0,IF(Q351="",0,1)))+IF(S351=0,0,IF(T351="N/A",0,IF(T351="",0,1)))+IF(V351=0,0,IF(W351="N/A",0,IF(W351="",0,1)))+IF(Y351=0,0,IF(Z351="N/A",0,IF(Z351="",0,1)))+IF(AB351=0,0,IF(AC351="N/A",0,IF(AC351="",0,1)))+IF(AE351=0,0,IF(AF351="N/A",0,IF(AF351="",0,1)))+IF(AH351=0,0,IF(AI351="N/A",0,IF(AI351="",0,1)))+IF(AK351=0,0,IF(AL351="N/A",0,IF(AL351="",0,1))))))=0,IF(AL351="",IF(AI351="",IF(AF351="",IF(AC351="",IF(Z351="",IF(W351="",IF(T351="",IF(Q351="",IF(N351="",IF(K351="",IF(H351="",IF(E351=0,0,"N/A"),IF(H351=0,0,"N/A")),IF(K351=0,0,"N/A")),IF(N351=0,0,"N/A")),IF(Q351=0,0,"N/A")),IF(T351=0,0,"N/A")),IF(W351=0,0,"N/A")),IF(Z351=0,0,"N/A")),IF(AC351=0,0,"N/A")),IF(AF351=0,0,"N/A")),IF(AI351=0,0,"N/A")),IF(AL351=0,0,"N/A")),IF(E351="","",(IF(E351="N/A",0,IF(E351="",0,E351))+IF(H351="N/A",0,IF(H351="",0,H351))+IF(K351="N/A",0,IF(K351="",0,K351))+IF(N351="N/A",0,IF(N351="",0,N351))+IF(Q351="N/A",0,IF(Q351="",0,Q351))+IF(T351="N/A",0,IF(T351="",0,T351))+IF(W351="N/A",0,IF(W351="",0,W351))+IF(Z351="N/A",0,IF(Z351="",0,Z351))+IF(AC351="N/A",0,IF(AC351="",0,AC351))+IF(AF351="N/A",0,IF(AF351="",0,AF351))+IF(AI351="N/A",0,IF(AI351="",0,AI351))+IF(AL351="N/A",0,IF(AL351="",0,AL351)))/IF((IF(D351=0,0,IF(E351="N/A",0,IF(E351="",0,1)))+IF(G351=0,0,IF(H351="N/A",0,IF(H351="",0,1)))+IF(J351=0,0,IF(K351="N/A",0,IF(K351="",0,1)))+IF(M351=0,0,IF(N351="N/A",0,IF(N351="",0,1)))+IF(P351=0,0,IF(Q351="N/A",0,IF(Q351="",0,1)))+IF(S351=0,0,IF(T351="N/A",0,IF(T351="",0,1)))+IF(V351=0,0,IF(W351="N/A",0,IF(W351="",0,1)))+IF(Y351=0,0,IF(Z351="N/A",0,IF(Z351="",0,1)))+IF(AB351=0,0,IF(AC351="N/A",0,IF(AC351="",0,1)))+IF(AE351=0,0,IF(AF351="N/A",0,IF(AF351="",0,1)))+IF(AH351=0,0,IF(AI351="N/A",0,IF(AI351="",0,1)))+IF(AK351=0,0,IF(AL351="N/A",0,IF(AL351="",0,1))))=0,1,(IF(D351=0,0,IF(E351="N/A",0,IF(E351="",0,1)))+IF(G351=0,0,IF(H351="N/A",0,IF(H351="",0,1)))+IF(J351=0,0,IF(K351="N/A",0,IF(K351="",0,1)))+IF(M351=0,0,IF(N351="N/A",0,IF(N351="",0,1)))+IF(P351=0,0,IF(Q351="N/A",0,IF(Q351="",0,1)))+IF(S351=0,0,IF(T351="N/A",0,IF(T351="",0,1)))+IF(V351=0,0,IF(W351="N/A",0,IF(W351="",0,1)))+IF(Y351=0,0,IF(Z351="N/A",0,IF(Z351="",0,1)))+IF(AB351=0,0,IF(AC351="N/A",0,IF(AC351="",0,1)))+IF(AE351=0,0,IF(AF351="N/A",0,IF(AF351="",0,1)))+IF(AH351=0,0,IF(AI351="N/A",0,IF(AI351="",0,1)))+IF(AK351=0,0,IF(AL351="N/A",0,IF(AL351="",0,1)))))))</f>
        <v>0.73666666666666669</v>
      </c>
      <c r="AP351" s="250">
        <f t="shared" ref="AP351" si="815">IF(AO351="N/A","N/A",IF(AO351="","",IF(AO351=0,0,IF(AN351=0%,1,AO351/AN351))))</f>
        <v>0.98222222222222222</v>
      </c>
      <c r="AQ351" s="309"/>
      <c r="AR351" s="309"/>
    </row>
    <row r="352" spans="1:44" ht="72">
      <c r="A352" s="180">
        <v>11</v>
      </c>
      <c r="B352" s="15" t="s">
        <v>618</v>
      </c>
      <c r="C352" s="182" t="s">
        <v>611</v>
      </c>
      <c r="D352" s="51">
        <v>0</v>
      </c>
      <c r="E352" s="191">
        <v>0</v>
      </c>
      <c r="F352" s="161">
        <f t="shared" si="737"/>
        <v>0</v>
      </c>
      <c r="G352" s="51">
        <v>0</v>
      </c>
      <c r="H352" s="191">
        <v>12</v>
      </c>
      <c r="I352" s="161">
        <f t="shared" si="738"/>
        <v>1</v>
      </c>
      <c r="J352" s="51">
        <v>250</v>
      </c>
      <c r="K352" s="191">
        <v>0</v>
      </c>
      <c r="L352" s="161">
        <f t="shared" si="739"/>
        <v>0</v>
      </c>
      <c r="M352" s="51">
        <v>0</v>
      </c>
      <c r="N352" s="191"/>
      <c r="O352" s="161" t="str">
        <f t="shared" si="740"/>
        <v/>
      </c>
      <c r="P352" s="51">
        <v>0</v>
      </c>
      <c r="Q352" s="191"/>
      <c r="R352" s="161" t="str">
        <f t="shared" si="741"/>
        <v/>
      </c>
      <c r="S352" s="51">
        <v>0</v>
      </c>
      <c r="T352" s="191"/>
      <c r="U352" s="161" t="str">
        <f t="shared" si="742"/>
        <v/>
      </c>
      <c r="V352" s="51">
        <v>0</v>
      </c>
      <c r="W352" s="191"/>
      <c r="X352" s="161" t="str">
        <f t="shared" si="743"/>
        <v/>
      </c>
      <c r="Y352" s="51">
        <v>0</v>
      </c>
      <c r="Z352" s="191"/>
      <c r="AA352" s="161" t="str">
        <f t="shared" si="744"/>
        <v/>
      </c>
      <c r="AB352" s="51">
        <v>250</v>
      </c>
      <c r="AC352" s="191"/>
      <c r="AD352" s="161" t="str">
        <f t="shared" si="745"/>
        <v/>
      </c>
      <c r="AE352" s="51">
        <v>0</v>
      </c>
      <c r="AF352" s="191"/>
      <c r="AG352" s="161" t="str">
        <f t="shared" si="746"/>
        <v/>
      </c>
      <c r="AH352" s="51">
        <v>0</v>
      </c>
      <c r="AI352" s="191"/>
      <c r="AJ352" s="161" t="str">
        <f t="shared" si="747"/>
        <v/>
      </c>
      <c r="AK352" s="51">
        <v>0</v>
      </c>
      <c r="AL352" s="191"/>
      <c r="AM352" s="161" t="str">
        <f t="shared" si="748"/>
        <v/>
      </c>
      <c r="AN352" s="51">
        <f t="shared" ref="AN352" si="816">IF(E352="",0,D352)+IF(H352="",0,G352)+IF(K352="",0,J352)+IF(N352="",0,M352)+IF(Q352="",0,P352)+IF(T352="",0,S352)+IF(W352="",0,V352)+IF(Z352="",0,Y352)+IF(AC352="",0,AB352)+IF(AF352="",0,AE352)+IF(AI352="",0,AH352)+IF(AL352="",0,AK352)</f>
        <v>250</v>
      </c>
      <c r="AO352" s="191">
        <f t="shared" ref="AO352" si="817">IF(E352="","",(SUM(E352,H352,K352,N352,Q352,T352,W352,Z352,AC352,AF352,AI352,AL352)))</f>
        <v>12</v>
      </c>
      <c r="AP352" s="250">
        <f t="shared" si="749"/>
        <v>4.8000000000000001E-2</v>
      </c>
      <c r="AQ352" s="309" t="s">
        <v>1297</v>
      </c>
      <c r="AR352" s="309"/>
    </row>
    <row r="353" spans="1:44" ht="48">
      <c r="A353" s="180">
        <v>12</v>
      </c>
      <c r="B353" s="15" t="s">
        <v>619</v>
      </c>
      <c r="C353" s="182" t="s">
        <v>620</v>
      </c>
      <c r="D353" s="187">
        <v>0.75</v>
      </c>
      <c r="E353" s="190">
        <v>0.99</v>
      </c>
      <c r="F353" s="161">
        <f t="shared" ref="F353:F358" si="818">IF(E353="N/A","N/A",IF(E353="","",IF(E353=0,0,IF(D353=0%,1,E353/D353))))</f>
        <v>1.32</v>
      </c>
      <c r="G353" s="187">
        <v>0.75</v>
      </c>
      <c r="H353" s="284">
        <v>0.75</v>
      </c>
      <c r="I353" s="161">
        <f t="shared" ref="I353:I358" si="819">IF(H353="N/A","N/A",IF(H353="","",IF(H353=0,0,IF(G353=0%,1,H353/G353))))</f>
        <v>1</v>
      </c>
      <c r="J353" s="187">
        <v>0.75</v>
      </c>
      <c r="K353" s="190">
        <v>0.75</v>
      </c>
      <c r="L353" s="161">
        <f t="shared" ref="L353:L358" si="820">IF(K353="N/A","N/A",IF(K353="","",IF(K353=0,0,IF(J353=0%,1,K353/J353))))</f>
        <v>1</v>
      </c>
      <c r="M353" s="187">
        <v>0.75</v>
      </c>
      <c r="N353" s="190"/>
      <c r="O353" s="161" t="str">
        <f t="shared" ref="O353:O358" si="821">IF(N353="N/A","N/A",IF(N353="","",IF(N353=0,0,IF(M353=0%,1,N353/M353))))</f>
        <v/>
      </c>
      <c r="P353" s="187">
        <v>0.75</v>
      </c>
      <c r="Q353" s="190"/>
      <c r="R353" s="161" t="str">
        <f t="shared" ref="R353:R358" si="822">IF(Q353="N/A","N/A",IF(Q353="","",IF(Q353=0,0,IF(P353=0%,1,Q353/P353))))</f>
        <v/>
      </c>
      <c r="S353" s="187">
        <v>0.75</v>
      </c>
      <c r="T353" s="190"/>
      <c r="U353" s="161" t="str">
        <f t="shared" ref="U353:U358" si="823">IF(T353="N/A","N/A",IF(T353="","",IF(T353=0,0,IF(S353=0%,1,T353/S353))))</f>
        <v/>
      </c>
      <c r="V353" s="187">
        <v>0.75</v>
      </c>
      <c r="W353" s="190"/>
      <c r="X353" s="161" t="str">
        <f t="shared" ref="X353:X358" si="824">IF(W353="N/A","N/A",IF(W353="","",IF(W353=0,0,IF(V353=0%,1,W353/V353))))</f>
        <v/>
      </c>
      <c r="Y353" s="187">
        <v>0.75</v>
      </c>
      <c r="Z353" s="190"/>
      <c r="AA353" s="161" t="str">
        <f t="shared" ref="AA353:AA358" si="825">IF(Z353="N/A","N/A",IF(Z353="","",IF(Z353=0,0,IF(Y353=0%,1,Z353/Y353))))</f>
        <v/>
      </c>
      <c r="AB353" s="187">
        <v>0.75</v>
      </c>
      <c r="AC353" s="190"/>
      <c r="AD353" s="161" t="str">
        <f t="shared" ref="AD353:AD358" si="826">IF(AC353="N/A","N/A",IF(AC353="","",IF(AC353=0,0,IF(AB353=0%,1,AC353/AB353))))</f>
        <v/>
      </c>
      <c r="AE353" s="187">
        <v>0.75</v>
      </c>
      <c r="AF353" s="190"/>
      <c r="AG353" s="161" t="str">
        <f t="shared" ref="AG353:AG358" si="827">IF(AF353="N/A","N/A",IF(AF353="","",IF(AF353=0,0,IF(AE353=0%,1,AF353/AE353))))</f>
        <v/>
      </c>
      <c r="AH353" s="187">
        <v>0.75</v>
      </c>
      <c r="AI353" s="190"/>
      <c r="AJ353" s="161" t="str">
        <f t="shared" ref="AJ353:AJ358" si="828">IF(AI353="N/A","N/A",IF(AI353="","",IF(AI353=0,0,IF(AH353=0%,1,AI353/AH353))))</f>
        <v/>
      </c>
      <c r="AK353" s="187">
        <v>0.75</v>
      </c>
      <c r="AL353" s="190"/>
      <c r="AM353" s="161" t="str">
        <f t="shared" ref="AM353:AM358" si="829">IF(AL353="N/A","N/A",IF(AL353="","",IF(AL353=0,0,IF(AK353=0%,1,AL353/AK353))))</f>
        <v/>
      </c>
      <c r="AN353" s="187">
        <f t="shared" ref="AN353:AN358" si="830">(IF(E353="",0,D353)+IF(H353="",0,G353)+IF(K353="",0,J353)+IF(N353="",0,M353)+IF(Q353="",0,P353)+IF(T353="",0,S353)+IF(W353="",0,V353)+IF(Z353="",0,Y353)+IF(AC353="",0,AB353)+IF(AF353="",0,AE353)+IF(AI353="",0,AH353)+IF(AL353="",0,AK353))/IF((IF(E353="",0,IF(D353=0,0,1))+IF(H353="",0,IF(G353=0,0,1))+IF(K353="",0,IF(J353=0,0,1))+IF(N353="",0,IF(M353=0,0,1))+IF(Q353="",0,IF(P353=0,0,1))+IF(T353="",0,IF(S353=0,0,1))+IF(W353="",0,IF(V353=0,0,1))+IF(Z353="",0,IF(Y353=0,0,1))+IF(AC353="",0,IF(AB353=0,0,1))+IF(AF353="",0,IF(AE353=0,0,1))+IF(AI353="",0,IF(AH353=0,0,1))+IF(AL353="",0,IF(AK353=0,0,1)))=0,1,(IF(E353="",0,IF(D353=0,0,1))+IF(H353="",0,IF(G353=0,0,1))+IF(K353="",0,IF(J353=0,0,1))+IF(N353="",0,IF(M353=0,0,1))+IF(Q353="",0,IF(P353=0,0,1))+IF(T353="",0,IF(S353=0,0,1))+IF(W353="",0,IF(V353=0,0,1))+IF(Z353="",0,IF(Y353=0,0,1))+IF(AC353="",0,IF(AB353=0,0,1))+IF(AF353="",0,IF(AE353=0,0,1))+IF(AI353="",0,IF(AH353=0,0,1))+IF(AL353="",0,IF(AK353=0,0,1))))</f>
        <v>0.75</v>
      </c>
      <c r="AO353" s="190">
        <f t="shared" ref="AO353:AO358" si="831">IF(IF(E353="","",(IF(E353="N/A",0,IF(E353="",0,E353))+IF(H353="N/A",0,IF(H353="",0,H353))+IF(K353="N/A",0,IF(K353="",0,K353))+IF(N353="N/A",0,IF(N353="",0,N353))+IF(Q353="N/A",0,IF(Q353="",0,Q353))+IF(T353="N/A",0,IF(T353="",0,T353))+IF(W353="N/A",0,IF(W353="",0,W353))+IF(Z353="N/A",0,IF(Z353="",0,Z353))+IF(AC353="N/A",0,IF(AC353="",0,AC353))+IF(AF353="N/A",0,IF(AF353="",0,AF353))+IF(AI353="N/A",0,IF(AI353="",0,AI353))+IF(AL353="N/A",0,IF(AL353="",0,AL353)))/IF((IF(D353=0,0,IF(E353="N/A",0,IF(E353="",0,1)))+IF(G353=0,0,IF(H353="N/A",0,IF(H353="",0,1)))+IF(J353=0,0,IF(K353="N/A",0,IF(K353="",0,1)))+IF(M353=0,0,IF(N353="N/A",0,IF(N353="",0,1)))+IF(P353=0,0,IF(Q353="N/A",0,IF(Q353="",0,1)))+IF(S353=0,0,IF(T353="N/A",0,IF(T353="",0,1)))+IF(V353=0,0,IF(W353="N/A",0,IF(W353="",0,1)))+IF(Y353=0,0,IF(Z353="N/A",0,IF(Z353="",0,1)))+IF(AB353=0,0,IF(AC353="N/A",0,IF(AC353="",0,1)))+IF(AE353=0,0,IF(AF353="N/A",0,IF(AF353="",0,1)))+IF(AH353=0,0,IF(AI353="N/A",0,IF(AI353="",0,1)))+IF(AK353=0,0,IF(AL353="N/A",0,IF(AL353="",0,1))))=0,1,(IF(D353=0,0,IF(E353="N/A",0,IF(E353="",0,1)))+IF(G353=0,0,IF(H353="N/A",0,IF(H353="",0,1)))+IF(J353=0,0,IF(K353="N/A",0,IF(K353="",0,1)))+IF(M353=0,0,IF(N353="N/A",0,IF(N353="",0,1)))+IF(P353=0,0,IF(Q353="N/A",0,IF(Q353="",0,1)))+IF(S353=0,0,IF(T353="N/A",0,IF(T353="",0,1)))+IF(V353=0,0,IF(W353="N/A",0,IF(W353="",0,1)))+IF(Y353=0,0,IF(Z353="N/A",0,IF(Z353="",0,1)))+IF(AB353=0,0,IF(AC353="N/A",0,IF(AC353="",0,1)))+IF(AE353=0,0,IF(AF353="N/A",0,IF(AF353="",0,1)))+IF(AH353=0,0,IF(AI353="N/A",0,IF(AI353="",0,1)))+IF(AK353=0,0,IF(AL353="N/A",0,IF(AL353="",0,1))))))=0,IF(AL353="",IF(AI353="",IF(AF353="",IF(AC353="",IF(Z353="",IF(W353="",IF(T353="",IF(Q353="",IF(N353="",IF(K353="",IF(H353="",IF(E353=0,0,"N/A"),IF(H353=0,0,"N/A")),IF(K353=0,0,"N/A")),IF(N353=0,0,"N/A")),IF(Q353=0,0,"N/A")),IF(T353=0,0,"N/A")),IF(W353=0,0,"N/A")),IF(Z353=0,0,"N/A")),IF(AC353=0,0,"N/A")),IF(AF353=0,0,"N/A")),IF(AI353=0,0,"N/A")),IF(AL353=0,0,"N/A")),IF(E353="","",(IF(E353="N/A",0,IF(E353="",0,E353))+IF(H353="N/A",0,IF(H353="",0,H353))+IF(K353="N/A",0,IF(K353="",0,K353))+IF(N353="N/A",0,IF(N353="",0,N353))+IF(Q353="N/A",0,IF(Q353="",0,Q353))+IF(T353="N/A",0,IF(T353="",0,T353))+IF(W353="N/A",0,IF(W353="",0,W353))+IF(Z353="N/A",0,IF(Z353="",0,Z353))+IF(AC353="N/A",0,IF(AC353="",0,AC353))+IF(AF353="N/A",0,IF(AF353="",0,AF353))+IF(AI353="N/A",0,IF(AI353="",0,AI353))+IF(AL353="N/A",0,IF(AL353="",0,AL353)))/IF((IF(D353=0,0,IF(E353="N/A",0,IF(E353="",0,1)))+IF(G353=0,0,IF(H353="N/A",0,IF(H353="",0,1)))+IF(J353=0,0,IF(K353="N/A",0,IF(K353="",0,1)))+IF(M353=0,0,IF(N353="N/A",0,IF(N353="",0,1)))+IF(P353=0,0,IF(Q353="N/A",0,IF(Q353="",0,1)))+IF(S353=0,0,IF(T353="N/A",0,IF(T353="",0,1)))+IF(V353=0,0,IF(W353="N/A",0,IF(W353="",0,1)))+IF(Y353=0,0,IF(Z353="N/A",0,IF(Z353="",0,1)))+IF(AB353=0,0,IF(AC353="N/A",0,IF(AC353="",0,1)))+IF(AE353=0,0,IF(AF353="N/A",0,IF(AF353="",0,1)))+IF(AH353=0,0,IF(AI353="N/A",0,IF(AI353="",0,1)))+IF(AK353=0,0,IF(AL353="N/A",0,IF(AL353="",0,1))))=0,1,(IF(D353=0,0,IF(E353="N/A",0,IF(E353="",0,1)))+IF(G353=0,0,IF(H353="N/A",0,IF(H353="",0,1)))+IF(J353=0,0,IF(K353="N/A",0,IF(K353="",0,1)))+IF(M353=0,0,IF(N353="N/A",0,IF(N353="",0,1)))+IF(P353=0,0,IF(Q353="N/A",0,IF(Q353="",0,1)))+IF(S353=0,0,IF(T353="N/A",0,IF(T353="",0,1)))+IF(V353=0,0,IF(W353="N/A",0,IF(W353="",0,1)))+IF(Y353=0,0,IF(Z353="N/A",0,IF(Z353="",0,1)))+IF(AB353=0,0,IF(AC353="N/A",0,IF(AC353="",0,1)))+IF(AE353=0,0,IF(AF353="N/A",0,IF(AF353="",0,1)))+IF(AH353=0,0,IF(AI353="N/A",0,IF(AI353="",0,1)))+IF(AK353=0,0,IF(AL353="N/A",0,IF(AL353="",0,1)))))))</f>
        <v>0.83000000000000007</v>
      </c>
      <c r="AP353" s="250">
        <f t="shared" ref="AP353:AP358" si="832">IF(AO353="N/A","N/A",IF(AO353="","",IF(AO353=0,0,IF(AN353=0%,1,AO353/AN353))))</f>
        <v>1.1066666666666667</v>
      </c>
      <c r="AQ353" s="309"/>
      <c r="AR353" s="309"/>
    </row>
    <row r="354" spans="1:44" ht="48">
      <c r="A354" s="180">
        <v>13</v>
      </c>
      <c r="B354" s="15" t="s">
        <v>621</v>
      </c>
      <c r="C354" s="182" t="s">
        <v>622</v>
      </c>
      <c r="D354" s="187">
        <v>0.6</v>
      </c>
      <c r="E354" s="190">
        <v>1</v>
      </c>
      <c r="F354" s="161">
        <f t="shared" si="818"/>
        <v>1.6666666666666667</v>
      </c>
      <c r="G354" s="187">
        <v>0.6</v>
      </c>
      <c r="H354" s="284">
        <v>0.6</v>
      </c>
      <c r="I354" s="161">
        <f t="shared" si="819"/>
        <v>1</v>
      </c>
      <c r="J354" s="187">
        <v>0.6</v>
      </c>
      <c r="K354" s="190">
        <v>0.6</v>
      </c>
      <c r="L354" s="161">
        <f t="shared" si="820"/>
        <v>1</v>
      </c>
      <c r="M354" s="187">
        <v>0.6</v>
      </c>
      <c r="N354" s="190"/>
      <c r="O354" s="161" t="str">
        <f t="shared" si="821"/>
        <v/>
      </c>
      <c r="P354" s="187">
        <v>0.6</v>
      </c>
      <c r="Q354" s="190"/>
      <c r="R354" s="161" t="str">
        <f t="shared" si="822"/>
        <v/>
      </c>
      <c r="S354" s="187">
        <v>0.6</v>
      </c>
      <c r="T354" s="190"/>
      <c r="U354" s="161" t="str">
        <f t="shared" si="823"/>
        <v/>
      </c>
      <c r="V354" s="187">
        <v>0.6</v>
      </c>
      <c r="W354" s="190"/>
      <c r="X354" s="161" t="str">
        <f t="shared" si="824"/>
        <v/>
      </c>
      <c r="Y354" s="187">
        <v>0.6</v>
      </c>
      <c r="Z354" s="190"/>
      <c r="AA354" s="161" t="str">
        <f t="shared" si="825"/>
        <v/>
      </c>
      <c r="AB354" s="187">
        <v>0.6</v>
      </c>
      <c r="AC354" s="190"/>
      <c r="AD354" s="161" t="str">
        <f t="shared" si="826"/>
        <v/>
      </c>
      <c r="AE354" s="187">
        <v>0.6</v>
      </c>
      <c r="AF354" s="190"/>
      <c r="AG354" s="161" t="str">
        <f t="shared" si="827"/>
        <v/>
      </c>
      <c r="AH354" s="187">
        <v>0.6</v>
      </c>
      <c r="AI354" s="190"/>
      <c r="AJ354" s="161" t="str">
        <f t="shared" si="828"/>
        <v/>
      </c>
      <c r="AK354" s="187">
        <v>0.6</v>
      </c>
      <c r="AL354" s="190"/>
      <c r="AM354" s="161" t="str">
        <f t="shared" si="829"/>
        <v/>
      </c>
      <c r="AN354" s="187">
        <f t="shared" si="830"/>
        <v>0.6</v>
      </c>
      <c r="AO354" s="190">
        <f t="shared" si="831"/>
        <v>0.73333333333333339</v>
      </c>
      <c r="AP354" s="250">
        <f t="shared" si="832"/>
        <v>1.2222222222222223</v>
      </c>
      <c r="AQ354" s="309"/>
      <c r="AR354" s="309"/>
    </row>
    <row r="355" spans="1:44" ht="48">
      <c r="A355" s="180">
        <v>14</v>
      </c>
      <c r="B355" s="15" t="s">
        <v>623</v>
      </c>
      <c r="C355" s="182" t="s">
        <v>624</v>
      </c>
      <c r="D355" s="187">
        <v>0.8</v>
      </c>
      <c r="E355" s="190">
        <v>0.99</v>
      </c>
      <c r="F355" s="161">
        <f t="shared" si="818"/>
        <v>1.2374999999999998</v>
      </c>
      <c r="G355" s="187">
        <v>0.8</v>
      </c>
      <c r="H355" s="284">
        <v>0.8</v>
      </c>
      <c r="I355" s="161">
        <f t="shared" si="819"/>
        <v>1</v>
      </c>
      <c r="J355" s="187">
        <v>0.8</v>
      </c>
      <c r="K355" s="190">
        <v>0.8</v>
      </c>
      <c r="L355" s="161">
        <f t="shared" si="820"/>
        <v>1</v>
      </c>
      <c r="M355" s="187">
        <v>0.8</v>
      </c>
      <c r="N355" s="190"/>
      <c r="O355" s="161" t="str">
        <f t="shared" si="821"/>
        <v/>
      </c>
      <c r="P355" s="187">
        <v>0.8</v>
      </c>
      <c r="Q355" s="190"/>
      <c r="R355" s="161" t="str">
        <f t="shared" si="822"/>
        <v/>
      </c>
      <c r="S355" s="187">
        <v>0.8</v>
      </c>
      <c r="T355" s="190"/>
      <c r="U355" s="161" t="str">
        <f t="shared" si="823"/>
        <v/>
      </c>
      <c r="V355" s="187">
        <v>0.8</v>
      </c>
      <c r="W355" s="190"/>
      <c r="X355" s="161" t="str">
        <f t="shared" si="824"/>
        <v/>
      </c>
      <c r="Y355" s="187">
        <v>0.8</v>
      </c>
      <c r="Z355" s="190"/>
      <c r="AA355" s="161" t="str">
        <f t="shared" si="825"/>
        <v/>
      </c>
      <c r="AB355" s="187">
        <v>0.8</v>
      </c>
      <c r="AC355" s="190"/>
      <c r="AD355" s="161" t="str">
        <f t="shared" si="826"/>
        <v/>
      </c>
      <c r="AE355" s="187">
        <v>0.8</v>
      </c>
      <c r="AF355" s="190"/>
      <c r="AG355" s="161" t="str">
        <f t="shared" si="827"/>
        <v/>
      </c>
      <c r="AH355" s="187">
        <v>0.8</v>
      </c>
      <c r="AI355" s="190"/>
      <c r="AJ355" s="161" t="str">
        <f t="shared" si="828"/>
        <v/>
      </c>
      <c r="AK355" s="187">
        <v>0.8</v>
      </c>
      <c r="AL355" s="190"/>
      <c r="AM355" s="161" t="str">
        <f t="shared" si="829"/>
        <v/>
      </c>
      <c r="AN355" s="187">
        <f t="shared" si="830"/>
        <v>0.80000000000000016</v>
      </c>
      <c r="AO355" s="190">
        <f t="shared" si="831"/>
        <v>0.86333333333333329</v>
      </c>
      <c r="AP355" s="250">
        <f t="shared" si="832"/>
        <v>1.0791666666666664</v>
      </c>
      <c r="AQ355" s="309"/>
      <c r="AR355" s="309"/>
    </row>
    <row r="356" spans="1:44" ht="48">
      <c r="A356" s="180">
        <v>15</v>
      </c>
      <c r="B356" s="15" t="s">
        <v>625</v>
      </c>
      <c r="C356" s="182" t="s">
        <v>626</v>
      </c>
      <c r="D356" s="187">
        <v>0.8</v>
      </c>
      <c r="E356" s="190">
        <v>0.93</v>
      </c>
      <c r="F356" s="161">
        <f t="shared" si="818"/>
        <v>1.1625000000000001</v>
      </c>
      <c r="G356" s="187">
        <v>0.75</v>
      </c>
      <c r="H356" s="284">
        <v>0.8</v>
      </c>
      <c r="I356" s="161">
        <f t="shared" si="819"/>
        <v>1.0666666666666667</v>
      </c>
      <c r="J356" s="187">
        <v>0.8</v>
      </c>
      <c r="K356" s="190">
        <v>0.8</v>
      </c>
      <c r="L356" s="161">
        <f t="shared" si="820"/>
        <v>1</v>
      </c>
      <c r="M356" s="187">
        <v>0.8</v>
      </c>
      <c r="N356" s="190"/>
      <c r="O356" s="161" t="str">
        <f t="shared" si="821"/>
        <v/>
      </c>
      <c r="P356" s="187">
        <v>0.8</v>
      </c>
      <c r="Q356" s="190"/>
      <c r="R356" s="161" t="str">
        <f t="shared" si="822"/>
        <v/>
      </c>
      <c r="S356" s="187">
        <v>0.8</v>
      </c>
      <c r="T356" s="190"/>
      <c r="U356" s="161" t="str">
        <f t="shared" si="823"/>
        <v/>
      </c>
      <c r="V356" s="187">
        <v>0.8</v>
      </c>
      <c r="W356" s="190"/>
      <c r="X356" s="161" t="str">
        <f t="shared" si="824"/>
        <v/>
      </c>
      <c r="Y356" s="187">
        <v>0.8</v>
      </c>
      <c r="Z356" s="190"/>
      <c r="AA356" s="161" t="str">
        <f t="shared" si="825"/>
        <v/>
      </c>
      <c r="AB356" s="187">
        <v>0.8</v>
      </c>
      <c r="AC356" s="190"/>
      <c r="AD356" s="161" t="str">
        <f t="shared" si="826"/>
        <v/>
      </c>
      <c r="AE356" s="187">
        <v>0.8</v>
      </c>
      <c r="AF356" s="190"/>
      <c r="AG356" s="161" t="str">
        <f t="shared" si="827"/>
        <v/>
      </c>
      <c r="AH356" s="187">
        <v>0.8</v>
      </c>
      <c r="AI356" s="190"/>
      <c r="AJ356" s="161" t="str">
        <f t="shared" si="828"/>
        <v/>
      </c>
      <c r="AK356" s="187">
        <v>0.8</v>
      </c>
      <c r="AL356" s="190"/>
      <c r="AM356" s="161" t="str">
        <f t="shared" si="829"/>
        <v/>
      </c>
      <c r="AN356" s="187">
        <f t="shared" si="830"/>
        <v>0.78333333333333333</v>
      </c>
      <c r="AO356" s="190">
        <f t="shared" si="831"/>
        <v>0.84333333333333338</v>
      </c>
      <c r="AP356" s="250">
        <f t="shared" si="832"/>
        <v>1.0765957446808512</v>
      </c>
      <c r="AQ356" s="309"/>
      <c r="AR356" s="309"/>
    </row>
    <row r="357" spans="1:44" ht="48">
      <c r="A357" s="180">
        <v>16</v>
      </c>
      <c r="B357" s="15" t="s">
        <v>627</v>
      </c>
      <c r="C357" s="182" t="s">
        <v>628</v>
      </c>
      <c r="D357" s="187">
        <v>0.75</v>
      </c>
      <c r="E357" s="190" t="s">
        <v>996</v>
      </c>
      <c r="F357" s="161" t="str">
        <f t="shared" si="818"/>
        <v>N/A</v>
      </c>
      <c r="G357" s="187">
        <v>0.75</v>
      </c>
      <c r="H357" s="284" t="s">
        <v>996</v>
      </c>
      <c r="I357" s="161" t="str">
        <f t="shared" si="819"/>
        <v>N/A</v>
      </c>
      <c r="J357" s="187">
        <v>0.75</v>
      </c>
      <c r="K357" s="190" t="s">
        <v>996</v>
      </c>
      <c r="L357" s="161" t="str">
        <f t="shared" si="820"/>
        <v>N/A</v>
      </c>
      <c r="M357" s="187">
        <v>0.75</v>
      </c>
      <c r="N357" s="190"/>
      <c r="O357" s="161" t="str">
        <f t="shared" si="821"/>
        <v/>
      </c>
      <c r="P357" s="187">
        <v>0.75</v>
      </c>
      <c r="Q357" s="190"/>
      <c r="R357" s="161" t="str">
        <f t="shared" si="822"/>
        <v/>
      </c>
      <c r="S357" s="187">
        <v>0.75</v>
      </c>
      <c r="T357" s="190"/>
      <c r="U357" s="161" t="str">
        <f t="shared" si="823"/>
        <v/>
      </c>
      <c r="V357" s="187">
        <v>0.75</v>
      </c>
      <c r="W357" s="190"/>
      <c r="X357" s="161" t="str">
        <f t="shared" si="824"/>
        <v/>
      </c>
      <c r="Y357" s="187">
        <v>0.75</v>
      </c>
      <c r="Z357" s="190"/>
      <c r="AA357" s="161" t="str">
        <f t="shared" si="825"/>
        <v/>
      </c>
      <c r="AB357" s="187">
        <v>0.75</v>
      </c>
      <c r="AC357" s="190"/>
      <c r="AD357" s="161" t="str">
        <f t="shared" si="826"/>
        <v/>
      </c>
      <c r="AE357" s="187">
        <v>0.75</v>
      </c>
      <c r="AF357" s="190"/>
      <c r="AG357" s="161" t="str">
        <f t="shared" si="827"/>
        <v/>
      </c>
      <c r="AH357" s="187">
        <v>0.75</v>
      </c>
      <c r="AI357" s="190"/>
      <c r="AJ357" s="161" t="str">
        <f t="shared" si="828"/>
        <v/>
      </c>
      <c r="AK357" s="187">
        <v>0.75</v>
      </c>
      <c r="AL357" s="190"/>
      <c r="AM357" s="161" t="str">
        <f t="shared" si="829"/>
        <v/>
      </c>
      <c r="AN357" s="187">
        <f t="shared" si="830"/>
        <v>0.75</v>
      </c>
      <c r="AO357" s="190" t="str">
        <f t="shared" si="831"/>
        <v>N/A</v>
      </c>
      <c r="AP357" s="250" t="str">
        <f t="shared" si="832"/>
        <v>N/A</v>
      </c>
      <c r="AQ357" s="309"/>
      <c r="AR357" s="309"/>
    </row>
    <row r="358" spans="1:44" ht="84">
      <c r="A358" s="180">
        <v>17</v>
      </c>
      <c r="B358" s="15" t="s">
        <v>629</v>
      </c>
      <c r="C358" s="182" t="s">
        <v>630</v>
      </c>
      <c r="D358" s="187">
        <v>1</v>
      </c>
      <c r="E358" s="190">
        <v>0</v>
      </c>
      <c r="F358" s="161">
        <f t="shared" si="818"/>
        <v>0</v>
      </c>
      <c r="G358" s="187">
        <v>1</v>
      </c>
      <c r="H358" s="284">
        <v>1</v>
      </c>
      <c r="I358" s="161">
        <f t="shared" si="819"/>
        <v>1</v>
      </c>
      <c r="J358" s="187">
        <v>1</v>
      </c>
      <c r="K358" s="190">
        <v>3</v>
      </c>
      <c r="L358" s="161">
        <f t="shared" si="820"/>
        <v>3</v>
      </c>
      <c r="M358" s="187">
        <v>1</v>
      </c>
      <c r="N358" s="190"/>
      <c r="O358" s="161" t="str">
        <f t="shared" si="821"/>
        <v/>
      </c>
      <c r="P358" s="187">
        <v>1</v>
      </c>
      <c r="Q358" s="190"/>
      <c r="R358" s="161" t="str">
        <f t="shared" si="822"/>
        <v/>
      </c>
      <c r="S358" s="187">
        <v>1</v>
      </c>
      <c r="T358" s="190"/>
      <c r="U358" s="161" t="str">
        <f t="shared" si="823"/>
        <v/>
      </c>
      <c r="V358" s="187">
        <v>1</v>
      </c>
      <c r="W358" s="190"/>
      <c r="X358" s="161" t="str">
        <f t="shared" si="824"/>
        <v/>
      </c>
      <c r="Y358" s="187">
        <v>1</v>
      </c>
      <c r="Z358" s="190"/>
      <c r="AA358" s="161" t="str">
        <f t="shared" si="825"/>
        <v/>
      </c>
      <c r="AB358" s="187">
        <v>1</v>
      </c>
      <c r="AC358" s="190"/>
      <c r="AD358" s="161" t="str">
        <f t="shared" si="826"/>
        <v/>
      </c>
      <c r="AE358" s="187">
        <v>1</v>
      </c>
      <c r="AF358" s="190"/>
      <c r="AG358" s="161" t="str">
        <f t="shared" si="827"/>
        <v/>
      </c>
      <c r="AH358" s="187">
        <v>1</v>
      </c>
      <c r="AI358" s="190"/>
      <c r="AJ358" s="161" t="str">
        <f t="shared" si="828"/>
        <v/>
      </c>
      <c r="AK358" s="187">
        <v>1</v>
      </c>
      <c r="AL358" s="190"/>
      <c r="AM358" s="161" t="str">
        <f t="shared" si="829"/>
        <v/>
      </c>
      <c r="AN358" s="187">
        <f t="shared" si="830"/>
        <v>1</v>
      </c>
      <c r="AO358" s="190">
        <f t="shared" si="831"/>
        <v>1.3333333333333333</v>
      </c>
      <c r="AP358" s="250">
        <f t="shared" si="832"/>
        <v>1.3333333333333333</v>
      </c>
      <c r="AQ358" s="309" t="s">
        <v>1298</v>
      </c>
      <c r="AR358" s="309"/>
    </row>
    <row r="359" spans="1:44">
      <c r="A359" s="318">
        <v>18</v>
      </c>
      <c r="B359" s="315" t="s">
        <v>631</v>
      </c>
      <c r="C359" s="321" t="s">
        <v>109</v>
      </c>
      <c r="D359" s="51">
        <v>450</v>
      </c>
      <c r="E359" s="191">
        <v>453</v>
      </c>
      <c r="F359" s="161">
        <f t="shared" si="737"/>
        <v>1.0066666666666666</v>
      </c>
      <c r="G359" s="51">
        <v>450</v>
      </c>
      <c r="H359" s="191">
        <v>448</v>
      </c>
      <c r="I359" s="161">
        <f t="shared" si="738"/>
        <v>0.99555555555555553</v>
      </c>
      <c r="J359" s="51">
        <v>450</v>
      </c>
      <c r="K359" s="191">
        <v>549</v>
      </c>
      <c r="L359" s="161">
        <f t="shared" si="739"/>
        <v>1.22</v>
      </c>
      <c r="M359" s="51">
        <v>450</v>
      </c>
      <c r="N359" s="191"/>
      <c r="O359" s="161" t="str">
        <f t="shared" si="740"/>
        <v/>
      </c>
      <c r="P359" s="51">
        <v>450</v>
      </c>
      <c r="Q359" s="191"/>
      <c r="R359" s="161" t="str">
        <f t="shared" si="741"/>
        <v/>
      </c>
      <c r="S359" s="51">
        <v>450</v>
      </c>
      <c r="T359" s="191"/>
      <c r="U359" s="161" t="str">
        <f t="shared" si="742"/>
        <v/>
      </c>
      <c r="V359" s="51">
        <v>450</v>
      </c>
      <c r="W359" s="191"/>
      <c r="X359" s="161" t="str">
        <f t="shared" si="743"/>
        <v/>
      </c>
      <c r="Y359" s="51">
        <v>450</v>
      </c>
      <c r="Z359" s="191"/>
      <c r="AA359" s="161" t="str">
        <f t="shared" si="744"/>
        <v/>
      </c>
      <c r="AB359" s="51">
        <v>450</v>
      </c>
      <c r="AC359" s="191"/>
      <c r="AD359" s="161" t="str">
        <f t="shared" si="745"/>
        <v/>
      </c>
      <c r="AE359" s="51">
        <v>450</v>
      </c>
      <c r="AF359" s="191"/>
      <c r="AG359" s="161" t="str">
        <f t="shared" si="746"/>
        <v/>
      </c>
      <c r="AH359" s="51">
        <v>450</v>
      </c>
      <c r="AI359" s="191"/>
      <c r="AJ359" s="161" t="str">
        <f t="shared" si="747"/>
        <v/>
      </c>
      <c r="AK359" s="51">
        <v>450</v>
      </c>
      <c r="AL359" s="191"/>
      <c r="AM359" s="161" t="str">
        <f t="shared" si="748"/>
        <v/>
      </c>
      <c r="AN359" s="51">
        <f t="shared" ref="AN359:AN367" si="833">IF(E359="",0,D359)+IF(H359="",0,G359)+IF(K359="",0,J359)+IF(N359="",0,M359)+IF(Q359="",0,P359)+IF(T359="",0,S359)+IF(W359="",0,V359)+IF(Z359="",0,Y359)+IF(AC359="",0,AB359)+IF(AF359="",0,AE359)+IF(AI359="",0,AH359)+IF(AL359="",0,AK359)</f>
        <v>1350</v>
      </c>
      <c r="AO359" s="191">
        <f t="shared" ref="AO359:AO367" si="834">IF(E359="","",(SUM(E359,H359,K359,N359,Q359,T359,W359,Z359,AC359,AF359,AI359,AL359)))</f>
        <v>1450</v>
      </c>
      <c r="AP359" s="250">
        <f t="shared" si="749"/>
        <v>1.0740740740740742</v>
      </c>
      <c r="AQ359" s="309"/>
      <c r="AR359" s="309"/>
    </row>
    <row r="360" spans="1:44" ht="60">
      <c r="A360" s="318"/>
      <c r="B360" s="315"/>
      <c r="C360" s="321"/>
      <c r="D360" s="51">
        <v>26</v>
      </c>
      <c r="E360" s="191">
        <v>1</v>
      </c>
      <c r="F360" s="161">
        <f t="shared" si="737"/>
        <v>3.8461538461538464E-2</v>
      </c>
      <c r="G360" s="51">
        <v>26</v>
      </c>
      <c r="H360" s="191">
        <v>0</v>
      </c>
      <c r="I360" s="161">
        <f t="shared" si="738"/>
        <v>0</v>
      </c>
      <c r="J360" s="51">
        <v>26</v>
      </c>
      <c r="K360" s="191">
        <v>2</v>
      </c>
      <c r="L360" s="161">
        <f t="shared" si="739"/>
        <v>7.6923076923076927E-2</v>
      </c>
      <c r="M360" s="51">
        <v>26</v>
      </c>
      <c r="N360" s="191"/>
      <c r="O360" s="161" t="str">
        <f t="shared" si="740"/>
        <v/>
      </c>
      <c r="P360" s="51">
        <v>26</v>
      </c>
      <c r="Q360" s="191"/>
      <c r="R360" s="161" t="str">
        <f t="shared" si="741"/>
        <v/>
      </c>
      <c r="S360" s="51">
        <v>26</v>
      </c>
      <c r="T360" s="191"/>
      <c r="U360" s="161" t="str">
        <f t="shared" si="742"/>
        <v/>
      </c>
      <c r="V360" s="51">
        <v>26</v>
      </c>
      <c r="W360" s="191"/>
      <c r="X360" s="161" t="str">
        <f t="shared" si="743"/>
        <v/>
      </c>
      <c r="Y360" s="51">
        <v>26</v>
      </c>
      <c r="Z360" s="191"/>
      <c r="AA360" s="161" t="str">
        <f t="shared" si="744"/>
        <v/>
      </c>
      <c r="AB360" s="51">
        <v>26</v>
      </c>
      <c r="AC360" s="191"/>
      <c r="AD360" s="161" t="str">
        <f t="shared" si="745"/>
        <v/>
      </c>
      <c r="AE360" s="51">
        <v>26</v>
      </c>
      <c r="AF360" s="191"/>
      <c r="AG360" s="161" t="str">
        <f t="shared" si="746"/>
        <v/>
      </c>
      <c r="AH360" s="51">
        <v>26</v>
      </c>
      <c r="AI360" s="191"/>
      <c r="AJ360" s="161" t="str">
        <f t="shared" si="747"/>
        <v/>
      </c>
      <c r="AK360" s="51">
        <v>26</v>
      </c>
      <c r="AL360" s="191"/>
      <c r="AM360" s="161" t="str">
        <f t="shared" si="748"/>
        <v/>
      </c>
      <c r="AN360" s="51">
        <f t="shared" si="833"/>
        <v>78</v>
      </c>
      <c r="AO360" s="191">
        <f t="shared" si="834"/>
        <v>3</v>
      </c>
      <c r="AP360" s="250">
        <f t="shared" si="749"/>
        <v>3.8461538461538464E-2</v>
      </c>
      <c r="AQ360" s="309"/>
      <c r="AR360" s="309" t="s">
        <v>873</v>
      </c>
    </row>
    <row r="361" spans="1:44" ht="72">
      <c r="A361" s="318"/>
      <c r="B361" s="315"/>
      <c r="C361" s="321"/>
      <c r="D361" s="51">
        <v>116</v>
      </c>
      <c r="E361" s="191">
        <v>28</v>
      </c>
      <c r="F361" s="161">
        <f t="shared" si="737"/>
        <v>0.2413793103448276</v>
      </c>
      <c r="G361" s="51">
        <v>116</v>
      </c>
      <c r="H361" s="191">
        <v>117</v>
      </c>
      <c r="I361" s="161">
        <f t="shared" si="738"/>
        <v>1.0086206896551724</v>
      </c>
      <c r="J361" s="51">
        <v>116</v>
      </c>
      <c r="K361" s="191">
        <v>121</v>
      </c>
      <c r="L361" s="161">
        <f t="shared" si="739"/>
        <v>1.0431034482758621</v>
      </c>
      <c r="M361" s="51">
        <v>116</v>
      </c>
      <c r="N361" s="191"/>
      <c r="O361" s="161" t="str">
        <f t="shared" si="740"/>
        <v/>
      </c>
      <c r="P361" s="51">
        <v>116</v>
      </c>
      <c r="Q361" s="191"/>
      <c r="R361" s="161" t="str">
        <f t="shared" si="741"/>
        <v/>
      </c>
      <c r="S361" s="51">
        <v>116</v>
      </c>
      <c r="T361" s="191"/>
      <c r="U361" s="161" t="str">
        <f t="shared" si="742"/>
        <v/>
      </c>
      <c r="V361" s="51">
        <v>116</v>
      </c>
      <c r="W361" s="191"/>
      <c r="X361" s="161" t="str">
        <f t="shared" si="743"/>
        <v/>
      </c>
      <c r="Y361" s="51">
        <v>116</v>
      </c>
      <c r="Z361" s="191"/>
      <c r="AA361" s="161" t="str">
        <f t="shared" si="744"/>
        <v/>
      </c>
      <c r="AB361" s="51">
        <v>116</v>
      </c>
      <c r="AC361" s="191"/>
      <c r="AD361" s="161" t="str">
        <f t="shared" si="745"/>
        <v/>
      </c>
      <c r="AE361" s="51">
        <v>116</v>
      </c>
      <c r="AF361" s="191"/>
      <c r="AG361" s="161" t="str">
        <f t="shared" si="746"/>
        <v/>
      </c>
      <c r="AH361" s="51">
        <v>116</v>
      </c>
      <c r="AI361" s="191"/>
      <c r="AJ361" s="161" t="str">
        <f t="shared" si="747"/>
        <v/>
      </c>
      <c r="AK361" s="51">
        <v>116</v>
      </c>
      <c r="AL361" s="191"/>
      <c r="AM361" s="161" t="str">
        <f t="shared" si="748"/>
        <v/>
      </c>
      <c r="AN361" s="51">
        <f t="shared" si="833"/>
        <v>348</v>
      </c>
      <c r="AO361" s="191">
        <f t="shared" si="834"/>
        <v>266</v>
      </c>
      <c r="AP361" s="250">
        <f t="shared" si="749"/>
        <v>0.76436781609195403</v>
      </c>
      <c r="AQ361" s="309"/>
      <c r="AR361" s="309" t="s">
        <v>874</v>
      </c>
    </row>
    <row r="362" spans="1:44" ht="48">
      <c r="A362" s="180">
        <v>19</v>
      </c>
      <c r="B362" s="15" t="s">
        <v>1024</v>
      </c>
      <c r="C362" s="182" t="s">
        <v>632</v>
      </c>
      <c r="D362" s="51">
        <v>3.5</v>
      </c>
      <c r="E362" s="191">
        <v>6.32</v>
      </c>
      <c r="F362" s="161">
        <f t="shared" si="737"/>
        <v>1.8057142857142858</v>
      </c>
      <c r="G362" s="51">
        <v>3.5</v>
      </c>
      <c r="H362" s="191">
        <v>7.43</v>
      </c>
      <c r="I362" s="161">
        <f t="shared" si="738"/>
        <v>2.1228571428571428</v>
      </c>
      <c r="J362" s="51">
        <v>3.5</v>
      </c>
      <c r="K362" s="191">
        <v>2.5</v>
      </c>
      <c r="L362" s="161">
        <f t="shared" si="739"/>
        <v>0.7142857142857143</v>
      </c>
      <c r="M362" s="51">
        <v>3.5</v>
      </c>
      <c r="N362" s="191"/>
      <c r="O362" s="161" t="str">
        <f t="shared" si="740"/>
        <v/>
      </c>
      <c r="P362" s="51">
        <v>3.5</v>
      </c>
      <c r="Q362" s="191"/>
      <c r="R362" s="161" t="str">
        <f t="shared" si="741"/>
        <v/>
      </c>
      <c r="S362" s="51">
        <v>3.5</v>
      </c>
      <c r="T362" s="191"/>
      <c r="U362" s="161" t="str">
        <f t="shared" si="742"/>
        <v/>
      </c>
      <c r="V362" s="51">
        <v>3.5</v>
      </c>
      <c r="W362" s="191"/>
      <c r="X362" s="161" t="str">
        <f t="shared" si="743"/>
        <v/>
      </c>
      <c r="Y362" s="51">
        <v>3.5</v>
      </c>
      <c r="Z362" s="191"/>
      <c r="AA362" s="161" t="str">
        <f t="shared" si="744"/>
        <v/>
      </c>
      <c r="AB362" s="51">
        <v>3.5</v>
      </c>
      <c r="AC362" s="191"/>
      <c r="AD362" s="161" t="str">
        <f t="shared" si="745"/>
        <v/>
      </c>
      <c r="AE362" s="51">
        <v>3.5</v>
      </c>
      <c r="AF362" s="191"/>
      <c r="AG362" s="161" t="str">
        <f t="shared" si="746"/>
        <v/>
      </c>
      <c r="AH362" s="51">
        <v>3.5</v>
      </c>
      <c r="AI362" s="191"/>
      <c r="AJ362" s="161" t="str">
        <f t="shared" si="747"/>
        <v/>
      </c>
      <c r="AK362" s="51">
        <v>3.5</v>
      </c>
      <c r="AL362" s="191"/>
      <c r="AM362" s="161" t="str">
        <f t="shared" si="748"/>
        <v/>
      </c>
      <c r="AN362" s="51">
        <f t="shared" si="833"/>
        <v>10.5</v>
      </c>
      <c r="AO362" s="191">
        <f t="shared" si="834"/>
        <v>16.25</v>
      </c>
      <c r="AP362" s="250">
        <f t="shared" si="749"/>
        <v>1.5476190476190477</v>
      </c>
      <c r="AQ362" s="309" t="s">
        <v>1299</v>
      </c>
      <c r="AR362" s="309"/>
    </row>
    <row r="363" spans="1:44" ht="24">
      <c r="A363" s="180">
        <v>20</v>
      </c>
      <c r="B363" s="15" t="s">
        <v>633</v>
      </c>
      <c r="C363" s="182" t="s">
        <v>634</v>
      </c>
      <c r="D363" s="51">
        <v>1</v>
      </c>
      <c r="E363" s="191">
        <v>1</v>
      </c>
      <c r="F363" s="161">
        <f t="shared" si="737"/>
        <v>1</v>
      </c>
      <c r="G363" s="51">
        <v>1</v>
      </c>
      <c r="H363" s="191">
        <v>1</v>
      </c>
      <c r="I363" s="161">
        <f t="shared" si="738"/>
        <v>1</v>
      </c>
      <c r="J363" s="51">
        <v>1</v>
      </c>
      <c r="K363" s="191">
        <v>0</v>
      </c>
      <c r="L363" s="161">
        <f t="shared" si="739"/>
        <v>0</v>
      </c>
      <c r="M363" s="51">
        <v>1</v>
      </c>
      <c r="N363" s="191"/>
      <c r="O363" s="161" t="str">
        <f t="shared" si="740"/>
        <v/>
      </c>
      <c r="P363" s="51">
        <v>1</v>
      </c>
      <c r="Q363" s="191"/>
      <c r="R363" s="161" t="str">
        <f t="shared" si="741"/>
        <v/>
      </c>
      <c r="S363" s="51">
        <v>1</v>
      </c>
      <c r="T363" s="191"/>
      <c r="U363" s="161" t="str">
        <f t="shared" si="742"/>
        <v/>
      </c>
      <c r="V363" s="51">
        <v>1</v>
      </c>
      <c r="W363" s="191"/>
      <c r="X363" s="161" t="str">
        <f t="shared" si="743"/>
        <v/>
      </c>
      <c r="Y363" s="51">
        <v>1</v>
      </c>
      <c r="Z363" s="191"/>
      <c r="AA363" s="161" t="str">
        <f t="shared" si="744"/>
        <v/>
      </c>
      <c r="AB363" s="51">
        <v>1</v>
      </c>
      <c r="AC363" s="191"/>
      <c r="AD363" s="161" t="str">
        <f t="shared" si="745"/>
        <v/>
      </c>
      <c r="AE363" s="51">
        <v>1</v>
      </c>
      <c r="AF363" s="191"/>
      <c r="AG363" s="161" t="str">
        <f t="shared" si="746"/>
        <v/>
      </c>
      <c r="AH363" s="51">
        <v>1</v>
      </c>
      <c r="AI363" s="191"/>
      <c r="AJ363" s="161" t="str">
        <f t="shared" si="747"/>
        <v/>
      </c>
      <c r="AK363" s="51">
        <v>1</v>
      </c>
      <c r="AL363" s="191"/>
      <c r="AM363" s="161" t="str">
        <f t="shared" si="748"/>
        <v/>
      </c>
      <c r="AN363" s="51">
        <f t="shared" si="833"/>
        <v>3</v>
      </c>
      <c r="AO363" s="191">
        <f t="shared" si="834"/>
        <v>2</v>
      </c>
      <c r="AP363" s="250">
        <f t="shared" si="749"/>
        <v>0.66666666666666663</v>
      </c>
      <c r="AQ363" s="309" t="s">
        <v>939</v>
      </c>
      <c r="AR363" s="309"/>
    </row>
    <row r="364" spans="1:44" ht="72">
      <c r="A364" s="180">
        <v>21</v>
      </c>
      <c r="B364" s="15" t="s">
        <v>1025</v>
      </c>
      <c r="C364" s="182" t="s">
        <v>632</v>
      </c>
      <c r="D364" s="51">
        <v>20</v>
      </c>
      <c r="E364" s="191">
        <v>53.11</v>
      </c>
      <c r="F364" s="161">
        <f t="shared" si="737"/>
        <v>2.6555</v>
      </c>
      <c r="G364" s="51">
        <v>20</v>
      </c>
      <c r="H364" s="191">
        <v>47.75</v>
      </c>
      <c r="I364" s="161">
        <f t="shared" si="738"/>
        <v>2.3875000000000002</v>
      </c>
      <c r="J364" s="51">
        <v>20</v>
      </c>
      <c r="K364" s="191">
        <v>3.02</v>
      </c>
      <c r="L364" s="161">
        <f t="shared" si="739"/>
        <v>0.151</v>
      </c>
      <c r="M364" s="51">
        <v>20</v>
      </c>
      <c r="N364" s="191"/>
      <c r="O364" s="161" t="str">
        <f t="shared" si="740"/>
        <v/>
      </c>
      <c r="P364" s="51">
        <v>20</v>
      </c>
      <c r="Q364" s="191"/>
      <c r="R364" s="161" t="str">
        <f t="shared" si="741"/>
        <v/>
      </c>
      <c r="S364" s="51">
        <v>20</v>
      </c>
      <c r="T364" s="191"/>
      <c r="U364" s="161" t="str">
        <f t="shared" si="742"/>
        <v/>
      </c>
      <c r="V364" s="51">
        <v>20</v>
      </c>
      <c r="W364" s="191"/>
      <c r="X364" s="161" t="str">
        <f t="shared" si="743"/>
        <v/>
      </c>
      <c r="Y364" s="51">
        <v>20</v>
      </c>
      <c r="Z364" s="191"/>
      <c r="AA364" s="161" t="str">
        <f t="shared" si="744"/>
        <v/>
      </c>
      <c r="AB364" s="51">
        <v>20</v>
      </c>
      <c r="AC364" s="191"/>
      <c r="AD364" s="161" t="str">
        <f t="shared" si="745"/>
        <v/>
      </c>
      <c r="AE364" s="51">
        <v>20</v>
      </c>
      <c r="AF364" s="191"/>
      <c r="AG364" s="161" t="str">
        <f t="shared" si="746"/>
        <v/>
      </c>
      <c r="AH364" s="51">
        <v>20</v>
      </c>
      <c r="AI364" s="191"/>
      <c r="AJ364" s="161" t="str">
        <f t="shared" si="747"/>
        <v/>
      </c>
      <c r="AK364" s="51">
        <v>20</v>
      </c>
      <c r="AL364" s="191"/>
      <c r="AM364" s="161" t="str">
        <f t="shared" si="748"/>
        <v/>
      </c>
      <c r="AN364" s="51">
        <f t="shared" si="833"/>
        <v>60</v>
      </c>
      <c r="AO364" s="191">
        <f t="shared" si="834"/>
        <v>103.88</v>
      </c>
      <c r="AP364" s="250">
        <f t="shared" si="749"/>
        <v>1.7313333333333332</v>
      </c>
      <c r="AQ364" s="309" t="s">
        <v>940</v>
      </c>
      <c r="AR364" s="309"/>
    </row>
    <row r="365" spans="1:44" ht="36">
      <c r="A365" s="180">
        <v>22</v>
      </c>
      <c r="B365" s="15" t="s">
        <v>635</v>
      </c>
      <c r="C365" s="182" t="s">
        <v>192</v>
      </c>
      <c r="D365" s="187">
        <v>0</v>
      </c>
      <c r="E365" s="190">
        <v>0</v>
      </c>
      <c r="F365" s="161">
        <f t="shared" si="737"/>
        <v>0</v>
      </c>
      <c r="G365" s="187">
        <v>0</v>
      </c>
      <c r="H365" s="284">
        <v>0</v>
      </c>
      <c r="I365" s="161">
        <f t="shared" si="738"/>
        <v>0</v>
      </c>
      <c r="J365" s="187">
        <v>0</v>
      </c>
      <c r="K365" s="190">
        <v>0</v>
      </c>
      <c r="L365" s="161">
        <f t="shared" si="739"/>
        <v>0</v>
      </c>
      <c r="M365" s="187">
        <v>0</v>
      </c>
      <c r="N365" s="190"/>
      <c r="O365" s="161" t="str">
        <f t="shared" si="740"/>
        <v/>
      </c>
      <c r="P365" s="187">
        <v>0</v>
      </c>
      <c r="Q365" s="190"/>
      <c r="R365" s="161" t="str">
        <f t="shared" si="741"/>
        <v/>
      </c>
      <c r="S365" s="187">
        <v>0</v>
      </c>
      <c r="T365" s="190"/>
      <c r="U365" s="161" t="str">
        <f t="shared" si="742"/>
        <v/>
      </c>
      <c r="V365" s="187">
        <v>0</v>
      </c>
      <c r="W365" s="190"/>
      <c r="X365" s="161" t="str">
        <f t="shared" si="743"/>
        <v/>
      </c>
      <c r="Y365" s="187">
        <v>0</v>
      </c>
      <c r="Z365" s="190"/>
      <c r="AA365" s="161" t="str">
        <f t="shared" si="744"/>
        <v/>
      </c>
      <c r="AB365" s="187">
        <v>0</v>
      </c>
      <c r="AC365" s="190"/>
      <c r="AD365" s="161" t="str">
        <f t="shared" si="745"/>
        <v/>
      </c>
      <c r="AE365" s="187">
        <v>0</v>
      </c>
      <c r="AF365" s="190"/>
      <c r="AG365" s="161" t="str">
        <f t="shared" si="746"/>
        <v/>
      </c>
      <c r="AH365" s="187">
        <v>0</v>
      </c>
      <c r="AI365" s="190"/>
      <c r="AJ365" s="161" t="str">
        <f t="shared" si="747"/>
        <v/>
      </c>
      <c r="AK365" s="187">
        <v>0.03</v>
      </c>
      <c r="AL365" s="190"/>
      <c r="AM365" s="161" t="str">
        <f t="shared" si="748"/>
        <v/>
      </c>
      <c r="AN365" s="187">
        <f t="shared" si="833"/>
        <v>0</v>
      </c>
      <c r="AO365" s="190">
        <f t="shared" si="834"/>
        <v>0</v>
      </c>
      <c r="AP365" s="250">
        <f t="shared" si="749"/>
        <v>0</v>
      </c>
      <c r="AQ365" s="309"/>
      <c r="AR365" s="309" t="s">
        <v>875</v>
      </c>
    </row>
    <row r="366" spans="1:44" ht="36">
      <c r="A366" s="180">
        <v>23</v>
      </c>
      <c r="B366" s="15" t="s">
        <v>636</v>
      </c>
      <c r="C366" s="182" t="s">
        <v>637</v>
      </c>
      <c r="D366" s="187">
        <v>0</v>
      </c>
      <c r="E366" s="190">
        <v>0</v>
      </c>
      <c r="F366" s="161">
        <f t="shared" si="737"/>
        <v>0</v>
      </c>
      <c r="G366" s="187">
        <v>0</v>
      </c>
      <c r="H366" s="284">
        <v>0</v>
      </c>
      <c r="I366" s="161">
        <f t="shared" si="738"/>
        <v>0</v>
      </c>
      <c r="J366" s="187">
        <v>0</v>
      </c>
      <c r="K366" s="190">
        <v>0</v>
      </c>
      <c r="L366" s="161">
        <f t="shared" si="739"/>
        <v>0</v>
      </c>
      <c r="M366" s="187">
        <v>0</v>
      </c>
      <c r="N366" s="190"/>
      <c r="O366" s="161" t="str">
        <f t="shared" si="740"/>
        <v/>
      </c>
      <c r="P366" s="187">
        <v>0</v>
      </c>
      <c r="Q366" s="190"/>
      <c r="R366" s="161" t="str">
        <f t="shared" si="741"/>
        <v/>
      </c>
      <c r="S366" s="187">
        <v>0</v>
      </c>
      <c r="T366" s="190"/>
      <c r="U366" s="161" t="str">
        <f t="shared" si="742"/>
        <v/>
      </c>
      <c r="V366" s="187">
        <v>0</v>
      </c>
      <c r="W366" s="190"/>
      <c r="X366" s="161" t="str">
        <f t="shared" si="743"/>
        <v/>
      </c>
      <c r="Y366" s="187">
        <v>0</v>
      </c>
      <c r="Z366" s="190"/>
      <c r="AA366" s="161" t="str">
        <f t="shared" si="744"/>
        <v/>
      </c>
      <c r="AB366" s="187">
        <v>0</v>
      </c>
      <c r="AC366" s="190"/>
      <c r="AD366" s="161" t="str">
        <f t="shared" si="745"/>
        <v/>
      </c>
      <c r="AE366" s="187">
        <v>0</v>
      </c>
      <c r="AF366" s="190"/>
      <c r="AG366" s="161" t="str">
        <f t="shared" si="746"/>
        <v/>
      </c>
      <c r="AH366" s="187">
        <v>0</v>
      </c>
      <c r="AI366" s="190"/>
      <c r="AJ366" s="161" t="str">
        <f t="shared" si="747"/>
        <v/>
      </c>
      <c r="AK366" s="187">
        <v>0.02</v>
      </c>
      <c r="AL366" s="190"/>
      <c r="AM366" s="161" t="str">
        <f t="shared" si="748"/>
        <v/>
      </c>
      <c r="AN366" s="187">
        <f t="shared" si="833"/>
        <v>0</v>
      </c>
      <c r="AO366" s="190">
        <f t="shared" si="834"/>
        <v>0</v>
      </c>
      <c r="AP366" s="250">
        <f t="shared" si="749"/>
        <v>0</v>
      </c>
      <c r="AQ366" s="309"/>
      <c r="AR366" s="309"/>
    </row>
    <row r="367" spans="1:44" ht="60">
      <c r="A367" s="25">
        <v>24</v>
      </c>
      <c r="B367" s="32" t="s">
        <v>638</v>
      </c>
      <c r="C367" s="26" t="s">
        <v>554</v>
      </c>
      <c r="D367" s="188">
        <v>0</v>
      </c>
      <c r="E367" s="189">
        <v>0</v>
      </c>
      <c r="F367" s="161">
        <f t="shared" si="737"/>
        <v>0</v>
      </c>
      <c r="G367" s="188">
        <v>0</v>
      </c>
      <c r="H367" s="303">
        <v>0</v>
      </c>
      <c r="I367" s="161">
        <f t="shared" si="738"/>
        <v>0</v>
      </c>
      <c r="J367" s="188">
        <v>0</v>
      </c>
      <c r="K367" s="189">
        <v>0</v>
      </c>
      <c r="L367" s="161">
        <f t="shared" si="739"/>
        <v>0</v>
      </c>
      <c r="M367" s="188">
        <v>0</v>
      </c>
      <c r="N367" s="189"/>
      <c r="O367" s="161" t="str">
        <f t="shared" si="740"/>
        <v/>
      </c>
      <c r="P367" s="188">
        <v>0</v>
      </c>
      <c r="Q367" s="189"/>
      <c r="R367" s="161" t="str">
        <f t="shared" si="741"/>
        <v/>
      </c>
      <c r="S367" s="188">
        <v>0</v>
      </c>
      <c r="T367" s="189"/>
      <c r="U367" s="161" t="str">
        <f t="shared" si="742"/>
        <v/>
      </c>
      <c r="V367" s="188">
        <v>0</v>
      </c>
      <c r="W367" s="189"/>
      <c r="X367" s="161" t="str">
        <f t="shared" si="743"/>
        <v/>
      </c>
      <c r="Y367" s="188">
        <v>0</v>
      </c>
      <c r="Z367" s="189"/>
      <c r="AA367" s="161" t="str">
        <f t="shared" si="744"/>
        <v/>
      </c>
      <c r="AB367" s="188">
        <v>0</v>
      </c>
      <c r="AC367" s="189"/>
      <c r="AD367" s="161" t="str">
        <f t="shared" si="745"/>
        <v/>
      </c>
      <c r="AE367" s="188">
        <v>0</v>
      </c>
      <c r="AF367" s="189"/>
      <c r="AG367" s="161" t="str">
        <f t="shared" si="746"/>
        <v/>
      </c>
      <c r="AH367" s="188">
        <v>0</v>
      </c>
      <c r="AI367" s="189"/>
      <c r="AJ367" s="161" t="str">
        <f t="shared" si="747"/>
        <v/>
      </c>
      <c r="AK367" s="188">
        <v>0.1</v>
      </c>
      <c r="AL367" s="189"/>
      <c r="AM367" s="161" t="str">
        <f t="shared" si="748"/>
        <v/>
      </c>
      <c r="AN367" s="188">
        <f t="shared" si="833"/>
        <v>0</v>
      </c>
      <c r="AO367" s="189">
        <f t="shared" si="834"/>
        <v>0</v>
      </c>
      <c r="AP367" s="250">
        <f t="shared" si="749"/>
        <v>0</v>
      </c>
      <c r="AQ367" s="41"/>
      <c r="AR367" s="41" t="s">
        <v>1300</v>
      </c>
    </row>
    <row r="368" spans="1:44" ht="13.5">
      <c r="A368" s="42"/>
      <c r="B368" s="43" t="s">
        <v>91</v>
      </c>
      <c r="C368" s="49"/>
      <c r="D368" s="45"/>
      <c r="E368" s="46"/>
      <c r="F368" s="46"/>
      <c r="G368" s="45"/>
      <c r="H368" s="46"/>
      <c r="I368" s="46"/>
      <c r="J368" s="45"/>
      <c r="K368" s="46"/>
      <c r="L368" s="46"/>
      <c r="M368" s="45"/>
      <c r="N368" s="46"/>
      <c r="O368" s="46"/>
      <c r="P368" s="45"/>
      <c r="Q368" s="46"/>
      <c r="R368" s="46"/>
      <c r="S368" s="45"/>
      <c r="T368" s="46"/>
      <c r="U368" s="46"/>
      <c r="V368" s="45"/>
      <c r="W368" s="46"/>
      <c r="X368" s="46"/>
      <c r="Y368" s="45"/>
      <c r="Z368" s="46"/>
      <c r="AA368" s="46"/>
      <c r="AB368" s="45"/>
      <c r="AC368" s="46"/>
      <c r="AD368" s="46"/>
      <c r="AE368" s="45"/>
      <c r="AF368" s="46"/>
      <c r="AG368" s="46"/>
      <c r="AH368" s="45"/>
      <c r="AI368" s="46"/>
      <c r="AJ368" s="46"/>
      <c r="AK368" s="45"/>
      <c r="AL368" s="46"/>
      <c r="AM368" s="46"/>
      <c r="AN368" s="45"/>
      <c r="AO368" s="46"/>
      <c r="AP368" s="46"/>
      <c r="AQ368" s="45"/>
      <c r="AR368" s="50"/>
    </row>
    <row r="369" spans="1:44" ht="36">
      <c r="A369" s="140">
        <v>1</v>
      </c>
      <c r="B369" s="15" t="s">
        <v>639</v>
      </c>
      <c r="C369" s="139" t="s">
        <v>640</v>
      </c>
      <c r="D369" s="220">
        <v>1</v>
      </c>
      <c r="E369" s="220">
        <v>1</v>
      </c>
      <c r="F369" s="196">
        <f t="shared" si="737"/>
        <v>1</v>
      </c>
      <c r="G369" s="220">
        <v>1</v>
      </c>
      <c r="H369" s="56">
        <v>1</v>
      </c>
      <c r="I369" s="196">
        <f t="shared" si="738"/>
        <v>1</v>
      </c>
      <c r="J369" s="220">
        <v>1</v>
      </c>
      <c r="K369" s="220">
        <v>1</v>
      </c>
      <c r="L369" s="196">
        <f t="shared" si="739"/>
        <v>1</v>
      </c>
      <c r="M369" s="220">
        <v>1</v>
      </c>
      <c r="N369" s="220"/>
      <c r="O369" s="196" t="str">
        <f t="shared" si="740"/>
        <v/>
      </c>
      <c r="P369" s="220">
        <v>1</v>
      </c>
      <c r="Q369" s="220"/>
      <c r="R369" s="196" t="str">
        <f t="shared" si="741"/>
        <v/>
      </c>
      <c r="S369" s="220">
        <v>1</v>
      </c>
      <c r="T369" s="220"/>
      <c r="U369" s="196" t="str">
        <f t="shared" si="742"/>
        <v/>
      </c>
      <c r="V369" s="220">
        <v>1</v>
      </c>
      <c r="W369" s="220"/>
      <c r="X369" s="196" t="str">
        <f t="shared" si="743"/>
        <v/>
      </c>
      <c r="Y369" s="220">
        <v>1</v>
      </c>
      <c r="Z369" s="220"/>
      <c r="AA369" s="196" t="str">
        <f t="shared" si="744"/>
        <v/>
      </c>
      <c r="AB369" s="220">
        <v>1</v>
      </c>
      <c r="AC369" s="220"/>
      <c r="AD369" s="196" t="str">
        <f t="shared" si="745"/>
        <v/>
      </c>
      <c r="AE369" s="220">
        <v>1</v>
      </c>
      <c r="AF369" s="220"/>
      <c r="AG369" s="196" t="str">
        <f t="shared" si="746"/>
        <v/>
      </c>
      <c r="AH369" s="220">
        <v>1</v>
      </c>
      <c r="AI369" s="220"/>
      <c r="AJ369" s="196" t="str">
        <f t="shared" si="747"/>
        <v/>
      </c>
      <c r="AK369" s="220">
        <v>1</v>
      </c>
      <c r="AL369" s="220"/>
      <c r="AM369" s="196" t="str">
        <f t="shared" si="748"/>
        <v/>
      </c>
      <c r="AN369" s="220">
        <f t="shared" ref="AN369" si="835">IF(E369="",0,D369)+IF(H369="",0,G369)+IF(K369="",0,J369)+IF(N369="",0,M369)+IF(Q369="",0,P369)+IF(T369="",0,S369)+IF(W369="",0,V369)+IF(Z369="",0,Y369)+IF(AC369="",0,AB369)+IF(AF369="",0,AE369)+IF(AI369="",0,AH369)+IF(AL369="",0,AK369)</f>
        <v>3</v>
      </c>
      <c r="AO369" s="220">
        <f t="shared" ref="AO369" si="836">IF(E369="","",(SUM(E369,H369,K369,N369,Q369,T369,W369,Z369,AC369,AF369,AI369,AL369)))</f>
        <v>3</v>
      </c>
      <c r="AP369" s="259">
        <f t="shared" si="749"/>
        <v>1</v>
      </c>
      <c r="AQ369" s="311" t="s">
        <v>1301</v>
      </c>
      <c r="AR369" s="311"/>
    </row>
    <row r="370" spans="1:44" ht="48">
      <c r="A370" s="140">
        <v>2</v>
      </c>
      <c r="B370" s="15" t="s">
        <v>641</v>
      </c>
      <c r="C370" s="139" t="s">
        <v>642</v>
      </c>
      <c r="D370" s="187">
        <v>1</v>
      </c>
      <c r="E370" s="187">
        <v>1</v>
      </c>
      <c r="F370" s="196">
        <f t="shared" ref="F370:F378" si="837">IF(E370="N/A","N/A",IF(E370="","",IF(E370=0,0,IF(D370=0%,1,E370/D370))))</f>
        <v>1</v>
      </c>
      <c r="G370" s="187">
        <v>1</v>
      </c>
      <c r="H370" s="287">
        <v>1</v>
      </c>
      <c r="I370" s="196">
        <f t="shared" ref="I370:I378" si="838">IF(H370="N/A","N/A",IF(H370="","",IF(H370=0,0,IF(G370=0%,1,H370/G370))))</f>
        <v>1</v>
      </c>
      <c r="J370" s="187">
        <v>1</v>
      </c>
      <c r="K370" s="187">
        <v>1</v>
      </c>
      <c r="L370" s="196">
        <f t="shared" ref="L370:L378" si="839">IF(K370="N/A","N/A",IF(K370="","",IF(K370=0,0,IF(J370=0%,1,K370/J370))))</f>
        <v>1</v>
      </c>
      <c r="M370" s="187">
        <v>1</v>
      </c>
      <c r="N370" s="187"/>
      <c r="O370" s="196" t="str">
        <f t="shared" ref="O370:O378" si="840">IF(N370="N/A","N/A",IF(N370="","",IF(N370=0,0,IF(M370=0%,1,N370/M370))))</f>
        <v/>
      </c>
      <c r="P370" s="187">
        <v>1</v>
      </c>
      <c r="Q370" s="187"/>
      <c r="R370" s="196" t="str">
        <f t="shared" ref="R370:R378" si="841">IF(Q370="N/A","N/A",IF(Q370="","",IF(Q370=0,0,IF(P370=0%,1,Q370/P370))))</f>
        <v/>
      </c>
      <c r="S370" s="187">
        <v>1</v>
      </c>
      <c r="T370" s="187"/>
      <c r="U370" s="196" t="str">
        <f t="shared" ref="U370:U378" si="842">IF(T370="N/A","N/A",IF(T370="","",IF(T370=0,0,IF(S370=0%,1,T370/S370))))</f>
        <v/>
      </c>
      <c r="V370" s="187">
        <v>1</v>
      </c>
      <c r="W370" s="187"/>
      <c r="X370" s="196" t="str">
        <f t="shared" ref="X370:X378" si="843">IF(W370="N/A","N/A",IF(W370="","",IF(W370=0,0,IF(V370=0%,1,W370/V370))))</f>
        <v/>
      </c>
      <c r="Y370" s="187">
        <v>1</v>
      </c>
      <c r="Z370" s="187"/>
      <c r="AA370" s="196" t="str">
        <f t="shared" ref="AA370:AA378" si="844">IF(Z370="N/A","N/A",IF(Z370="","",IF(Z370=0,0,IF(Y370=0%,1,Z370/Y370))))</f>
        <v/>
      </c>
      <c r="AB370" s="187">
        <v>1</v>
      </c>
      <c r="AC370" s="187"/>
      <c r="AD370" s="196" t="str">
        <f t="shared" ref="AD370:AD378" si="845">IF(AC370="N/A","N/A",IF(AC370="","",IF(AC370=0,0,IF(AB370=0%,1,AC370/AB370))))</f>
        <v/>
      </c>
      <c r="AE370" s="187">
        <v>1</v>
      </c>
      <c r="AF370" s="187"/>
      <c r="AG370" s="196" t="str">
        <f t="shared" ref="AG370:AG378" si="846">IF(AF370="N/A","N/A",IF(AF370="","",IF(AF370=0,0,IF(AE370=0%,1,AF370/AE370))))</f>
        <v/>
      </c>
      <c r="AH370" s="187">
        <v>1</v>
      </c>
      <c r="AI370" s="187"/>
      <c r="AJ370" s="196" t="str">
        <f t="shared" ref="AJ370:AJ378" si="847">IF(AI370="N/A","N/A",IF(AI370="","",IF(AI370=0,0,IF(AH370=0%,1,AI370/AH370))))</f>
        <v/>
      </c>
      <c r="AK370" s="187">
        <v>1</v>
      </c>
      <c r="AL370" s="187"/>
      <c r="AM370" s="196" t="str">
        <f t="shared" ref="AM370:AM378" si="848">IF(AL370="N/A","N/A",IF(AL370="","",IF(AL370=0,0,IF(AK370=0%,1,AL370/AK370))))</f>
        <v/>
      </c>
      <c r="AN370" s="187">
        <f t="shared" ref="AN370:AN378" si="849">(IF(E370="",0,D370)+IF(H370="",0,G370)+IF(K370="",0,J370)+IF(N370="",0,M370)+IF(Q370="",0,P370)+IF(T370="",0,S370)+IF(W370="",0,V370)+IF(Z370="",0,Y370)+IF(AC370="",0,AB370)+IF(AF370="",0,AE370)+IF(AI370="",0,AH370)+IF(AL370="",0,AK370))/IF((IF(E370="",0,IF(D370=0,0,1))+IF(H370="",0,IF(G370=0,0,1))+IF(K370="",0,IF(J370=0,0,1))+IF(N370="",0,IF(M370=0,0,1))+IF(Q370="",0,IF(P370=0,0,1))+IF(T370="",0,IF(S370=0,0,1))+IF(W370="",0,IF(V370=0,0,1))+IF(Z370="",0,IF(Y370=0,0,1))+IF(AC370="",0,IF(AB370=0,0,1))+IF(AF370="",0,IF(AE370=0,0,1))+IF(AI370="",0,IF(AH370=0,0,1))+IF(AL370="",0,IF(AK370=0,0,1)))=0,1,(IF(E370="",0,IF(D370=0,0,1))+IF(H370="",0,IF(G370=0,0,1))+IF(K370="",0,IF(J370=0,0,1))+IF(N370="",0,IF(M370=0,0,1))+IF(Q370="",0,IF(P370=0,0,1))+IF(T370="",0,IF(S370=0,0,1))+IF(W370="",0,IF(V370=0,0,1))+IF(Z370="",0,IF(Y370=0,0,1))+IF(AC370="",0,IF(AB370=0,0,1))+IF(AF370="",0,IF(AE370=0,0,1))+IF(AI370="",0,IF(AH370=0,0,1))+IF(AL370="",0,IF(AK370=0,0,1))))</f>
        <v>1</v>
      </c>
      <c r="AO370" s="187">
        <f t="shared" ref="AO370:AO378" si="850">IF(IF(E370="","",(IF(E370="N/A",0,IF(E370="",0,E370))+IF(H370="N/A",0,IF(H370="",0,H370))+IF(K370="N/A",0,IF(K370="",0,K370))+IF(N370="N/A",0,IF(N370="",0,N370))+IF(Q370="N/A",0,IF(Q370="",0,Q370))+IF(T370="N/A",0,IF(T370="",0,T370))+IF(W370="N/A",0,IF(W370="",0,W370))+IF(Z370="N/A",0,IF(Z370="",0,Z370))+IF(AC370="N/A",0,IF(AC370="",0,AC370))+IF(AF370="N/A",0,IF(AF370="",0,AF370))+IF(AI370="N/A",0,IF(AI370="",0,AI370))+IF(AL370="N/A",0,IF(AL370="",0,AL370)))/IF((IF(D370=0,0,IF(E370="N/A",0,IF(E370="",0,1)))+IF(G370=0,0,IF(H370="N/A",0,IF(H370="",0,1)))+IF(J370=0,0,IF(K370="N/A",0,IF(K370="",0,1)))+IF(M370=0,0,IF(N370="N/A",0,IF(N370="",0,1)))+IF(P370=0,0,IF(Q370="N/A",0,IF(Q370="",0,1)))+IF(S370=0,0,IF(T370="N/A",0,IF(T370="",0,1)))+IF(V370=0,0,IF(W370="N/A",0,IF(W370="",0,1)))+IF(Y370=0,0,IF(Z370="N/A",0,IF(Z370="",0,1)))+IF(AB370=0,0,IF(AC370="N/A",0,IF(AC370="",0,1)))+IF(AE370=0,0,IF(AF370="N/A",0,IF(AF370="",0,1)))+IF(AH370=0,0,IF(AI370="N/A",0,IF(AI370="",0,1)))+IF(AK370=0,0,IF(AL370="N/A",0,IF(AL370="",0,1))))=0,1,(IF(D370=0,0,IF(E370="N/A",0,IF(E370="",0,1)))+IF(G370=0,0,IF(H370="N/A",0,IF(H370="",0,1)))+IF(J370=0,0,IF(K370="N/A",0,IF(K370="",0,1)))+IF(M370=0,0,IF(N370="N/A",0,IF(N370="",0,1)))+IF(P370=0,0,IF(Q370="N/A",0,IF(Q370="",0,1)))+IF(S370=0,0,IF(T370="N/A",0,IF(T370="",0,1)))+IF(V370=0,0,IF(W370="N/A",0,IF(W370="",0,1)))+IF(Y370=0,0,IF(Z370="N/A",0,IF(Z370="",0,1)))+IF(AB370=0,0,IF(AC370="N/A",0,IF(AC370="",0,1)))+IF(AE370=0,0,IF(AF370="N/A",0,IF(AF370="",0,1)))+IF(AH370=0,0,IF(AI370="N/A",0,IF(AI370="",0,1)))+IF(AK370=0,0,IF(AL370="N/A",0,IF(AL370="",0,1))))))=0,IF(AL370="",IF(AI370="",IF(AF370="",IF(AC370="",IF(Z370="",IF(W370="",IF(T370="",IF(Q370="",IF(N370="",IF(K370="",IF(H370="",IF(E370=0,0,"N/A"),IF(H370=0,0,"N/A")),IF(K370=0,0,"N/A")),IF(N370=0,0,"N/A")),IF(Q370=0,0,"N/A")),IF(T370=0,0,"N/A")),IF(W370=0,0,"N/A")),IF(Z370=0,0,"N/A")),IF(AC370=0,0,"N/A")),IF(AF370=0,0,"N/A")),IF(AI370=0,0,"N/A")),IF(AL370=0,0,"N/A")),IF(E370="","",(IF(E370="N/A",0,IF(E370="",0,E370))+IF(H370="N/A",0,IF(H370="",0,H370))+IF(K370="N/A",0,IF(K370="",0,K370))+IF(N370="N/A",0,IF(N370="",0,N370))+IF(Q370="N/A",0,IF(Q370="",0,Q370))+IF(T370="N/A",0,IF(T370="",0,T370))+IF(W370="N/A",0,IF(W370="",0,W370))+IF(Z370="N/A",0,IF(Z370="",0,Z370))+IF(AC370="N/A",0,IF(AC370="",0,AC370))+IF(AF370="N/A",0,IF(AF370="",0,AF370))+IF(AI370="N/A",0,IF(AI370="",0,AI370))+IF(AL370="N/A",0,IF(AL370="",0,AL370)))/IF((IF(D370=0,0,IF(E370="N/A",0,IF(E370="",0,1)))+IF(G370=0,0,IF(H370="N/A",0,IF(H370="",0,1)))+IF(J370=0,0,IF(K370="N/A",0,IF(K370="",0,1)))+IF(M370=0,0,IF(N370="N/A",0,IF(N370="",0,1)))+IF(P370=0,0,IF(Q370="N/A",0,IF(Q370="",0,1)))+IF(S370=0,0,IF(T370="N/A",0,IF(T370="",0,1)))+IF(V370=0,0,IF(W370="N/A",0,IF(W370="",0,1)))+IF(Y370=0,0,IF(Z370="N/A",0,IF(Z370="",0,1)))+IF(AB370=0,0,IF(AC370="N/A",0,IF(AC370="",0,1)))+IF(AE370=0,0,IF(AF370="N/A",0,IF(AF370="",0,1)))+IF(AH370=0,0,IF(AI370="N/A",0,IF(AI370="",0,1)))+IF(AK370=0,0,IF(AL370="N/A",0,IF(AL370="",0,1))))=0,1,(IF(D370=0,0,IF(E370="N/A",0,IF(E370="",0,1)))+IF(G370=0,0,IF(H370="N/A",0,IF(H370="",0,1)))+IF(J370=0,0,IF(K370="N/A",0,IF(K370="",0,1)))+IF(M370=0,0,IF(N370="N/A",0,IF(N370="",0,1)))+IF(P370=0,0,IF(Q370="N/A",0,IF(Q370="",0,1)))+IF(S370=0,0,IF(T370="N/A",0,IF(T370="",0,1)))+IF(V370=0,0,IF(W370="N/A",0,IF(W370="",0,1)))+IF(Y370=0,0,IF(Z370="N/A",0,IF(Z370="",0,1)))+IF(AB370=0,0,IF(AC370="N/A",0,IF(AC370="",0,1)))+IF(AE370=0,0,IF(AF370="N/A",0,IF(AF370="",0,1)))+IF(AH370=0,0,IF(AI370="N/A",0,IF(AI370="",0,1)))+IF(AK370=0,0,IF(AL370="N/A",0,IF(AL370="",0,1)))))))</f>
        <v>1</v>
      </c>
      <c r="AP370" s="250">
        <f t="shared" ref="AP370:AP378" si="851">IF(AO370="N/A","N/A",IF(AO370="","",IF(AO370=0,0,IF(AN370=0%,1,AO370/AN370))))</f>
        <v>1</v>
      </c>
      <c r="AQ370" s="309" t="s">
        <v>1302</v>
      </c>
      <c r="AR370" s="309"/>
    </row>
    <row r="371" spans="1:44" ht="60">
      <c r="A371" s="140">
        <v>3</v>
      </c>
      <c r="B371" s="15" t="s">
        <v>643</v>
      </c>
      <c r="C371" s="139" t="s">
        <v>644</v>
      </c>
      <c r="D371" s="187">
        <v>1</v>
      </c>
      <c r="E371" s="187">
        <v>1</v>
      </c>
      <c r="F371" s="196">
        <f t="shared" si="837"/>
        <v>1</v>
      </c>
      <c r="G371" s="187">
        <v>1</v>
      </c>
      <c r="H371" s="287">
        <v>1</v>
      </c>
      <c r="I371" s="196">
        <f t="shared" si="838"/>
        <v>1</v>
      </c>
      <c r="J371" s="187">
        <v>1</v>
      </c>
      <c r="K371" s="187">
        <v>0.6</v>
      </c>
      <c r="L371" s="196">
        <f t="shared" si="839"/>
        <v>0.6</v>
      </c>
      <c r="M371" s="187">
        <v>1</v>
      </c>
      <c r="N371" s="187"/>
      <c r="O371" s="196" t="str">
        <f t="shared" si="840"/>
        <v/>
      </c>
      <c r="P371" s="187">
        <v>1</v>
      </c>
      <c r="Q371" s="187"/>
      <c r="R371" s="196" t="str">
        <f t="shared" si="841"/>
        <v/>
      </c>
      <c r="S371" s="187">
        <v>1</v>
      </c>
      <c r="T371" s="187"/>
      <c r="U371" s="196" t="str">
        <f t="shared" si="842"/>
        <v/>
      </c>
      <c r="V371" s="187">
        <v>1</v>
      </c>
      <c r="W371" s="187"/>
      <c r="X371" s="196" t="str">
        <f t="shared" si="843"/>
        <v/>
      </c>
      <c r="Y371" s="187">
        <v>1</v>
      </c>
      <c r="Z371" s="187"/>
      <c r="AA371" s="196" t="str">
        <f t="shared" si="844"/>
        <v/>
      </c>
      <c r="AB371" s="187">
        <v>1</v>
      </c>
      <c r="AC371" s="187"/>
      <c r="AD371" s="196" t="str">
        <f t="shared" si="845"/>
        <v/>
      </c>
      <c r="AE371" s="187">
        <v>1</v>
      </c>
      <c r="AF371" s="187"/>
      <c r="AG371" s="196" t="str">
        <f t="shared" si="846"/>
        <v/>
      </c>
      <c r="AH371" s="187">
        <v>1</v>
      </c>
      <c r="AI371" s="187"/>
      <c r="AJ371" s="196" t="str">
        <f t="shared" si="847"/>
        <v/>
      </c>
      <c r="AK371" s="187">
        <v>1</v>
      </c>
      <c r="AL371" s="187"/>
      <c r="AM371" s="196" t="str">
        <f t="shared" si="848"/>
        <v/>
      </c>
      <c r="AN371" s="187">
        <f t="shared" si="849"/>
        <v>1</v>
      </c>
      <c r="AO371" s="187">
        <f t="shared" si="850"/>
        <v>0.8666666666666667</v>
      </c>
      <c r="AP371" s="250">
        <f t="shared" si="851"/>
        <v>0.8666666666666667</v>
      </c>
      <c r="AQ371" s="309" t="s">
        <v>1303</v>
      </c>
      <c r="AR371" s="309" t="s">
        <v>1304</v>
      </c>
    </row>
    <row r="372" spans="1:44" ht="48">
      <c r="A372" s="180">
        <v>4</v>
      </c>
      <c r="B372" s="15" t="s">
        <v>645</v>
      </c>
      <c r="C372" s="139" t="s">
        <v>646</v>
      </c>
      <c r="D372" s="187">
        <v>1</v>
      </c>
      <c r="E372" s="187">
        <v>1</v>
      </c>
      <c r="F372" s="196">
        <f t="shared" si="837"/>
        <v>1</v>
      </c>
      <c r="G372" s="187">
        <v>1</v>
      </c>
      <c r="H372" s="287">
        <v>1</v>
      </c>
      <c r="I372" s="196">
        <f t="shared" si="838"/>
        <v>1</v>
      </c>
      <c r="J372" s="187">
        <v>1</v>
      </c>
      <c r="K372" s="187">
        <v>1</v>
      </c>
      <c r="L372" s="196">
        <f t="shared" si="839"/>
        <v>1</v>
      </c>
      <c r="M372" s="187">
        <v>1</v>
      </c>
      <c r="N372" s="187"/>
      <c r="O372" s="196" t="str">
        <f t="shared" si="840"/>
        <v/>
      </c>
      <c r="P372" s="187">
        <v>1</v>
      </c>
      <c r="Q372" s="187"/>
      <c r="R372" s="196" t="str">
        <f t="shared" si="841"/>
        <v/>
      </c>
      <c r="S372" s="187">
        <v>1</v>
      </c>
      <c r="T372" s="187"/>
      <c r="U372" s="196" t="str">
        <f t="shared" si="842"/>
        <v/>
      </c>
      <c r="V372" s="187">
        <v>1</v>
      </c>
      <c r="W372" s="187"/>
      <c r="X372" s="196" t="str">
        <f t="shared" si="843"/>
        <v/>
      </c>
      <c r="Y372" s="187">
        <v>1</v>
      </c>
      <c r="Z372" s="187"/>
      <c r="AA372" s="196" t="str">
        <f t="shared" si="844"/>
        <v/>
      </c>
      <c r="AB372" s="187">
        <v>1</v>
      </c>
      <c r="AC372" s="187"/>
      <c r="AD372" s="196" t="str">
        <f t="shared" si="845"/>
        <v/>
      </c>
      <c r="AE372" s="187">
        <v>1</v>
      </c>
      <c r="AF372" s="187"/>
      <c r="AG372" s="196" t="str">
        <f t="shared" si="846"/>
        <v/>
      </c>
      <c r="AH372" s="187">
        <v>1</v>
      </c>
      <c r="AI372" s="187"/>
      <c r="AJ372" s="196" t="str">
        <f t="shared" si="847"/>
        <v/>
      </c>
      <c r="AK372" s="187">
        <v>1</v>
      </c>
      <c r="AL372" s="187"/>
      <c r="AM372" s="196" t="str">
        <f t="shared" si="848"/>
        <v/>
      </c>
      <c r="AN372" s="187">
        <f t="shared" si="849"/>
        <v>1</v>
      </c>
      <c r="AO372" s="187">
        <f t="shared" si="850"/>
        <v>1</v>
      </c>
      <c r="AP372" s="250">
        <f t="shared" si="851"/>
        <v>1</v>
      </c>
      <c r="AQ372" s="309" t="s">
        <v>1305</v>
      </c>
      <c r="AR372" s="309"/>
    </row>
    <row r="373" spans="1:44" ht="60">
      <c r="A373" s="180">
        <v>5</v>
      </c>
      <c r="B373" s="15" t="s">
        <v>647</v>
      </c>
      <c r="C373" s="139" t="s">
        <v>648</v>
      </c>
      <c r="D373" s="187">
        <v>1</v>
      </c>
      <c r="E373" s="187" t="s">
        <v>996</v>
      </c>
      <c r="F373" s="196" t="str">
        <f t="shared" si="837"/>
        <v>N/A</v>
      </c>
      <c r="G373" s="187">
        <v>1</v>
      </c>
      <c r="H373" s="287">
        <v>1</v>
      </c>
      <c r="I373" s="196">
        <f t="shared" si="838"/>
        <v>1</v>
      </c>
      <c r="J373" s="187">
        <v>1</v>
      </c>
      <c r="K373" s="187">
        <v>1</v>
      </c>
      <c r="L373" s="196">
        <f t="shared" si="839"/>
        <v>1</v>
      </c>
      <c r="M373" s="187">
        <v>1</v>
      </c>
      <c r="N373" s="187"/>
      <c r="O373" s="196" t="str">
        <f t="shared" si="840"/>
        <v/>
      </c>
      <c r="P373" s="187">
        <v>1</v>
      </c>
      <c r="Q373" s="187"/>
      <c r="R373" s="196" t="str">
        <f t="shared" si="841"/>
        <v/>
      </c>
      <c r="S373" s="187">
        <v>1</v>
      </c>
      <c r="T373" s="187"/>
      <c r="U373" s="196" t="str">
        <f t="shared" si="842"/>
        <v/>
      </c>
      <c r="V373" s="187">
        <v>1</v>
      </c>
      <c r="W373" s="187"/>
      <c r="X373" s="196" t="str">
        <f t="shared" si="843"/>
        <v/>
      </c>
      <c r="Y373" s="187">
        <v>1</v>
      </c>
      <c r="Z373" s="187"/>
      <c r="AA373" s="196" t="str">
        <f t="shared" si="844"/>
        <v/>
      </c>
      <c r="AB373" s="187">
        <v>1</v>
      </c>
      <c r="AC373" s="187"/>
      <c r="AD373" s="196" t="str">
        <f t="shared" si="845"/>
        <v/>
      </c>
      <c r="AE373" s="187">
        <v>1</v>
      </c>
      <c r="AF373" s="187"/>
      <c r="AG373" s="196" t="str">
        <f t="shared" si="846"/>
        <v/>
      </c>
      <c r="AH373" s="187">
        <v>1</v>
      </c>
      <c r="AI373" s="187"/>
      <c r="AJ373" s="196" t="str">
        <f t="shared" si="847"/>
        <v/>
      </c>
      <c r="AK373" s="187">
        <v>1</v>
      </c>
      <c r="AL373" s="187"/>
      <c r="AM373" s="196" t="str">
        <f t="shared" si="848"/>
        <v/>
      </c>
      <c r="AN373" s="187">
        <f t="shared" si="849"/>
        <v>1</v>
      </c>
      <c r="AO373" s="187">
        <f t="shared" si="850"/>
        <v>1</v>
      </c>
      <c r="AP373" s="250">
        <f t="shared" si="851"/>
        <v>1</v>
      </c>
      <c r="AQ373" s="309" t="s">
        <v>1306</v>
      </c>
      <c r="AR373" s="309"/>
    </row>
    <row r="374" spans="1:44" ht="72">
      <c r="A374" s="180">
        <v>6</v>
      </c>
      <c r="B374" s="15" t="s">
        <v>649</v>
      </c>
      <c r="C374" s="139" t="s">
        <v>648</v>
      </c>
      <c r="D374" s="187">
        <v>1</v>
      </c>
      <c r="E374" s="187">
        <v>1</v>
      </c>
      <c r="F374" s="196">
        <f t="shared" si="837"/>
        <v>1</v>
      </c>
      <c r="G374" s="187">
        <v>1</v>
      </c>
      <c r="H374" s="287">
        <v>1</v>
      </c>
      <c r="I374" s="196">
        <f t="shared" si="838"/>
        <v>1</v>
      </c>
      <c r="J374" s="187">
        <v>1</v>
      </c>
      <c r="K374" s="187">
        <v>1</v>
      </c>
      <c r="L374" s="196">
        <f t="shared" si="839"/>
        <v>1</v>
      </c>
      <c r="M374" s="187">
        <v>1</v>
      </c>
      <c r="N374" s="187"/>
      <c r="O374" s="196" t="str">
        <f t="shared" si="840"/>
        <v/>
      </c>
      <c r="P374" s="187">
        <v>1</v>
      </c>
      <c r="Q374" s="187"/>
      <c r="R374" s="196" t="str">
        <f t="shared" si="841"/>
        <v/>
      </c>
      <c r="S374" s="187">
        <v>1</v>
      </c>
      <c r="T374" s="187"/>
      <c r="U374" s="196" t="str">
        <f t="shared" si="842"/>
        <v/>
      </c>
      <c r="V374" s="187">
        <v>1</v>
      </c>
      <c r="W374" s="187"/>
      <c r="X374" s="196" t="str">
        <f t="shared" si="843"/>
        <v/>
      </c>
      <c r="Y374" s="187">
        <v>1</v>
      </c>
      <c r="Z374" s="187"/>
      <c r="AA374" s="196" t="str">
        <f t="shared" si="844"/>
        <v/>
      </c>
      <c r="AB374" s="187">
        <v>1</v>
      </c>
      <c r="AC374" s="187"/>
      <c r="AD374" s="196" t="str">
        <f t="shared" si="845"/>
        <v/>
      </c>
      <c r="AE374" s="187">
        <v>1</v>
      </c>
      <c r="AF374" s="187"/>
      <c r="AG374" s="196" t="str">
        <f t="shared" si="846"/>
        <v/>
      </c>
      <c r="AH374" s="187">
        <v>1</v>
      </c>
      <c r="AI374" s="187"/>
      <c r="AJ374" s="196" t="str">
        <f t="shared" si="847"/>
        <v/>
      </c>
      <c r="AK374" s="187">
        <v>1</v>
      </c>
      <c r="AL374" s="187"/>
      <c r="AM374" s="196" t="str">
        <f t="shared" si="848"/>
        <v/>
      </c>
      <c r="AN374" s="187">
        <f t="shared" si="849"/>
        <v>1</v>
      </c>
      <c r="AO374" s="187">
        <f t="shared" si="850"/>
        <v>1</v>
      </c>
      <c r="AP374" s="250">
        <f t="shared" si="851"/>
        <v>1</v>
      </c>
      <c r="AQ374" s="309" t="s">
        <v>1307</v>
      </c>
      <c r="AR374" s="309"/>
    </row>
    <row r="375" spans="1:44" ht="84">
      <c r="A375" s="180">
        <v>7</v>
      </c>
      <c r="B375" s="15" t="s">
        <v>650</v>
      </c>
      <c r="C375" s="139" t="s">
        <v>651</v>
      </c>
      <c r="D375" s="187">
        <v>0.75</v>
      </c>
      <c r="E375" s="187">
        <v>0.53</v>
      </c>
      <c r="F375" s="196">
        <f t="shared" si="837"/>
        <v>0.70666666666666667</v>
      </c>
      <c r="G375" s="187">
        <v>0.75</v>
      </c>
      <c r="H375" s="287">
        <v>0.85909999999999997</v>
      </c>
      <c r="I375" s="196">
        <f t="shared" si="838"/>
        <v>1.1454666666666666</v>
      </c>
      <c r="J375" s="187">
        <v>0.75</v>
      </c>
      <c r="K375" s="187">
        <v>0.88290000000000002</v>
      </c>
      <c r="L375" s="196">
        <f t="shared" si="839"/>
        <v>1.1772</v>
      </c>
      <c r="M375" s="187">
        <v>0.75</v>
      </c>
      <c r="N375" s="187"/>
      <c r="O375" s="196" t="str">
        <f t="shared" si="840"/>
        <v/>
      </c>
      <c r="P375" s="187">
        <v>0.75</v>
      </c>
      <c r="Q375" s="187"/>
      <c r="R375" s="196" t="str">
        <f t="shared" si="841"/>
        <v/>
      </c>
      <c r="S375" s="187">
        <v>0.75</v>
      </c>
      <c r="T375" s="187"/>
      <c r="U375" s="196" t="str">
        <f t="shared" si="842"/>
        <v/>
      </c>
      <c r="V375" s="187">
        <v>0.75</v>
      </c>
      <c r="W375" s="187"/>
      <c r="X375" s="196" t="str">
        <f t="shared" si="843"/>
        <v/>
      </c>
      <c r="Y375" s="187">
        <v>0.75</v>
      </c>
      <c r="Z375" s="187"/>
      <c r="AA375" s="196" t="str">
        <f t="shared" si="844"/>
        <v/>
      </c>
      <c r="AB375" s="187">
        <v>0.75</v>
      </c>
      <c r="AC375" s="187"/>
      <c r="AD375" s="196" t="str">
        <f t="shared" si="845"/>
        <v/>
      </c>
      <c r="AE375" s="187">
        <v>0.75</v>
      </c>
      <c r="AF375" s="187"/>
      <c r="AG375" s="196" t="str">
        <f t="shared" si="846"/>
        <v/>
      </c>
      <c r="AH375" s="187">
        <v>0.75</v>
      </c>
      <c r="AI375" s="187"/>
      <c r="AJ375" s="196" t="str">
        <f t="shared" si="847"/>
        <v/>
      </c>
      <c r="AK375" s="187">
        <v>0.75</v>
      </c>
      <c r="AL375" s="187"/>
      <c r="AM375" s="196" t="str">
        <f t="shared" si="848"/>
        <v/>
      </c>
      <c r="AN375" s="187">
        <f t="shared" si="849"/>
        <v>0.75</v>
      </c>
      <c r="AO375" s="187">
        <f t="shared" si="850"/>
        <v>0.75733333333333341</v>
      </c>
      <c r="AP375" s="250">
        <f t="shared" si="851"/>
        <v>1.0097777777777779</v>
      </c>
      <c r="AQ375" s="309" t="s">
        <v>1308</v>
      </c>
      <c r="AR375" s="309"/>
    </row>
    <row r="376" spans="1:44" ht="48">
      <c r="A376" s="180">
        <v>8</v>
      </c>
      <c r="B376" s="15" t="s">
        <v>652</v>
      </c>
      <c r="C376" s="139" t="s">
        <v>651</v>
      </c>
      <c r="D376" s="187">
        <v>0.75</v>
      </c>
      <c r="E376" s="187" t="s">
        <v>996</v>
      </c>
      <c r="F376" s="196" t="str">
        <f t="shared" si="837"/>
        <v>N/A</v>
      </c>
      <c r="G376" s="187">
        <v>0.75</v>
      </c>
      <c r="H376" s="287" t="s">
        <v>996</v>
      </c>
      <c r="I376" s="196" t="str">
        <f t="shared" si="838"/>
        <v>N/A</v>
      </c>
      <c r="J376" s="187">
        <v>0.75</v>
      </c>
      <c r="K376" s="187" t="s">
        <v>996</v>
      </c>
      <c r="L376" s="196" t="str">
        <f t="shared" si="839"/>
        <v>N/A</v>
      </c>
      <c r="M376" s="187">
        <v>0.75</v>
      </c>
      <c r="N376" s="187"/>
      <c r="O376" s="196" t="str">
        <f t="shared" si="840"/>
        <v/>
      </c>
      <c r="P376" s="187">
        <v>0.75</v>
      </c>
      <c r="Q376" s="187"/>
      <c r="R376" s="196" t="str">
        <f t="shared" si="841"/>
        <v/>
      </c>
      <c r="S376" s="187">
        <v>0.75</v>
      </c>
      <c r="T376" s="187"/>
      <c r="U376" s="196" t="str">
        <f t="shared" si="842"/>
        <v/>
      </c>
      <c r="V376" s="187">
        <v>0.75</v>
      </c>
      <c r="W376" s="187"/>
      <c r="X376" s="196" t="str">
        <f t="shared" si="843"/>
        <v/>
      </c>
      <c r="Y376" s="187">
        <v>0.75</v>
      </c>
      <c r="Z376" s="187"/>
      <c r="AA376" s="196" t="str">
        <f t="shared" si="844"/>
        <v/>
      </c>
      <c r="AB376" s="187">
        <v>0.75</v>
      </c>
      <c r="AC376" s="187"/>
      <c r="AD376" s="196" t="str">
        <f t="shared" si="845"/>
        <v/>
      </c>
      <c r="AE376" s="187">
        <v>0.75</v>
      </c>
      <c r="AF376" s="187"/>
      <c r="AG376" s="196" t="str">
        <f t="shared" si="846"/>
        <v/>
      </c>
      <c r="AH376" s="187">
        <v>0.75</v>
      </c>
      <c r="AI376" s="187"/>
      <c r="AJ376" s="196" t="str">
        <f t="shared" si="847"/>
        <v/>
      </c>
      <c r="AK376" s="187">
        <v>0.75</v>
      </c>
      <c r="AL376" s="187"/>
      <c r="AM376" s="196" t="str">
        <f t="shared" si="848"/>
        <v/>
      </c>
      <c r="AN376" s="187">
        <f t="shared" si="849"/>
        <v>0.75</v>
      </c>
      <c r="AO376" s="187" t="str">
        <f t="shared" si="850"/>
        <v>N/A</v>
      </c>
      <c r="AP376" s="250" t="str">
        <f t="shared" si="851"/>
        <v>N/A</v>
      </c>
      <c r="AQ376" s="309"/>
      <c r="AR376" s="309" t="s">
        <v>1309</v>
      </c>
    </row>
    <row r="377" spans="1:44" ht="84">
      <c r="A377" s="180">
        <v>9</v>
      </c>
      <c r="B377" s="15" t="s">
        <v>653</v>
      </c>
      <c r="C377" s="139" t="s">
        <v>648</v>
      </c>
      <c r="D377" s="187">
        <v>1</v>
      </c>
      <c r="E377" s="187">
        <v>1</v>
      </c>
      <c r="F377" s="196">
        <f t="shared" si="837"/>
        <v>1</v>
      </c>
      <c r="G377" s="187">
        <v>1</v>
      </c>
      <c r="H377" s="287">
        <v>1</v>
      </c>
      <c r="I377" s="196">
        <f t="shared" si="838"/>
        <v>1</v>
      </c>
      <c r="J377" s="187">
        <v>1</v>
      </c>
      <c r="K377" s="187">
        <v>1</v>
      </c>
      <c r="L377" s="196">
        <f t="shared" si="839"/>
        <v>1</v>
      </c>
      <c r="M377" s="187">
        <v>1</v>
      </c>
      <c r="N377" s="187"/>
      <c r="O377" s="196" t="str">
        <f t="shared" si="840"/>
        <v/>
      </c>
      <c r="P377" s="187">
        <v>1</v>
      </c>
      <c r="Q377" s="187"/>
      <c r="R377" s="196" t="str">
        <f t="shared" si="841"/>
        <v/>
      </c>
      <c r="S377" s="187">
        <v>1</v>
      </c>
      <c r="T377" s="187"/>
      <c r="U377" s="196" t="str">
        <f t="shared" si="842"/>
        <v/>
      </c>
      <c r="V377" s="187">
        <v>1</v>
      </c>
      <c r="W377" s="187"/>
      <c r="X377" s="196" t="str">
        <f t="shared" si="843"/>
        <v/>
      </c>
      <c r="Y377" s="187">
        <v>1</v>
      </c>
      <c r="Z377" s="187"/>
      <c r="AA377" s="196" t="str">
        <f t="shared" si="844"/>
        <v/>
      </c>
      <c r="AB377" s="187">
        <v>1</v>
      </c>
      <c r="AC377" s="187"/>
      <c r="AD377" s="196" t="str">
        <f t="shared" si="845"/>
        <v/>
      </c>
      <c r="AE377" s="187">
        <v>1</v>
      </c>
      <c r="AF377" s="187"/>
      <c r="AG377" s="196" t="str">
        <f t="shared" si="846"/>
        <v/>
      </c>
      <c r="AH377" s="187">
        <v>1</v>
      </c>
      <c r="AI377" s="187"/>
      <c r="AJ377" s="196" t="str">
        <f t="shared" si="847"/>
        <v/>
      </c>
      <c r="AK377" s="187">
        <v>1</v>
      </c>
      <c r="AL377" s="187"/>
      <c r="AM377" s="196" t="str">
        <f t="shared" si="848"/>
        <v/>
      </c>
      <c r="AN377" s="187">
        <f t="shared" si="849"/>
        <v>1</v>
      </c>
      <c r="AO377" s="187">
        <f t="shared" si="850"/>
        <v>1</v>
      </c>
      <c r="AP377" s="250">
        <f t="shared" si="851"/>
        <v>1</v>
      </c>
      <c r="AQ377" s="309" t="s">
        <v>1310</v>
      </c>
      <c r="AR377" s="309"/>
    </row>
    <row r="378" spans="1:44" ht="48">
      <c r="A378" s="180">
        <v>10</v>
      </c>
      <c r="B378" s="15" t="s">
        <v>925</v>
      </c>
      <c r="C378" s="139" t="s">
        <v>604</v>
      </c>
      <c r="D378" s="187">
        <v>1</v>
      </c>
      <c r="E378" s="187">
        <v>1</v>
      </c>
      <c r="F378" s="196">
        <f t="shared" si="837"/>
        <v>1</v>
      </c>
      <c r="G378" s="187">
        <v>1</v>
      </c>
      <c r="H378" s="287">
        <v>1</v>
      </c>
      <c r="I378" s="196">
        <f t="shared" si="838"/>
        <v>1</v>
      </c>
      <c r="J378" s="187">
        <v>1</v>
      </c>
      <c r="K378" s="187">
        <v>1</v>
      </c>
      <c r="L378" s="196">
        <f t="shared" si="839"/>
        <v>1</v>
      </c>
      <c r="M378" s="187">
        <v>1</v>
      </c>
      <c r="N378" s="187"/>
      <c r="O378" s="196" t="str">
        <f t="shared" si="840"/>
        <v/>
      </c>
      <c r="P378" s="187">
        <v>1</v>
      </c>
      <c r="Q378" s="187"/>
      <c r="R378" s="196" t="str">
        <f t="shared" si="841"/>
        <v/>
      </c>
      <c r="S378" s="187">
        <v>1</v>
      </c>
      <c r="T378" s="187"/>
      <c r="U378" s="196" t="str">
        <f t="shared" si="842"/>
        <v/>
      </c>
      <c r="V378" s="187">
        <v>1</v>
      </c>
      <c r="W378" s="187"/>
      <c r="X378" s="196" t="str">
        <f t="shared" si="843"/>
        <v/>
      </c>
      <c r="Y378" s="187">
        <v>1</v>
      </c>
      <c r="Z378" s="187"/>
      <c r="AA378" s="196" t="str">
        <f t="shared" si="844"/>
        <v/>
      </c>
      <c r="AB378" s="187">
        <v>1</v>
      </c>
      <c r="AC378" s="187"/>
      <c r="AD378" s="196" t="str">
        <f t="shared" si="845"/>
        <v/>
      </c>
      <c r="AE378" s="187">
        <v>1</v>
      </c>
      <c r="AF378" s="187"/>
      <c r="AG378" s="196" t="str">
        <f t="shared" si="846"/>
        <v/>
      </c>
      <c r="AH378" s="187">
        <v>1</v>
      </c>
      <c r="AI378" s="187"/>
      <c r="AJ378" s="196" t="str">
        <f t="shared" si="847"/>
        <v/>
      </c>
      <c r="AK378" s="187">
        <v>1</v>
      </c>
      <c r="AL378" s="187"/>
      <c r="AM378" s="196" t="str">
        <f t="shared" si="848"/>
        <v/>
      </c>
      <c r="AN378" s="187">
        <f t="shared" si="849"/>
        <v>1</v>
      </c>
      <c r="AO378" s="187">
        <f t="shared" si="850"/>
        <v>1</v>
      </c>
      <c r="AP378" s="259">
        <f t="shared" si="851"/>
        <v>1</v>
      </c>
      <c r="AQ378" s="309" t="s">
        <v>1311</v>
      </c>
      <c r="AR378" s="309"/>
    </row>
    <row r="379" spans="1:44" ht="36">
      <c r="A379" s="180">
        <v>11</v>
      </c>
      <c r="B379" s="15" t="s">
        <v>654</v>
      </c>
      <c r="C379" s="139" t="s">
        <v>655</v>
      </c>
      <c r="D379" s="214">
        <v>3500000</v>
      </c>
      <c r="E379" s="214">
        <v>3255252.99</v>
      </c>
      <c r="F379" s="196">
        <f t="shared" si="737"/>
        <v>0.93007228285714294</v>
      </c>
      <c r="G379" s="214">
        <v>3500000</v>
      </c>
      <c r="H379" s="51">
        <v>3273810.33</v>
      </c>
      <c r="I379" s="196">
        <f t="shared" si="738"/>
        <v>0.93537438000000006</v>
      </c>
      <c r="J379" s="214">
        <v>3500000</v>
      </c>
      <c r="K379" s="214">
        <v>3361705.87</v>
      </c>
      <c r="L379" s="196">
        <f t="shared" si="739"/>
        <v>0.96048739142857142</v>
      </c>
      <c r="M379" s="214">
        <v>3500000</v>
      </c>
      <c r="N379" s="214"/>
      <c r="O379" s="196" t="str">
        <f t="shared" si="740"/>
        <v/>
      </c>
      <c r="P379" s="214">
        <v>3500000</v>
      </c>
      <c r="Q379" s="214"/>
      <c r="R379" s="196" t="str">
        <f t="shared" si="741"/>
        <v/>
      </c>
      <c r="S379" s="214">
        <v>3500000</v>
      </c>
      <c r="T379" s="214"/>
      <c r="U379" s="196" t="str">
        <f t="shared" si="742"/>
        <v/>
      </c>
      <c r="V379" s="214">
        <v>3500000</v>
      </c>
      <c r="W379" s="214"/>
      <c r="X379" s="196" t="str">
        <f t="shared" si="743"/>
        <v/>
      </c>
      <c r="Y379" s="214">
        <v>3500000</v>
      </c>
      <c r="Z379" s="214"/>
      <c r="AA379" s="196" t="str">
        <f t="shared" si="744"/>
        <v/>
      </c>
      <c r="AB379" s="214">
        <v>3500000</v>
      </c>
      <c r="AC379" s="214"/>
      <c r="AD379" s="196" t="str">
        <f t="shared" si="745"/>
        <v/>
      </c>
      <c r="AE379" s="214">
        <v>3500000</v>
      </c>
      <c r="AF379" s="214"/>
      <c r="AG379" s="196" t="str">
        <f t="shared" si="746"/>
        <v/>
      </c>
      <c r="AH379" s="214">
        <v>3500000</v>
      </c>
      <c r="AI379" s="214"/>
      <c r="AJ379" s="196" t="str">
        <f t="shared" si="747"/>
        <v/>
      </c>
      <c r="AK379" s="214">
        <v>3500000</v>
      </c>
      <c r="AL379" s="214"/>
      <c r="AM379" s="196" t="str">
        <f t="shared" si="748"/>
        <v/>
      </c>
      <c r="AN379" s="214">
        <f t="shared" ref="AN379:AN380" si="852">IF(E379="",0,D379)+IF(H379="",0,G379)+IF(K379="",0,J379)+IF(N379="",0,M379)+IF(Q379="",0,P379)+IF(T379="",0,S379)+IF(W379="",0,V379)+IF(Z379="",0,Y379)+IF(AC379="",0,AB379)+IF(AF379="",0,AE379)+IF(AI379="",0,AH379)+IF(AL379="",0,AK379)</f>
        <v>10500000</v>
      </c>
      <c r="AO379" s="214">
        <f t="shared" ref="AO379:AO380" si="853">IF(E379="","",(SUM(E379,H379,K379,N379,Q379,T379,W379,Z379,AC379,AF379,AI379,AL379)))</f>
        <v>9890769.1900000013</v>
      </c>
      <c r="AP379" s="259">
        <f t="shared" si="749"/>
        <v>0.94197801809523818</v>
      </c>
      <c r="AQ379" s="309" t="s">
        <v>1312</v>
      </c>
      <c r="AR379" s="309"/>
    </row>
    <row r="380" spans="1:44" ht="48">
      <c r="A380" s="180">
        <v>12</v>
      </c>
      <c r="B380" s="15" t="s">
        <v>864</v>
      </c>
      <c r="C380" s="139" t="s">
        <v>656</v>
      </c>
      <c r="D380" s="220">
        <v>4000</v>
      </c>
      <c r="E380" s="220">
        <v>4670</v>
      </c>
      <c r="F380" s="196">
        <f t="shared" si="737"/>
        <v>1.1675</v>
      </c>
      <c r="G380" s="220">
        <v>4000</v>
      </c>
      <c r="H380" s="56">
        <v>3960</v>
      </c>
      <c r="I380" s="196">
        <f t="shared" si="738"/>
        <v>0.99</v>
      </c>
      <c r="J380" s="220">
        <v>4000</v>
      </c>
      <c r="K380" s="220">
        <v>3740</v>
      </c>
      <c r="L380" s="196">
        <f t="shared" si="739"/>
        <v>0.93500000000000005</v>
      </c>
      <c r="M380" s="220">
        <v>4000</v>
      </c>
      <c r="N380" s="220"/>
      <c r="O380" s="196" t="str">
        <f t="shared" si="740"/>
        <v/>
      </c>
      <c r="P380" s="220">
        <v>4000</v>
      </c>
      <c r="Q380" s="220"/>
      <c r="R380" s="196" t="str">
        <f t="shared" si="741"/>
        <v/>
      </c>
      <c r="S380" s="220">
        <v>4000</v>
      </c>
      <c r="T380" s="220"/>
      <c r="U380" s="196" t="str">
        <f t="shared" si="742"/>
        <v/>
      </c>
      <c r="V380" s="220">
        <v>4000</v>
      </c>
      <c r="W380" s="220"/>
      <c r="X380" s="196" t="str">
        <f t="shared" si="743"/>
        <v/>
      </c>
      <c r="Y380" s="220">
        <v>4000</v>
      </c>
      <c r="Z380" s="220"/>
      <c r="AA380" s="196" t="str">
        <f t="shared" si="744"/>
        <v/>
      </c>
      <c r="AB380" s="220">
        <v>4000</v>
      </c>
      <c r="AC380" s="220"/>
      <c r="AD380" s="196" t="str">
        <f t="shared" si="745"/>
        <v/>
      </c>
      <c r="AE380" s="220">
        <v>4000</v>
      </c>
      <c r="AF380" s="220"/>
      <c r="AG380" s="196" t="str">
        <f t="shared" si="746"/>
        <v/>
      </c>
      <c r="AH380" s="220">
        <v>4000</v>
      </c>
      <c r="AI380" s="220"/>
      <c r="AJ380" s="196" t="str">
        <f t="shared" si="747"/>
        <v/>
      </c>
      <c r="AK380" s="220">
        <v>4000</v>
      </c>
      <c r="AL380" s="220"/>
      <c r="AM380" s="196" t="str">
        <f t="shared" si="748"/>
        <v/>
      </c>
      <c r="AN380" s="220">
        <f t="shared" si="852"/>
        <v>12000</v>
      </c>
      <c r="AO380" s="220">
        <f t="shared" si="853"/>
        <v>12370</v>
      </c>
      <c r="AP380" s="259">
        <f t="shared" si="749"/>
        <v>1.0308333333333333</v>
      </c>
      <c r="AQ380" s="309" t="s">
        <v>1313</v>
      </c>
      <c r="AR380" s="309"/>
    </row>
    <row r="381" spans="1:44" ht="36">
      <c r="A381" s="180">
        <v>13</v>
      </c>
      <c r="B381" s="15" t="s">
        <v>657</v>
      </c>
      <c r="C381" s="139" t="s">
        <v>658</v>
      </c>
      <c r="D381" s="187">
        <v>1</v>
      </c>
      <c r="E381" s="187">
        <v>0.98</v>
      </c>
      <c r="F381" s="196">
        <f t="shared" ref="F381" si="854">IF(E381="N/A","N/A",IF(E381="","",IF(E381=0,0,IF(D381=0%,1,E381/D381))))</f>
        <v>0.98</v>
      </c>
      <c r="G381" s="187">
        <v>1</v>
      </c>
      <c r="H381" s="287" t="s">
        <v>926</v>
      </c>
      <c r="I381" s="196">
        <f t="shared" ref="I381" si="855">IF(H381="N/A","N/A",IF(H381="","",IF(H381=0,0,IF(G381=0%,1,H381/G381))))</f>
        <v>0.95650000000000002</v>
      </c>
      <c r="J381" s="187">
        <v>1</v>
      </c>
      <c r="K381" s="187">
        <v>0.94730000000000003</v>
      </c>
      <c r="L381" s="196">
        <f t="shared" ref="L381" si="856">IF(K381="N/A","N/A",IF(K381="","",IF(K381=0,0,IF(J381=0%,1,K381/J381))))</f>
        <v>0.94730000000000003</v>
      </c>
      <c r="M381" s="187">
        <v>1</v>
      </c>
      <c r="N381" s="187"/>
      <c r="O381" s="196" t="str">
        <f t="shared" ref="O381" si="857">IF(N381="N/A","N/A",IF(N381="","",IF(N381=0,0,IF(M381=0%,1,N381/M381))))</f>
        <v/>
      </c>
      <c r="P381" s="187">
        <v>1</v>
      </c>
      <c r="Q381" s="187"/>
      <c r="R381" s="196" t="str">
        <f t="shared" ref="R381" si="858">IF(Q381="N/A","N/A",IF(Q381="","",IF(Q381=0,0,IF(P381=0%,1,Q381/P381))))</f>
        <v/>
      </c>
      <c r="S381" s="187">
        <v>1</v>
      </c>
      <c r="T381" s="187"/>
      <c r="U381" s="196" t="str">
        <f t="shared" ref="U381" si="859">IF(T381="N/A","N/A",IF(T381="","",IF(T381=0,0,IF(S381=0%,1,T381/S381))))</f>
        <v/>
      </c>
      <c r="V381" s="187">
        <v>1</v>
      </c>
      <c r="W381" s="187"/>
      <c r="X381" s="196" t="str">
        <f t="shared" ref="X381" si="860">IF(W381="N/A","N/A",IF(W381="","",IF(W381=0,0,IF(V381=0%,1,W381/V381))))</f>
        <v/>
      </c>
      <c r="Y381" s="187">
        <v>1</v>
      </c>
      <c r="Z381" s="187"/>
      <c r="AA381" s="196" t="str">
        <f t="shared" ref="AA381" si="861">IF(Z381="N/A","N/A",IF(Z381="","",IF(Z381=0,0,IF(Y381=0%,1,Z381/Y381))))</f>
        <v/>
      </c>
      <c r="AB381" s="187">
        <v>1</v>
      </c>
      <c r="AC381" s="187"/>
      <c r="AD381" s="196" t="str">
        <f t="shared" ref="AD381" si="862">IF(AC381="N/A","N/A",IF(AC381="","",IF(AC381=0,0,IF(AB381=0%,1,AC381/AB381))))</f>
        <v/>
      </c>
      <c r="AE381" s="187">
        <v>1</v>
      </c>
      <c r="AF381" s="187"/>
      <c r="AG381" s="196" t="str">
        <f t="shared" ref="AG381" si="863">IF(AF381="N/A","N/A",IF(AF381="","",IF(AF381=0,0,IF(AE381=0%,1,AF381/AE381))))</f>
        <v/>
      </c>
      <c r="AH381" s="187">
        <v>1</v>
      </c>
      <c r="AI381" s="187"/>
      <c r="AJ381" s="196" t="str">
        <f t="shared" ref="AJ381" si="864">IF(AI381="N/A","N/A",IF(AI381="","",IF(AI381=0,0,IF(AH381=0%,1,AI381/AH381))))</f>
        <v/>
      </c>
      <c r="AK381" s="187">
        <v>1</v>
      </c>
      <c r="AL381" s="187"/>
      <c r="AM381" s="196" t="str">
        <f t="shared" ref="AM381" si="865">IF(AL381="N/A","N/A",IF(AL381="","",IF(AL381=0,0,IF(AK381=0%,1,AL381/AK381))))</f>
        <v/>
      </c>
      <c r="AN381" s="187">
        <f t="shared" ref="AN381" si="866">(IF(E381="",0,D381)+IF(H381="",0,G381)+IF(K381="",0,J381)+IF(N381="",0,M381)+IF(Q381="",0,P381)+IF(T381="",0,S381)+IF(W381="",0,V381)+IF(Z381="",0,Y381)+IF(AC381="",0,AB381)+IF(AF381="",0,AE381)+IF(AI381="",0,AH381)+IF(AL381="",0,AK381))/IF((IF(E381="",0,IF(D381=0,0,1))+IF(H381="",0,IF(G381=0,0,1))+IF(K381="",0,IF(J381=0,0,1))+IF(N381="",0,IF(M381=0,0,1))+IF(Q381="",0,IF(P381=0,0,1))+IF(T381="",0,IF(S381=0,0,1))+IF(W381="",0,IF(V381=0,0,1))+IF(Z381="",0,IF(Y381=0,0,1))+IF(AC381="",0,IF(AB381=0,0,1))+IF(AF381="",0,IF(AE381=0,0,1))+IF(AI381="",0,IF(AH381=0,0,1))+IF(AL381="",0,IF(AK381=0,0,1)))=0,1,(IF(E381="",0,IF(D381=0,0,1))+IF(H381="",0,IF(G381=0,0,1))+IF(K381="",0,IF(J381=0,0,1))+IF(N381="",0,IF(M381=0,0,1))+IF(Q381="",0,IF(P381=0,0,1))+IF(T381="",0,IF(S381=0,0,1))+IF(W381="",0,IF(V381=0,0,1))+IF(Z381="",0,IF(Y381=0,0,1))+IF(AC381="",0,IF(AB381=0,0,1))+IF(AF381="",0,IF(AE381=0,0,1))+IF(AI381="",0,IF(AH381=0,0,1))+IF(AL381="",0,IF(AK381=0,0,1))))</f>
        <v>1</v>
      </c>
      <c r="AO381" s="187">
        <f t="shared" ref="AO381" si="867">IF(IF(E381="","",(IF(E381="N/A",0,IF(E381="",0,E381))+IF(H381="N/A",0,IF(H381="",0,H381))+IF(K381="N/A",0,IF(K381="",0,K381))+IF(N381="N/A",0,IF(N381="",0,N381))+IF(Q381="N/A",0,IF(Q381="",0,Q381))+IF(T381="N/A",0,IF(T381="",0,T381))+IF(W381="N/A",0,IF(W381="",0,W381))+IF(Z381="N/A",0,IF(Z381="",0,Z381))+IF(AC381="N/A",0,IF(AC381="",0,AC381))+IF(AF381="N/A",0,IF(AF381="",0,AF381))+IF(AI381="N/A",0,IF(AI381="",0,AI381))+IF(AL381="N/A",0,IF(AL381="",0,AL381)))/IF((IF(D381=0,0,IF(E381="N/A",0,IF(E381="",0,1)))+IF(G381=0,0,IF(H381="N/A",0,IF(H381="",0,1)))+IF(J381=0,0,IF(K381="N/A",0,IF(K381="",0,1)))+IF(M381=0,0,IF(N381="N/A",0,IF(N381="",0,1)))+IF(P381=0,0,IF(Q381="N/A",0,IF(Q381="",0,1)))+IF(S381=0,0,IF(T381="N/A",0,IF(T381="",0,1)))+IF(V381=0,0,IF(W381="N/A",0,IF(W381="",0,1)))+IF(Y381=0,0,IF(Z381="N/A",0,IF(Z381="",0,1)))+IF(AB381=0,0,IF(AC381="N/A",0,IF(AC381="",0,1)))+IF(AE381=0,0,IF(AF381="N/A",0,IF(AF381="",0,1)))+IF(AH381=0,0,IF(AI381="N/A",0,IF(AI381="",0,1)))+IF(AK381=0,0,IF(AL381="N/A",0,IF(AL381="",0,1))))=0,1,(IF(D381=0,0,IF(E381="N/A",0,IF(E381="",0,1)))+IF(G381=0,0,IF(H381="N/A",0,IF(H381="",0,1)))+IF(J381=0,0,IF(K381="N/A",0,IF(K381="",0,1)))+IF(M381=0,0,IF(N381="N/A",0,IF(N381="",0,1)))+IF(P381=0,0,IF(Q381="N/A",0,IF(Q381="",0,1)))+IF(S381=0,0,IF(T381="N/A",0,IF(T381="",0,1)))+IF(V381=0,0,IF(W381="N/A",0,IF(W381="",0,1)))+IF(Y381=0,0,IF(Z381="N/A",0,IF(Z381="",0,1)))+IF(AB381=0,0,IF(AC381="N/A",0,IF(AC381="",0,1)))+IF(AE381=0,0,IF(AF381="N/A",0,IF(AF381="",0,1)))+IF(AH381=0,0,IF(AI381="N/A",0,IF(AI381="",0,1)))+IF(AK381=0,0,IF(AL381="N/A",0,IF(AL381="",0,1))))))=0,IF(AL381="",IF(AI381="",IF(AF381="",IF(AC381="",IF(Z381="",IF(W381="",IF(T381="",IF(Q381="",IF(N381="",IF(K381="",IF(H381="",IF(E381=0,0,"N/A"),IF(H381=0,0,"N/A")),IF(K381=0,0,"N/A")),IF(N381=0,0,"N/A")),IF(Q381=0,0,"N/A")),IF(T381=0,0,"N/A")),IF(W381=0,0,"N/A")),IF(Z381=0,0,"N/A")),IF(AC381=0,0,"N/A")),IF(AF381=0,0,"N/A")),IF(AI381=0,0,"N/A")),IF(AL381=0,0,"N/A")),IF(E381="","",(IF(E381="N/A",0,IF(E381="",0,E381))+IF(H381="N/A",0,IF(H381="",0,H381))+IF(K381="N/A",0,IF(K381="",0,K381))+IF(N381="N/A",0,IF(N381="",0,N381))+IF(Q381="N/A",0,IF(Q381="",0,Q381))+IF(T381="N/A",0,IF(T381="",0,T381))+IF(W381="N/A",0,IF(W381="",0,W381))+IF(Z381="N/A",0,IF(Z381="",0,Z381))+IF(AC381="N/A",0,IF(AC381="",0,AC381))+IF(AF381="N/A",0,IF(AF381="",0,AF381))+IF(AI381="N/A",0,IF(AI381="",0,AI381))+IF(AL381="N/A",0,IF(AL381="",0,AL381)))/IF((IF(D381=0,0,IF(E381="N/A",0,IF(E381="",0,1)))+IF(G381=0,0,IF(H381="N/A",0,IF(H381="",0,1)))+IF(J381=0,0,IF(K381="N/A",0,IF(K381="",0,1)))+IF(M381=0,0,IF(N381="N/A",0,IF(N381="",0,1)))+IF(P381=0,0,IF(Q381="N/A",0,IF(Q381="",0,1)))+IF(S381=0,0,IF(T381="N/A",0,IF(T381="",0,1)))+IF(V381=0,0,IF(W381="N/A",0,IF(W381="",0,1)))+IF(Y381=0,0,IF(Z381="N/A",0,IF(Z381="",0,1)))+IF(AB381=0,0,IF(AC381="N/A",0,IF(AC381="",0,1)))+IF(AE381=0,0,IF(AF381="N/A",0,IF(AF381="",0,1)))+IF(AH381=0,0,IF(AI381="N/A",0,IF(AI381="",0,1)))+IF(AK381=0,0,IF(AL381="N/A",0,IF(AL381="",0,1))))=0,1,(IF(D381=0,0,IF(E381="N/A",0,IF(E381="",0,1)))+IF(G381=0,0,IF(H381="N/A",0,IF(H381="",0,1)))+IF(J381=0,0,IF(K381="N/A",0,IF(K381="",0,1)))+IF(M381=0,0,IF(N381="N/A",0,IF(N381="",0,1)))+IF(P381=0,0,IF(Q381="N/A",0,IF(Q381="",0,1)))+IF(S381=0,0,IF(T381="N/A",0,IF(T381="",0,1)))+IF(V381=0,0,IF(W381="N/A",0,IF(W381="",0,1)))+IF(Y381=0,0,IF(Z381="N/A",0,IF(Z381="",0,1)))+IF(AB381=0,0,IF(AC381="N/A",0,IF(AC381="",0,1)))+IF(AE381=0,0,IF(AF381="N/A",0,IF(AF381="",0,1)))+IF(AH381=0,0,IF(AI381="N/A",0,IF(AI381="",0,1)))+IF(AK381=0,0,IF(AL381="N/A",0,IF(AL381="",0,1)))))))</f>
        <v>0.9612666666666666</v>
      </c>
      <c r="AP381" s="250">
        <f t="shared" ref="AP381" si="868">IF(AO381="N/A","N/A",IF(AO381="","",IF(AO381=0,0,IF(AN381=0%,1,AO381/AN381))))</f>
        <v>0.9612666666666666</v>
      </c>
      <c r="AQ381" s="309" t="s">
        <v>1314</v>
      </c>
      <c r="AR381" s="309"/>
    </row>
    <row r="382" spans="1:44" ht="24">
      <c r="A382" s="180">
        <v>14</v>
      </c>
      <c r="B382" s="15" t="s">
        <v>865</v>
      </c>
      <c r="C382" s="139" t="s">
        <v>659</v>
      </c>
      <c r="D382" s="220">
        <v>0</v>
      </c>
      <c r="E382" s="198">
        <v>0</v>
      </c>
      <c r="F382" s="196">
        <f t="shared" si="737"/>
        <v>0</v>
      </c>
      <c r="G382" s="220">
        <v>1</v>
      </c>
      <c r="H382" s="56">
        <v>1</v>
      </c>
      <c r="I382" s="196">
        <f t="shared" si="738"/>
        <v>1</v>
      </c>
      <c r="J382" s="220">
        <v>0</v>
      </c>
      <c r="K382" s="198">
        <v>0</v>
      </c>
      <c r="L382" s="196">
        <f t="shared" si="739"/>
        <v>0</v>
      </c>
      <c r="M382" s="220">
        <v>0</v>
      </c>
      <c r="N382" s="198"/>
      <c r="O382" s="196" t="str">
        <f t="shared" si="740"/>
        <v/>
      </c>
      <c r="P382" s="220">
        <v>0</v>
      </c>
      <c r="Q382" s="198"/>
      <c r="R382" s="196" t="str">
        <f t="shared" si="741"/>
        <v/>
      </c>
      <c r="S382" s="220">
        <v>1</v>
      </c>
      <c r="T382" s="198"/>
      <c r="U382" s="196" t="str">
        <f t="shared" si="742"/>
        <v/>
      </c>
      <c r="V382" s="220">
        <v>0</v>
      </c>
      <c r="W382" s="198"/>
      <c r="X382" s="196" t="str">
        <f t="shared" si="743"/>
        <v/>
      </c>
      <c r="Y382" s="220">
        <v>0</v>
      </c>
      <c r="Z382" s="198"/>
      <c r="AA382" s="196" t="str">
        <f t="shared" si="744"/>
        <v/>
      </c>
      <c r="AB382" s="220">
        <v>1</v>
      </c>
      <c r="AC382" s="198"/>
      <c r="AD382" s="196" t="str">
        <f t="shared" si="745"/>
        <v/>
      </c>
      <c r="AE382" s="220">
        <v>0</v>
      </c>
      <c r="AF382" s="198"/>
      <c r="AG382" s="196" t="str">
        <f t="shared" si="746"/>
        <v/>
      </c>
      <c r="AH382" s="220">
        <v>0</v>
      </c>
      <c r="AI382" s="198"/>
      <c r="AJ382" s="196" t="str">
        <f t="shared" si="747"/>
        <v/>
      </c>
      <c r="AK382" s="220">
        <v>1</v>
      </c>
      <c r="AL382" s="198"/>
      <c r="AM382" s="196" t="str">
        <f t="shared" si="748"/>
        <v/>
      </c>
      <c r="AN382" s="220">
        <f t="shared" ref="AN382" si="869">IF(E382="",0,D382)+IF(H382="",0,G382)+IF(K382="",0,J382)+IF(N382="",0,M382)+IF(Q382="",0,P382)+IF(T382="",0,S382)+IF(W382="",0,V382)+IF(Z382="",0,Y382)+IF(AC382="",0,AB382)+IF(AF382="",0,AE382)+IF(AI382="",0,AH382)+IF(AL382="",0,AK382)</f>
        <v>1</v>
      </c>
      <c r="AO382" s="198">
        <f t="shared" ref="AO382" si="870">IF(E382="","",(SUM(E382,H382,K382,N382,Q382,T382,W382,Z382,AC382,AF382,AI382,AL382)))</f>
        <v>1</v>
      </c>
      <c r="AP382" s="250">
        <f t="shared" si="749"/>
        <v>1</v>
      </c>
      <c r="AQ382" s="309"/>
      <c r="AR382" s="309" t="s">
        <v>1315</v>
      </c>
    </row>
    <row r="383" spans="1:44" ht="36">
      <c r="A383" s="180">
        <v>15</v>
      </c>
      <c r="B383" s="15" t="s">
        <v>660</v>
      </c>
      <c r="C383" s="139" t="s">
        <v>109</v>
      </c>
      <c r="D383" s="187">
        <v>0.9</v>
      </c>
      <c r="E383" s="187">
        <v>0.98</v>
      </c>
      <c r="F383" s="196">
        <f t="shared" si="737"/>
        <v>1.0888888888888888</v>
      </c>
      <c r="G383" s="187">
        <v>0.9</v>
      </c>
      <c r="H383" s="287">
        <v>0.99</v>
      </c>
      <c r="I383" s="196">
        <f t="shared" si="738"/>
        <v>1.0999999999999999</v>
      </c>
      <c r="J383" s="187">
        <v>0.9</v>
      </c>
      <c r="K383" s="187">
        <v>0.97916666666666663</v>
      </c>
      <c r="L383" s="196">
        <f t="shared" si="739"/>
        <v>1.0879629629629628</v>
      </c>
      <c r="M383" s="187">
        <v>0.9</v>
      </c>
      <c r="N383" s="187"/>
      <c r="O383" s="196" t="str">
        <f t="shared" si="740"/>
        <v/>
      </c>
      <c r="P383" s="187">
        <v>0.9</v>
      </c>
      <c r="Q383" s="187"/>
      <c r="R383" s="196" t="str">
        <f t="shared" si="741"/>
        <v/>
      </c>
      <c r="S383" s="187">
        <v>0.9</v>
      </c>
      <c r="T383" s="187"/>
      <c r="U383" s="196" t="str">
        <f t="shared" si="742"/>
        <v/>
      </c>
      <c r="V383" s="187">
        <v>0.9</v>
      </c>
      <c r="W383" s="187"/>
      <c r="X383" s="196" t="str">
        <f t="shared" si="743"/>
        <v/>
      </c>
      <c r="Y383" s="187">
        <v>0.9</v>
      </c>
      <c r="Z383" s="187"/>
      <c r="AA383" s="196" t="str">
        <f t="shared" si="744"/>
        <v/>
      </c>
      <c r="AB383" s="187">
        <v>0.9</v>
      </c>
      <c r="AC383" s="187"/>
      <c r="AD383" s="196" t="str">
        <f t="shared" si="745"/>
        <v/>
      </c>
      <c r="AE383" s="187">
        <v>0.9</v>
      </c>
      <c r="AF383" s="187"/>
      <c r="AG383" s="196" t="str">
        <f t="shared" si="746"/>
        <v/>
      </c>
      <c r="AH383" s="187">
        <v>0.9</v>
      </c>
      <c r="AI383" s="187"/>
      <c r="AJ383" s="196" t="str">
        <f t="shared" si="747"/>
        <v/>
      </c>
      <c r="AK383" s="187">
        <v>0.9</v>
      </c>
      <c r="AL383" s="187"/>
      <c r="AM383" s="196" t="str">
        <f t="shared" si="748"/>
        <v/>
      </c>
      <c r="AN383" s="187">
        <f t="shared" ref="AN383:AN403" si="871">(IF(E383="",0,D383)+IF(H383="",0,G383)+IF(K383="",0,J383)+IF(N383="",0,M383)+IF(Q383="",0,P383)+IF(T383="",0,S383)+IF(W383="",0,V383)+IF(Z383="",0,Y383)+IF(AC383="",0,AB383)+IF(AF383="",0,AE383)+IF(AI383="",0,AH383)+IF(AL383="",0,AK383))/IF((IF(E383="",0,IF(D383=0,0,1))+IF(H383="",0,IF(G383=0,0,1))+IF(K383="",0,IF(J383=0,0,1))+IF(N383="",0,IF(M383=0,0,1))+IF(Q383="",0,IF(P383=0,0,1))+IF(T383="",0,IF(S383=0,0,1))+IF(W383="",0,IF(V383=0,0,1))+IF(Z383="",0,IF(Y383=0,0,1))+IF(AC383="",0,IF(AB383=0,0,1))+IF(AF383="",0,IF(AE383=0,0,1))+IF(AI383="",0,IF(AH383=0,0,1))+IF(AL383="",0,IF(AK383=0,0,1)))=0,1,(IF(E383="",0,IF(D383=0,0,1))+IF(H383="",0,IF(G383=0,0,1))+IF(K383="",0,IF(J383=0,0,1))+IF(N383="",0,IF(M383=0,0,1))+IF(Q383="",0,IF(P383=0,0,1))+IF(T383="",0,IF(S383=0,0,1))+IF(W383="",0,IF(V383=0,0,1))+IF(Z383="",0,IF(Y383=0,0,1))+IF(AC383="",0,IF(AB383=0,0,1))+IF(AF383="",0,IF(AE383=0,0,1))+IF(AI383="",0,IF(AH383=0,0,1))+IF(AL383="",0,IF(AK383=0,0,1))))</f>
        <v>0.9</v>
      </c>
      <c r="AO383" s="187">
        <f t="shared" ref="AO383:AO385" si="872">IF(E383="","",(IF(E383="",0,E383)+IF(H383="",0,H383)+IF(K383="",0,K383)+IF(N383="",0,N383)+IF(Q383="",0,Q383)+IF(T383="",0,T383)+IF(W383="",0,W383)+IF(Z383="",0,Z383)+IF(AC383="",0,AC383)+IF(AF383="",0,AF383)+IF(AI383="",0,AI383)+IF(AL383="",0,AL383))/IF((IF(D383=0,0,IF(E383="",0,1))+IF(G383=0,0,IF(H383="",0,1))+IF(J383=0,0,IF(K383="",0,1))+IF(M383=0,0,IF(N383="",0,1))+IF(P383=0,0,IF(Q383="",0,1))+IF(S383=0,0,IF(T383="",0,1))+IF(V383=0,0,IF(W383="",0,1))+IF(Y383=0,0,IF(Z383="",0,1))+IF(AB383=0,0,IF(AC383="",0,1))+IF(AE383=0,0,IF(AF383="",0,1))+IF(AH383=0,0,IF(AI383="",0,1))+IF(AK383=0,0,IF(AL383="",0,1)))=0,1,(IF(D383=0,0,IF(E383="",0,1))+IF(G383=0,0,IF(H383="",0,1))+IF(J383=0,0,IF(K383="",0,1))+IF(M383=0,0,IF(N383="",0,1))+IF(P383=0,0,IF(Q383="",0,1))+IF(S383=0,0,IF(T383="",0,1))+IF(V383=0,0,IF(W383="",0,1))+IF(Y383=0,0,IF(Z383="",0,1))+IF(AB383=0,0,IF(AC383="",0,1))+IF(AE383=0,0,IF(AF383="",0,1))+IF(AH383=0,0,IF(AI383="",0,1))+IF(AK383=0,0,IF(AL383="",0,1)))))</f>
        <v>0.98305555555555557</v>
      </c>
      <c r="AP383" s="250">
        <f t="shared" si="749"/>
        <v>1.0922839506172839</v>
      </c>
      <c r="AQ383" s="309" t="s">
        <v>1316</v>
      </c>
      <c r="AR383" s="309"/>
    </row>
    <row r="384" spans="1:44" ht="36">
      <c r="A384" s="180">
        <v>16</v>
      </c>
      <c r="B384" s="15" t="s">
        <v>661</v>
      </c>
      <c r="C384" s="139" t="s">
        <v>109</v>
      </c>
      <c r="D384" s="187">
        <v>0.9</v>
      </c>
      <c r="E384" s="187">
        <v>1</v>
      </c>
      <c r="F384" s="196">
        <f t="shared" si="737"/>
        <v>1.1111111111111112</v>
      </c>
      <c r="G384" s="187">
        <v>0.9</v>
      </c>
      <c r="H384" s="287">
        <v>1</v>
      </c>
      <c r="I384" s="196">
        <f t="shared" si="738"/>
        <v>1.1111111111111112</v>
      </c>
      <c r="J384" s="187">
        <v>0.9</v>
      </c>
      <c r="K384" s="187">
        <v>1</v>
      </c>
      <c r="L384" s="196">
        <f t="shared" si="739"/>
        <v>1.1111111111111112</v>
      </c>
      <c r="M384" s="187">
        <v>0.9</v>
      </c>
      <c r="N384" s="187"/>
      <c r="O384" s="196" t="str">
        <f t="shared" si="740"/>
        <v/>
      </c>
      <c r="P384" s="187">
        <v>0.9</v>
      </c>
      <c r="Q384" s="187"/>
      <c r="R384" s="196" t="str">
        <f t="shared" si="741"/>
        <v/>
      </c>
      <c r="S384" s="187">
        <v>0.9</v>
      </c>
      <c r="T384" s="187"/>
      <c r="U384" s="196" t="str">
        <f t="shared" si="742"/>
        <v/>
      </c>
      <c r="V384" s="187">
        <v>0.9</v>
      </c>
      <c r="W384" s="187"/>
      <c r="X384" s="196" t="str">
        <f t="shared" si="743"/>
        <v/>
      </c>
      <c r="Y384" s="187">
        <v>0.9</v>
      </c>
      <c r="Z384" s="187"/>
      <c r="AA384" s="196" t="str">
        <f t="shared" si="744"/>
        <v/>
      </c>
      <c r="AB384" s="187">
        <v>0.9</v>
      </c>
      <c r="AC384" s="187"/>
      <c r="AD384" s="196" t="str">
        <f t="shared" si="745"/>
        <v/>
      </c>
      <c r="AE384" s="187">
        <v>0.9</v>
      </c>
      <c r="AF384" s="187"/>
      <c r="AG384" s="196" t="str">
        <f t="shared" si="746"/>
        <v/>
      </c>
      <c r="AH384" s="187">
        <v>0.9</v>
      </c>
      <c r="AI384" s="187"/>
      <c r="AJ384" s="196" t="str">
        <f t="shared" si="747"/>
        <v/>
      </c>
      <c r="AK384" s="187">
        <v>0.9</v>
      </c>
      <c r="AL384" s="187"/>
      <c r="AM384" s="196" t="str">
        <f t="shared" si="748"/>
        <v/>
      </c>
      <c r="AN384" s="187">
        <f t="shared" si="871"/>
        <v>0.9</v>
      </c>
      <c r="AO384" s="187">
        <f t="shared" si="872"/>
        <v>1</v>
      </c>
      <c r="AP384" s="250">
        <f t="shared" si="749"/>
        <v>1.1111111111111112</v>
      </c>
      <c r="AQ384" s="309" t="s">
        <v>1317</v>
      </c>
      <c r="AR384" s="309"/>
    </row>
    <row r="385" spans="1:44" ht="36">
      <c r="A385" s="180">
        <v>17</v>
      </c>
      <c r="B385" s="15" t="s">
        <v>662</v>
      </c>
      <c r="C385" s="139" t="s">
        <v>109</v>
      </c>
      <c r="D385" s="187">
        <v>0.9</v>
      </c>
      <c r="E385" s="187">
        <v>1</v>
      </c>
      <c r="F385" s="196">
        <f t="shared" si="737"/>
        <v>1.1111111111111112</v>
      </c>
      <c r="G385" s="187">
        <v>0.9</v>
      </c>
      <c r="H385" s="287">
        <v>1</v>
      </c>
      <c r="I385" s="196">
        <f t="shared" si="738"/>
        <v>1.1111111111111112</v>
      </c>
      <c r="J385" s="187">
        <v>0.9</v>
      </c>
      <c r="K385" s="187">
        <v>1</v>
      </c>
      <c r="L385" s="196">
        <f t="shared" si="739"/>
        <v>1.1111111111111112</v>
      </c>
      <c r="M385" s="187">
        <v>0.9</v>
      </c>
      <c r="N385" s="187"/>
      <c r="O385" s="196" t="str">
        <f t="shared" si="740"/>
        <v/>
      </c>
      <c r="P385" s="187">
        <v>0.9</v>
      </c>
      <c r="Q385" s="187"/>
      <c r="R385" s="196" t="str">
        <f t="shared" si="741"/>
        <v/>
      </c>
      <c r="S385" s="187">
        <v>0.9</v>
      </c>
      <c r="T385" s="187"/>
      <c r="U385" s="196" t="str">
        <f t="shared" si="742"/>
        <v/>
      </c>
      <c r="V385" s="187">
        <v>0.9</v>
      </c>
      <c r="W385" s="187"/>
      <c r="X385" s="196" t="str">
        <f t="shared" si="743"/>
        <v/>
      </c>
      <c r="Y385" s="187">
        <v>0.9</v>
      </c>
      <c r="Z385" s="187"/>
      <c r="AA385" s="196" t="str">
        <f t="shared" si="744"/>
        <v/>
      </c>
      <c r="AB385" s="187">
        <v>0.9</v>
      </c>
      <c r="AC385" s="187"/>
      <c r="AD385" s="196" t="str">
        <f t="shared" si="745"/>
        <v/>
      </c>
      <c r="AE385" s="187">
        <v>0.9</v>
      </c>
      <c r="AF385" s="187"/>
      <c r="AG385" s="196" t="str">
        <f t="shared" si="746"/>
        <v/>
      </c>
      <c r="AH385" s="187">
        <v>0.9</v>
      </c>
      <c r="AI385" s="187"/>
      <c r="AJ385" s="196" t="str">
        <f t="shared" si="747"/>
        <v/>
      </c>
      <c r="AK385" s="187">
        <v>0.9</v>
      </c>
      <c r="AL385" s="187"/>
      <c r="AM385" s="196" t="str">
        <f t="shared" si="748"/>
        <v/>
      </c>
      <c r="AN385" s="187">
        <f t="shared" si="871"/>
        <v>0.9</v>
      </c>
      <c r="AO385" s="187">
        <f t="shared" si="872"/>
        <v>1</v>
      </c>
      <c r="AP385" s="250">
        <f t="shared" si="749"/>
        <v>1.1111111111111112</v>
      </c>
      <c r="AQ385" s="309" t="s">
        <v>927</v>
      </c>
      <c r="AR385" s="309"/>
    </row>
    <row r="386" spans="1:44" ht="48">
      <c r="A386" s="180">
        <v>18</v>
      </c>
      <c r="B386" s="15" t="s">
        <v>663</v>
      </c>
      <c r="C386" s="139" t="s">
        <v>664</v>
      </c>
      <c r="D386" s="187">
        <v>1</v>
      </c>
      <c r="E386" s="187">
        <v>1</v>
      </c>
      <c r="F386" s="196">
        <f t="shared" ref="F386:F403" si="873">IF(E386="N/A","N/A",IF(E386="","",IF(E386=0,0,IF(D386=0%,1,E386/D386))))</f>
        <v>1</v>
      </c>
      <c r="G386" s="187">
        <v>1</v>
      </c>
      <c r="H386" s="287">
        <v>1</v>
      </c>
      <c r="I386" s="196">
        <f t="shared" ref="I386:I403" si="874">IF(H386="N/A","N/A",IF(H386="","",IF(H386=0,0,IF(G386=0%,1,H386/G386))))</f>
        <v>1</v>
      </c>
      <c r="J386" s="187">
        <v>1</v>
      </c>
      <c r="K386" s="187">
        <v>1</v>
      </c>
      <c r="L386" s="196">
        <f t="shared" ref="L386:L403" si="875">IF(K386="N/A","N/A",IF(K386="","",IF(K386=0,0,IF(J386=0%,1,K386/J386))))</f>
        <v>1</v>
      </c>
      <c r="M386" s="187">
        <v>1</v>
      </c>
      <c r="N386" s="187"/>
      <c r="O386" s="196" t="str">
        <f t="shared" ref="O386:O403" si="876">IF(N386="N/A","N/A",IF(N386="","",IF(N386=0,0,IF(M386=0%,1,N386/M386))))</f>
        <v/>
      </c>
      <c r="P386" s="187">
        <v>1</v>
      </c>
      <c r="Q386" s="187"/>
      <c r="R386" s="196" t="str">
        <f t="shared" ref="R386:R403" si="877">IF(Q386="N/A","N/A",IF(Q386="","",IF(Q386=0,0,IF(P386=0%,1,Q386/P386))))</f>
        <v/>
      </c>
      <c r="S386" s="187">
        <v>1</v>
      </c>
      <c r="T386" s="187"/>
      <c r="U386" s="196" t="str">
        <f t="shared" ref="U386:U403" si="878">IF(T386="N/A","N/A",IF(T386="","",IF(T386=0,0,IF(S386=0%,1,T386/S386))))</f>
        <v/>
      </c>
      <c r="V386" s="187">
        <v>1</v>
      </c>
      <c r="W386" s="187"/>
      <c r="X386" s="196" t="str">
        <f t="shared" ref="X386:X403" si="879">IF(W386="N/A","N/A",IF(W386="","",IF(W386=0,0,IF(V386=0%,1,W386/V386))))</f>
        <v/>
      </c>
      <c r="Y386" s="187">
        <v>1</v>
      </c>
      <c r="Z386" s="187"/>
      <c r="AA386" s="196" t="str">
        <f t="shared" ref="AA386:AA403" si="880">IF(Z386="N/A","N/A",IF(Z386="","",IF(Z386=0,0,IF(Y386=0%,1,Z386/Y386))))</f>
        <v/>
      </c>
      <c r="AB386" s="187">
        <v>1</v>
      </c>
      <c r="AC386" s="187"/>
      <c r="AD386" s="196" t="str">
        <f t="shared" ref="AD386:AD403" si="881">IF(AC386="N/A","N/A",IF(AC386="","",IF(AC386=0,0,IF(AB386=0%,1,AC386/AB386))))</f>
        <v/>
      </c>
      <c r="AE386" s="187">
        <v>1</v>
      </c>
      <c r="AF386" s="187"/>
      <c r="AG386" s="196" t="str">
        <f t="shared" ref="AG386:AG403" si="882">IF(AF386="N/A","N/A",IF(AF386="","",IF(AF386=0,0,IF(AE386=0%,1,AF386/AE386))))</f>
        <v/>
      </c>
      <c r="AH386" s="187">
        <v>1</v>
      </c>
      <c r="AI386" s="187"/>
      <c r="AJ386" s="196" t="str">
        <f t="shared" ref="AJ386:AJ403" si="883">IF(AI386="N/A","N/A",IF(AI386="","",IF(AI386=0,0,IF(AH386=0%,1,AI386/AH386))))</f>
        <v/>
      </c>
      <c r="AK386" s="187">
        <v>1</v>
      </c>
      <c r="AL386" s="187"/>
      <c r="AM386" s="196" t="str">
        <f t="shared" ref="AM386:AM403" si="884">IF(AL386="N/A","N/A",IF(AL386="","",IF(AL386=0,0,IF(AK386=0%,1,AL386/AK386))))</f>
        <v/>
      </c>
      <c r="AN386" s="187">
        <f t="shared" si="871"/>
        <v>1</v>
      </c>
      <c r="AO386" s="187">
        <f t="shared" ref="AO386:AO403" si="885">IF(IF(E386="","",(IF(E386="N/A",0,IF(E386="",0,E386))+IF(H386="N/A",0,IF(H386="",0,H386))+IF(K386="N/A",0,IF(K386="",0,K386))+IF(N386="N/A",0,IF(N386="",0,N386))+IF(Q386="N/A",0,IF(Q386="",0,Q386))+IF(T386="N/A",0,IF(T386="",0,T386))+IF(W386="N/A",0,IF(W386="",0,W386))+IF(Z386="N/A",0,IF(Z386="",0,Z386))+IF(AC386="N/A",0,IF(AC386="",0,AC386))+IF(AF386="N/A",0,IF(AF386="",0,AF386))+IF(AI386="N/A",0,IF(AI386="",0,AI386))+IF(AL386="N/A",0,IF(AL386="",0,AL386)))/IF((IF(D386=0,0,IF(E386="N/A",0,IF(E386="",0,1)))+IF(G386=0,0,IF(H386="N/A",0,IF(H386="",0,1)))+IF(J386=0,0,IF(K386="N/A",0,IF(K386="",0,1)))+IF(M386=0,0,IF(N386="N/A",0,IF(N386="",0,1)))+IF(P386=0,0,IF(Q386="N/A",0,IF(Q386="",0,1)))+IF(S386=0,0,IF(T386="N/A",0,IF(T386="",0,1)))+IF(V386=0,0,IF(W386="N/A",0,IF(W386="",0,1)))+IF(Y386=0,0,IF(Z386="N/A",0,IF(Z386="",0,1)))+IF(AB386=0,0,IF(AC386="N/A",0,IF(AC386="",0,1)))+IF(AE386=0,0,IF(AF386="N/A",0,IF(AF386="",0,1)))+IF(AH386=0,0,IF(AI386="N/A",0,IF(AI386="",0,1)))+IF(AK386=0,0,IF(AL386="N/A",0,IF(AL386="",0,1))))=0,1,(IF(D386=0,0,IF(E386="N/A",0,IF(E386="",0,1)))+IF(G386=0,0,IF(H386="N/A",0,IF(H386="",0,1)))+IF(J386=0,0,IF(K386="N/A",0,IF(K386="",0,1)))+IF(M386=0,0,IF(N386="N/A",0,IF(N386="",0,1)))+IF(P386=0,0,IF(Q386="N/A",0,IF(Q386="",0,1)))+IF(S386=0,0,IF(T386="N/A",0,IF(T386="",0,1)))+IF(V386=0,0,IF(W386="N/A",0,IF(W386="",0,1)))+IF(Y386=0,0,IF(Z386="N/A",0,IF(Z386="",0,1)))+IF(AB386=0,0,IF(AC386="N/A",0,IF(AC386="",0,1)))+IF(AE386=0,0,IF(AF386="N/A",0,IF(AF386="",0,1)))+IF(AH386=0,0,IF(AI386="N/A",0,IF(AI386="",0,1)))+IF(AK386=0,0,IF(AL386="N/A",0,IF(AL386="",0,1))))))=0,IF(AL386="",IF(AI386="",IF(AF386="",IF(AC386="",IF(Z386="",IF(W386="",IF(T386="",IF(Q386="",IF(N386="",IF(K386="",IF(H386="",IF(E386=0,0,"N/A"),IF(H386=0,0,"N/A")),IF(K386=0,0,"N/A")),IF(N386=0,0,"N/A")),IF(Q386=0,0,"N/A")),IF(T386=0,0,"N/A")),IF(W386=0,0,"N/A")),IF(Z386=0,0,"N/A")),IF(AC386=0,0,"N/A")),IF(AF386=0,0,"N/A")),IF(AI386=0,0,"N/A")),IF(AL386=0,0,"N/A")),IF(E386="","",(IF(E386="N/A",0,IF(E386="",0,E386))+IF(H386="N/A",0,IF(H386="",0,H386))+IF(K386="N/A",0,IF(K386="",0,K386))+IF(N386="N/A",0,IF(N386="",0,N386))+IF(Q386="N/A",0,IF(Q386="",0,Q386))+IF(T386="N/A",0,IF(T386="",0,T386))+IF(W386="N/A",0,IF(W386="",0,W386))+IF(Z386="N/A",0,IF(Z386="",0,Z386))+IF(AC386="N/A",0,IF(AC386="",0,AC386))+IF(AF386="N/A",0,IF(AF386="",0,AF386))+IF(AI386="N/A",0,IF(AI386="",0,AI386))+IF(AL386="N/A",0,IF(AL386="",0,AL386)))/IF((IF(D386=0,0,IF(E386="N/A",0,IF(E386="",0,1)))+IF(G386=0,0,IF(H386="N/A",0,IF(H386="",0,1)))+IF(J386=0,0,IF(K386="N/A",0,IF(K386="",0,1)))+IF(M386=0,0,IF(N386="N/A",0,IF(N386="",0,1)))+IF(P386=0,0,IF(Q386="N/A",0,IF(Q386="",0,1)))+IF(S386=0,0,IF(T386="N/A",0,IF(T386="",0,1)))+IF(V386=0,0,IF(W386="N/A",0,IF(W386="",0,1)))+IF(Y386=0,0,IF(Z386="N/A",0,IF(Z386="",0,1)))+IF(AB386=0,0,IF(AC386="N/A",0,IF(AC386="",0,1)))+IF(AE386=0,0,IF(AF386="N/A",0,IF(AF386="",0,1)))+IF(AH386=0,0,IF(AI386="N/A",0,IF(AI386="",0,1)))+IF(AK386=0,0,IF(AL386="N/A",0,IF(AL386="",0,1))))=0,1,(IF(D386=0,0,IF(E386="N/A",0,IF(E386="",0,1)))+IF(G386=0,0,IF(H386="N/A",0,IF(H386="",0,1)))+IF(J386=0,0,IF(K386="N/A",0,IF(K386="",0,1)))+IF(M386=0,0,IF(N386="N/A",0,IF(N386="",0,1)))+IF(P386=0,0,IF(Q386="N/A",0,IF(Q386="",0,1)))+IF(S386=0,0,IF(T386="N/A",0,IF(T386="",0,1)))+IF(V386=0,0,IF(W386="N/A",0,IF(W386="",0,1)))+IF(Y386=0,0,IF(Z386="N/A",0,IF(Z386="",0,1)))+IF(AB386=0,0,IF(AC386="N/A",0,IF(AC386="",0,1)))+IF(AE386=0,0,IF(AF386="N/A",0,IF(AF386="",0,1)))+IF(AH386=0,0,IF(AI386="N/A",0,IF(AI386="",0,1)))+IF(AK386=0,0,IF(AL386="N/A",0,IF(AL386="",0,1)))))))</f>
        <v>1</v>
      </c>
      <c r="AP386" s="250">
        <f t="shared" ref="AP386:AP403" si="886">IF(AO386="N/A","N/A",IF(AO386="","",IF(AO386=0,0,IF(AN386=0%,1,AO386/AN386))))</f>
        <v>1</v>
      </c>
      <c r="AQ386" s="309"/>
      <c r="AR386" s="309" t="s">
        <v>1318</v>
      </c>
    </row>
    <row r="387" spans="1:44" ht="48">
      <c r="A387" s="180">
        <v>19</v>
      </c>
      <c r="B387" s="15" t="s">
        <v>665</v>
      </c>
      <c r="C387" s="139" t="s">
        <v>666</v>
      </c>
      <c r="D387" s="187">
        <v>1</v>
      </c>
      <c r="E387" s="187" t="s">
        <v>996</v>
      </c>
      <c r="F387" s="196" t="str">
        <f t="shared" si="873"/>
        <v>N/A</v>
      </c>
      <c r="G387" s="187">
        <v>1</v>
      </c>
      <c r="H387" s="287">
        <v>1</v>
      </c>
      <c r="I387" s="196">
        <f t="shared" si="874"/>
        <v>1</v>
      </c>
      <c r="J387" s="187">
        <v>1</v>
      </c>
      <c r="K387" s="187">
        <v>1</v>
      </c>
      <c r="L387" s="196">
        <f t="shared" si="875"/>
        <v>1</v>
      </c>
      <c r="M387" s="187">
        <v>1</v>
      </c>
      <c r="N387" s="187"/>
      <c r="O387" s="196" t="str">
        <f t="shared" si="876"/>
        <v/>
      </c>
      <c r="P387" s="187">
        <v>1</v>
      </c>
      <c r="Q387" s="187"/>
      <c r="R387" s="196" t="str">
        <f t="shared" si="877"/>
        <v/>
      </c>
      <c r="S387" s="187">
        <v>1</v>
      </c>
      <c r="T387" s="187"/>
      <c r="U387" s="196" t="str">
        <f t="shared" si="878"/>
        <v/>
      </c>
      <c r="V387" s="187">
        <v>1</v>
      </c>
      <c r="W387" s="187"/>
      <c r="X387" s="196" t="str">
        <f t="shared" si="879"/>
        <v/>
      </c>
      <c r="Y387" s="187">
        <v>1</v>
      </c>
      <c r="Z387" s="187"/>
      <c r="AA387" s="196" t="str">
        <f t="shared" si="880"/>
        <v/>
      </c>
      <c r="AB387" s="187">
        <v>1</v>
      </c>
      <c r="AC387" s="187"/>
      <c r="AD387" s="196" t="str">
        <f t="shared" si="881"/>
        <v/>
      </c>
      <c r="AE387" s="187">
        <v>1</v>
      </c>
      <c r="AF387" s="187"/>
      <c r="AG387" s="196" t="str">
        <f t="shared" si="882"/>
        <v/>
      </c>
      <c r="AH387" s="187">
        <v>1</v>
      </c>
      <c r="AI387" s="187"/>
      <c r="AJ387" s="196" t="str">
        <f t="shared" si="883"/>
        <v/>
      </c>
      <c r="AK387" s="187">
        <v>1</v>
      </c>
      <c r="AL387" s="187"/>
      <c r="AM387" s="196" t="str">
        <f t="shared" si="884"/>
        <v/>
      </c>
      <c r="AN387" s="187">
        <f t="shared" si="871"/>
        <v>1</v>
      </c>
      <c r="AO387" s="187">
        <f t="shared" si="885"/>
        <v>1</v>
      </c>
      <c r="AP387" s="250">
        <f t="shared" si="886"/>
        <v>1</v>
      </c>
      <c r="AQ387" s="309"/>
      <c r="AR387" s="309" t="s">
        <v>1319</v>
      </c>
    </row>
    <row r="388" spans="1:44" ht="48">
      <c r="A388" s="180">
        <v>20</v>
      </c>
      <c r="B388" s="15" t="s">
        <v>667</v>
      </c>
      <c r="C388" s="139" t="s">
        <v>666</v>
      </c>
      <c r="D388" s="187">
        <v>1</v>
      </c>
      <c r="E388" s="187">
        <v>1</v>
      </c>
      <c r="F388" s="196">
        <f t="shared" si="873"/>
        <v>1</v>
      </c>
      <c r="G388" s="187">
        <v>1</v>
      </c>
      <c r="H388" s="287">
        <v>1</v>
      </c>
      <c r="I388" s="196">
        <f t="shared" si="874"/>
        <v>1</v>
      </c>
      <c r="J388" s="187">
        <v>1</v>
      </c>
      <c r="K388" s="187">
        <v>1</v>
      </c>
      <c r="L388" s="196">
        <f t="shared" si="875"/>
        <v>1</v>
      </c>
      <c r="M388" s="187">
        <v>1</v>
      </c>
      <c r="N388" s="187"/>
      <c r="O388" s="196" t="str">
        <f t="shared" si="876"/>
        <v/>
      </c>
      <c r="P388" s="187">
        <v>1</v>
      </c>
      <c r="Q388" s="187"/>
      <c r="R388" s="196" t="str">
        <f t="shared" si="877"/>
        <v/>
      </c>
      <c r="S388" s="187">
        <v>1</v>
      </c>
      <c r="T388" s="187"/>
      <c r="U388" s="196" t="str">
        <f t="shared" si="878"/>
        <v/>
      </c>
      <c r="V388" s="187">
        <v>1</v>
      </c>
      <c r="W388" s="187"/>
      <c r="X388" s="196" t="str">
        <f t="shared" si="879"/>
        <v/>
      </c>
      <c r="Y388" s="187">
        <v>1</v>
      </c>
      <c r="Z388" s="187"/>
      <c r="AA388" s="196" t="str">
        <f t="shared" si="880"/>
        <v/>
      </c>
      <c r="AB388" s="187">
        <v>1</v>
      </c>
      <c r="AC388" s="187"/>
      <c r="AD388" s="196" t="str">
        <f t="shared" si="881"/>
        <v/>
      </c>
      <c r="AE388" s="187">
        <v>1</v>
      </c>
      <c r="AF388" s="187"/>
      <c r="AG388" s="196" t="str">
        <f t="shared" si="882"/>
        <v/>
      </c>
      <c r="AH388" s="187">
        <v>1</v>
      </c>
      <c r="AI388" s="187"/>
      <c r="AJ388" s="196" t="str">
        <f t="shared" si="883"/>
        <v/>
      </c>
      <c r="AK388" s="187">
        <v>1</v>
      </c>
      <c r="AL388" s="187"/>
      <c r="AM388" s="196" t="str">
        <f t="shared" si="884"/>
        <v/>
      </c>
      <c r="AN388" s="187">
        <f t="shared" si="871"/>
        <v>1</v>
      </c>
      <c r="AO388" s="187">
        <f t="shared" si="885"/>
        <v>1</v>
      </c>
      <c r="AP388" s="250">
        <f t="shared" si="886"/>
        <v>1</v>
      </c>
      <c r="AQ388" s="309" t="s">
        <v>1320</v>
      </c>
      <c r="AR388" s="309"/>
    </row>
    <row r="389" spans="1:44" ht="36">
      <c r="A389" s="180">
        <v>21</v>
      </c>
      <c r="B389" s="15" t="s">
        <v>668</v>
      </c>
      <c r="C389" s="139" t="s">
        <v>669</v>
      </c>
      <c r="D389" s="187">
        <v>1</v>
      </c>
      <c r="E389" s="187">
        <v>1</v>
      </c>
      <c r="F389" s="196">
        <f t="shared" si="873"/>
        <v>1</v>
      </c>
      <c r="G389" s="187">
        <v>1</v>
      </c>
      <c r="H389" s="287">
        <v>1</v>
      </c>
      <c r="I389" s="196">
        <f t="shared" si="874"/>
        <v>1</v>
      </c>
      <c r="J389" s="187">
        <v>1</v>
      </c>
      <c r="K389" s="187">
        <v>1</v>
      </c>
      <c r="L389" s="196">
        <f t="shared" si="875"/>
        <v>1</v>
      </c>
      <c r="M389" s="187">
        <v>1</v>
      </c>
      <c r="N389" s="187"/>
      <c r="O389" s="196" t="str">
        <f t="shared" si="876"/>
        <v/>
      </c>
      <c r="P389" s="187">
        <v>1</v>
      </c>
      <c r="Q389" s="187"/>
      <c r="R389" s="196" t="str">
        <f t="shared" si="877"/>
        <v/>
      </c>
      <c r="S389" s="187">
        <v>1</v>
      </c>
      <c r="T389" s="187"/>
      <c r="U389" s="196" t="str">
        <f t="shared" si="878"/>
        <v/>
      </c>
      <c r="V389" s="187">
        <v>1</v>
      </c>
      <c r="W389" s="187"/>
      <c r="X389" s="196" t="str">
        <f t="shared" si="879"/>
        <v/>
      </c>
      <c r="Y389" s="187">
        <v>1</v>
      </c>
      <c r="Z389" s="187"/>
      <c r="AA389" s="196" t="str">
        <f t="shared" si="880"/>
        <v/>
      </c>
      <c r="AB389" s="187">
        <v>1</v>
      </c>
      <c r="AC389" s="187"/>
      <c r="AD389" s="196" t="str">
        <f t="shared" si="881"/>
        <v/>
      </c>
      <c r="AE389" s="187">
        <v>1</v>
      </c>
      <c r="AF389" s="187"/>
      <c r="AG389" s="196" t="str">
        <f t="shared" si="882"/>
        <v/>
      </c>
      <c r="AH389" s="187">
        <v>1</v>
      </c>
      <c r="AI389" s="187"/>
      <c r="AJ389" s="196" t="str">
        <f t="shared" si="883"/>
        <v/>
      </c>
      <c r="AK389" s="187">
        <v>1</v>
      </c>
      <c r="AL389" s="187"/>
      <c r="AM389" s="196" t="str">
        <f t="shared" si="884"/>
        <v/>
      </c>
      <c r="AN389" s="187">
        <f t="shared" si="871"/>
        <v>1</v>
      </c>
      <c r="AO389" s="187">
        <f t="shared" si="885"/>
        <v>1</v>
      </c>
      <c r="AP389" s="250">
        <f t="shared" si="886"/>
        <v>1</v>
      </c>
      <c r="AQ389" s="309" t="s">
        <v>1321</v>
      </c>
      <c r="AR389" s="309"/>
    </row>
    <row r="390" spans="1:44" ht="48">
      <c r="A390" s="180">
        <v>22</v>
      </c>
      <c r="B390" s="15" t="s">
        <v>670</v>
      </c>
      <c r="C390" s="139" t="s">
        <v>671</v>
      </c>
      <c r="D390" s="187">
        <v>0.6</v>
      </c>
      <c r="E390" s="187">
        <v>0.89</v>
      </c>
      <c r="F390" s="196">
        <f t="shared" si="873"/>
        <v>1.4833333333333334</v>
      </c>
      <c r="G390" s="187">
        <v>0.6</v>
      </c>
      <c r="H390" s="287">
        <v>0.8</v>
      </c>
      <c r="I390" s="196">
        <f t="shared" si="874"/>
        <v>1.3333333333333335</v>
      </c>
      <c r="J390" s="187">
        <v>0.6</v>
      </c>
      <c r="K390" s="187">
        <v>0.63959999999999995</v>
      </c>
      <c r="L390" s="196">
        <f t="shared" si="875"/>
        <v>1.0660000000000001</v>
      </c>
      <c r="M390" s="187">
        <v>0.6</v>
      </c>
      <c r="N390" s="187"/>
      <c r="O390" s="196" t="str">
        <f t="shared" si="876"/>
        <v/>
      </c>
      <c r="P390" s="187">
        <v>0.6</v>
      </c>
      <c r="Q390" s="187"/>
      <c r="R390" s="196" t="str">
        <f t="shared" si="877"/>
        <v/>
      </c>
      <c r="S390" s="187">
        <v>0.6</v>
      </c>
      <c r="T390" s="187"/>
      <c r="U390" s="196" t="str">
        <f t="shared" si="878"/>
        <v/>
      </c>
      <c r="V390" s="187">
        <v>0.6</v>
      </c>
      <c r="W390" s="187"/>
      <c r="X390" s="196" t="str">
        <f t="shared" si="879"/>
        <v/>
      </c>
      <c r="Y390" s="187">
        <v>0.6</v>
      </c>
      <c r="Z390" s="187"/>
      <c r="AA390" s="196" t="str">
        <f t="shared" si="880"/>
        <v/>
      </c>
      <c r="AB390" s="187">
        <v>0.6</v>
      </c>
      <c r="AC390" s="187"/>
      <c r="AD390" s="196" t="str">
        <f t="shared" si="881"/>
        <v/>
      </c>
      <c r="AE390" s="187">
        <v>0.6</v>
      </c>
      <c r="AF390" s="187"/>
      <c r="AG390" s="196" t="str">
        <f t="shared" si="882"/>
        <v/>
      </c>
      <c r="AH390" s="187">
        <v>0.6</v>
      </c>
      <c r="AI390" s="187"/>
      <c r="AJ390" s="196" t="str">
        <f t="shared" si="883"/>
        <v/>
      </c>
      <c r="AK390" s="187">
        <v>0.6</v>
      </c>
      <c r="AL390" s="187"/>
      <c r="AM390" s="196" t="str">
        <f t="shared" si="884"/>
        <v/>
      </c>
      <c r="AN390" s="187">
        <f t="shared" si="871"/>
        <v>0.6</v>
      </c>
      <c r="AO390" s="187">
        <f t="shared" si="885"/>
        <v>0.77653333333333341</v>
      </c>
      <c r="AP390" s="250">
        <f t="shared" si="886"/>
        <v>1.2942222222222224</v>
      </c>
      <c r="AQ390" s="309" t="s">
        <v>1322</v>
      </c>
      <c r="AR390" s="309"/>
    </row>
    <row r="391" spans="1:44" ht="48">
      <c r="A391" s="180">
        <v>23</v>
      </c>
      <c r="B391" s="15" t="s">
        <v>672</v>
      </c>
      <c r="C391" s="139" t="s">
        <v>673</v>
      </c>
      <c r="D391" s="187">
        <v>1</v>
      </c>
      <c r="E391" s="187">
        <v>0.94</v>
      </c>
      <c r="F391" s="196">
        <f t="shared" si="873"/>
        <v>0.94</v>
      </c>
      <c r="G391" s="187">
        <v>1</v>
      </c>
      <c r="H391" s="287">
        <v>0.93</v>
      </c>
      <c r="I391" s="196">
        <f t="shared" si="874"/>
        <v>0.93</v>
      </c>
      <c r="J391" s="187">
        <v>1</v>
      </c>
      <c r="K391" s="187">
        <v>0.87</v>
      </c>
      <c r="L391" s="196">
        <f t="shared" si="875"/>
        <v>0.87</v>
      </c>
      <c r="M391" s="187">
        <v>1</v>
      </c>
      <c r="N391" s="187"/>
      <c r="O391" s="196" t="str">
        <f t="shared" si="876"/>
        <v/>
      </c>
      <c r="P391" s="187">
        <v>1</v>
      </c>
      <c r="Q391" s="187"/>
      <c r="R391" s="196" t="str">
        <f t="shared" si="877"/>
        <v/>
      </c>
      <c r="S391" s="187">
        <v>1</v>
      </c>
      <c r="T391" s="187"/>
      <c r="U391" s="196" t="str">
        <f t="shared" si="878"/>
        <v/>
      </c>
      <c r="V391" s="187">
        <v>1</v>
      </c>
      <c r="W391" s="187"/>
      <c r="X391" s="196" t="str">
        <f t="shared" si="879"/>
        <v/>
      </c>
      <c r="Y391" s="187">
        <v>1</v>
      </c>
      <c r="Z391" s="187"/>
      <c r="AA391" s="196" t="str">
        <f t="shared" si="880"/>
        <v/>
      </c>
      <c r="AB391" s="187">
        <v>1</v>
      </c>
      <c r="AC391" s="187"/>
      <c r="AD391" s="196" t="str">
        <f t="shared" si="881"/>
        <v/>
      </c>
      <c r="AE391" s="187">
        <v>1</v>
      </c>
      <c r="AF391" s="187"/>
      <c r="AG391" s="196" t="str">
        <f t="shared" si="882"/>
        <v/>
      </c>
      <c r="AH391" s="187">
        <v>1</v>
      </c>
      <c r="AI391" s="187"/>
      <c r="AJ391" s="196" t="str">
        <f t="shared" si="883"/>
        <v/>
      </c>
      <c r="AK391" s="187">
        <v>1</v>
      </c>
      <c r="AL391" s="187"/>
      <c r="AM391" s="196" t="str">
        <f t="shared" si="884"/>
        <v/>
      </c>
      <c r="AN391" s="187">
        <f t="shared" si="871"/>
        <v>1</v>
      </c>
      <c r="AO391" s="187">
        <f t="shared" si="885"/>
        <v>0.91333333333333344</v>
      </c>
      <c r="AP391" s="250">
        <f t="shared" si="886"/>
        <v>0.91333333333333344</v>
      </c>
      <c r="AQ391" s="309" t="s">
        <v>1323</v>
      </c>
      <c r="AR391" s="309"/>
    </row>
    <row r="392" spans="1:44" ht="48">
      <c r="A392" s="180">
        <v>24</v>
      </c>
      <c r="B392" s="15" t="s">
        <v>674</v>
      </c>
      <c r="C392" s="139" t="s">
        <v>675</v>
      </c>
      <c r="D392" s="187">
        <v>0.75</v>
      </c>
      <c r="E392" s="187">
        <v>0.62</v>
      </c>
      <c r="F392" s="196">
        <f t="shared" si="873"/>
        <v>0.82666666666666666</v>
      </c>
      <c r="G392" s="187">
        <v>0.75</v>
      </c>
      <c r="H392" s="287">
        <v>0.95660000000000001</v>
      </c>
      <c r="I392" s="196">
        <f t="shared" si="874"/>
        <v>1.2754666666666667</v>
      </c>
      <c r="J392" s="187">
        <v>0.75</v>
      </c>
      <c r="K392" s="187">
        <v>0.63190000000000002</v>
      </c>
      <c r="L392" s="196">
        <f t="shared" si="875"/>
        <v>0.84253333333333336</v>
      </c>
      <c r="M392" s="187">
        <v>0.75</v>
      </c>
      <c r="N392" s="187"/>
      <c r="O392" s="196" t="str">
        <f t="shared" si="876"/>
        <v/>
      </c>
      <c r="P392" s="187">
        <v>0.75</v>
      </c>
      <c r="Q392" s="187"/>
      <c r="R392" s="196" t="str">
        <f t="shared" si="877"/>
        <v/>
      </c>
      <c r="S392" s="187">
        <v>0.75</v>
      </c>
      <c r="T392" s="187"/>
      <c r="U392" s="196" t="str">
        <f t="shared" si="878"/>
        <v/>
      </c>
      <c r="V392" s="187">
        <v>0.75</v>
      </c>
      <c r="W392" s="187"/>
      <c r="X392" s="196" t="str">
        <f t="shared" si="879"/>
        <v/>
      </c>
      <c r="Y392" s="187">
        <v>0.75</v>
      </c>
      <c r="Z392" s="187"/>
      <c r="AA392" s="196" t="str">
        <f t="shared" si="880"/>
        <v/>
      </c>
      <c r="AB392" s="187">
        <v>0.75</v>
      </c>
      <c r="AC392" s="187"/>
      <c r="AD392" s="196" t="str">
        <f t="shared" si="881"/>
        <v/>
      </c>
      <c r="AE392" s="187">
        <v>0.75</v>
      </c>
      <c r="AF392" s="187"/>
      <c r="AG392" s="196" t="str">
        <f t="shared" si="882"/>
        <v/>
      </c>
      <c r="AH392" s="187">
        <v>0.75</v>
      </c>
      <c r="AI392" s="187"/>
      <c r="AJ392" s="196" t="str">
        <f t="shared" si="883"/>
        <v/>
      </c>
      <c r="AK392" s="187">
        <v>0.75</v>
      </c>
      <c r="AL392" s="187"/>
      <c r="AM392" s="196" t="str">
        <f t="shared" si="884"/>
        <v/>
      </c>
      <c r="AN392" s="187">
        <f t="shared" si="871"/>
        <v>0.75</v>
      </c>
      <c r="AO392" s="187">
        <f t="shared" si="885"/>
        <v>0.73616666666666664</v>
      </c>
      <c r="AP392" s="250">
        <f t="shared" si="886"/>
        <v>0.98155555555555551</v>
      </c>
      <c r="AQ392" s="309" t="s">
        <v>1324</v>
      </c>
      <c r="AR392" s="309"/>
    </row>
    <row r="393" spans="1:44" ht="48">
      <c r="A393" s="180">
        <v>25</v>
      </c>
      <c r="B393" s="15" t="s">
        <v>676</v>
      </c>
      <c r="C393" s="139" t="s">
        <v>677</v>
      </c>
      <c r="D393" s="187">
        <v>1</v>
      </c>
      <c r="E393" s="187">
        <v>1</v>
      </c>
      <c r="F393" s="196">
        <f t="shared" si="873"/>
        <v>1</v>
      </c>
      <c r="G393" s="187">
        <v>1</v>
      </c>
      <c r="H393" s="287">
        <v>1</v>
      </c>
      <c r="I393" s="196">
        <f t="shared" si="874"/>
        <v>1</v>
      </c>
      <c r="J393" s="187">
        <v>1</v>
      </c>
      <c r="K393" s="187">
        <v>0.97</v>
      </c>
      <c r="L393" s="196">
        <f t="shared" si="875"/>
        <v>0.97</v>
      </c>
      <c r="M393" s="187">
        <v>1</v>
      </c>
      <c r="N393" s="187"/>
      <c r="O393" s="196" t="str">
        <f t="shared" si="876"/>
        <v/>
      </c>
      <c r="P393" s="187">
        <v>1</v>
      </c>
      <c r="Q393" s="187"/>
      <c r="R393" s="196" t="str">
        <f t="shared" si="877"/>
        <v/>
      </c>
      <c r="S393" s="187">
        <v>1</v>
      </c>
      <c r="T393" s="187"/>
      <c r="U393" s="196" t="str">
        <f t="shared" si="878"/>
        <v/>
      </c>
      <c r="V393" s="187">
        <v>1</v>
      </c>
      <c r="W393" s="187"/>
      <c r="X393" s="196" t="str">
        <f t="shared" si="879"/>
        <v/>
      </c>
      <c r="Y393" s="187">
        <v>1</v>
      </c>
      <c r="Z393" s="187"/>
      <c r="AA393" s="196" t="str">
        <f t="shared" si="880"/>
        <v/>
      </c>
      <c r="AB393" s="187">
        <v>1</v>
      </c>
      <c r="AC393" s="187"/>
      <c r="AD393" s="196" t="str">
        <f t="shared" si="881"/>
        <v/>
      </c>
      <c r="AE393" s="187">
        <v>1</v>
      </c>
      <c r="AF393" s="187"/>
      <c r="AG393" s="196" t="str">
        <f t="shared" si="882"/>
        <v/>
      </c>
      <c r="AH393" s="187">
        <v>1</v>
      </c>
      <c r="AI393" s="187"/>
      <c r="AJ393" s="196" t="str">
        <f t="shared" si="883"/>
        <v/>
      </c>
      <c r="AK393" s="187">
        <v>1</v>
      </c>
      <c r="AL393" s="187"/>
      <c r="AM393" s="196" t="str">
        <f t="shared" si="884"/>
        <v/>
      </c>
      <c r="AN393" s="187">
        <f t="shared" si="871"/>
        <v>1</v>
      </c>
      <c r="AO393" s="187">
        <f t="shared" si="885"/>
        <v>0.98999999999999988</v>
      </c>
      <c r="AP393" s="250">
        <f t="shared" si="886"/>
        <v>0.98999999999999988</v>
      </c>
      <c r="AQ393" s="309" t="s">
        <v>1325</v>
      </c>
      <c r="AR393" s="309"/>
    </row>
    <row r="394" spans="1:44" ht="48">
      <c r="A394" s="180">
        <v>26</v>
      </c>
      <c r="B394" s="15" t="s">
        <v>678</v>
      </c>
      <c r="C394" s="139" t="s">
        <v>679</v>
      </c>
      <c r="D394" s="187">
        <v>1</v>
      </c>
      <c r="E394" s="187">
        <v>1</v>
      </c>
      <c r="F394" s="196">
        <f t="shared" si="873"/>
        <v>1</v>
      </c>
      <c r="G394" s="187">
        <v>1</v>
      </c>
      <c r="H394" s="287">
        <v>1</v>
      </c>
      <c r="I394" s="196">
        <f t="shared" si="874"/>
        <v>1</v>
      </c>
      <c r="J394" s="187">
        <v>1</v>
      </c>
      <c r="K394" s="187">
        <v>1</v>
      </c>
      <c r="L394" s="196">
        <f t="shared" si="875"/>
        <v>1</v>
      </c>
      <c r="M394" s="187">
        <v>1</v>
      </c>
      <c r="N394" s="187"/>
      <c r="O394" s="196" t="str">
        <f t="shared" si="876"/>
        <v/>
      </c>
      <c r="P394" s="187">
        <v>1</v>
      </c>
      <c r="Q394" s="187"/>
      <c r="R394" s="196" t="str">
        <f t="shared" si="877"/>
        <v/>
      </c>
      <c r="S394" s="187">
        <v>1</v>
      </c>
      <c r="T394" s="187"/>
      <c r="U394" s="196" t="str">
        <f t="shared" si="878"/>
        <v/>
      </c>
      <c r="V394" s="187">
        <v>1</v>
      </c>
      <c r="W394" s="187"/>
      <c r="X394" s="196" t="str">
        <f t="shared" si="879"/>
        <v/>
      </c>
      <c r="Y394" s="187">
        <v>1</v>
      </c>
      <c r="Z394" s="187"/>
      <c r="AA394" s="196" t="str">
        <f t="shared" si="880"/>
        <v/>
      </c>
      <c r="AB394" s="187">
        <v>1</v>
      </c>
      <c r="AC394" s="187"/>
      <c r="AD394" s="196" t="str">
        <f t="shared" si="881"/>
        <v/>
      </c>
      <c r="AE394" s="187">
        <v>1</v>
      </c>
      <c r="AF394" s="187"/>
      <c r="AG394" s="196" t="str">
        <f t="shared" si="882"/>
        <v/>
      </c>
      <c r="AH394" s="187">
        <v>1</v>
      </c>
      <c r="AI394" s="187"/>
      <c r="AJ394" s="196" t="str">
        <f t="shared" si="883"/>
        <v/>
      </c>
      <c r="AK394" s="187">
        <v>1</v>
      </c>
      <c r="AL394" s="187"/>
      <c r="AM394" s="196" t="str">
        <f t="shared" si="884"/>
        <v/>
      </c>
      <c r="AN394" s="187">
        <f t="shared" si="871"/>
        <v>1</v>
      </c>
      <c r="AO394" s="187">
        <f t="shared" si="885"/>
        <v>1</v>
      </c>
      <c r="AP394" s="250">
        <f t="shared" si="886"/>
        <v>1</v>
      </c>
      <c r="AQ394" s="309" t="s">
        <v>1326</v>
      </c>
      <c r="AR394" s="309"/>
    </row>
    <row r="395" spans="1:44" ht="36">
      <c r="A395" s="180">
        <v>27</v>
      </c>
      <c r="B395" s="15" t="s">
        <v>680</v>
      </c>
      <c r="C395" s="139" t="s">
        <v>630</v>
      </c>
      <c r="D395" s="187">
        <v>1</v>
      </c>
      <c r="E395" s="187" t="s">
        <v>996</v>
      </c>
      <c r="F395" s="196" t="str">
        <f t="shared" si="873"/>
        <v>N/A</v>
      </c>
      <c r="G395" s="187">
        <v>1</v>
      </c>
      <c r="H395" s="287" t="s">
        <v>996</v>
      </c>
      <c r="I395" s="196" t="str">
        <f t="shared" si="874"/>
        <v>N/A</v>
      </c>
      <c r="J395" s="187">
        <v>1</v>
      </c>
      <c r="K395" s="187">
        <v>1</v>
      </c>
      <c r="L395" s="196">
        <f t="shared" si="875"/>
        <v>1</v>
      </c>
      <c r="M395" s="187">
        <v>1</v>
      </c>
      <c r="N395" s="187"/>
      <c r="O395" s="196" t="str">
        <f t="shared" si="876"/>
        <v/>
      </c>
      <c r="P395" s="187">
        <v>1</v>
      </c>
      <c r="Q395" s="187"/>
      <c r="R395" s="196" t="str">
        <f t="shared" si="877"/>
        <v/>
      </c>
      <c r="S395" s="187">
        <v>1</v>
      </c>
      <c r="T395" s="187"/>
      <c r="U395" s="196" t="str">
        <f t="shared" si="878"/>
        <v/>
      </c>
      <c r="V395" s="187">
        <v>1</v>
      </c>
      <c r="W395" s="187"/>
      <c r="X395" s="196" t="str">
        <f t="shared" si="879"/>
        <v/>
      </c>
      <c r="Y395" s="187">
        <v>1</v>
      </c>
      <c r="Z395" s="187"/>
      <c r="AA395" s="196" t="str">
        <f t="shared" si="880"/>
        <v/>
      </c>
      <c r="AB395" s="187">
        <v>1</v>
      </c>
      <c r="AC395" s="187"/>
      <c r="AD395" s="196" t="str">
        <f t="shared" si="881"/>
        <v/>
      </c>
      <c r="AE395" s="187">
        <v>1</v>
      </c>
      <c r="AF395" s="187"/>
      <c r="AG395" s="196" t="str">
        <f t="shared" si="882"/>
        <v/>
      </c>
      <c r="AH395" s="187">
        <v>1</v>
      </c>
      <c r="AI395" s="187"/>
      <c r="AJ395" s="196" t="str">
        <f t="shared" si="883"/>
        <v/>
      </c>
      <c r="AK395" s="187">
        <v>1</v>
      </c>
      <c r="AL395" s="187"/>
      <c r="AM395" s="196" t="str">
        <f t="shared" si="884"/>
        <v/>
      </c>
      <c r="AN395" s="187">
        <f t="shared" si="871"/>
        <v>1</v>
      </c>
      <c r="AO395" s="187">
        <f t="shared" si="885"/>
        <v>1</v>
      </c>
      <c r="AP395" s="250">
        <f t="shared" si="886"/>
        <v>1</v>
      </c>
      <c r="AQ395" s="309" t="s">
        <v>928</v>
      </c>
      <c r="AR395" s="309"/>
    </row>
    <row r="396" spans="1:44" ht="84">
      <c r="A396" s="180">
        <v>28</v>
      </c>
      <c r="B396" s="15" t="s">
        <v>681</v>
      </c>
      <c r="C396" s="139" t="s">
        <v>630</v>
      </c>
      <c r="D396" s="187">
        <v>0.9</v>
      </c>
      <c r="E396" s="187">
        <v>0.8</v>
      </c>
      <c r="F396" s="196">
        <f t="shared" si="873"/>
        <v>0.88888888888888895</v>
      </c>
      <c r="G396" s="187">
        <v>0.9</v>
      </c>
      <c r="H396" s="287" t="s">
        <v>996</v>
      </c>
      <c r="I396" s="196" t="str">
        <f t="shared" si="874"/>
        <v>N/A</v>
      </c>
      <c r="J396" s="187">
        <v>0.9</v>
      </c>
      <c r="K396" s="187">
        <v>0.9</v>
      </c>
      <c r="L396" s="196">
        <f t="shared" si="875"/>
        <v>1</v>
      </c>
      <c r="M396" s="187">
        <v>0.9</v>
      </c>
      <c r="N396" s="187"/>
      <c r="O396" s="196" t="str">
        <f t="shared" si="876"/>
        <v/>
      </c>
      <c r="P396" s="187">
        <v>0.9</v>
      </c>
      <c r="Q396" s="187"/>
      <c r="R396" s="196" t="str">
        <f t="shared" si="877"/>
        <v/>
      </c>
      <c r="S396" s="187">
        <v>0.9</v>
      </c>
      <c r="T396" s="187"/>
      <c r="U396" s="196" t="str">
        <f t="shared" si="878"/>
        <v/>
      </c>
      <c r="V396" s="187">
        <v>0.9</v>
      </c>
      <c r="W396" s="187"/>
      <c r="X396" s="196" t="str">
        <f t="shared" si="879"/>
        <v/>
      </c>
      <c r="Y396" s="187">
        <v>0.9</v>
      </c>
      <c r="Z396" s="187"/>
      <c r="AA396" s="196" t="str">
        <f t="shared" si="880"/>
        <v/>
      </c>
      <c r="AB396" s="187">
        <v>0.9</v>
      </c>
      <c r="AC396" s="187"/>
      <c r="AD396" s="196" t="str">
        <f t="shared" si="881"/>
        <v/>
      </c>
      <c r="AE396" s="187">
        <v>0.9</v>
      </c>
      <c r="AF396" s="187"/>
      <c r="AG396" s="196" t="str">
        <f t="shared" si="882"/>
        <v/>
      </c>
      <c r="AH396" s="187">
        <v>0.9</v>
      </c>
      <c r="AI396" s="187"/>
      <c r="AJ396" s="196" t="str">
        <f t="shared" si="883"/>
        <v/>
      </c>
      <c r="AK396" s="187">
        <v>0.9</v>
      </c>
      <c r="AL396" s="187"/>
      <c r="AM396" s="196" t="str">
        <f t="shared" si="884"/>
        <v/>
      </c>
      <c r="AN396" s="187">
        <f t="shared" si="871"/>
        <v>0.9</v>
      </c>
      <c r="AO396" s="187">
        <f t="shared" si="885"/>
        <v>0.85000000000000009</v>
      </c>
      <c r="AP396" s="250">
        <f t="shared" si="886"/>
        <v>0.94444444444444453</v>
      </c>
      <c r="AQ396" s="309" t="s">
        <v>929</v>
      </c>
      <c r="AR396" s="309"/>
    </row>
    <row r="397" spans="1:44" ht="36">
      <c r="A397" s="180">
        <v>29</v>
      </c>
      <c r="B397" s="15" t="s">
        <v>682</v>
      </c>
      <c r="C397" s="139" t="s">
        <v>683</v>
      </c>
      <c r="D397" s="187">
        <v>0.9</v>
      </c>
      <c r="E397" s="187">
        <v>0.88</v>
      </c>
      <c r="F397" s="196">
        <f t="shared" si="873"/>
        <v>0.97777777777777775</v>
      </c>
      <c r="G397" s="187">
        <v>0.9</v>
      </c>
      <c r="H397" s="287">
        <v>0.8</v>
      </c>
      <c r="I397" s="196">
        <f t="shared" si="874"/>
        <v>0.88888888888888895</v>
      </c>
      <c r="J397" s="187">
        <v>0.9</v>
      </c>
      <c r="K397" s="187">
        <v>0.89</v>
      </c>
      <c r="L397" s="196">
        <f t="shared" si="875"/>
        <v>0.98888888888888893</v>
      </c>
      <c r="M397" s="187">
        <v>0.9</v>
      </c>
      <c r="N397" s="187"/>
      <c r="O397" s="196" t="str">
        <f t="shared" si="876"/>
        <v/>
      </c>
      <c r="P397" s="187">
        <v>0.9</v>
      </c>
      <c r="Q397" s="187"/>
      <c r="R397" s="196" t="str">
        <f t="shared" si="877"/>
        <v/>
      </c>
      <c r="S397" s="187">
        <v>0.9</v>
      </c>
      <c r="T397" s="187"/>
      <c r="U397" s="196" t="str">
        <f t="shared" si="878"/>
        <v/>
      </c>
      <c r="V397" s="187">
        <v>0.9</v>
      </c>
      <c r="W397" s="187"/>
      <c r="X397" s="196" t="str">
        <f t="shared" si="879"/>
        <v/>
      </c>
      <c r="Y397" s="187">
        <v>0.9</v>
      </c>
      <c r="Z397" s="187"/>
      <c r="AA397" s="196" t="str">
        <f t="shared" si="880"/>
        <v/>
      </c>
      <c r="AB397" s="187">
        <v>0.9</v>
      </c>
      <c r="AC397" s="187"/>
      <c r="AD397" s="196" t="str">
        <f t="shared" si="881"/>
        <v/>
      </c>
      <c r="AE397" s="187">
        <v>0.9</v>
      </c>
      <c r="AF397" s="187"/>
      <c r="AG397" s="196" t="str">
        <f t="shared" si="882"/>
        <v/>
      </c>
      <c r="AH397" s="187">
        <v>0.9</v>
      </c>
      <c r="AI397" s="187"/>
      <c r="AJ397" s="196" t="str">
        <f t="shared" si="883"/>
        <v/>
      </c>
      <c r="AK397" s="187">
        <v>0.9</v>
      </c>
      <c r="AL397" s="187"/>
      <c r="AM397" s="196" t="str">
        <f t="shared" si="884"/>
        <v/>
      </c>
      <c r="AN397" s="187">
        <f t="shared" si="871"/>
        <v>0.9</v>
      </c>
      <c r="AO397" s="187">
        <f t="shared" si="885"/>
        <v>0.8566666666666668</v>
      </c>
      <c r="AP397" s="250">
        <f t="shared" si="886"/>
        <v>0.95185185185185195</v>
      </c>
      <c r="AQ397" s="309" t="s">
        <v>1327</v>
      </c>
      <c r="AR397" s="309" t="s">
        <v>930</v>
      </c>
    </row>
    <row r="398" spans="1:44" ht="36">
      <c r="A398" s="180">
        <v>30</v>
      </c>
      <c r="B398" s="15" t="s">
        <v>684</v>
      </c>
      <c r="C398" s="139" t="s">
        <v>683</v>
      </c>
      <c r="D398" s="187">
        <v>0.9</v>
      </c>
      <c r="E398" s="187">
        <v>1</v>
      </c>
      <c r="F398" s="196">
        <f t="shared" si="873"/>
        <v>1.1111111111111112</v>
      </c>
      <c r="G398" s="187">
        <v>0.9</v>
      </c>
      <c r="H398" s="287">
        <v>0.6</v>
      </c>
      <c r="I398" s="196">
        <f t="shared" si="874"/>
        <v>0.66666666666666663</v>
      </c>
      <c r="J398" s="187">
        <v>0.9</v>
      </c>
      <c r="K398" s="187">
        <v>1</v>
      </c>
      <c r="L398" s="196">
        <f t="shared" si="875"/>
        <v>1.1111111111111112</v>
      </c>
      <c r="M398" s="187">
        <v>0.9</v>
      </c>
      <c r="N398" s="187"/>
      <c r="O398" s="196" t="str">
        <f t="shared" si="876"/>
        <v/>
      </c>
      <c r="P398" s="187">
        <v>0.9</v>
      </c>
      <c r="Q398" s="187"/>
      <c r="R398" s="196" t="str">
        <f t="shared" si="877"/>
        <v/>
      </c>
      <c r="S398" s="187">
        <v>0.9</v>
      </c>
      <c r="T398" s="187"/>
      <c r="U398" s="196" t="str">
        <f t="shared" si="878"/>
        <v/>
      </c>
      <c r="V398" s="187">
        <v>0.9</v>
      </c>
      <c r="W398" s="187"/>
      <c r="X398" s="196" t="str">
        <f t="shared" si="879"/>
        <v/>
      </c>
      <c r="Y398" s="187">
        <v>0.9</v>
      </c>
      <c r="Z398" s="187"/>
      <c r="AA398" s="196" t="str">
        <f t="shared" si="880"/>
        <v/>
      </c>
      <c r="AB398" s="187">
        <v>0.9</v>
      </c>
      <c r="AC398" s="187"/>
      <c r="AD398" s="196" t="str">
        <f t="shared" si="881"/>
        <v/>
      </c>
      <c r="AE398" s="187">
        <v>0.9</v>
      </c>
      <c r="AF398" s="187"/>
      <c r="AG398" s="196" t="str">
        <f t="shared" si="882"/>
        <v/>
      </c>
      <c r="AH398" s="187">
        <v>0.9</v>
      </c>
      <c r="AI398" s="187"/>
      <c r="AJ398" s="196" t="str">
        <f t="shared" si="883"/>
        <v/>
      </c>
      <c r="AK398" s="187">
        <v>0.9</v>
      </c>
      <c r="AL398" s="187"/>
      <c r="AM398" s="196" t="str">
        <f t="shared" si="884"/>
        <v/>
      </c>
      <c r="AN398" s="187">
        <f t="shared" si="871"/>
        <v>0.9</v>
      </c>
      <c r="AO398" s="187">
        <f t="shared" si="885"/>
        <v>0.8666666666666667</v>
      </c>
      <c r="AP398" s="250">
        <f t="shared" si="886"/>
        <v>0.96296296296296302</v>
      </c>
      <c r="AQ398" s="309" t="s">
        <v>1328</v>
      </c>
      <c r="AR398" s="309" t="s">
        <v>930</v>
      </c>
    </row>
    <row r="399" spans="1:44" ht="36">
      <c r="A399" s="180">
        <v>31</v>
      </c>
      <c r="B399" s="15" t="s">
        <v>685</v>
      </c>
      <c r="C399" s="139" t="s">
        <v>683</v>
      </c>
      <c r="D399" s="187">
        <v>0.9</v>
      </c>
      <c r="E399" s="187">
        <v>0.9</v>
      </c>
      <c r="F399" s="196">
        <f t="shared" si="873"/>
        <v>1</v>
      </c>
      <c r="G399" s="187">
        <v>0.9</v>
      </c>
      <c r="H399" s="287">
        <v>0.5</v>
      </c>
      <c r="I399" s="196">
        <f t="shared" si="874"/>
        <v>0.55555555555555558</v>
      </c>
      <c r="J399" s="187">
        <v>0.9</v>
      </c>
      <c r="K399" s="187">
        <v>0.5</v>
      </c>
      <c r="L399" s="196">
        <f t="shared" si="875"/>
        <v>0.55555555555555558</v>
      </c>
      <c r="M399" s="187">
        <v>0.9</v>
      </c>
      <c r="N399" s="187"/>
      <c r="O399" s="196" t="str">
        <f t="shared" si="876"/>
        <v/>
      </c>
      <c r="P399" s="187">
        <v>0.9</v>
      </c>
      <c r="Q399" s="187"/>
      <c r="R399" s="196" t="str">
        <f t="shared" si="877"/>
        <v/>
      </c>
      <c r="S399" s="187">
        <v>0.9</v>
      </c>
      <c r="T399" s="187"/>
      <c r="U399" s="196" t="str">
        <f t="shared" si="878"/>
        <v/>
      </c>
      <c r="V399" s="187">
        <v>0.9</v>
      </c>
      <c r="W399" s="187"/>
      <c r="X399" s="196" t="str">
        <f t="shared" si="879"/>
        <v/>
      </c>
      <c r="Y399" s="187">
        <v>0.9</v>
      </c>
      <c r="Z399" s="187"/>
      <c r="AA399" s="196" t="str">
        <f t="shared" si="880"/>
        <v/>
      </c>
      <c r="AB399" s="187">
        <v>0.9</v>
      </c>
      <c r="AC399" s="187"/>
      <c r="AD399" s="196" t="str">
        <f t="shared" si="881"/>
        <v/>
      </c>
      <c r="AE399" s="187">
        <v>0.9</v>
      </c>
      <c r="AF399" s="187"/>
      <c r="AG399" s="196" t="str">
        <f t="shared" si="882"/>
        <v/>
      </c>
      <c r="AH399" s="187">
        <v>0.9</v>
      </c>
      <c r="AI399" s="187"/>
      <c r="AJ399" s="196" t="str">
        <f t="shared" si="883"/>
        <v/>
      </c>
      <c r="AK399" s="187">
        <v>0.9</v>
      </c>
      <c r="AL399" s="187"/>
      <c r="AM399" s="196" t="str">
        <f t="shared" si="884"/>
        <v/>
      </c>
      <c r="AN399" s="187">
        <f t="shared" si="871"/>
        <v>0.9</v>
      </c>
      <c r="AO399" s="187">
        <f t="shared" si="885"/>
        <v>0.6333333333333333</v>
      </c>
      <c r="AP399" s="250">
        <f t="shared" si="886"/>
        <v>0.70370370370370361</v>
      </c>
      <c r="AQ399" s="309" t="s">
        <v>1329</v>
      </c>
      <c r="AR399" s="309" t="s">
        <v>930</v>
      </c>
    </row>
    <row r="400" spans="1:44" ht="48">
      <c r="A400" s="180">
        <v>32</v>
      </c>
      <c r="B400" s="15" t="s">
        <v>686</v>
      </c>
      <c r="C400" s="139" t="s">
        <v>687</v>
      </c>
      <c r="D400" s="187">
        <v>1</v>
      </c>
      <c r="E400" s="187">
        <v>1</v>
      </c>
      <c r="F400" s="196">
        <f t="shared" si="873"/>
        <v>1</v>
      </c>
      <c r="G400" s="187">
        <v>1</v>
      </c>
      <c r="H400" s="287">
        <v>1</v>
      </c>
      <c r="I400" s="196">
        <f t="shared" si="874"/>
        <v>1</v>
      </c>
      <c r="J400" s="187">
        <v>1</v>
      </c>
      <c r="K400" s="187">
        <v>1</v>
      </c>
      <c r="L400" s="196">
        <f t="shared" si="875"/>
        <v>1</v>
      </c>
      <c r="M400" s="187">
        <v>1</v>
      </c>
      <c r="N400" s="187"/>
      <c r="O400" s="196" t="str">
        <f t="shared" si="876"/>
        <v/>
      </c>
      <c r="P400" s="187">
        <v>1</v>
      </c>
      <c r="Q400" s="187"/>
      <c r="R400" s="196" t="str">
        <f t="shared" si="877"/>
        <v/>
      </c>
      <c r="S400" s="187">
        <v>1</v>
      </c>
      <c r="T400" s="187"/>
      <c r="U400" s="196" t="str">
        <f t="shared" si="878"/>
        <v/>
      </c>
      <c r="V400" s="187">
        <v>1</v>
      </c>
      <c r="W400" s="187"/>
      <c r="X400" s="196" t="str">
        <f t="shared" si="879"/>
        <v/>
      </c>
      <c r="Y400" s="187">
        <v>1</v>
      </c>
      <c r="Z400" s="187"/>
      <c r="AA400" s="196" t="str">
        <f t="shared" si="880"/>
        <v/>
      </c>
      <c r="AB400" s="187">
        <v>1</v>
      </c>
      <c r="AC400" s="187"/>
      <c r="AD400" s="196" t="str">
        <f t="shared" si="881"/>
        <v/>
      </c>
      <c r="AE400" s="187">
        <v>1</v>
      </c>
      <c r="AF400" s="187"/>
      <c r="AG400" s="196" t="str">
        <f t="shared" si="882"/>
        <v/>
      </c>
      <c r="AH400" s="187">
        <v>1</v>
      </c>
      <c r="AI400" s="187"/>
      <c r="AJ400" s="196" t="str">
        <f t="shared" si="883"/>
        <v/>
      </c>
      <c r="AK400" s="187">
        <v>1</v>
      </c>
      <c r="AL400" s="187"/>
      <c r="AM400" s="196" t="str">
        <f t="shared" si="884"/>
        <v/>
      </c>
      <c r="AN400" s="187">
        <f t="shared" si="871"/>
        <v>1</v>
      </c>
      <c r="AO400" s="187">
        <f t="shared" si="885"/>
        <v>1</v>
      </c>
      <c r="AP400" s="250">
        <f t="shared" si="886"/>
        <v>1</v>
      </c>
      <c r="AQ400" s="309" t="s">
        <v>1330</v>
      </c>
      <c r="AR400" s="309"/>
    </row>
    <row r="401" spans="1:44" ht="60">
      <c r="A401" s="180">
        <v>33</v>
      </c>
      <c r="B401" s="15" t="s">
        <v>993</v>
      </c>
      <c r="C401" s="139" t="s">
        <v>688</v>
      </c>
      <c r="D401" s="187">
        <v>1</v>
      </c>
      <c r="E401" s="187">
        <v>0.85</v>
      </c>
      <c r="F401" s="196">
        <f t="shared" si="873"/>
        <v>0.85</v>
      </c>
      <c r="G401" s="187">
        <v>1</v>
      </c>
      <c r="H401" s="287">
        <v>1</v>
      </c>
      <c r="I401" s="196">
        <f t="shared" si="874"/>
        <v>1</v>
      </c>
      <c r="J401" s="187">
        <v>1</v>
      </c>
      <c r="K401" s="187">
        <v>1</v>
      </c>
      <c r="L401" s="196">
        <f t="shared" si="875"/>
        <v>1</v>
      </c>
      <c r="M401" s="187">
        <v>1</v>
      </c>
      <c r="N401" s="187"/>
      <c r="O401" s="196" t="str">
        <f t="shared" si="876"/>
        <v/>
      </c>
      <c r="P401" s="187">
        <v>1</v>
      </c>
      <c r="Q401" s="187"/>
      <c r="R401" s="196" t="str">
        <f t="shared" si="877"/>
        <v/>
      </c>
      <c r="S401" s="187">
        <v>1</v>
      </c>
      <c r="T401" s="187"/>
      <c r="U401" s="196" t="str">
        <f t="shared" si="878"/>
        <v/>
      </c>
      <c r="V401" s="187">
        <v>1</v>
      </c>
      <c r="W401" s="187"/>
      <c r="X401" s="196" t="str">
        <f t="shared" si="879"/>
        <v/>
      </c>
      <c r="Y401" s="187">
        <v>1</v>
      </c>
      <c r="Z401" s="187"/>
      <c r="AA401" s="196" t="str">
        <f t="shared" si="880"/>
        <v/>
      </c>
      <c r="AB401" s="187">
        <v>1</v>
      </c>
      <c r="AC401" s="187"/>
      <c r="AD401" s="196" t="str">
        <f t="shared" si="881"/>
        <v/>
      </c>
      <c r="AE401" s="187">
        <v>1</v>
      </c>
      <c r="AF401" s="187"/>
      <c r="AG401" s="196" t="str">
        <f t="shared" si="882"/>
        <v/>
      </c>
      <c r="AH401" s="187">
        <v>1</v>
      </c>
      <c r="AI401" s="187"/>
      <c r="AJ401" s="196" t="str">
        <f t="shared" si="883"/>
        <v/>
      </c>
      <c r="AK401" s="187">
        <v>1</v>
      </c>
      <c r="AL401" s="187"/>
      <c r="AM401" s="196" t="str">
        <f t="shared" si="884"/>
        <v/>
      </c>
      <c r="AN401" s="187">
        <f t="shared" si="871"/>
        <v>1</v>
      </c>
      <c r="AO401" s="187">
        <f t="shared" si="885"/>
        <v>0.95000000000000007</v>
      </c>
      <c r="AP401" s="250">
        <f t="shared" si="886"/>
        <v>0.95000000000000007</v>
      </c>
      <c r="AQ401" s="309" t="s">
        <v>1331</v>
      </c>
      <c r="AR401" s="309"/>
    </row>
    <row r="402" spans="1:44" ht="48">
      <c r="A402" s="180">
        <v>34</v>
      </c>
      <c r="B402" s="15" t="s">
        <v>994</v>
      </c>
      <c r="C402" s="139" t="s">
        <v>689</v>
      </c>
      <c r="D402" s="187">
        <v>1</v>
      </c>
      <c r="E402" s="187">
        <v>1</v>
      </c>
      <c r="F402" s="196">
        <f t="shared" si="873"/>
        <v>1</v>
      </c>
      <c r="G402" s="187">
        <v>1</v>
      </c>
      <c r="H402" s="287">
        <v>1</v>
      </c>
      <c r="I402" s="196">
        <f t="shared" si="874"/>
        <v>1</v>
      </c>
      <c r="J402" s="187">
        <v>1</v>
      </c>
      <c r="K402" s="187">
        <v>1</v>
      </c>
      <c r="L402" s="196">
        <f t="shared" si="875"/>
        <v>1</v>
      </c>
      <c r="M402" s="187">
        <v>1</v>
      </c>
      <c r="N402" s="187"/>
      <c r="O402" s="196" t="str">
        <f t="shared" si="876"/>
        <v/>
      </c>
      <c r="P402" s="187">
        <v>1</v>
      </c>
      <c r="Q402" s="187"/>
      <c r="R402" s="196" t="str">
        <f t="shared" si="877"/>
        <v/>
      </c>
      <c r="S402" s="187">
        <v>1</v>
      </c>
      <c r="T402" s="187"/>
      <c r="U402" s="196" t="str">
        <f t="shared" si="878"/>
        <v/>
      </c>
      <c r="V402" s="187">
        <v>1</v>
      </c>
      <c r="W402" s="187"/>
      <c r="X402" s="196" t="str">
        <f t="shared" si="879"/>
        <v/>
      </c>
      <c r="Y402" s="187">
        <v>1</v>
      </c>
      <c r="Z402" s="187"/>
      <c r="AA402" s="196" t="str">
        <f t="shared" si="880"/>
        <v/>
      </c>
      <c r="AB402" s="187">
        <v>1</v>
      </c>
      <c r="AC402" s="187"/>
      <c r="AD402" s="196" t="str">
        <f t="shared" si="881"/>
        <v/>
      </c>
      <c r="AE402" s="187">
        <v>1</v>
      </c>
      <c r="AF402" s="187"/>
      <c r="AG402" s="196" t="str">
        <f t="shared" si="882"/>
        <v/>
      </c>
      <c r="AH402" s="187">
        <v>1</v>
      </c>
      <c r="AI402" s="187"/>
      <c r="AJ402" s="196" t="str">
        <f t="shared" si="883"/>
        <v/>
      </c>
      <c r="AK402" s="187">
        <v>1</v>
      </c>
      <c r="AL402" s="187"/>
      <c r="AM402" s="196" t="str">
        <f t="shared" si="884"/>
        <v/>
      </c>
      <c r="AN402" s="187">
        <f t="shared" si="871"/>
        <v>1</v>
      </c>
      <c r="AO402" s="187">
        <f t="shared" si="885"/>
        <v>1</v>
      </c>
      <c r="AP402" s="250">
        <f t="shared" si="886"/>
        <v>1</v>
      </c>
      <c r="AQ402" s="309" t="s">
        <v>1332</v>
      </c>
      <c r="AR402" s="309"/>
    </row>
    <row r="403" spans="1:44" ht="48">
      <c r="A403" s="180">
        <v>35</v>
      </c>
      <c r="B403" s="15" t="s">
        <v>995</v>
      </c>
      <c r="C403" s="139" t="s">
        <v>690</v>
      </c>
      <c r="D403" s="187">
        <v>1</v>
      </c>
      <c r="E403" s="187">
        <v>1</v>
      </c>
      <c r="F403" s="196">
        <f t="shared" si="873"/>
        <v>1</v>
      </c>
      <c r="G403" s="187">
        <v>1</v>
      </c>
      <c r="H403" s="287">
        <v>1</v>
      </c>
      <c r="I403" s="196">
        <f t="shared" si="874"/>
        <v>1</v>
      </c>
      <c r="J403" s="187">
        <v>1</v>
      </c>
      <c r="K403" s="187">
        <v>1</v>
      </c>
      <c r="L403" s="196">
        <f t="shared" si="875"/>
        <v>1</v>
      </c>
      <c r="M403" s="187">
        <v>1</v>
      </c>
      <c r="N403" s="187"/>
      <c r="O403" s="196" t="str">
        <f t="shared" si="876"/>
        <v/>
      </c>
      <c r="P403" s="187">
        <v>1</v>
      </c>
      <c r="Q403" s="187"/>
      <c r="R403" s="196" t="str">
        <f t="shared" si="877"/>
        <v/>
      </c>
      <c r="S403" s="187">
        <v>1</v>
      </c>
      <c r="T403" s="187"/>
      <c r="U403" s="196" t="str">
        <f t="shared" si="878"/>
        <v/>
      </c>
      <c r="V403" s="187">
        <v>1</v>
      </c>
      <c r="W403" s="187"/>
      <c r="X403" s="196" t="str">
        <f t="shared" si="879"/>
        <v/>
      </c>
      <c r="Y403" s="187">
        <v>1</v>
      </c>
      <c r="Z403" s="187"/>
      <c r="AA403" s="196" t="str">
        <f t="shared" si="880"/>
        <v/>
      </c>
      <c r="AB403" s="187">
        <v>1</v>
      </c>
      <c r="AC403" s="187"/>
      <c r="AD403" s="196" t="str">
        <f t="shared" si="881"/>
        <v/>
      </c>
      <c r="AE403" s="187">
        <v>1</v>
      </c>
      <c r="AF403" s="187"/>
      <c r="AG403" s="196" t="str">
        <f t="shared" si="882"/>
        <v/>
      </c>
      <c r="AH403" s="187">
        <v>1</v>
      </c>
      <c r="AI403" s="187"/>
      <c r="AJ403" s="196" t="str">
        <f t="shared" si="883"/>
        <v/>
      </c>
      <c r="AK403" s="187">
        <v>1</v>
      </c>
      <c r="AL403" s="187"/>
      <c r="AM403" s="196" t="str">
        <f t="shared" si="884"/>
        <v/>
      </c>
      <c r="AN403" s="187">
        <f t="shared" si="871"/>
        <v>1</v>
      </c>
      <c r="AO403" s="187">
        <f t="shared" si="885"/>
        <v>1</v>
      </c>
      <c r="AP403" s="250">
        <f t="shared" si="886"/>
        <v>1</v>
      </c>
      <c r="AQ403" s="309" t="s">
        <v>1333</v>
      </c>
      <c r="AR403" s="309"/>
    </row>
    <row r="404" spans="1:44" ht="36">
      <c r="A404" s="180">
        <v>36</v>
      </c>
      <c r="B404" s="15" t="s">
        <v>691</v>
      </c>
      <c r="C404" s="139" t="s">
        <v>692</v>
      </c>
      <c r="D404" s="214">
        <v>1600</v>
      </c>
      <c r="E404" s="214">
        <v>932</v>
      </c>
      <c r="F404" s="196">
        <f>IF(E404="","",IF(E404=0,1,IF(D404=0%,1,D404/E404)))</f>
        <v>1.7167381974248928</v>
      </c>
      <c r="G404" s="214">
        <v>1600</v>
      </c>
      <c r="H404" s="51">
        <v>762</v>
      </c>
      <c r="I404" s="196">
        <f>IF(H404="","",IF(H404=0,1,IF(G404=0%,1,G404/H404)))</f>
        <v>2.0997375328083989</v>
      </c>
      <c r="J404" s="214">
        <v>1600</v>
      </c>
      <c r="K404" s="214">
        <v>804</v>
      </c>
      <c r="L404" s="196">
        <f>IF(K404="","",IF(K404=0,1,IF(J404=0%,1,J404/K404)))</f>
        <v>1.9900497512437811</v>
      </c>
      <c r="M404" s="214">
        <v>1600</v>
      </c>
      <c r="N404" s="214"/>
      <c r="O404" s="196" t="str">
        <f>IF(N404="","",IF(N404=0,1,IF(M404=0%,1,M404/N404)))</f>
        <v/>
      </c>
      <c r="P404" s="214">
        <v>1600</v>
      </c>
      <c r="Q404" s="214"/>
      <c r="R404" s="196" t="str">
        <f>IF(Q404="","",IF(Q404=0,1,IF(P404=0%,1,P404/Q404)))</f>
        <v/>
      </c>
      <c r="S404" s="214">
        <v>1600</v>
      </c>
      <c r="T404" s="214"/>
      <c r="U404" s="196" t="str">
        <f>IF(T404="","",IF(T404=0,1,IF(S404=0%,1,S404/T404)))</f>
        <v/>
      </c>
      <c r="V404" s="214">
        <v>1600</v>
      </c>
      <c r="W404" s="214"/>
      <c r="X404" s="196" t="str">
        <f>IF(W404="","",IF(W404=0,1,IF(V404=0%,1,V404/W404)))</f>
        <v/>
      </c>
      <c r="Y404" s="214">
        <v>1600</v>
      </c>
      <c r="Z404" s="214"/>
      <c r="AA404" s="196" t="str">
        <f>IF(Z404="","",IF(Z404=0,1,IF(Y404=0%,1,Y404/Z404)))</f>
        <v/>
      </c>
      <c r="AB404" s="214">
        <v>1600</v>
      </c>
      <c r="AC404" s="214"/>
      <c r="AD404" s="196" t="str">
        <f>IF(AC404="","",IF(AC404=0,1,IF(AB404=0%,1,AB404/AC404)))</f>
        <v/>
      </c>
      <c r="AE404" s="214">
        <v>1600</v>
      </c>
      <c r="AF404" s="214"/>
      <c r="AG404" s="196" t="str">
        <f>IF(AF404="","",IF(AF404=0,1,IF(AE404=0%,1,AE404/AF404)))</f>
        <v/>
      </c>
      <c r="AH404" s="214">
        <v>1600</v>
      </c>
      <c r="AI404" s="214"/>
      <c r="AJ404" s="196" t="str">
        <f>IF(AI404="","",IF(AI404=0,1,IF(AH404=0%,1,AH404/AI404)))</f>
        <v/>
      </c>
      <c r="AK404" s="214">
        <v>1600</v>
      </c>
      <c r="AL404" s="214"/>
      <c r="AM404" s="196" t="str">
        <f>IF(AL404="","",IF(AL404=0,1,IF(AK404=0%,1,AK404/AL404)))</f>
        <v/>
      </c>
      <c r="AN404" s="214">
        <f t="shared" ref="AN404" si="887">IF(E404="",0,D404)+IF(H404="",0,G404)+IF(K404="",0,J404)+IF(N404="",0,M404)+IF(Q404="",0,P404)+IF(T404="",0,S404)+IF(W404="",0,V404)+IF(Z404="",0,Y404)+IF(AC404="",0,AB404)+IF(AF404="",0,AE404)+IF(AI404="",0,AH404)+IF(AL404="",0,AK404)</f>
        <v>4800</v>
      </c>
      <c r="AO404" s="214">
        <f t="shared" ref="AO404" si="888">IF(E404="","",(SUM(E404,H404,K404,N404,Q404,T404,W404,Z404,AC404,AF404,AI404,AL404)))</f>
        <v>2498</v>
      </c>
      <c r="AP404" s="259">
        <f>IF(AO404="","",IF(AO404=0,1,IF(AN404=0%,1,AN404/AO404)))</f>
        <v>1.9215372297838271</v>
      </c>
      <c r="AQ404" s="309" t="s">
        <v>1334</v>
      </c>
      <c r="AR404" s="309"/>
    </row>
    <row r="405" spans="1:44" ht="60">
      <c r="A405" s="180">
        <v>37</v>
      </c>
      <c r="B405" s="15" t="s">
        <v>693</v>
      </c>
      <c r="C405" s="139" t="s">
        <v>530</v>
      </c>
      <c r="D405" s="187">
        <v>0.73</v>
      </c>
      <c r="E405" s="187" t="s">
        <v>996</v>
      </c>
      <c r="F405" s="196" t="str">
        <f t="shared" ref="F405:F406" si="889">IF(E405="N/A","N/A",IF(E405="","",IF(E405=0,0,IF(D405=0%,1,E405/D405))))</f>
        <v>N/A</v>
      </c>
      <c r="G405" s="187">
        <v>0.73</v>
      </c>
      <c r="H405" s="287" t="s">
        <v>996</v>
      </c>
      <c r="I405" s="196" t="str">
        <f t="shared" ref="I405:I406" si="890">IF(H405="N/A","N/A",IF(H405="","",IF(H405=0,0,IF(G405=0%,1,H405/G405))))</f>
        <v>N/A</v>
      </c>
      <c r="J405" s="187">
        <v>0.73</v>
      </c>
      <c r="K405" s="187" t="s">
        <v>996</v>
      </c>
      <c r="L405" s="196" t="str">
        <f t="shared" ref="L405:L406" si="891">IF(K405="N/A","N/A",IF(K405="","",IF(K405=0,0,IF(J405=0%,1,K405/J405))))</f>
        <v>N/A</v>
      </c>
      <c r="M405" s="187">
        <v>0.73</v>
      </c>
      <c r="N405" s="187"/>
      <c r="O405" s="196" t="str">
        <f t="shared" ref="O405:O406" si="892">IF(N405="N/A","N/A",IF(N405="","",IF(N405=0,0,IF(M405=0%,1,N405/M405))))</f>
        <v/>
      </c>
      <c r="P405" s="187">
        <v>0.73</v>
      </c>
      <c r="Q405" s="187"/>
      <c r="R405" s="196" t="str">
        <f t="shared" ref="R405:R406" si="893">IF(Q405="N/A","N/A",IF(Q405="","",IF(Q405=0,0,IF(P405=0%,1,Q405/P405))))</f>
        <v/>
      </c>
      <c r="S405" s="187">
        <v>0.73</v>
      </c>
      <c r="T405" s="187"/>
      <c r="U405" s="196" t="str">
        <f t="shared" ref="U405:U406" si="894">IF(T405="N/A","N/A",IF(T405="","",IF(T405=0,0,IF(S405=0%,1,T405/S405))))</f>
        <v/>
      </c>
      <c r="V405" s="187">
        <v>0.73</v>
      </c>
      <c r="W405" s="187"/>
      <c r="X405" s="196" t="str">
        <f t="shared" ref="X405:X406" si="895">IF(W405="N/A","N/A",IF(W405="","",IF(W405=0,0,IF(V405=0%,1,W405/V405))))</f>
        <v/>
      </c>
      <c r="Y405" s="187">
        <v>0.73</v>
      </c>
      <c r="Z405" s="187"/>
      <c r="AA405" s="196" t="str">
        <f t="shared" ref="AA405:AA406" si="896">IF(Z405="N/A","N/A",IF(Z405="","",IF(Z405=0,0,IF(Y405=0%,1,Z405/Y405))))</f>
        <v/>
      </c>
      <c r="AB405" s="187">
        <v>0.73</v>
      </c>
      <c r="AC405" s="187"/>
      <c r="AD405" s="196" t="str">
        <f t="shared" ref="AD405:AD406" si="897">IF(AC405="N/A","N/A",IF(AC405="","",IF(AC405=0,0,IF(AB405=0%,1,AC405/AB405))))</f>
        <v/>
      </c>
      <c r="AE405" s="187">
        <v>0.73</v>
      </c>
      <c r="AF405" s="187"/>
      <c r="AG405" s="196" t="str">
        <f t="shared" ref="AG405:AG406" si="898">IF(AF405="N/A","N/A",IF(AF405="","",IF(AF405=0,0,IF(AE405=0%,1,AF405/AE405))))</f>
        <v/>
      </c>
      <c r="AH405" s="187">
        <v>0.73</v>
      </c>
      <c r="AI405" s="187"/>
      <c r="AJ405" s="196" t="str">
        <f t="shared" ref="AJ405:AJ406" si="899">IF(AI405="N/A","N/A",IF(AI405="","",IF(AI405=0,0,IF(AH405=0%,1,AI405/AH405))))</f>
        <v/>
      </c>
      <c r="AK405" s="187">
        <v>0.73</v>
      </c>
      <c r="AL405" s="187"/>
      <c r="AM405" s="196" t="str">
        <f t="shared" ref="AM405:AM406" si="900">IF(AL405="N/A","N/A",IF(AL405="","",IF(AL405=0,0,IF(AK405=0%,1,AL405/AK405))))</f>
        <v/>
      </c>
      <c r="AN405" s="187">
        <f t="shared" ref="AN405:AN406" si="901">(IF(E405="",0,D405)+IF(H405="",0,G405)+IF(K405="",0,J405)+IF(N405="",0,M405)+IF(Q405="",0,P405)+IF(T405="",0,S405)+IF(W405="",0,V405)+IF(Z405="",0,Y405)+IF(AC405="",0,AB405)+IF(AF405="",0,AE405)+IF(AI405="",0,AH405)+IF(AL405="",0,AK405))/IF((IF(E405="",0,IF(D405=0,0,1))+IF(H405="",0,IF(G405=0,0,1))+IF(K405="",0,IF(J405=0,0,1))+IF(N405="",0,IF(M405=0,0,1))+IF(Q405="",0,IF(P405=0,0,1))+IF(T405="",0,IF(S405=0,0,1))+IF(W405="",0,IF(V405=0,0,1))+IF(Z405="",0,IF(Y405=0,0,1))+IF(AC405="",0,IF(AB405=0,0,1))+IF(AF405="",0,IF(AE405=0,0,1))+IF(AI405="",0,IF(AH405=0,0,1))+IF(AL405="",0,IF(AK405=0,0,1)))=0,1,(IF(E405="",0,IF(D405=0,0,1))+IF(H405="",0,IF(G405=0,0,1))+IF(K405="",0,IF(J405=0,0,1))+IF(N405="",0,IF(M405=0,0,1))+IF(Q405="",0,IF(P405=0,0,1))+IF(T405="",0,IF(S405=0,0,1))+IF(W405="",0,IF(V405=0,0,1))+IF(Z405="",0,IF(Y405=0,0,1))+IF(AC405="",0,IF(AB405=0,0,1))+IF(AF405="",0,IF(AE405=0,0,1))+IF(AI405="",0,IF(AH405=0,0,1))+IF(AL405="",0,IF(AK405=0,0,1))))</f>
        <v>0.73</v>
      </c>
      <c r="AO405" s="187" t="str">
        <f t="shared" ref="AO405:AO406" si="902">IF(IF(E405="","",(IF(E405="N/A",0,IF(E405="",0,E405))+IF(H405="N/A",0,IF(H405="",0,H405))+IF(K405="N/A",0,IF(K405="",0,K405))+IF(N405="N/A",0,IF(N405="",0,N405))+IF(Q405="N/A",0,IF(Q405="",0,Q405))+IF(T405="N/A",0,IF(T405="",0,T405))+IF(W405="N/A",0,IF(W405="",0,W405))+IF(Z405="N/A",0,IF(Z405="",0,Z405))+IF(AC405="N/A",0,IF(AC405="",0,AC405))+IF(AF405="N/A",0,IF(AF405="",0,AF405))+IF(AI405="N/A",0,IF(AI405="",0,AI405))+IF(AL405="N/A",0,IF(AL405="",0,AL405)))/IF((IF(D405=0,0,IF(E405="N/A",0,IF(E405="",0,1)))+IF(G405=0,0,IF(H405="N/A",0,IF(H405="",0,1)))+IF(J405=0,0,IF(K405="N/A",0,IF(K405="",0,1)))+IF(M405=0,0,IF(N405="N/A",0,IF(N405="",0,1)))+IF(P405=0,0,IF(Q405="N/A",0,IF(Q405="",0,1)))+IF(S405=0,0,IF(T405="N/A",0,IF(T405="",0,1)))+IF(V405=0,0,IF(W405="N/A",0,IF(W405="",0,1)))+IF(Y405=0,0,IF(Z405="N/A",0,IF(Z405="",0,1)))+IF(AB405=0,0,IF(AC405="N/A",0,IF(AC405="",0,1)))+IF(AE405=0,0,IF(AF405="N/A",0,IF(AF405="",0,1)))+IF(AH405=0,0,IF(AI405="N/A",0,IF(AI405="",0,1)))+IF(AK405=0,0,IF(AL405="N/A",0,IF(AL405="",0,1))))=0,1,(IF(D405=0,0,IF(E405="N/A",0,IF(E405="",0,1)))+IF(G405=0,0,IF(H405="N/A",0,IF(H405="",0,1)))+IF(J405=0,0,IF(K405="N/A",0,IF(K405="",0,1)))+IF(M405=0,0,IF(N405="N/A",0,IF(N405="",0,1)))+IF(P405=0,0,IF(Q405="N/A",0,IF(Q405="",0,1)))+IF(S405=0,0,IF(T405="N/A",0,IF(T405="",0,1)))+IF(V405=0,0,IF(W405="N/A",0,IF(W405="",0,1)))+IF(Y405=0,0,IF(Z405="N/A",0,IF(Z405="",0,1)))+IF(AB405=0,0,IF(AC405="N/A",0,IF(AC405="",0,1)))+IF(AE405=0,0,IF(AF405="N/A",0,IF(AF405="",0,1)))+IF(AH405=0,0,IF(AI405="N/A",0,IF(AI405="",0,1)))+IF(AK405=0,0,IF(AL405="N/A",0,IF(AL405="",0,1))))))=0,IF(AL405="",IF(AI405="",IF(AF405="",IF(AC405="",IF(Z405="",IF(W405="",IF(T405="",IF(Q405="",IF(N405="",IF(K405="",IF(H405="",IF(E405=0,0,"N/A"),IF(H405=0,0,"N/A")),IF(K405=0,0,"N/A")),IF(N405=0,0,"N/A")),IF(Q405=0,0,"N/A")),IF(T405=0,0,"N/A")),IF(W405=0,0,"N/A")),IF(Z405=0,0,"N/A")),IF(AC405=0,0,"N/A")),IF(AF405=0,0,"N/A")),IF(AI405=0,0,"N/A")),IF(AL405=0,0,"N/A")),IF(E405="","",(IF(E405="N/A",0,IF(E405="",0,E405))+IF(H405="N/A",0,IF(H405="",0,H405))+IF(K405="N/A",0,IF(K405="",0,K405))+IF(N405="N/A",0,IF(N405="",0,N405))+IF(Q405="N/A",0,IF(Q405="",0,Q405))+IF(T405="N/A",0,IF(T405="",0,T405))+IF(W405="N/A",0,IF(W405="",0,W405))+IF(Z405="N/A",0,IF(Z405="",0,Z405))+IF(AC405="N/A",0,IF(AC405="",0,AC405))+IF(AF405="N/A",0,IF(AF405="",0,AF405))+IF(AI405="N/A",0,IF(AI405="",0,AI405))+IF(AL405="N/A",0,IF(AL405="",0,AL405)))/IF((IF(D405=0,0,IF(E405="N/A",0,IF(E405="",0,1)))+IF(G405=0,0,IF(H405="N/A",0,IF(H405="",0,1)))+IF(J405=0,0,IF(K405="N/A",0,IF(K405="",0,1)))+IF(M405=0,0,IF(N405="N/A",0,IF(N405="",0,1)))+IF(P405=0,0,IF(Q405="N/A",0,IF(Q405="",0,1)))+IF(S405=0,0,IF(T405="N/A",0,IF(T405="",0,1)))+IF(V405=0,0,IF(W405="N/A",0,IF(W405="",0,1)))+IF(Y405=0,0,IF(Z405="N/A",0,IF(Z405="",0,1)))+IF(AB405=0,0,IF(AC405="N/A",0,IF(AC405="",0,1)))+IF(AE405=0,0,IF(AF405="N/A",0,IF(AF405="",0,1)))+IF(AH405=0,0,IF(AI405="N/A",0,IF(AI405="",0,1)))+IF(AK405=0,0,IF(AL405="N/A",0,IF(AL405="",0,1))))=0,1,(IF(D405=0,0,IF(E405="N/A",0,IF(E405="",0,1)))+IF(G405=0,0,IF(H405="N/A",0,IF(H405="",0,1)))+IF(J405=0,0,IF(K405="N/A",0,IF(K405="",0,1)))+IF(M405=0,0,IF(N405="N/A",0,IF(N405="",0,1)))+IF(P405=0,0,IF(Q405="N/A",0,IF(Q405="",0,1)))+IF(S405=0,0,IF(T405="N/A",0,IF(T405="",0,1)))+IF(V405=0,0,IF(W405="N/A",0,IF(W405="",0,1)))+IF(Y405=0,0,IF(Z405="N/A",0,IF(Z405="",0,1)))+IF(AB405=0,0,IF(AC405="N/A",0,IF(AC405="",0,1)))+IF(AE405=0,0,IF(AF405="N/A",0,IF(AF405="",0,1)))+IF(AH405=0,0,IF(AI405="N/A",0,IF(AI405="",0,1)))+IF(AK405=0,0,IF(AL405="N/A",0,IF(AL405="",0,1)))))))</f>
        <v>N/A</v>
      </c>
      <c r="AP405" s="250" t="str">
        <f t="shared" ref="AP405:AP406" si="903">IF(AO405="N/A","N/A",IF(AO405="","",IF(AO405=0,0,IF(AN405=0%,1,AO405/AN405))))</f>
        <v>N/A</v>
      </c>
      <c r="AQ405" s="309" t="s">
        <v>876</v>
      </c>
      <c r="AR405" s="309" t="s">
        <v>1335</v>
      </c>
    </row>
    <row r="406" spans="1:44" ht="84">
      <c r="A406" s="180">
        <v>38</v>
      </c>
      <c r="B406" s="15" t="s">
        <v>694</v>
      </c>
      <c r="C406" s="139" t="s">
        <v>528</v>
      </c>
      <c r="D406" s="187">
        <v>0.84</v>
      </c>
      <c r="E406" s="187">
        <v>0.55000000000000004</v>
      </c>
      <c r="F406" s="196">
        <f t="shared" si="889"/>
        <v>0.65476190476190488</v>
      </c>
      <c r="G406" s="187">
        <v>0.84</v>
      </c>
      <c r="H406" s="287">
        <v>0.84</v>
      </c>
      <c r="I406" s="196">
        <f t="shared" si="890"/>
        <v>1</v>
      </c>
      <c r="J406" s="187">
        <v>0.84</v>
      </c>
      <c r="K406" s="187">
        <v>0.76919999999999999</v>
      </c>
      <c r="L406" s="196">
        <f t="shared" si="891"/>
        <v>0.9157142857142857</v>
      </c>
      <c r="M406" s="187">
        <v>0.84</v>
      </c>
      <c r="N406" s="187"/>
      <c r="O406" s="196" t="str">
        <f t="shared" si="892"/>
        <v/>
      </c>
      <c r="P406" s="187">
        <v>0.84</v>
      </c>
      <c r="Q406" s="187"/>
      <c r="R406" s="196" t="str">
        <f t="shared" si="893"/>
        <v/>
      </c>
      <c r="S406" s="187">
        <v>0.84</v>
      </c>
      <c r="T406" s="187"/>
      <c r="U406" s="196" t="str">
        <f t="shared" si="894"/>
        <v/>
      </c>
      <c r="V406" s="187">
        <v>0.84</v>
      </c>
      <c r="W406" s="187"/>
      <c r="X406" s="196" t="str">
        <f t="shared" si="895"/>
        <v/>
      </c>
      <c r="Y406" s="187">
        <v>0.84</v>
      </c>
      <c r="Z406" s="187"/>
      <c r="AA406" s="196" t="str">
        <f t="shared" si="896"/>
        <v/>
      </c>
      <c r="AB406" s="187">
        <v>0.84</v>
      </c>
      <c r="AC406" s="187"/>
      <c r="AD406" s="196" t="str">
        <f t="shared" si="897"/>
        <v/>
      </c>
      <c r="AE406" s="187">
        <v>0.84</v>
      </c>
      <c r="AF406" s="187"/>
      <c r="AG406" s="196" t="str">
        <f t="shared" si="898"/>
        <v/>
      </c>
      <c r="AH406" s="187">
        <v>0.84</v>
      </c>
      <c r="AI406" s="187"/>
      <c r="AJ406" s="196" t="str">
        <f t="shared" si="899"/>
        <v/>
      </c>
      <c r="AK406" s="187">
        <v>0.84</v>
      </c>
      <c r="AL406" s="187"/>
      <c r="AM406" s="196" t="str">
        <f t="shared" si="900"/>
        <v/>
      </c>
      <c r="AN406" s="187">
        <f t="shared" si="901"/>
        <v>0.84</v>
      </c>
      <c r="AO406" s="187">
        <f t="shared" si="902"/>
        <v>0.71973333333333345</v>
      </c>
      <c r="AP406" s="250">
        <f t="shared" si="903"/>
        <v>0.85682539682539705</v>
      </c>
      <c r="AQ406" s="309" t="s">
        <v>1336</v>
      </c>
      <c r="AR406" s="309" t="s">
        <v>1337</v>
      </c>
    </row>
    <row r="407" spans="1:44" ht="36">
      <c r="A407" s="180">
        <v>39</v>
      </c>
      <c r="B407" s="15" t="s">
        <v>214</v>
      </c>
      <c r="C407" s="139" t="s">
        <v>192</v>
      </c>
      <c r="D407" s="187">
        <v>0</v>
      </c>
      <c r="E407" s="187">
        <v>0</v>
      </c>
      <c r="F407" s="196">
        <f t="shared" si="737"/>
        <v>0</v>
      </c>
      <c r="G407" s="187">
        <v>0</v>
      </c>
      <c r="H407" s="287">
        <v>0</v>
      </c>
      <c r="I407" s="196">
        <f t="shared" si="738"/>
        <v>0</v>
      </c>
      <c r="J407" s="187">
        <v>0</v>
      </c>
      <c r="K407" s="187">
        <v>0</v>
      </c>
      <c r="L407" s="196">
        <f t="shared" si="739"/>
        <v>0</v>
      </c>
      <c r="M407" s="187">
        <v>0</v>
      </c>
      <c r="N407" s="187"/>
      <c r="O407" s="196" t="str">
        <f t="shared" si="740"/>
        <v/>
      </c>
      <c r="P407" s="187">
        <v>0</v>
      </c>
      <c r="Q407" s="187"/>
      <c r="R407" s="196" t="str">
        <f t="shared" si="741"/>
        <v/>
      </c>
      <c r="S407" s="187">
        <v>0</v>
      </c>
      <c r="T407" s="187"/>
      <c r="U407" s="196" t="str">
        <f t="shared" si="742"/>
        <v/>
      </c>
      <c r="V407" s="187">
        <v>0</v>
      </c>
      <c r="W407" s="187"/>
      <c r="X407" s="196" t="str">
        <f t="shared" si="743"/>
        <v/>
      </c>
      <c r="Y407" s="187">
        <v>0</v>
      </c>
      <c r="Z407" s="187"/>
      <c r="AA407" s="196" t="str">
        <f t="shared" si="744"/>
        <v/>
      </c>
      <c r="AB407" s="187">
        <v>0</v>
      </c>
      <c r="AC407" s="187"/>
      <c r="AD407" s="196" t="str">
        <f t="shared" si="745"/>
        <v/>
      </c>
      <c r="AE407" s="187">
        <v>0</v>
      </c>
      <c r="AF407" s="187"/>
      <c r="AG407" s="196" t="str">
        <f t="shared" si="746"/>
        <v/>
      </c>
      <c r="AH407" s="187">
        <v>0</v>
      </c>
      <c r="AI407" s="187"/>
      <c r="AJ407" s="196" t="str">
        <f t="shared" si="747"/>
        <v/>
      </c>
      <c r="AK407" s="187">
        <v>0.03</v>
      </c>
      <c r="AL407" s="187"/>
      <c r="AM407" s="196" t="str">
        <f t="shared" si="748"/>
        <v/>
      </c>
      <c r="AN407" s="187">
        <f t="shared" ref="AN407:AN411" si="904">IF(E407="",0,D407)+IF(H407="",0,G407)+IF(K407="",0,J407)+IF(N407="",0,M407)+IF(Q407="",0,P407)+IF(T407="",0,S407)+IF(W407="",0,V407)+IF(Z407="",0,Y407)+IF(AC407="",0,AB407)+IF(AF407="",0,AE407)+IF(AI407="",0,AH407)+IF(AL407="",0,AK407)</f>
        <v>0</v>
      </c>
      <c r="AO407" s="187">
        <f t="shared" ref="AO407:AO411" si="905">IF(E407="","",(SUM(E407,H407,K407,N407,Q407,T407,W407,Z407,AC407,AF407,AI407,AL407)))</f>
        <v>0</v>
      </c>
      <c r="AP407" s="250">
        <f t="shared" si="749"/>
        <v>0</v>
      </c>
      <c r="AQ407" s="309" t="s">
        <v>869</v>
      </c>
      <c r="AR407" s="309"/>
    </row>
    <row r="408" spans="1:44" ht="36">
      <c r="A408" s="180">
        <v>40</v>
      </c>
      <c r="B408" s="15" t="s">
        <v>599</v>
      </c>
      <c r="C408" s="139" t="s">
        <v>550</v>
      </c>
      <c r="D408" s="187">
        <v>0</v>
      </c>
      <c r="E408" s="187">
        <v>0</v>
      </c>
      <c r="F408" s="196">
        <f t="shared" si="737"/>
        <v>0</v>
      </c>
      <c r="G408" s="187">
        <v>0</v>
      </c>
      <c r="H408" s="287">
        <v>0</v>
      </c>
      <c r="I408" s="196">
        <f t="shared" si="738"/>
        <v>0</v>
      </c>
      <c r="J408" s="187">
        <v>0</v>
      </c>
      <c r="K408" s="187">
        <v>0</v>
      </c>
      <c r="L408" s="196">
        <f t="shared" si="739"/>
        <v>0</v>
      </c>
      <c r="M408" s="187">
        <v>0</v>
      </c>
      <c r="N408" s="187"/>
      <c r="O408" s="196" t="str">
        <f t="shared" si="740"/>
        <v/>
      </c>
      <c r="P408" s="187">
        <v>0</v>
      </c>
      <c r="Q408" s="187"/>
      <c r="R408" s="196" t="str">
        <f t="shared" si="741"/>
        <v/>
      </c>
      <c r="S408" s="187">
        <v>0</v>
      </c>
      <c r="T408" s="187"/>
      <c r="U408" s="196" t="str">
        <f t="shared" si="742"/>
        <v/>
      </c>
      <c r="V408" s="187">
        <v>0</v>
      </c>
      <c r="W408" s="187"/>
      <c r="X408" s="196" t="str">
        <f t="shared" si="743"/>
        <v/>
      </c>
      <c r="Y408" s="187">
        <v>0</v>
      </c>
      <c r="Z408" s="187"/>
      <c r="AA408" s="196" t="str">
        <f t="shared" si="744"/>
        <v/>
      </c>
      <c r="AB408" s="187">
        <v>0</v>
      </c>
      <c r="AC408" s="187"/>
      <c r="AD408" s="196" t="str">
        <f t="shared" si="745"/>
        <v/>
      </c>
      <c r="AE408" s="187">
        <v>0</v>
      </c>
      <c r="AF408" s="187"/>
      <c r="AG408" s="196" t="str">
        <f t="shared" si="746"/>
        <v/>
      </c>
      <c r="AH408" s="187">
        <v>0</v>
      </c>
      <c r="AI408" s="187"/>
      <c r="AJ408" s="196" t="str">
        <f t="shared" si="747"/>
        <v/>
      </c>
      <c r="AK408" s="187">
        <v>0.02</v>
      </c>
      <c r="AL408" s="187"/>
      <c r="AM408" s="196" t="str">
        <f t="shared" si="748"/>
        <v/>
      </c>
      <c r="AN408" s="187">
        <f t="shared" si="904"/>
        <v>0</v>
      </c>
      <c r="AO408" s="187">
        <f t="shared" si="905"/>
        <v>0</v>
      </c>
      <c r="AP408" s="250">
        <f t="shared" si="749"/>
        <v>0</v>
      </c>
      <c r="AQ408" s="309" t="s">
        <v>869</v>
      </c>
      <c r="AR408" s="309"/>
    </row>
    <row r="409" spans="1:44" ht="36">
      <c r="A409" s="180">
        <v>41</v>
      </c>
      <c r="B409" s="15" t="s">
        <v>551</v>
      </c>
      <c r="C409" s="139" t="s">
        <v>552</v>
      </c>
      <c r="D409" s="187">
        <v>0</v>
      </c>
      <c r="E409" s="187">
        <v>0</v>
      </c>
      <c r="F409" s="196">
        <f t="shared" si="737"/>
        <v>0</v>
      </c>
      <c r="G409" s="187">
        <v>0</v>
      </c>
      <c r="H409" s="287">
        <v>0</v>
      </c>
      <c r="I409" s="196">
        <f t="shared" si="738"/>
        <v>0</v>
      </c>
      <c r="J409" s="187">
        <v>0</v>
      </c>
      <c r="K409" s="187">
        <v>0</v>
      </c>
      <c r="L409" s="196">
        <f t="shared" si="739"/>
        <v>0</v>
      </c>
      <c r="M409" s="187">
        <v>0</v>
      </c>
      <c r="N409" s="187"/>
      <c r="O409" s="196" t="str">
        <f t="shared" si="740"/>
        <v/>
      </c>
      <c r="P409" s="187">
        <v>0</v>
      </c>
      <c r="Q409" s="187"/>
      <c r="R409" s="196" t="str">
        <f t="shared" si="741"/>
        <v/>
      </c>
      <c r="S409" s="187">
        <v>0</v>
      </c>
      <c r="T409" s="187"/>
      <c r="U409" s="196" t="str">
        <f t="shared" si="742"/>
        <v/>
      </c>
      <c r="V409" s="187">
        <v>0</v>
      </c>
      <c r="W409" s="187"/>
      <c r="X409" s="196" t="str">
        <f t="shared" si="743"/>
        <v/>
      </c>
      <c r="Y409" s="187">
        <v>0</v>
      </c>
      <c r="Z409" s="187"/>
      <c r="AA409" s="196" t="str">
        <f t="shared" si="744"/>
        <v/>
      </c>
      <c r="AB409" s="187">
        <v>0</v>
      </c>
      <c r="AC409" s="187"/>
      <c r="AD409" s="196" t="str">
        <f t="shared" si="745"/>
        <v/>
      </c>
      <c r="AE409" s="187">
        <v>0</v>
      </c>
      <c r="AF409" s="187"/>
      <c r="AG409" s="196" t="str">
        <f t="shared" si="746"/>
        <v/>
      </c>
      <c r="AH409" s="187">
        <v>0</v>
      </c>
      <c r="AI409" s="187"/>
      <c r="AJ409" s="196" t="str">
        <f t="shared" si="747"/>
        <v/>
      </c>
      <c r="AK409" s="187">
        <v>1</v>
      </c>
      <c r="AL409" s="187"/>
      <c r="AM409" s="196" t="str">
        <f t="shared" si="748"/>
        <v/>
      </c>
      <c r="AN409" s="187">
        <f t="shared" si="904"/>
        <v>0</v>
      </c>
      <c r="AO409" s="187">
        <f t="shared" si="905"/>
        <v>0</v>
      </c>
      <c r="AP409" s="250">
        <f t="shared" si="749"/>
        <v>0</v>
      </c>
      <c r="AQ409" s="309" t="s">
        <v>869</v>
      </c>
      <c r="AR409" s="309"/>
    </row>
    <row r="410" spans="1:44" ht="36">
      <c r="A410" s="180">
        <v>42</v>
      </c>
      <c r="B410" s="15" t="s">
        <v>638</v>
      </c>
      <c r="C410" s="139" t="s">
        <v>554</v>
      </c>
      <c r="D410" s="187">
        <v>0</v>
      </c>
      <c r="E410" s="187">
        <v>0</v>
      </c>
      <c r="F410" s="196">
        <f t="shared" si="737"/>
        <v>0</v>
      </c>
      <c r="G410" s="187">
        <v>0</v>
      </c>
      <c r="H410" s="287">
        <v>0</v>
      </c>
      <c r="I410" s="196">
        <f t="shared" si="738"/>
        <v>0</v>
      </c>
      <c r="J410" s="187">
        <v>0</v>
      </c>
      <c r="K410" s="187">
        <v>0</v>
      </c>
      <c r="L410" s="196">
        <f t="shared" si="739"/>
        <v>0</v>
      </c>
      <c r="M410" s="187">
        <v>0</v>
      </c>
      <c r="N410" s="187"/>
      <c r="O410" s="196" t="str">
        <f t="shared" si="740"/>
        <v/>
      </c>
      <c r="P410" s="187">
        <v>0</v>
      </c>
      <c r="Q410" s="187"/>
      <c r="R410" s="196" t="str">
        <f t="shared" si="741"/>
        <v/>
      </c>
      <c r="S410" s="187">
        <v>0</v>
      </c>
      <c r="T410" s="187"/>
      <c r="U410" s="196" t="str">
        <f t="shared" si="742"/>
        <v/>
      </c>
      <c r="V410" s="187">
        <v>0</v>
      </c>
      <c r="W410" s="187"/>
      <c r="X410" s="196" t="str">
        <f t="shared" si="743"/>
        <v/>
      </c>
      <c r="Y410" s="187">
        <v>0</v>
      </c>
      <c r="Z410" s="187"/>
      <c r="AA410" s="196" t="str">
        <f t="shared" si="744"/>
        <v/>
      </c>
      <c r="AB410" s="187">
        <v>0</v>
      </c>
      <c r="AC410" s="187"/>
      <c r="AD410" s="196" t="str">
        <f t="shared" si="745"/>
        <v/>
      </c>
      <c r="AE410" s="187">
        <v>0</v>
      </c>
      <c r="AF410" s="187"/>
      <c r="AG410" s="196" t="str">
        <f t="shared" si="746"/>
        <v/>
      </c>
      <c r="AH410" s="187">
        <v>0</v>
      </c>
      <c r="AI410" s="187"/>
      <c r="AJ410" s="196" t="str">
        <f t="shared" si="747"/>
        <v/>
      </c>
      <c r="AK410" s="187">
        <v>0.1</v>
      </c>
      <c r="AL410" s="187"/>
      <c r="AM410" s="196" t="str">
        <f t="shared" si="748"/>
        <v/>
      </c>
      <c r="AN410" s="187">
        <f t="shared" si="904"/>
        <v>0</v>
      </c>
      <c r="AO410" s="187">
        <f t="shared" si="905"/>
        <v>0</v>
      </c>
      <c r="AP410" s="250">
        <f t="shared" si="749"/>
        <v>0</v>
      </c>
      <c r="AQ410" s="309" t="s">
        <v>869</v>
      </c>
      <c r="AR410" s="309"/>
    </row>
    <row r="411" spans="1:44" ht="36">
      <c r="A411" s="140">
        <v>43</v>
      </c>
      <c r="B411" s="15" t="s">
        <v>555</v>
      </c>
      <c r="C411" s="139" t="s">
        <v>556</v>
      </c>
      <c r="D411" s="187">
        <v>0</v>
      </c>
      <c r="E411" s="187">
        <v>0</v>
      </c>
      <c r="F411" s="196">
        <f t="shared" si="737"/>
        <v>0</v>
      </c>
      <c r="G411" s="187">
        <v>0</v>
      </c>
      <c r="H411" s="287">
        <v>0</v>
      </c>
      <c r="I411" s="196">
        <f t="shared" si="738"/>
        <v>0</v>
      </c>
      <c r="J411" s="187">
        <v>0</v>
      </c>
      <c r="K411" s="187">
        <v>0</v>
      </c>
      <c r="L411" s="196">
        <f t="shared" si="739"/>
        <v>0</v>
      </c>
      <c r="M411" s="187">
        <v>0</v>
      </c>
      <c r="N411" s="187"/>
      <c r="O411" s="196" t="str">
        <f t="shared" si="740"/>
        <v/>
      </c>
      <c r="P411" s="187">
        <v>0</v>
      </c>
      <c r="Q411" s="187"/>
      <c r="R411" s="196" t="str">
        <f t="shared" si="741"/>
        <v/>
      </c>
      <c r="S411" s="187">
        <v>0</v>
      </c>
      <c r="T411" s="187"/>
      <c r="U411" s="196" t="str">
        <f t="shared" si="742"/>
        <v/>
      </c>
      <c r="V411" s="187">
        <v>0</v>
      </c>
      <c r="W411" s="187"/>
      <c r="X411" s="196" t="str">
        <f t="shared" si="743"/>
        <v/>
      </c>
      <c r="Y411" s="187">
        <v>0</v>
      </c>
      <c r="Z411" s="187"/>
      <c r="AA411" s="196" t="str">
        <f t="shared" si="744"/>
        <v/>
      </c>
      <c r="AB411" s="187">
        <v>0</v>
      </c>
      <c r="AC411" s="187"/>
      <c r="AD411" s="196" t="str">
        <f t="shared" si="745"/>
        <v/>
      </c>
      <c r="AE411" s="187">
        <v>0</v>
      </c>
      <c r="AF411" s="187"/>
      <c r="AG411" s="196" t="str">
        <f t="shared" si="746"/>
        <v/>
      </c>
      <c r="AH411" s="187">
        <v>0</v>
      </c>
      <c r="AI411" s="187"/>
      <c r="AJ411" s="196" t="str">
        <f t="shared" si="747"/>
        <v/>
      </c>
      <c r="AK411" s="187">
        <v>0.02</v>
      </c>
      <c r="AL411" s="187"/>
      <c r="AM411" s="196" t="str">
        <f t="shared" si="748"/>
        <v/>
      </c>
      <c r="AN411" s="187">
        <f t="shared" si="904"/>
        <v>0</v>
      </c>
      <c r="AO411" s="187">
        <f t="shared" si="905"/>
        <v>0</v>
      </c>
      <c r="AP411" s="250">
        <f t="shared" si="749"/>
        <v>0</v>
      </c>
      <c r="AQ411" s="309" t="s">
        <v>869</v>
      </c>
      <c r="AR411" s="309"/>
    </row>
    <row r="412" spans="1:44" ht="13.5">
      <c r="A412" s="42"/>
      <c r="B412" s="43" t="s">
        <v>92</v>
      </c>
      <c r="C412" s="49"/>
      <c r="D412" s="45"/>
      <c r="E412" s="46"/>
      <c r="F412" s="45"/>
      <c r="G412" s="45"/>
      <c r="H412" s="46"/>
      <c r="I412" s="45"/>
      <c r="J412" s="45"/>
      <c r="K412" s="46"/>
      <c r="L412" s="45"/>
      <c r="M412" s="45"/>
      <c r="N412" s="46"/>
      <c r="O412" s="45"/>
      <c r="P412" s="45"/>
      <c r="Q412" s="46"/>
      <c r="R412" s="45"/>
      <c r="S412" s="45"/>
      <c r="T412" s="46"/>
      <c r="U412" s="45"/>
      <c r="V412" s="45"/>
      <c r="W412" s="46"/>
      <c r="X412" s="45"/>
      <c r="Y412" s="45"/>
      <c r="Z412" s="46"/>
      <c r="AA412" s="45"/>
      <c r="AB412" s="45"/>
      <c r="AC412" s="46"/>
      <c r="AD412" s="45"/>
      <c r="AE412" s="45"/>
      <c r="AF412" s="46"/>
      <c r="AG412" s="45"/>
      <c r="AH412" s="45"/>
      <c r="AI412" s="46"/>
      <c r="AJ412" s="45"/>
      <c r="AK412" s="45"/>
      <c r="AL412" s="46"/>
      <c r="AM412" s="45"/>
      <c r="AN412" s="45"/>
      <c r="AO412" s="46"/>
      <c r="AP412" s="45"/>
      <c r="AQ412" s="54"/>
      <c r="AR412" s="55"/>
    </row>
    <row r="413" spans="1:44" ht="36">
      <c r="A413" s="93">
        <v>1</v>
      </c>
      <c r="B413" s="94" t="s">
        <v>695</v>
      </c>
      <c r="C413" s="123" t="s">
        <v>696</v>
      </c>
      <c r="D413" s="96">
        <v>0</v>
      </c>
      <c r="E413" s="103">
        <v>0</v>
      </c>
      <c r="F413" s="179">
        <f t="shared" ref="F413:F418" si="906">IF(E413="","",IF(E413=0,0,IF(D413=0%,1,E413/D413)))</f>
        <v>0</v>
      </c>
      <c r="G413" s="96">
        <v>0</v>
      </c>
      <c r="H413" s="103">
        <v>0</v>
      </c>
      <c r="I413" s="179">
        <f t="shared" ref="I413:I418" si="907">IF(H413="","",IF(H413=0,0,IF(G413=0%,1,H413/G413)))</f>
        <v>0</v>
      </c>
      <c r="J413" s="96">
        <v>0</v>
      </c>
      <c r="K413" s="103">
        <v>0</v>
      </c>
      <c r="L413" s="179">
        <f t="shared" ref="L413:L418" si="908">IF(K413="","",IF(K413=0,0,IF(J413=0%,1,K413/J413)))</f>
        <v>0</v>
      </c>
      <c r="M413" s="96">
        <v>0</v>
      </c>
      <c r="N413" s="103"/>
      <c r="O413" s="179" t="str">
        <f t="shared" ref="O413:O418" si="909">IF(N413="","",IF(N413=0,0,IF(M413=0%,1,N413/M413)))</f>
        <v/>
      </c>
      <c r="P413" s="96">
        <v>0</v>
      </c>
      <c r="Q413" s="103"/>
      <c r="R413" s="179" t="str">
        <f t="shared" ref="R413:R418" si="910">IF(Q413="","",IF(Q413=0,0,IF(P413=0%,1,Q413/P413)))</f>
        <v/>
      </c>
      <c r="S413" s="96">
        <v>0</v>
      </c>
      <c r="T413" s="103"/>
      <c r="U413" s="179" t="str">
        <f t="shared" ref="U413:U418" si="911">IF(T413="","",IF(T413=0,0,IF(S413=0%,1,T413/S413)))</f>
        <v/>
      </c>
      <c r="V413" s="96">
        <v>0</v>
      </c>
      <c r="W413" s="103"/>
      <c r="X413" s="179" t="str">
        <f t="shared" ref="X413:X418" si="912">IF(W413="","",IF(W413=0,0,IF(V413=0%,1,W413/V413)))</f>
        <v/>
      </c>
      <c r="Y413" s="96">
        <v>0</v>
      </c>
      <c r="Z413" s="103"/>
      <c r="AA413" s="179" t="str">
        <f t="shared" ref="AA413:AA418" si="913">IF(Z413="","",IF(Z413=0,0,IF(Y413=0%,1,Z413/Y413)))</f>
        <v/>
      </c>
      <c r="AB413" s="96">
        <v>0</v>
      </c>
      <c r="AC413" s="103"/>
      <c r="AD413" s="179" t="str">
        <f t="shared" ref="AD413:AD418" si="914">IF(AC413="","",IF(AC413=0,0,IF(AB413=0%,1,AC413/AB413)))</f>
        <v/>
      </c>
      <c r="AE413" s="96">
        <v>0</v>
      </c>
      <c r="AF413" s="103"/>
      <c r="AG413" s="179" t="str">
        <f t="shared" ref="AG413:AG418" si="915">IF(AF413="","",IF(AF413=0,0,IF(AE413=0%,1,AF413/AE413)))</f>
        <v/>
      </c>
      <c r="AH413" s="96">
        <v>0</v>
      </c>
      <c r="AI413" s="103"/>
      <c r="AJ413" s="179" t="str">
        <f t="shared" ref="AJ413:AJ418" si="916">IF(AI413="","",IF(AI413=0,0,IF(AH413=0%,1,AI413/AH413)))</f>
        <v/>
      </c>
      <c r="AK413" s="96">
        <v>1</v>
      </c>
      <c r="AL413" s="103"/>
      <c r="AM413" s="179" t="str">
        <f t="shared" ref="AM413:AM418" si="917">IF(AL413="","",IF(AL413=0,0,IF(AK413=0%,1,AL413/AK413)))</f>
        <v/>
      </c>
      <c r="AN413" s="96">
        <f t="shared" ref="AN413:AN414" si="918">IF(E413="",0,D413)+IF(H413="",0,G413)+IF(K413="",0,J413)+IF(N413="",0,M413)+IF(Q413="",0,P413)+IF(T413="",0,S413)+IF(W413="",0,V413)+IF(Z413="",0,Y413)+IF(AC413="",0,AB413)+IF(AF413="",0,AE413)+IF(AI413="",0,AH413)+IF(AL413="",0,AK413)</f>
        <v>0</v>
      </c>
      <c r="AO413" s="103">
        <f t="shared" ref="AO413:AO414" si="919">IF(E413="","",(SUM(E413,H413,K413,N413,Q413,T413,W413,Z413,AC413,AF413,AI413,AL413)))</f>
        <v>0</v>
      </c>
      <c r="AP413" s="261">
        <f t="shared" ref="AP413:AP418" si="920">IF(AO413="","",IF(AO413=0,0,IF(AN413=0%,1,AO413/AN413)))</f>
        <v>0</v>
      </c>
      <c r="AQ413" s="98" t="s">
        <v>1171</v>
      </c>
      <c r="AR413" s="98"/>
    </row>
    <row r="414" spans="1:44" ht="36">
      <c r="A414" s="93">
        <v>2</v>
      </c>
      <c r="B414" s="94" t="s">
        <v>697</v>
      </c>
      <c r="C414" s="95" t="s">
        <v>698</v>
      </c>
      <c r="D414" s="96">
        <v>1</v>
      </c>
      <c r="E414" s="96">
        <v>1</v>
      </c>
      <c r="F414" s="179">
        <f t="shared" si="906"/>
        <v>1</v>
      </c>
      <c r="G414" s="96">
        <v>0</v>
      </c>
      <c r="H414" s="96">
        <v>0</v>
      </c>
      <c r="I414" s="179">
        <f t="shared" si="907"/>
        <v>0</v>
      </c>
      <c r="J414" s="96">
        <v>0</v>
      </c>
      <c r="K414" s="96">
        <v>0</v>
      </c>
      <c r="L414" s="179">
        <f t="shared" si="908"/>
        <v>0</v>
      </c>
      <c r="M414" s="96">
        <v>0</v>
      </c>
      <c r="N414" s="96"/>
      <c r="O414" s="179" t="str">
        <f t="shared" si="909"/>
        <v/>
      </c>
      <c r="P414" s="96">
        <v>0</v>
      </c>
      <c r="Q414" s="96"/>
      <c r="R414" s="179" t="str">
        <f t="shared" si="910"/>
        <v/>
      </c>
      <c r="S414" s="96">
        <v>0</v>
      </c>
      <c r="T414" s="96"/>
      <c r="U414" s="179" t="str">
        <f t="shared" si="911"/>
        <v/>
      </c>
      <c r="V414" s="96">
        <v>0</v>
      </c>
      <c r="W414" s="96"/>
      <c r="X414" s="179" t="str">
        <f t="shared" si="912"/>
        <v/>
      </c>
      <c r="Y414" s="96">
        <v>0</v>
      </c>
      <c r="Z414" s="96"/>
      <c r="AA414" s="179" t="str">
        <f t="shared" si="913"/>
        <v/>
      </c>
      <c r="AB414" s="96">
        <v>0</v>
      </c>
      <c r="AC414" s="96"/>
      <c r="AD414" s="179" t="str">
        <f t="shared" si="914"/>
        <v/>
      </c>
      <c r="AE414" s="96">
        <v>0</v>
      </c>
      <c r="AF414" s="96"/>
      <c r="AG414" s="179" t="str">
        <f t="shared" si="915"/>
        <v/>
      </c>
      <c r="AH414" s="96">
        <v>0</v>
      </c>
      <c r="AI414" s="96"/>
      <c r="AJ414" s="179" t="str">
        <f t="shared" si="916"/>
        <v/>
      </c>
      <c r="AK414" s="96">
        <v>0</v>
      </c>
      <c r="AL414" s="96"/>
      <c r="AM414" s="179" t="str">
        <f t="shared" si="917"/>
        <v/>
      </c>
      <c r="AN414" s="96">
        <f t="shared" si="918"/>
        <v>1</v>
      </c>
      <c r="AO414" s="96">
        <f t="shared" si="919"/>
        <v>1</v>
      </c>
      <c r="AP414" s="261">
        <f t="shared" si="920"/>
        <v>1</v>
      </c>
      <c r="AQ414" s="98" t="s">
        <v>1172</v>
      </c>
      <c r="AR414" s="98"/>
    </row>
    <row r="415" spans="1:44" ht="72">
      <c r="A415" s="93">
        <v>3</v>
      </c>
      <c r="B415" s="94" t="s">
        <v>699</v>
      </c>
      <c r="C415" s="95" t="s">
        <v>931</v>
      </c>
      <c r="D415" s="187">
        <v>0.7</v>
      </c>
      <c r="E415" s="190">
        <v>0.69194312796208535</v>
      </c>
      <c r="F415" s="165">
        <f t="shared" ref="F415" si="921">IF(E415="N/A","N/A",IF(E415="","",IF(E415=0,0,IF(D415=0%,1,E415/D415))))</f>
        <v>0.98849018280297918</v>
      </c>
      <c r="G415" s="187">
        <v>0.7</v>
      </c>
      <c r="H415" s="190">
        <v>0.7</v>
      </c>
      <c r="I415" s="165">
        <f t="shared" ref="I415" si="922">IF(H415="N/A","N/A",IF(H415="","",IF(H415=0,0,IF(G415=0%,1,H415/G415))))</f>
        <v>1</v>
      </c>
      <c r="J415" s="187">
        <v>0.7</v>
      </c>
      <c r="K415" s="190">
        <v>0.70422535211267601</v>
      </c>
      <c r="L415" s="165">
        <f t="shared" ref="L415" si="923">IF(K415="N/A","N/A",IF(K415="","",IF(K415=0,0,IF(J415=0%,1,K415/J415))))</f>
        <v>1.0060362173038229</v>
      </c>
      <c r="M415" s="187">
        <v>0.7</v>
      </c>
      <c r="N415" s="190"/>
      <c r="O415" s="165" t="str">
        <f t="shared" ref="O415" si="924">IF(N415="N/A","N/A",IF(N415="","",IF(N415=0,0,IF(M415=0%,1,N415/M415))))</f>
        <v/>
      </c>
      <c r="P415" s="187">
        <v>0.7</v>
      </c>
      <c r="Q415" s="190"/>
      <c r="R415" s="165" t="str">
        <f t="shared" ref="R415" si="925">IF(Q415="N/A","N/A",IF(Q415="","",IF(Q415=0,0,IF(P415=0%,1,Q415/P415))))</f>
        <v/>
      </c>
      <c r="S415" s="187">
        <v>0.7</v>
      </c>
      <c r="T415" s="190"/>
      <c r="U415" s="165" t="str">
        <f t="shared" ref="U415" si="926">IF(T415="N/A","N/A",IF(T415="","",IF(T415=0,0,IF(S415=0%,1,T415/S415))))</f>
        <v/>
      </c>
      <c r="V415" s="187">
        <v>0.7</v>
      </c>
      <c r="W415" s="190"/>
      <c r="X415" s="165" t="str">
        <f t="shared" ref="X415" si="927">IF(W415="N/A","N/A",IF(W415="","",IF(W415=0,0,IF(V415=0%,1,W415/V415))))</f>
        <v/>
      </c>
      <c r="Y415" s="187">
        <v>0.7</v>
      </c>
      <c r="Z415" s="190"/>
      <c r="AA415" s="165" t="str">
        <f t="shared" ref="AA415" si="928">IF(Z415="N/A","N/A",IF(Z415="","",IF(Z415=0,0,IF(Y415=0%,1,Z415/Y415))))</f>
        <v/>
      </c>
      <c r="AB415" s="187">
        <v>0.7</v>
      </c>
      <c r="AC415" s="190"/>
      <c r="AD415" s="165" t="str">
        <f t="shared" ref="AD415" si="929">IF(AC415="N/A","N/A",IF(AC415="","",IF(AC415=0,0,IF(AB415=0%,1,AC415/AB415))))</f>
        <v/>
      </c>
      <c r="AE415" s="187">
        <v>0.7</v>
      </c>
      <c r="AF415" s="190"/>
      <c r="AG415" s="165" t="str">
        <f t="shared" ref="AG415" si="930">IF(AF415="N/A","N/A",IF(AF415="","",IF(AF415=0,0,IF(AE415=0%,1,AF415/AE415))))</f>
        <v/>
      </c>
      <c r="AH415" s="187">
        <v>0.7</v>
      </c>
      <c r="AI415" s="190"/>
      <c r="AJ415" s="165" t="str">
        <f t="shared" ref="AJ415" si="931">IF(AI415="N/A","N/A",IF(AI415="","",IF(AI415=0,0,IF(AH415=0%,1,AI415/AH415))))</f>
        <v/>
      </c>
      <c r="AK415" s="187">
        <v>0.7</v>
      </c>
      <c r="AL415" s="190"/>
      <c r="AM415" s="165" t="str">
        <f t="shared" ref="AM415" si="932">IF(AL415="N/A","N/A",IF(AL415="","",IF(AL415=0,0,IF(AK415=0%,1,AL415/AK415))))</f>
        <v/>
      </c>
      <c r="AN415" s="187">
        <f t="shared" ref="AN415" si="933">(IF(E415="",0,D415)+IF(H415="",0,G415)+IF(K415="",0,J415)+IF(N415="",0,M415)+IF(Q415="",0,P415)+IF(T415="",0,S415)+IF(W415="",0,V415)+IF(Z415="",0,Y415)+IF(AC415="",0,AB415)+IF(AF415="",0,AE415)+IF(AI415="",0,AH415)+IF(AL415="",0,AK415))/IF((IF(E415="",0,IF(D415=0,0,1))+IF(H415="",0,IF(G415=0,0,1))+IF(K415="",0,IF(J415=0,0,1))+IF(N415="",0,IF(M415=0,0,1))+IF(Q415="",0,IF(P415=0,0,1))+IF(T415="",0,IF(S415=0,0,1))+IF(W415="",0,IF(V415=0,0,1))+IF(Z415="",0,IF(Y415=0,0,1))+IF(AC415="",0,IF(AB415=0,0,1))+IF(AF415="",0,IF(AE415=0,0,1))+IF(AI415="",0,IF(AH415=0,0,1))+IF(AL415="",0,IF(AK415=0,0,1)))=0,1,(IF(E415="",0,IF(D415=0,0,1))+IF(H415="",0,IF(G415=0,0,1))+IF(K415="",0,IF(J415=0,0,1))+IF(N415="",0,IF(M415=0,0,1))+IF(Q415="",0,IF(P415=0,0,1))+IF(T415="",0,IF(S415=0,0,1))+IF(W415="",0,IF(V415=0,0,1))+IF(Z415="",0,IF(Y415=0,0,1))+IF(AC415="",0,IF(AB415=0,0,1))+IF(AF415="",0,IF(AE415=0,0,1))+IF(AI415="",0,IF(AH415=0,0,1))+IF(AL415="",0,IF(AK415=0,0,1))))</f>
        <v>0.69999999999999984</v>
      </c>
      <c r="AO415" s="190">
        <f t="shared" ref="AO415" si="934">IF(IF(E415="","",(IF(E415="N/A",0,IF(E415="",0,E415))+IF(H415="N/A",0,IF(H415="",0,H415))+IF(K415="N/A",0,IF(K415="",0,K415))+IF(N415="N/A",0,IF(N415="",0,N415))+IF(Q415="N/A",0,IF(Q415="",0,Q415))+IF(T415="N/A",0,IF(T415="",0,T415))+IF(W415="N/A",0,IF(W415="",0,W415))+IF(Z415="N/A",0,IF(Z415="",0,Z415))+IF(AC415="N/A",0,IF(AC415="",0,AC415))+IF(AF415="N/A",0,IF(AF415="",0,AF415))+IF(AI415="N/A",0,IF(AI415="",0,AI415))+IF(AL415="N/A",0,IF(AL415="",0,AL415)))/IF((IF(D415=0,0,IF(E415="N/A",0,IF(E415="",0,1)))+IF(G415=0,0,IF(H415="N/A",0,IF(H415="",0,1)))+IF(J415=0,0,IF(K415="N/A",0,IF(K415="",0,1)))+IF(M415=0,0,IF(N415="N/A",0,IF(N415="",0,1)))+IF(P415=0,0,IF(Q415="N/A",0,IF(Q415="",0,1)))+IF(S415=0,0,IF(T415="N/A",0,IF(T415="",0,1)))+IF(V415=0,0,IF(W415="N/A",0,IF(W415="",0,1)))+IF(Y415=0,0,IF(Z415="N/A",0,IF(Z415="",0,1)))+IF(AB415=0,0,IF(AC415="N/A",0,IF(AC415="",0,1)))+IF(AE415=0,0,IF(AF415="N/A",0,IF(AF415="",0,1)))+IF(AH415=0,0,IF(AI415="N/A",0,IF(AI415="",0,1)))+IF(AK415=0,0,IF(AL415="N/A",0,IF(AL415="",0,1))))=0,1,(IF(D415=0,0,IF(E415="N/A",0,IF(E415="",0,1)))+IF(G415=0,0,IF(H415="N/A",0,IF(H415="",0,1)))+IF(J415=0,0,IF(K415="N/A",0,IF(K415="",0,1)))+IF(M415=0,0,IF(N415="N/A",0,IF(N415="",0,1)))+IF(P415=0,0,IF(Q415="N/A",0,IF(Q415="",0,1)))+IF(S415=0,0,IF(T415="N/A",0,IF(T415="",0,1)))+IF(V415=0,0,IF(W415="N/A",0,IF(W415="",0,1)))+IF(Y415=0,0,IF(Z415="N/A",0,IF(Z415="",0,1)))+IF(AB415=0,0,IF(AC415="N/A",0,IF(AC415="",0,1)))+IF(AE415=0,0,IF(AF415="N/A",0,IF(AF415="",0,1)))+IF(AH415=0,0,IF(AI415="N/A",0,IF(AI415="",0,1)))+IF(AK415=0,0,IF(AL415="N/A",0,IF(AL415="",0,1))))))=0,IF(AL415="",IF(AI415="",IF(AF415="",IF(AC415="",IF(Z415="",IF(W415="",IF(T415="",IF(Q415="",IF(N415="",IF(K415="",IF(H415="",IF(E415=0,0,"N/A"),IF(H415=0,0,"N/A")),IF(K415=0,0,"N/A")),IF(N415=0,0,"N/A")),IF(Q415=0,0,"N/A")),IF(T415=0,0,"N/A")),IF(W415=0,0,"N/A")),IF(Z415=0,0,"N/A")),IF(AC415=0,0,"N/A")),IF(AF415=0,0,"N/A")),IF(AI415=0,0,"N/A")),IF(AL415=0,0,"N/A")),IF(E415="","",(IF(E415="N/A",0,IF(E415="",0,E415))+IF(H415="N/A",0,IF(H415="",0,H415))+IF(K415="N/A",0,IF(K415="",0,K415))+IF(N415="N/A",0,IF(N415="",0,N415))+IF(Q415="N/A",0,IF(Q415="",0,Q415))+IF(T415="N/A",0,IF(T415="",0,T415))+IF(W415="N/A",0,IF(W415="",0,W415))+IF(Z415="N/A",0,IF(Z415="",0,Z415))+IF(AC415="N/A",0,IF(AC415="",0,AC415))+IF(AF415="N/A",0,IF(AF415="",0,AF415))+IF(AI415="N/A",0,IF(AI415="",0,AI415))+IF(AL415="N/A",0,IF(AL415="",0,AL415)))/IF((IF(D415=0,0,IF(E415="N/A",0,IF(E415="",0,1)))+IF(G415=0,0,IF(H415="N/A",0,IF(H415="",0,1)))+IF(J415=0,0,IF(K415="N/A",0,IF(K415="",0,1)))+IF(M415=0,0,IF(N415="N/A",0,IF(N415="",0,1)))+IF(P415=0,0,IF(Q415="N/A",0,IF(Q415="",0,1)))+IF(S415=0,0,IF(T415="N/A",0,IF(T415="",0,1)))+IF(V415=0,0,IF(W415="N/A",0,IF(W415="",0,1)))+IF(Y415=0,0,IF(Z415="N/A",0,IF(Z415="",0,1)))+IF(AB415=0,0,IF(AC415="N/A",0,IF(AC415="",0,1)))+IF(AE415=0,0,IF(AF415="N/A",0,IF(AF415="",0,1)))+IF(AH415=0,0,IF(AI415="N/A",0,IF(AI415="",0,1)))+IF(AK415=0,0,IF(AL415="N/A",0,IF(AL415="",0,1))))=0,1,(IF(D415=0,0,IF(E415="N/A",0,IF(E415="",0,1)))+IF(G415=0,0,IF(H415="N/A",0,IF(H415="",0,1)))+IF(J415=0,0,IF(K415="N/A",0,IF(K415="",0,1)))+IF(M415=0,0,IF(N415="N/A",0,IF(N415="",0,1)))+IF(P415=0,0,IF(Q415="N/A",0,IF(Q415="",0,1)))+IF(S415=0,0,IF(T415="N/A",0,IF(T415="",0,1)))+IF(V415=0,0,IF(W415="N/A",0,IF(W415="",0,1)))+IF(Y415=0,0,IF(Z415="N/A",0,IF(Z415="",0,1)))+IF(AB415=0,0,IF(AC415="N/A",0,IF(AC415="",0,1)))+IF(AE415=0,0,IF(AF415="N/A",0,IF(AF415="",0,1)))+IF(AH415=0,0,IF(AI415="N/A",0,IF(AI415="",0,1)))+IF(AK415=0,0,IF(AL415="N/A",0,IF(AL415="",0,1)))))))</f>
        <v>0.69872282669158714</v>
      </c>
      <c r="AP415" s="254">
        <f t="shared" ref="AP415" si="935">IF(AO415="N/A","N/A",IF(AO415="","",IF(AO415=0,0,IF(AN415=0%,1,AO415/AN415))))</f>
        <v>0.99817546670226753</v>
      </c>
      <c r="AQ415" s="98" t="s">
        <v>1173</v>
      </c>
      <c r="AR415" s="98"/>
    </row>
    <row r="416" spans="1:44" ht="48">
      <c r="A416" s="93">
        <v>4</v>
      </c>
      <c r="B416" s="94" t="s">
        <v>700</v>
      </c>
      <c r="C416" s="95" t="s">
        <v>701</v>
      </c>
      <c r="D416" s="187">
        <v>0</v>
      </c>
      <c r="E416" s="190">
        <v>0</v>
      </c>
      <c r="F416" s="165">
        <f t="shared" si="906"/>
        <v>0</v>
      </c>
      <c r="G416" s="187">
        <v>0</v>
      </c>
      <c r="H416" s="190">
        <v>0</v>
      </c>
      <c r="I416" s="165">
        <f t="shared" si="907"/>
        <v>0</v>
      </c>
      <c r="J416" s="187">
        <v>0</v>
      </c>
      <c r="K416" s="190">
        <v>0</v>
      </c>
      <c r="L416" s="165">
        <f t="shared" si="908"/>
        <v>0</v>
      </c>
      <c r="M416" s="187">
        <v>0</v>
      </c>
      <c r="N416" s="190"/>
      <c r="O416" s="165" t="str">
        <f t="shared" si="909"/>
        <v/>
      </c>
      <c r="P416" s="187">
        <v>0</v>
      </c>
      <c r="Q416" s="190"/>
      <c r="R416" s="165" t="str">
        <f t="shared" si="910"/>
        <v/>
      </c>
      <c r="S416" s="187">
        <v>0</v>
      </c>
      <c r="T416" s="190"/>
      <c r="U416" s="165" t="str">
        <f t="shared" si="911"/>
        <v/>
      </c>
      <c r="V416" s="187">
        <v>0</v>
      </c>
      <c r="W416" s="190"/>
      <c r="X416" s="165" t="str">
        <f t="shared" si="912"/>
        <v/>
      </c>
      <c r="Y416" s="187">
        <v>0.2</v>
      </c>
      <c r="Z416" s="190"/>
      <c r="AA416" s="165" t="str">
        <f t="shared" si="913"/>
        <v/>
      </c>
      <c r="AB416" s="187">
        <v>0.4</v>
      </c>
      <c r="AC416" s="190"/>
      <c r="AD416" s="165" t="str">
        <f t="shared" si="914"/>
        <v/>
      </c>
      <c r="AE416" s="187">
        <v>0.6</v>
      </c>
      <c r="AF416" s="190"/>
      <c r="AG416" s="165" t="str">
        <f t="shared" si="915"/>
        <v/>
      </c>
      <c r="AH416" s="187">
        <v>0.8</v>
      </c>
      <c r="AI416" s="190"/>
      <c r="AJ416" s="165" t="str">
        <f t="shared" si="916"/>
        <v/>
      </c>
      <c r="AK416" s="187">
        <v>1</v>
      </c>
      <c r="AL416" s="190"/>
      <c r="AM416" s="165" t="str">
        <f t="shared" si="917"/>
        <v/>
      </c>
      <c r="AN416" s="187">
        <f>IF(E416="",0,IF(H416="",D416,IF(K416="",G416,IF(N416="",J416,IF(Q416="",M416,IF(T416="",P416,IF(W416="",S416,IF(Z416="",V416,IF(AC416="",Y416,IF(AF416="",AB416,IF(AI416="",AE416,IF(AL416="",AH416,AK416))))))))))))</f>
        <v>0</v>
      </c>
      <c r="AO416" s="190">
        <f>IF(E416="","",IF(H416="",E416,IF(K416="",H416,IF(N416="",K416,IF(Q416="",N416,IF(T416="",Q416,IF(W416="",T416,IF(Z416="",W416,IF(AC416="",Z416,IF(AF416="",AC416,IF(AI416="",AF416,IF(AL416="",AI416,AL416))))))))))))</f>
        <v>0</v>
      </c>
      <c r="AP416" s="254">
        <f t="shared" si="920"/>
        <v>0</v>
      </c>
      <c r="AQ416" s="98" t="s">
        <v>1171</v>
      </c>
      <c r="AR416" s="98"/>
    </row>
    <row r="417" spans="1:44" ht="72">
      <c r="A417" s="93">
        <v>5</v>
      </c>
      <c r="B417" s="94" t="s">
        <v>702</v>
      </c>
      <c r="C417" s="95" t="s">
        <v>931</v>
      </c>
      <c r="D417" s="187">
        <v>0.65</v>
      </c>
      <c r="E417" s="190">
        <v>0.66666666666666663</v>
      </c>
      <c r="F417" s="165">
        <f t="shared" ref="F417" si="936">IF(E417="N/A","N/A",IF(E417="","",IF(E417=0,0,IF(D417=0%,1,E417/D417))))</f>
        <v>1.0256410256410255</v>
      </c>
      <c r="G417" s="187">
        <v>0.65</v>
      </c>
      <c r="H417" s="190">
        <v>0.66666666666666663</v>
      </c>
      <c r="I417" s="165">
        <f t="shared" ref="I417" si="937">IF(H417="N/A","N/A",IF(H417="","",IF(H417=0,0,IF(G417=0%,1,H417/G417))))</f>
        <v>1.0256410256410255</v>
      </c>
      <c r="J417" s="187">
        <v>0.65</v>
      </c>
      <c r="K417" s="190">
        <v>0.64864864864864868</v>
      </c>
      <c r="L417" s="165">
        <f t="shared" ref="L417" si="938">IF(K417="N/A","N/A",IF(K417="","",IF(K417=0,0,IF(J417=0%,1,K417/J417))))</f>
        <v>0.99792099792099798</v>
      </c>
      <c r="M417" s="187">
        <v>0.65</v>
      </c>
      <c r="N417" s="190"/>
      <c r="O417" s="165" t="str">
        <f t="shared" ref="O417" si="939">IF(N417="N/A","N/A",IF(N417="","",IF(N417=0,0,IF(M417=0%,1,N417/M417))))</f>
        <v/>
      </c>
      <c r="P417" s="187">
        <v>0.65</v>
      </c>
      <c r="Q417" s="190"/>
      <c r="R417" s="165" t="str">
        <f t="shared" ref="R417" si="940">IF(Q417="N/A","N/A",IF(Q417="","",IF(Q417=0,0,IF(P417=0%,1,Q417/P417))))</f>
        <v/>
      </c>
      <c r="S417" s="187">
        <v>0.65</v>
      </c>
      <c r="T417" s="190"/>
      <c r="U417" s="165" t="str">
        <f t="shared" ref="U417" si="941">IF(T417="N/A","N/A",IF(T417="","",IF(T417=0,0,IF(S417=0%,1,T417/S417))))</f>
        <v/>
      </c>
      <c r="V417" s="187">
        <v>0.65</v>
      </c>
      <c r="W417" s="190"/>
      <c r="X417" s="165" t="str">
        <f t="shared" ref="X417" si="942">IF(W417="N/A","N/A",IF(W417="","",IF(W417=0,0,IF(V417=0%,1,W417/V417))))</f>
        <v/>
      </c>
      <c r="Y417" s="187">
        <v>0.65</v>
      </c>
      <c r="Z417" s="190"/>
      <c r="AA417" s="165" t="str">
        <f t="shared" ref="AA417" si="943">IF(Z417="N/A","N/A",IF(Z417="","",IF(Z417=0,0,IF(Y417=0%,1,Z417/Y417))))</f>
        <v/>
      </c>
      <c r="AB417" s="187">
        <v>0.65</v>
      </c>
      <c r="AC417" s="190"/>
      <c r="AD417" s="165" t="str">
        <f t="shared" ref="AD417" si="944">IF(AC417="N/A","N/A",IF(AC417="","",IF(AC417=0,0,IF(AB417=0%,1,AC417/AB417))))</f>
        <v/>
      </c>
      <c r="AE417" s="187">
        <v>0.65</v>
      </c>
      <c r="AF417" s="190"/>
      <c r="AG417" s="165" t="str">
        <f t="shared" ref="AG417" si="945">IF(AF417="N/A","N/A",IF(AF417="","",IF(AF417=0,0,IF(AE417=0%,1,AF417/AE417))))</f>
        <v/>
      </c>
      <c r="AH417" s="187">
        <v>0.65</v>
      </c>
      <c r="AI417" s="190"/>
      <c r="AJ417" s="165" t="str">
        <f t="shared" ref="AJ417" si="946">IF(AI417="N/A","N/A",IF(AI417="","",IF(AI417=0,0,IF(AH417=0%,1,AI417/AH417))))</f>
        <v/>
      </c>
      <c r="AK417" s="187">
        <v>0.65</v>
      </c>
      <c r="AL417" s="190"/>
      <c r="AM417" s="165" t="str">
        <f t="shared" ref="AM417" si="947">IF(AL417="N/A","N/A",IF(AL417="","",IF(AL417=0,0,IF(AK417=0%,1,AL417/AK417))))</f>
        <v/>
      </c>
      <c r="AN417" s="187">
        <f t="shared" ref="AN417:AN418" si="948">(IF(E417="",0,D417)+IF(H417="",0,G417)+IF(K417="",0,J417)+IF(N417="",0,M417)+IF(Q417="",0,P417)+IF(T417="",0,S417)+IF(W417="",0,V417)+IF(Z417="",0,Y417)+IF(AC417="",0,AB417)+IF(AF417="",0,AE417)+IF(AI417="",0,AH417)+IF(AL417="",0,AK417))/IF((IF(E417="",0,IF(D417=0,0,1))+IF(H417="",0,IF(G417=0,0,1))+IF(K417="",0,IF(J417=0,0,1))+IF(N417="",0,IF(M417=0,0,1))+IF(Q417="",0,IF(P417=0,0,1))+IF(T417="",0,IF(S417=0,0,1))+IF(W417="",0,IF(V417=0,0,1))+IF(Z417="",0,IF(Y417=0,0,1))+IF(AC417="",0,IF(AB417=0,0,1))+IF(AF417="",0,IF(AE417=0,0,1))+IF(AI417="",0,IF(AH417=0,0,1))+IF(AL417="",0,IF(AK417=0,0,1)))=0,1,(IF(E417="",0,IF(D417=0,0,1))+IF(H417="",0,IF(G417=0,0,1))+IF(K417="",0,IF(J417=0,0,1))+IF(N417="",0,IF(M417=0,0,1))+IF(Q417="",0,IF(P417=0,0,1))+IF(T417="",0,IF(S417=0,0,1))+IF(W417="",0,IF(V417=0,0,1))+IF(Z417="",0,IF(Y417=0,0,1))+IF(AC417="",0,IF(AB417=0,0,1))+IF(AF417="",0,IF(AE417=0,0,1))+IF(AI417="",0,IF(AH417=0,0,1))+IF(AL417="",0,IF(AK417=0,0,1))))</f>
        <v>0.65</v>
      </c>
      <c r="AO417" s="190">
        <f t="shared" ref="AO417" si="949">IF(IF(E417="","",(IF(E417="N/A",0,IF(E417="",0,E417))+IF(H417="N/A",0,IF(H417="",0,H417))+IF(K417="N/A",0,IF(K417="",0,K417))+IF(N417="N/A",0,IF(N417="",0,N417))+IF(Q417="N/A",0,IF(Q417="",0,Q417))+IF(T417="N/A",0,IF(T417="",0,T417))+IF(W417="N/A",0,IF(W417="",0,W417))+IF(Z417="N/A",0,IF(Z417="",0,Z417))+IF(AC417="N/A",0,IF(AC417="",0,AC417))+IF(AF417="N/A",0,IF(AF417="",0,AF417))+IF(AI417="N/A",0,IF(AI417="",0,AI417))+IF(AL417="N/A",0,IF(AL417="",0,AL417)))/IF((IF(D417=0,0,IF(E417="N/A",0,IF(E417="",0,1)))+IF(G417=0,0,IF(H417="N/A",0,IF(H417="",0,1)))+IF(J417=0,0,IF(K417="N/A",0,IF(K417="",0,1)))+IF(M417=0,0,IF(N417="N/A",0,IF(N417="",0,1)))+IF(P417=0,0,IF(Q417="N/A",0,IF(Q417="",0,1)))+IF(S417=0,0,IF(T417="N/A",0,IF(T417="",0,1)))+IF(V417=0,0,IF(W417="N/A",0,IF(W417="",0,1)))+IF(Y417=0,0,IF(Z417="N/A",0,IF(Z417="",0,1)))+IF(AB417=0,0,IF(AC417="N/A",0,IF(AC417="",0,1)))+IF(AE417=0,0,IF(AF417="N/A",0,IF(AF417="",0,1)))+IF(AH417=0,0,IF(AI417="N/A",0,IF(AI417="",0,1)))+IF(AK417=0,0,IF(AL417="N/A",0,IF(AL417="",0,1))))=0,1,(IF(D417=0,0,IF(E417="N/A",0,IF(E417="",0,1)))+IF(G417=0,0,IF(H417="N/A",0,IF(H417="",0,1)))+IF(J417=0,0,IF(K417="N/A",0,IF(K417="",0,1)))+IF(M417=0,0,IF(N417="N/A",0,IF(N417="",0,1)))+IF(P417=0,0,IF(Q417="N/A",0,IF(Q417="",0,1)))+IF(S417=0,0,IF(T417="N/A",0,IF(T417="",0,1)))+IF(V417=0,0,IF(W417="N/A",0,IF(W417="",0,1)))+IF(Y417=0,0,IF(Z417="N/A",0,IF(Z417="",0,1)))+IF(AB417=0,0,IF(AC417="N/A",0,IF(AC417="",0,1)))+IF(AE417=0,0,IF(AF417="N/A",0,IF(AF417="",0,1)))+IF(AH417=0,0,IF(AI417="N/A",0,IF(AI417="",0,1)))+IF(AK417=0,0,IF(AL417="N/A",0,IF(AL417="",0,1))))))=0,IF(AL417="",IF(AI417="",IF(AF417="",IF(AC417="",IF(Z417="",IF(W417="",IF(T417="",IF(Q417="",IF(N417="",IF(K417="",IF(H417="",IF(E417=0,0,"N/A"),IF(H417=0,0,"N/A")),IF(K417=0,0,"N/A")),IF(N417=0,0,"N/A")),IF(Q417=0,0,"N/A")),IF(T417=0,0,"N/A")),IF(W417=0,0,"N/A")),IF(Z417=0,0,"N/A")),IF(AC417=0,0,"N/A")),IF(AF417=0,0,"N/A")),IF(AI417=0,0,"N/A")),IF(AL417=0,0,"N/A")),IF(E417="","",(IF(E417="N/A",0,IF(E417="",0,E417))+IF(H417="N/A",0,IF(H417="",0,H417))+IF(K417="N/A",0,IF(K417="",0,K417))+IF(N417="N/A",0,IF(N417="",0,N417))+IF(Q417="N/A",0,IF(Q417="",0,Q417))+IF(T417="N/A",0,IF(T417="",0,T417))+IF(W417="N/A",0,IF(W417="",0,W417))+IF(Z417="N/A",0,IF(Z417="",0,Z417))+IF(AC417="N/A",0,IF(AC417="",0,AC417))+IF(AF417="N/A",0,IF(AF417="",0,AF417))+IF(AI417="N/A",0,IF(AI417="",0,AI417))+IF(AL417="N/A",0,IF(AL417="",0,AL417)))/IF((IF(D417=0,0,IF(E417="N/A",0,IF(E417="",0,1)))+IF(G417=0,0,IF(H417="N/A",0,IF(H417="",0,1)))+IF(J417=0,0,IF(K417="N/A",0,IF(K417="",0,1)))+IF(M417=0,0,IF(N417="N/A",0,IF(N417="",0,1)))+IF(P417=0,0,IF(Q417="N/A",0,IF(Q417="",0,1)))+IF(S417=0,0,IF(T417="N/A",0,IF(T417="",0,1)))+IF(V417=0,0,IF(W417="N/A",0,IF(W417="",0,1)))+IF(Y417=0,0,IF(Z417="N/A",0,IF(Z417="",0,1)))+IF(AB417=0,0,IF(AC417="N/A",0,IF(AC417="",0,1)))+IF(AE417=0,0,IF(AF417="N/A",0,IF(AF417="",0,1)))+IF(AH417=0,0,IF(AI417="N/A",0,IF(AI417="",0,1)))+IF(AK417=0,0,IF(AL417="N/A",0,IF(AL417="",0,1))))=0,1,(IF(D417=0,0,IF(E417="N/A",0,IF(E417="",0,1)))+IF(G417=0,0,IF(H417="N/A",0,IF(H417="",0,1)))+IF(J417=0,0,IF(K417="N/A",0,IF(K417="",0,1)))+IF(M417=0,0,IF(N417="N/A",0,IF(N417="",0,1)))+IF(P417=0,0,IF(Q417="N/A",0,IF(Q417="",0,1)))+IF(S417=0,0,IF(T417="N/A",0,IF(T417="",0,1)))+IF(V417=0,0,IF(W417="N/A",0,IF(W417="",0,1)))+IF(Y417=0,0,IF(Z417="N/A",0,IF(Z417="",0,1)))+IF(AB417=0,0,IF(AC417="N/A",0,IF(AC417="",0,1)))+IF(AE417=0,0,IF(AF417="N/A",0,IF(AF417="",0,1)))+IF(AH417=0,0,IF(AI417="N/A",0,IF(AI417="",0,1)))+IF(AK417=0,0,IF(AL417="N/A",0,IF(AL417="",0,1)))))))</f>
        <v>0.66066066066066065</v>
      </c>
      <c r="AP417" s="254">
        <f t="shared" ref="AP417" si="950">IF(AO417="N/A","N/A",IF(AO417="","",IF(AO417=0,0,IF(AN417=0%,1,AO417/AN417))))</f>
        <v>1.0164010164010164</v>
      </c>
      <c r="AQ417" s="98" t="s">
        <v>1174</v>
      </c>
      <c r="AR417" s="98"/>
    </row>
    <row r="418" spans="1:44" ht="96">
      <c r="A418" s="93">
        <v>6</v>
      </c>
      <c r="B418" s="94" t="s">
        <v>703</v>
      </c>
      <c r="C418" s="95" t="s">
        <v>704</v>
      </c>
      <c r="D418" s="187">
        <v>0</v>
      </c>
      <c r="E418" s="190">
        <v>3.0303030303030304E-2</v>
      </c>
      <c r="F418" s="162">
        <f t="shared" si="906"/>
        <v>1</v>
      </c>
      <c r="G418" s="187">
        <v>0.7</v>
      </c>
      <c r="H418" s="190">
        <v>0.22500000000000001</v>
      </c>
      <c r="I418" s="162">
        <f t="shared" si="907"/>
        <v>0.32142857142857145</v>
      </c>
      <c r="J418" s="187">
        <v>0.7</v>
      </c>
      <c r="K418" s="190">
        <v>0.68571428571428572</v>
      </c>
      <c r="L418" s="162">
        <f t="shared" si="908"/>
        <v>0.97959183673469397</v>
      </c>
      <c r="M418" s="187">
        <v>0.7</v>
      </c>
      <c r="N418" s="190"/>
      <c r="O418" s="162" t="str">
        <f t="shared" si="909"/>
        <v/>
      </c>
      <c r="P418" s="187">
        <v>0.7</v>
      </c>
      <c r="Q418" s="190"/>
      <c r="R418" s="162" t="str">
        <f t="shared" si="910"/>
        <v/>
      </c>
      <c r="S418" s="187">
        <v>0.7</v>
      </c>
      <c r="T418" s="190"/>
      <c r="U418" s="162" t="str">
        <f t="shared" si="911"/>
        <v/>
      </c>
      <c r="V418" s="187">
        <v>0.7</v>
      </c>
      <c r="W418" s="190"/>
      <c r="X418" s="162" t="str">
        <f t="shared" si="912"/>
        <v/>
      </c>
      <c r="Y418" s="187">
        <v>0.7</v>
      </c>
      <c r="Z418" s="190"/>
      <c r="AA418" s="162" t="str">
        <f t="shared" si="913"/>
        <v/>
      </c>
      <c r="AB418" s="187">
        <v>0.7</v>
      </c>
      <c r="AC418" s="190"/>
      <c r="AD418" s="162" t="str">
        <f t="shared" si="914"/>
        <v/>
      </c>
      <c r="AE418" s="187">
        <v>0.7</v>
      </c>
      <c r="AF418" s="190"/>
      <c r="AG418" s="162" t="str">
        <f t="shared" si="915"/>
        <v/>
      </c>
      <c r="AH418" s="187">
        <v>0.7</v>
      </c>
      <c r="AI418" s="190"/>
      <c r="AJ418" s="162" t="str">
        <f t="shared" si="916"/>
        <v/>
      </c>
      <c r="AK418" s="187">
        <v>0.7</v>
      </c>
      <c r="AL418" s="190"/>
      <c r="AM418" s="162" t="str">
        <f t="shared" si="917"/>
        <v/>
      </c>
      <c r="AN418" s="187">
        <f t="shared" si="948"/>
        <v>0.7</v>
      </c>
      <c r="AO418" s="190">
        <f t="shared" ref="AO418" si="951">IF(E418="","",(IF(E418="",0,E418)+IF(H418="",0,H418)+IF(K418="",0,K418)+IF(N418="",0,N418)+IF(Q418="",0,Q418)+IF(T418="",0,T418)+IF(W418="",0,W418)+IF(Z418="",0,Z418)+IF(AC418="",0,AC418)+IF(AF418="",0,AF418)+IF(AI418="",0,AI418)+IF(AL418="",0,AL418))/IF((IF(D418=0,0,IF(E418="",0,1))+IF(G418=0,0,IF(H418="",0,1))+IF(J418=0,0,IF(K418="",0,1))+IF(M418=0,0,IF(N418="",0,1))+IF(P418=0,0,IF(Q418="",0,1))+IF(S418=0,0,IF(T418="",0,1))+IF(V418=0,0,IF(W418="",0,1))+IF(Y418=0,0,IF(Z418="",0,1))+IF(AB418=0,0,IF(AC418="",0,1))+IF(AE418=0,0,IF(AF418="",0,1))+IF(AH418=0,0,IF(AI418="",0,1))+IF(AK418=0,0,IF(AL418="",0,1)))=0,1,(IF(D418=0,0,IF(E418="",0,1))+IF(G418=0,0,IF(H418="",0,1))+IF(J418=0,0,IF(K418="",0,1))+IF(M418=0,0,IF(N418="",0,1))+IF(P418=0,0,IF(Q418="",0,1))+IF(S418=0,0,IF(T418="",0,1))+IF(V418=0,0,IF(W418="",0,1))+IF(Y418=0,0,IF(Z418="",0,1))+IF(AB418=0,0,IF(AC418="",0,1))+IF(AE418=0,0,IF(AF418="",0,1))+IF(AH418=0,0,IF(AI418="",0,1))+IF(AK418=0,0,IF(AL418="",0,1)))))</f>
        <v>0.47050865800865804</v>
      </c>
      <c r="AP418" s="251">
        <f t="shared" si="920"/>
        <v>0.67215522572665443</v>
      </c>
      <c r="AQ418" s="98" t="s">
        <v>1175</v>
      </c>
      <c r="AR418" s="98" t="s">
        <v>1176</v>
      </c>
    </row>
    <row r="419" spans="1:44" ht="13.5">
      <c r="A419" s="171"/>
      <c r="B419" s="172" t="s">
        <v>159</v>
      </c>
      <c r="C419" s="172"/>
      <c r="D419" s="172"/>
      <c r="E419" s="172"/>
      <c r="F419" s="172"/>
      <c r="G419" s="172"/>
      <c r="H419" s="172"/>
      <c r="I419" s="172"/>
      <c r="J419" s="172"/>
      <c r="K419" s="172"/>
      <c r="L419" s="172"/>
      <c r="M419" s="172"/>
      <c r="N419" s="172"/>
      <c r="O419" s="172"/>
      <c r="P419" s="172"/>
      <c r="Q419" s="172"/>
      <c r="R419" s="172"/>
      <c r="S419" s="172"/>
      <c r="T419" s="172"/>
      <c r="U419" s="172"/>
      <c r="V419" s="172"/>
      <c r="W419" s="172"/>
      <c r="X419" s="172"/>
      <c r="Y419" s="172"/>
      <c r="Z419" s="172"/>
      <c r="AA419" s="172"/>
      <c r="AB419" s="172"/>
      <c r="AC419" s="172"/>
      <c r="AD419" s="172"/>
      <c r="AE419" s="172"/>
      <c r="AF419" s="172"/>
      <c r="AG419" s="172"/>
      <c r="AH419" s="172"/>
      <c r="AI419" s="172"/>
      <c r="AJ419" s="172"/>
      <c r="AK419" s="172"/>
      <c r="AL419" s="172"/>
      <c r="AM419" s="172"/>
      <c r="AN419" s="172"/>
      <c r="AO419" s="172"/>
      <c r="AP419" s="172"/>
      <c r="AQ419" s="172"/>
      <c r="AR419" s="173"/>
    </row>
    <row r="420" spans="1:44" ht="13.5">
      <c r="A420" s="42"/>
      <c r="B420" s="43" t="s">
        <v>93</v>
      </c>
      <c r="C420" s="44"/>
      <c r="D420" s="45"/>
      <c r="E420" s="46"/>
      <c r="F420" s="45"/>
      <c r="G420" s="45"/>
      <c r="H420" s="46"/>
      <c r="I420" s="45"/>
      <c r="J420" s="45"/>
      <c r="K420" s="46"/>
      <c r="L420" s="45"/>
      <c r="M420" s="45"/>
      <c r="N420" s="46"/>
      <c r="O420" s="45"/>
      <c r="P420" s="45"/>
      <c r="Q420" s="46"/>
      <c r="R420" s="45"/>
      <c r="S420" s="45"/>
      <c r="T420" s="46"/>
      <c r="U420" s="45"/>
      <c r="V420" s="45"/>
      <c r="W420" s="46"/>
      <c r="X420" s="45"/>
      <c r="Y420" s="45"/>
      <c r="Z420" s="46"/>
      <c r="AA420" s="45"/>
      <c r="AB420" s="45"/>
      <c r="AC420" s="46"/>
      <c r="AD420" s="45"/>
      <c r="AE420" s="45"/>
      <c r="AF420" s="46"/>
      <c r="AG420" s="45"/>
      <c r="AH420" s="45"/>
      <c r="AI420" s="46"/>
      <c r="AJ420" s="45"/>
      <c r="AK420" s="45"/>
      <c r="AL420" s="46"/>
      <c r="AM420" s="45"/>
      <c r="AN420" s="45"/>
      <c r="AO420" s="46"/>
      <c r="AP420" s="45"/>
      <c r="AQ420" s="54"/>
      <c r="AR420" s="55"/>
    </row>
    <row r="421" spans="1:44" ht="48">
      <c r="A421" s="8">
        <v>1</v>
      </c>
      <c r="B421" s="9" t="s">
        <v>705</v>
      </c>
      <c r="C421" s="10" t="s">
        <v>706</v>
      </c>
      <c r="D421" s="205">
        <v>1</v>
      </c>
      <c r="E421" s="206" t="s">
        <v>996</v>
      </c>
      <c r="F421" s="207" t="str">
        <f t="shared" ref="F421:F422" si="952">IF(E421="N/A","N/A",IF(E421="","",IF(E421=0,0,IF(D421=0%,1,E421/D421))))</f>
        <v>N/A</v>
      </c>
      <c r="G421" s="205">
        <v>1</v>
      </c>
      <c r="H421" s="206" t="s">
        <v>996</v>
      </c>
      <c r="I421" s="207" t="str">
        <f t="shared" ref="I421:I422" si="953">IF(H421="N/A","N/A",IF(H421="","",IF(H421=0,0,IF(G421=0%,1,H421/G421))))</f>
        <v>N/A</v>
      </c>
      <c r="J421" s="205">
        <v>1</v>
      </c>
      <c r="K421" s="206" t="s">
        <v>996</v>
      </c>
      <c r="L421" s="207" t="str">
        <f t="shared" ref="L421:L422" si="954">IF(K421="N/A","N/A",IF(K421="","",IF(K421=0,0,IF(J421=0%,1,K421/J421))))</f>
        <v>N/A</v>
      </c>
      <c r="M421" s="205">
        <v>1</v>
      </c>
      <c r="N421" s="206"/>
      <c r="O421" s="207" t="str">
        <f t="shared" ref="O421:O422" si="955">IF(N421="N/A","N/A",IF(N421="","",IF(N421=0,0,IF(M421=0%,1,N421/M421))))</f>
        <v/>
      </c>
      <c r="P421" s="205">
        <v>1</v>
      </c>
      <c r="Q421" s="206"/>
      <c r="R421" s="207" t="str">
        <f t="shared" ref="R421:R422" si="956">IF(Q421="N/A","N/A",IF(Q421="","",IF(Q421=0,0,IF(P421=0%,1,Q421/P421))))</f>
        <v/>
      </c>
      <c r="S421" s="205">
        <v>1</v>
      </c>
      <c r="T421" s="206"/>
      <c r="U421" s="207" t="str">
        <f t="shared" ref="U421:U422" si="957">IF(T421="N/A","N/A",IF(T421="","",IF(T421=0,0,IF(S421=0%,1,T421/S421))))</f>
        <v/>
      </c>
      <c r="V421" s="205">
        <v>1</v>
      </c>
      <c r="W421" s="206"/>
      <c r="X421" s="207" t="str">
        <f t="shared" ref="X421:X422" si="958">IF(W421="N/A","N/A",IF(W421="","",IF(W421=0,0,IF(V421=0%,1,W421/V421))))</f>
        <v/>
      </c>
      <c r="Y421" s="205">
        <v>1</v>
      </c>
      <c r="Z421" s="206"/>
      <c r="AA421" s="207" t="str">
        <f t="shared" ref="AA421:AA422" si="959">IF(Z421="N/A","N/A",IF(Z421="","",IF(Z421=0,0,IF(Y421=0%,1,Z421/Y421))))</f>
        <v/>
      </c>
      <c r="AB421" s="205">
        <v>1</v>
      </c>
      <c r="AC421" s="206"/>
      <c r="AD421" s="207" t="str">
        <f t="shared" ref="AD421:AD422" si="960">IF(AC421="N/A","N/A",IF(AC421="","",IF(AC421=0,0,IF(AB421=0%,1,AC421/AB421))))</f>
        <v/>
      </c>
      <c r="AE421" s="205">
        <v>1</v>
      </c>
      <c r="AF421" s="206"/>
      <c r="AG421" s="207" t="str">
        <f t="shared" ref="AG421:AG422" si="961">IF(AF421="N/A","N/A",IF(AF421="","",IF(AF421=0,0,IF(AE421=0%,1,AF421/AE421))))</f>
        <v/>
      </c>
      <c r="AH421" s="205">
        <v>1</v>
      </c>
      <c r="AI421" s="206"/>
      <c r="AJ421" s="207" t="str">
        <f t="shared" ref="AJ421:AJ422" si="962">IF(AI421="N/A","N/A",IF(AI421="","",IF(AI421=0,0,IF(AH421=0%,1,AI421/AH421))))</f>
        <v/>
      </c>
      <c r="AK421" s="205">
        <v>1</v>
      </c>
      <c r="AL421" s="206"/>
      <c r="AM421" s="207" t="str">
        <f t="shared" ref="AM421:AM422" si="963">IF(AL421="N/A","N/A",IF(AL421="","",IF(AL421=0,0,IF(AK421=0%,1,AL421/AK421))))</f>
        <v/>
      </c>
      <c r="AN421" s="205">
        <f t="shared" ref="AN421:AN422" si="964">(IF(E421="",0,D421)+IF(H421="",0,G421)+IF(K421="",0,J421)+IF(N421="",0,M421)+IF(Q421="",0,P421)+IF(T421="",0,S421)+IF(W421="",0,V421)+IF(Z421="",0,Y421)+IF(AC421="",0,AB421)+IF(AF421="",0,AE421)+IF(AI421="",0,AH421)+IF(AL421="",0,AK421))/IF((IF(E421="",0,IF(D421=0,0,1))+IF(H421="",0,IF(G421=0,0,1))+IF(K421="",0,IF(J421=0,0,1))+IF(N421="",0,IF(M421=0,0,1))+IF(Q421="",0,IF(P421=0,0,1))+IF(T421="",0,IF(S421=0,0,1))+IF(W421="",0,IF(V421=0,0,1))+IF(Z421="",0,IF(Y421=0,0,1))+IF(AC421="",0,IF(AB421=0,0,1))+IF(AF421="",0,IF(AE421=0,0,1))+IF(AI421="",0,IF(AH421=0,0,1))+IF(AL421="",0,IF(AK421=0,0,1)))=0,1,(IF(E421="",0,IF(D421=0,0,1))+IF(H421="",0,IF(G421=0,0,1))+IF(K421="",0,IF(J421=0,0,1))+IF(N421="",0,IF(M421=0,0,1))+IF(Q421="",0,IF(P421=0,0,1))+IF(T421="",0,IF(S421=0,0,1))+IF(W421="",0,IF(V421=0,0,1))+IF(Z421="",0,IF(Y421=0,0,1))+IF(AC421="",0,IF(AB421=0,0,1))+IF(AF421="",0,IF(AE421=0,0,1))+IF(AI421="",0,IF(AH421=0,0,1))+IF(AL421="",0,IF(AK421=0,0,1))))</f>
        <v>1</v>
      </c>
      <c r="AO421" s="206" t="str">
        <f t="shared" ref="AO421:AO422" si="965">IF(IF(E421="","",(IF(E421="N/A",0,IF(E421="",0,E421))+IF(H421="N/A",0,IF(H421="",0,H421))+IF(K421="N/A",0,IF(K421="",0,K421))+IF(N421="N/A",0,IF(N421="",0,N421))+IF(Q421="N/A",0,IF(Q421="",0,Q421))+IF(T421="N/A",0,IF(T421="",0,T421))+IF(W421="N/A",0,IF(W421="",0,W421))+IF(Z421="N/A",0,IF(Z421="",0,Z421))+IF(AC421="N/A",0,IF(AC421="",0,AC421))+IF(AF421="N/A",0,IF(AF421="",0,AF421))+IF(AI421="N/A",0,IF(AI421="",0,AI421))+IF(AL421="N/A",0,IF(AL421="",0,AL421)))/IF((IF(D421=0,0,IF(E421="N/A",0,IF(E421="",0,1)))+IF(G421=0,0,IF(H421="N/A",0,IF(H421="",0,1)))+IF(J421=0,0,IF(K421="N/A",0,IF(K421="",0,1)))+IF(M421=0,0,IF(N421="N/A",0,IF(N421="",0,1)))+IF(P421=0,0,IF(Q421="N/A",0,IF(Q421="",0,1)))+IF(S421=0,0,IF(T421="N/A",0,IF(T421="",0,1)))+IF(V421=0,0,IF(W421="N/A",0,IF(W421="",0,1)))+IF(Y421=0,0,IF(Z421="N/A",0,IF(Z421="",0,1)))+IF(AB421=0,0,IF(AC421="N/A",0,IF(AC421="",0,1)))+IF(AE421=0,0,IF(AF421="N/A",0,IF(AF421="",0,1)))+IF(AH421=0,0,IF(AI421="N/A",0,IF(AI421="",0,1)))+IF(AK421=0,0,IF(AL421="N/A",0,IF(AL421="",0,1))))=0,1,(IF(D421=0,0,IF(E421="N/A",0,IF(E421="",0,1)))+IF(G421=0,0,IF(H421="N/A",0,IF(H421="",0,1)))+IF(J421=0,0,IF(K421="N/A",0,IF(K421="",0,1)))+IF(M421=0,0,IF(N421="N/A",0,IF(N421="",0,1)))+IF(P421=0,0,IF(Q421="N/A",0,IF(Q421="",0,1)))+IF(S421=0,0,IF(T421="N/A",0,IF(T421="",0,1)))+IF(V421=0,0,IF(W421="N/A",0,IF(W421="",0,1)))+IF(Y421=0,0,IF(Z421="N/A",0,IF(Z421="",0,1)))+IF(AB421=0,0,IF(AC421="N/A",0,IF(AC421="",0,1)))+IF(AE421=0,0,IF(AF421="N/A",0,IF(AF421="",0,1)))+IF(AH421=0,0,IF(AI421="N/A",0,IF(AI421="",0,1)))+IF(AK421=0,0,IF(AL421="N/A",0,IF(AL421="",0,1))))))=0,IF(AL421="",IF(AI421="",IF(AF421="",IF(AC421="",IF(Z421="",IF(W421="",IF(T421="",IF(Q421="",IF(N421="",IF(K421="",IF(H421="",IF(E421=0,0,"N/A"),IF(H421=0,0,"N/A")),IF(K421=0,0,"N/A")),IF(N421=0,0,"N/A")),IF(Q421=0,0,"N/A")),IF(T421=0,0,"N/A")),IF(W421=0,0,"N/A")),IF(Z421=0,0,"N/A")),IF(AC421=0,0,"N/A")),IF(AF421=0,0,"N/A")),IF(AI421=0,0,"N/A")),IF(AL421=0,0,"N/A")),IF(E421="","",(IF(E421="N/A",0,IF(E421="",0,E421))+IF(H421="N/A",0,IF(H421="",0,H421))+IF(K421="N/A",0,IF(K421="",0,K421))+IF(N421="N/A",0,IF(N421="",0,N421))+IF(Q421="N/A",0,IF(Q421="",0,Q421))+IF(T421="N/A",0,IF(T421="",0,T421))+IF(W421="N/A",0,IF(W421="",0,W421))+IF(Z421="N/A",0,IF(Z421="",0,Z421))+IF(AC421="N/A",0,IF(AC421="",0,AC421))+IF(AF421="N/A",0,IF(AF421="",0,AF421))+IF(AI421="N/A",0,IF(AI421="",0,AI421))+IF(AL421="N/A",0,IF(AL421="",0,AL421)))/IF((IF(D421=0,0,IF(E421="N/A",0,IF(E421="",0,1)))+IF(G421=0,0,IF(H421="N/A",0,IF(H421="",0,1)))+IF(J421=0,0,IF(K421="N/A",0,IF(K421="",0,1)))+IF(M421=0,0,IF(N421="N/A",0,IF(N421="",0,1)))+IF(P421=0,0,IF(Q421="N/A",0,IF(Q421="",0,1)))+IF(S421=0,0,IF(T421="N/A",0,IF(T421="",0,1)))+IF(V421=0,0,IF(W421="N/A",0,IF(W421="",0,1)))+IF(Y421=0,0,IF(Z421="N/A",0,IF(Z421="",0,1)))+IF(AB421=0,0,IF(AC421="N/A",0,IF(AC421="",0,1)))+IF(AE421=0,0,IF(AF421="N/A",0,IF(AF421="",0,1)))+IF(AH421=0,0,IF(AI421="N/A",0,IF(AI421="",0,1)))+IF(AK421=0,0,IF(AL421="N/A",0,IF(AL421="",0,1))))=0,1,(IF(D421=0,0,IF(E421="N/A",0,IF(E421="",0,1)))+IF(G421=0,0,IF(H421="N/A",0,IF(H421="",0,1)))+IF(J421=0,0,IF(K421="N/A",0,IF(K421="",0,1)))+IF(M421=0,0,IF(N421="N/A",0,IF(N421="",0,1)))+IF(P421=0,0,IF(Q421="N/A",0,IF(Q421="",0,1)))+IF(S421=0,0,IF(T421="N/A",0,IF(T421="",0,1)))+IF(V421=0,0,IF(W421="N/A",0,IF(W421="",0,1)))+IF(Y421=0,0,IF(Z421="N/A",0,IF(Z421="",0,1)))+IF(AB421=0,0,IF(AC421="N/A",0,IF(AC421="",0,1)))+IF(AE421=0,0,IF(AF421="N/A",0,IF(AF421="",0,1)))+IF(AH421=0,0,IF(AI421="N/A",0,IF(AI421="",0,1)))+IF(AK421=0,0,IF(AL421="N/A",0,IF(AL421="",0,1)))))))</f>
        <v>N/A</v>
      </c>
      <c r="AP421" s="260" t="str">
        <f t="shared" ref="AP421:AP422" si="966">IF(AO421="N/A","N/A",IF(AO421="","",IF(AO421=0,0,IF(AN421=0%,1,AO421/AN421))))</f>
        <v>N/A</v>
      </c>
      <c r="AQ421" s="297" t="s">
        <v>974</v>
      </c>
      <c r="AR421" s="297"/>
    </row>
    <row r="422" spans="1:44" ht="84">
      <c r="A422" s="21">
        <v>2</v>
      </c>
      <c r="B422" s="181" t="s">
        <v>707</v>
      </c>
      <c r="C422" s="182" t="s">
        <v>708</v>
      </c>
      <c r="D422" s="194">
        <v>1</v>
      </c>
      <c r="E422" s="195">
        <v>1</v>
      </c>
      <c r="F422" s="196">
        <f t="shared" si="952"/>
        <v>1</v>
      </c>
      <c r="G422" s="194">
        <v>1</v>
      </c>
      <c r="H422" s="195">
        <v>1</v>
      </c>
      <c r="I422" s="196">
        <f t="shared" si="953"/>
        <v>1</v>
      </c>
      <c r="J422" s="194">
        <v>1</v>
      </c>
      <c r="K422" s="195">
        <v>1</v>
      </c>
      <c r="L422" s="196">
        <f t="shared" si="954"/>
        <v>1</v>
      </c>
      <c r="M422" s="194">
        <v>1</v>
      </c>
      <c r="N422" s="195"/>
      <c r="O422" s="196" t="str">
        <f t="shared" si="955"/>
        <v/>
      </c>
      <c r="P422" s="194">
        <v>1</v>
      </c>
      <c r="Q422" s="195"/>
      <c r="R422" s="196" t="str">
        <f t="shared" si="956"/>
        <v/>
      </c>
      <c r="S422" s="194">
        <v>1</v>
      </c>
      <c r="T422" s="195"/>
      <c r="U422" s="196" t="str">
        <f t="shared" si="957"/>
        <v/>
      </c>
      <c r="V422" s="194">
        <v>1</v>
      </c>
      <c r="W422" s="195"/>
      <c r="X422" s="196" t="str">
        <f t="shared" si="958"/>
        <v/>
      </c>
      <c r="Y422" s="194">
        <v>1</v>
      </c>
      <c r="Z422" s="195"/>
      <c r="AA422" s="196" t="str">
        <f t="shared" si="959"/>
        <v/>
      </c>
      <c r="AB422" s="194">
        <v>1</v>
      </c>
      <c r="AC422" s="195"/>
      <c r="AD422" s="196" t="str">
        <f t="shared" si="960"/>
        <v/>
      </c>
      <c r="AE422" s="194">
        <v>1</v>
      </c>
      <c r="AF422" s="195"/>
      <c r="AG422" s="196" t="str">
        <f t="shared" si="961"/>
        <v/>
      </c>
      <c r="AH422" s="194">
        <v>1</v>
      </c>
      <c r="AI422" s="195"/>
      <c r="AJ422" s="196" t="str">
        <f t="shared" si="962"/>
        <v/>
      </c>
      <c r="AK422" s="194">
        <v>1</v>
      </c>
      <c r="AL422" s="195"/>
      <c r="AM422" s="196" t="str">
        <f t="shared" si="963"/>
        <v/>
      </c>
      <c r="AN422" s="194">
        <f t="shared" si="964"/>
        <v>1</v>
      </c>
      <c r="AO422" s="195">
        <f t="shared" si="965"/>
        <v>1</v>
      </c>
      <c r="AP422" s="259">
        <f t="shared" si="966"/>
        <v>1</v>
      </c>
      <c r="AQ422" s="296" t="s">
        <v>1177</v>
      </c>
      <c r="AR422" s="285"/>
    </row>
    <row r="423" spans="1:44" ht="36">
      <c r="A423" s="316">
        <v>3</v>
      </c>
      <c r="B423" s="315" t="s">
        <v>709</v>
      </c>
      <c r="C423" s="182" t="s">
        <v>710</v>
      </c>
      <c r="D423" s="82">
        <v>7</v>
      </c>
      <c r="E423" s="78">
        <v>7</v>
      </c>
      <c r="F423" s="196">
        <f t="shared" ref="F423:F431" si="967">IF(E423="","",IF(E423=0,0,IF(D423=0%,1,E423/D423)))</f>
        <v>1</v>
      </c>
      <c r="G423" s="185">
        <v>7</v>
      </c>
      <c r="H423" s="78">
        <v>7</v>
      </c>
      <c r="I423" s="196">
        <f t="shared" ref="I423:I431" si="968">IF(H423="","",IF(H423=0,0,IF(G423=0%,1,H423/G423)))</f>
        <v>1</v>
      </c>
      <c r="J423" s="185">
        <v>7</v>
      </c>
      <c r="K423" s="78">
        <v>7</v>
      </c>
      <c r="L423" s="196">
        <f t="shared" ref="L423:L431" si="969">IF(K423="","",IF(K423=0,0,IF(J423=0%,1,K423/J423)))</f>
        <v>1</v>
      </c>
      <c r="M423" s="185">
        <v>7</v>
      </c>
      <c r="N423" s="78"/>
      <c r="O423" s="196" t="str">
        <f t="shared" ref="O423:O431" si="970">IF(N423="","",IF(N423=0,0,IF(M423=0%,1,N423/M423)))</f>
        <v/>
      </c>
      <c r="P423" s="185">
        <v>7</v>
      </c>
      <c r="Q423" s="78"/>
      <c r="R423" s="196" t="str">
        <f t="shared" ref="R423:R431" si="971">IF(Q423="","",IF(Q423=0,0,IF(P423=0%,1,Q423/P423)))</f>
        <v/>
      </c>
      <c r="S423" s="185">
        <v>7</v>
      </c>
      <c r="T423" s="78"/>
      <c r="U423" s="196" t="str">
        <f t="shared" ref="U423:U431" si="972">IF(T423="","",IF(T423=0,0,IF(S423=0%,1,T423/S423)))</f>
        <v/>
      </c>
      <c r="V423" s="185">
        <v>7</v>
      </c>
      <c r="W423" s="78"/>
      <c r="X423" s="196" t="str">
        <f t="shared" ref="X423:X431" si="973">IF(W423="","",IF(W423=0,0,IF(V423=0%,1,W423/V423)))</f>
        <v/>
      </c>
      <c r="Y423" s="185">
        <v>7</v>
      </c>
      <c r="Z423" s="78"/>
      <c r="AA423" s="196" t="str">
        <f t="shared" ref="AA423:AA431" si="974">IF(Z423="","",IF(Z423=0,0,IF(Y423=0%,1,Z423/Y423)))</f>
        <v/>
      </c>
      <c r="AB423" s="185">
        <v>7</v>
      </c>
      <c r="AC423" s="78"/>
      <c r="AD423" s="196" t="str">
        <f t="shared" ref="AD423:AD431" si="975">IF(AC423="","",IF(AC423=0,0,IF(AB423=0%,1,AC423/AB423)))</f>
        <v/>
      </c>
      <c r="AE423" s="185">
        <v>7</v>
      </c>
      <c r="AF423" s="78"/>
      <c r="AG423" s="196" t="str">
        <f t="shared" ref="AG423:AG431" si="976">IF(AF423="","",IF(AF423=0,0,IF(AE423=0%,1,AF423/AE423)))</f>
        <v/>
      </c>
      <c r="AH423" s="185">
        <v>7</v>
      </c>
      <c r="AI423" s="78"/>
      <c r="AJ423" s="196" t="str">
        <f t="shared" ref="AJ423:AJ431" si="977">IF(AI423="","",IF(AI423=0,0,IF(AH423=0%,1,AI423/AH423)))</f>
        <v/>
      </c>
      <c r="AK423" s="185">
        <v>7</v>
      </c>
      <c r="AL423" s="78"/>
      <c r="AM423" s="196" t="str">
        <f t="shared" ref="AM423:AM431" si="978">IF(AL423="","",IF(AL423=0,0,IF(AK423=0%,1,AL423/AK423)))</f>
        <v/>
      </c>
      <c r="AN423" s="185">
        <f t="shared" ref="AN423:AN428" si="979">IF(E423="",0,D423)+IF(H423="",0,G423)+IF(K423="",0,J423)+IF(N423="",0,M423)+IF(Q423="",0,P423)+IF(T423="",0,S423)+IF(W423="",0,V423)+IF(Z423="",0,Y423)+IF(AC423="",0,AB423)+IF(AF423="",0,AE423)+IF(AI423="",0,AH423)+IF(AL423="",0,AK423)</f>
        <v>21</v>
      </c>
      <c r="AO423" s="78">
        <f t="shared" ref="AO423:AO428" si="980">IF(E423="","",(SUM(E423,H423,K423,N423,Q423,T423,W423,Z423,AC423,AF423,AI423,AL423)))</f>
        <v>21</v>
      </c>
      <c r="AP423" s="259">
        <f t="shared" ref="AP423:AP431" si="981">IF(AO423="","",IF(AO423=0,0,IF(AN423=0%,1,AO423/AN423)))</f>
        <v>1</v>
      </c>
      <c r="AQ423" s="296" t="s">
        <v>883</v>
      </c>
      <c r="AR423" s="285"/>
    </row>
    <row r="424" spans="1:44" ht="48">
      <c r="A424" s="316"/>
      <c r="B424" s="315"/>
      <c r="C424" s="182" t="s">
        <v>711</v>
      </c>
      <c r="D424" s="82">
        <v>8</v>
      </c>
      <c r="E424" s="78">
        <v>8</v>
      </c>
      <c r="F424" s="196">
        <f t="shared" si="967"/>
        <v>1</v>
      </c>
      <c r="G424" s="185">
        <v>8</v>
      </c>
      <c r="H424" s="78">
        <v>8</v>
      </c>
      <c r="I424" s="196">
        <f t="shared" si="968"/>
        <v>1</v>
      </c>
      <c r="J424" s="185">
        <v>8</v>
      </c>
      <c r="K424" s="78">
        <v>8</v>
      </c>
      <c r="L424" s="196">
        <f t="shared" si="969"/>
        <v>1</v>
      </c>
      <c r="M424" s="185">
        <v>8</v>
      </c>
      <c r="N424" s="78"/>
      <c r="O424" s="196" t="str">
        <f t="shared" si="970"/>
        <v/>
      </c>
      <c r="P424" s="185">
        <v>8</v>
      </c>
      <c r="Q424" s="78"/>
      <c r="R424" s="196" t="str">
        <f t="shared" si="971"/>
        <v/>
      </c>
      <c r="S424" s="185">
        <v>8</v>
      </c>
      <c r="T424" s="78"/>
      <c r="U424" s="196" t="str">
        <f t="shared" si="972"/>
        <v/>
      </c>
      <c r="V424" s="185">
        <v>8</v>
      </c>
      <c r="W424" s="78"/>
      <c r="X424" s="196" t="str">
        <f t="shared" si="973"/>
        <v/>
      </c>
      <c r="Y424" s="185">
        <v>8</v>
      </c>
      <c r="Z424" s="78"/>
      <c r="AA424" s="196" t="str">
        <f t="shared" si="974"/>
        <v/>
      </c>
      <c r="AB424" s="185">
        <v>8</v>
      </c>
      <c r="AC424" s="78"/>
      <c r="AD424" s="196" t="str">
        <f t="shared" si="975"/>
        <v/>
      </c>
      <c r="AE424" s="185">
        <v>8</v>
      </c>
      <c r="AF424" s="78"/>
      <c r="AG424" s="196" t="str">
        <f t="shared" si="976"/>
        <v/>
      </c>
      <c r="AH424" s="185">
        <v>8</v>
      </c>
      <c r="AI424" s="78"/>
      <c r="AJ424" s="196" t="str">
        <f t="shared" si="977"/>
        <v/>
      </c>
      <c r="AK424" s="185">
        <v>8</v>
      </c>
      <c r="AL424" s="78"/>
      <c r="AM424" s="196" t="str">
        <f t="shared" si="978"/>
        <v/>
      </c>
      <c r="AN424" s="185">
        <f t="shared" si="979"/>
        <v>24</v>
      </c>
      <c r="AO424" s="78">
        <f t="shared" si="980"/>
        <v>24</v>
      </c>
      <c r="AP424" s="259">
        <f t="shared" si="981"/>
        <v>1</v>
      </c>
      <c r="AQ424" s="296" t="s">
        <v>884</v>
      </c>
      <c r="AR424" s="296"/>
    </row>
    <row r="425" spans="1:44" ht="72">
      <c r="A425" s="316"/>
      <c r="B425" s="315"/>
      <c r="C425" s="182" t="s">
        <v>712</v>
      </c>
      <c r="D425" s="82">
        <v>13</v>
      </c>
      <c r="E425" s="78">
        <v>12</v>
      </c>
      <c r="F425" s="196">
        <f t="shared" si="967"/>
        <v>0.92307692307692313</v>
      </c>
      <c r="G425" s="185">
        <v>13</v>
      </c>
      <c r="H425" s="78">
        <v>12</v>
      </c>
      <c r="I425" s="196">
        <f t="shared" si="968"/>
        <v>0.92307692307692313</v>
      </c>
      <c r="J425" s="185">
        <v>13</v>
      </c>
      <c r="K425" s="78">
        <v>12</v>
      </c>
      <c r="L425" s="196">
        <f t="shared" si="969"/>
        <v>0.92307692307692313</v>
      </c>
      <c r="M425" s="185">
        <v>13</v>
      </c>
      <c r="N425" s="78"/>
      <c r="O425" s="196" t="str">
        <f t="shared" si="970"/>
        <v/>
      </c>
      <c r="P425" s="185">
        <v>13</v>
      </c>
      <c r="Q425" s="78"/>
      <c r="R425" s="196" t="str">
        <f t="shared" si="971"/>
        <v/>
      </c>
      <c r="S425" s="185">
        <v>13</v>
      </c>
      <c r="T425" s="78"/>
      <c r="U425" s="196" t="str">
        <f t="shared" si="972"/>
        <v/>
      </c>
      <c r="V425" s="185">
        <v>13</v>
      </c>
      <c r="W425" s="78"/>
      <c r="X425" s="196" t="str">
        <f t="shared" si="973"/>
        <v/>
      </c>
      <c r="Y425" s="185">
        <v>13</v>
      </c>
      <c r="Z425" s="78"/>
      <c r="AA425" s="196" t="str">
        <f t="shared" si="974"/>
        <v/>
      </c>
      <c r="AB425" s="185">
        <v>13</v>
      </c>
      <c r="AC425" s="78"/>
      <c r="AD425" s="196" t="str">
        <f t="shared" si="975"/>
        <v/>
      </c>
      <c r="AE425" s="185">
        <v>13</v>
      </c>
      <c r="AF425" s="78"/>
      <c r="AG425" s="196" t="str">
        <f t="shared" si="976"/>
        <v/>
      </c>
      <c r="AH425" s="185">
        <v>13</v>
      </c>
      <c r="AI425" s="78"/>
      <c r="AJ425" s="196" t="str">
        <f t="shared" si="977"/>
        <v/>
      </c>
      <c r="AK425" s="185">
        <v>13</v>
      </c>
      <c r="AL425" s="78"/>
      <c r="AM425" s="196" t="str">
        <f t="shared" si="978"/>
        <v/>
      </c>
      <c r="AN425" s="185">
        <f t="shared" si="979"/>
        <v>39</v>
      </c>
      <c r="AO425" s="78">
        <f t="shared" si="980"/>
        <v>36</v>
      </c>
      <c r="AP425" s="259">
        <f t="shared" si="981"/>
        <v>0.92307692307692313</v>
      </c>
      <c r="AQ425" s="296" t="s">
        <v>1178</v>
      </c>
      <c r="AR425" s="296" t="s">
        <v>1179</v>
      </c>
    </row>
    <row r="426" spans="1:44" ht="48">
      <c r="A426" s="316">
        <v>4</v>
      </c>
      <c r="B426" s="315" t="s">
        <v>713</v>
      </c>
      <c r="C426" s="182" t="s">
        <v>714</v>
      </c>
      <c r="D426" s="82">
        <v>2</v>
      </c>
      <c r="E426" s="78">
        <v>0</v>
      </c>
      <c r="F426" s="196">
        <f t="shared" si="967"/>
        <v>0</v>
      </c>
      <c r="G426" s="185">
        <v>2</v>
      </c>
      <c r="H426" s="78">
        <v>2</v>
      </c>
      <c r="I426" s="196">
        <f t="shared" si="968"/>
        <v>1</v>
      </c>
      <c r="J426" s="185">
        <v>2</v>
      </c>
      <c r="K426" s="78">
        <v>6</v>
      </c>
      <c r="L426" s="196">
        <f t="shared" si="969"/>
        <v>3</v>
      </c>
      <c r="M426" s="185">
        <v>2</v>
      </c>
      <c r="N426" s="78"/>
      <c r="O426" s="196" t="str">
        <f t="shared" si="970"/>
        <v/>
      </c>
      <c r="P426" s="185">
        <v>2</v>
      </c>
      <c r="Q426" s="78"/>
      <c r="R426" s="196" t="str">
        <f t="shared" si="971"/>
        <v/>
      </c>
      <c r="S426" s="185">
        <v>2</v>
      </c>
      <c r="T426" s="78"/>
      <c r="U426" s="196" t="str">
        <f t="shared" si="972"/>
        <v/>
      </c>
      <c r="V426" s="185">
        <v>2</v>
      </c>
      <c r="W426" s="78"/>
      <c r="X426" s="196" t="str">
        <f t="shared" si="973"/>
        <v/>
      </c>
      <c r="Y426" s="185">
        <v>2</v>
      </c>
      <c r="Z426" s="78"/>
      <c r="AA426" s="196" t="str">
        <f t="shared" si="974"/>
        <v/>
      </c>
      <c r="AB426" s="185">
        <v>2</v>
      </c>
      <c r="AC426" s="78"/>
      <c r="AD426" s="196" t="str">
        <f t="shared" si="975"/>
        <v/>
      </c>
      <c r="AE426" s="185">
        <v>2</v>
      </c>
      <c r="AF426" s="78"/>
      <c r="AG426" s="196" t="str">
        <f t="shared" si="976"/>
        <v/>
      </c>
      <c r="AH426" s="185">
        <v>2</v>
      </c>
      <c r="AI426" s="78"/>
      <c r="AJ426" s="196" t="str">
        <f t="shared" si="977"/>
        <v/>
      </c>
      <c r="AK426" s="185">
        <v>2</v>
      </c>
      <c r="AL426" s="78"/>
      <c r="AM426" s="196" t="str">
        <f t="shared" si="978"/>
        <v/>
      </c>
      <c r="AN426" s="185">
        <f t="shared" si="979"/>
        <v>6</v>
      </c>
      <c r="AO426" s="78">
        <f t="shared" si="980"/>
        <v>8</v>
      </c>
      <c r="AP426" s="259">
        <f t="shared" si="981"/>
        <v>1.3333333333333333</v>
      </c>
      <c r="AQ426" s="296" t="s">
        <v>1180</v>
      </c>
      <c r="AR426" s="296"/>
    </row>
    <row r="427" spans="1:44" ht="36">
      <c r="A427" s="316"/>
      <c r="B427" s="315"/>
      <c r="C427" s="182" t="s">
        <v>715</v>
      </c>
      <c r="D427" s="139">
        <v>1</v>
      </c>
      <c r="E427" s="30">
        <v>0</v>
      </c>
      <c r="F427" s="196">
        <f t="shared" si="967"/>
        <v>0</v>
      </c>
      <c r="G427" s="182">
        <v>1</v>
      </c>
      <c r="H427" s="30">
        <v>0</v>
      </c>
      <c r="I427" s="196">
        <f t="shared" si="968"/>
        <v>0</v>
      </c>
      <c r="J427" s="182">
        <v>1</v>
      </c>
      <c r="K427" s="30">
        <v>3</v>
      </c>
      <c r="L427" s="196">
        <f t="shared" si="969"/>
        <v>3</v>
      </c>
      <c r="M427" s="182">
        <v>0</v>
      </c>
      <c r="N427" s="30"/>
      <c r="O427" s="196" t="str">
        <f t="shared" si="970"/>
        <v/>
      </c>
      <c r="P427" s="182">
        <v>1</v>
      </c>
      <c r="Q427" s="30"/>
      <c r="R427" s="196" t="str">
        <f t="shared" si="971"/>
        <v/>
      </c>
      <c r="S427" s="182">
        <v>1</v>
      </c>
      <c r="T427" s="30"/>
      <c r="U427" s="196" t="str">
        <f t="shared" si="972"/>
        <v/>
      </c>
      <c r="V427" s="182">
        <v>1</v>
      </c>
      <c r="W427" s="30"/>
      <c r="X427" s="196" t="str">
        <f t="shared" si="973"/>
        <v/>
      </c>
      <c r="Y427" s="182">
        <v>1</v>
      </c>
      <c r="Z427" s="30"/>
      <c r="AA427" s="196" t="str">
        <f t="shared" si="974"/>
        <v/>
      </c>
      <c r="AB427" s="182">
        <v>0</v>
      </c>
      <c r="AC427" s="30"/>
      <c r="AD427" s="196" t="str">
        <f t="shared" si="975"/>
        <v/>
      </c>
      <c r="AE427" s="182">
        <v>1</v>
      </c>
      <c r="AF427" s="30"/>
      <c r="AG427" s="196" t="str">
        <f t="shared" si="976"/>
        <v/>
      </c>
      <c r="AH427" s="182">
        <v>1</v>
      </c>
      <c r="AI427" s="30"/>
      <c r="AJ427" s="196" t="str">
        <f t="shared" si="977"/>
        <v/>
      </c>
      <c r="AK427" s="182">
        <v>1</v>
      </c>
      <c r="AL427" s="30"/>
      <c r="AM427" s="196" t="str">
        <f t="shared" si="978"/>
        <v/>
      </c>
      <c r="AN427" s="243">
        <f t="shared" si="979"/>
        <v>3</v>
      </c>
      <c r="AO427" s="30">
        <f t="shared" si="980"/>
        <v>3</v>
      </c>
      <c r="AP427" s="259">
        <f t="shared" si="981"/>
        <v>1</v>
      </c>
      <c r="AQ427" s="296" t="s">
        <v>1181</v>
      </c>
      <c r="AR427" s="296"/>
    </row>
    <row r="428" spans="1:44">
      <c r="A428" s="316"/>
      <c r="B428" s="315"/>
      <c r="C428" s="182" t="s">
        <v>716</v>
      </c>
      <c r="D428" s="139">
        <v>0</v>
      </c>
      <c r="E428" s="20">
        <v>0</v>
      </c>
      <c r="F428" s="196">
        <f t="shared" si="967"/>
        <v>0</v>
      </c>
      <c r="G428" s="182">
        <v>0</v>
      </c>
      <c r="H428" s="20">
        <v>0</v>
      </c>
      <c r="I428" s="196">
        <f t="shared" si="968"/>
        <v>0</v>
      </c>
      <c r="J428" s="182">
        <v>0</v>
      </c>
      <c r="K428" s="20">
        <v>0</v>
      </c>
      <c r="L428" s="196">
        <f t="shared" si="969"/>
        <v>0</v>
      </c>
      <c r="M428" s="182">
        <v>1</v>
      </c>
      <c r="N428" s="20"/>
      <c r="O428" s="196" t="str">
        <f t="shared" si="970"/>
        <v/>
      </c>
      <c r="P428" s="182">
        <v>0</v>
      </c>
      <c r="Q428" s="20"/>
      <c r="R428" s="196" t="str">
        <f t="shared" si="971"/>
        <v/>
      </c>
      <c r="S428" s="182">
        <v>0</v>
      </c>
      <c r="T428" s="20"/>
      <c r="U428" s="196" t="str">
        <f t="shared" si="972"/>
        <v/>
      </c>
      <c r="V428" s="182">
        <v>0</v>
      </c>
      <c r="W428" s="20"/>
      <c r="X428" s="196" t="str">
        <f t="shared" si="973"/>
        <v/>
      </c>
      <c r="Y428" s="182">
        <v>0</v>
      </c>
      <c r="Z428" s="20"/>
      <c r="AA428" s="196" t="str">
        <f t="shared" si="974"/>
        <v/>
      </c>
      <c r="AB428" s="182">
        <v>1</v>
      </c>
      <c r="AC428" s="20"/>
      <c r="AD428" s="196" t="str">
        <f t="shared" si="975"/>
        <v/>
      </c>
      <c r="AE428" s="182">
        <v>0</v>
      </c>
      <c r="AF428" s="20"/>
      <c r="AG428" s="196" t="str">
        <f t="shared" si="976"/>
        <v/>
      </c>
      <c r="AH428" s="182">
        <v>0</v>
      </c>
      <c r="AI428" s="20"/>
      <c r="AJ428" s="196" t="str">
        <f t="shared" si="977"/>
        <v/>
      </c>
      <c r="AK428" s="182">
        <v>0</v>
      </c>
      <c r="AL428" s="20"/>
      <c r="AM428" s="196" t="str">
        <f t="shared" si="978"/>
        <v/>
      </c>
      <c r="AN428" s="243">
        <f t="shared" si="979"/>
        <v>0</v>
      </c>
      <c r="AO428" s="20">
        <f t="shared" si="980"/>
        <v>0</v>
      </c>
      <c r="AP428" s="259">
        <f t="shared" si="981"/>
        <v>0</v>
      </c>
      <c r="AQ428" s="17" t="s">
        <v>885</v>
      </c>
      <c r="AR428" s="17"/>
    </row>
    <row r="429" spans="1:44" ht="36">
      <c r="A429" s="316"/>
      <c r="B429" s="315"/>
      <c r="C429" s="182" t="s">
        <v>717</v>
      </c>
      <c r="D429" s="187">
        <v>1</v>
      </c>
      <c r="E429" s="190">
        <v>1</v>
      </c>
      <c r="F429" s="196">
        <f t="shared" ref="F429" si="982">IF(E429="N/A","N/A",IF(E429="","",IF(E429=0,0,IF(D429=0%,1,E429/D429))))</f>
        <v>1</v>
      </c>
      <c r="G429" s="187">
        <v>1</v>
      </c>
      <c r="H429" s="190">
        <v>1</v>
      </c>
      <c r="I429" s="196">
        <f t="shared" ref="I429" si="983">IF(H429="N/A","N/A",IF(H429="","",IF(H429=0,0,IF(G429=0%,1,H429/G429))))</f>
        <v>1</v>
      </c>
      <c r="J429" s="187">
        <v>1</v>
      </c>
      <c r="K429" s="190" t="s">
        <v>996</v>
      </c>
      <c r="L429" s="196" t="str">
        <f t="shared" ref="L429" si="984">IF(K429="N/A","N/A",IF(K429="","",IF(K429=0,0,IF(J429=0%,1,K429/J429))))</f>
        <v>N/A</v>
      </c>
      <c r="M429" s="187">
        <v>1</v>
      </c>
      <c r="N429" s="190"/>
      <c r="O429" s="196" t="str">
        <f t="shared" ref="O429" si="985">IF(N429="N/A","N/A",IF(N429="","",IF(N429=0,0,IF(M429=0%,1,N429/M429))))</f>
        <v/>
      </c>
      <c r="P429" s="187">
        <v>1</v>
      </c>
      <c r="Q429" s="190"/>
      <c r="R429" s="196" t="str">
        <f t="shared" ref="R429" si="986">IF(Q429="N/A","N/A",IF(Q429="","",IF(Q429=0,0,IF(P429=0%,1,Q429/P429))))</f>
        <v/>
      </c>
      <c r="S429" s="187">
        <v>1</v>
      </c>
      <c r="T429" s="190"/>
      <c r="U429" s="196" t="str">
        <f t="shared" ref="U429" si="987">IF(T429="N/A","N/A",IF(T429="","",IF(T429=0,0,IF(S429=0%,1,T429/S429))))</f>
        <v/>
      </c>
      <c r="V429" s="187">
        <v>1</v>
      </c>
      <c r="W429" s="190"/>
      <c r="X429" s="196" t="str">
        <f t="shared" ref="X429" si="988">IF(W429="N/A","N/A",IF(W429="","",IF(W429=0,0,IF(V429=0%,1,W429/V429))))</f>
        <v/>
      </c>
      <c r="Y429" s="187">
        <v>1</v>
      </c>
      <c r="Z429" s="190"/>
      <c r="AA429" s="196" t="str">
        <f t="shared" ref="AA429" si="989">IF(Z429="N/A","N/A",IF(Z429="","",IF(Z429=0,0,IF(Y429=0%,1,Z429/Y429))))</f>
        <v/>
      </c>
      <c r="AB429" s="187">
        <v>1</v>
      </c>
      <c r="AC429" s="190"/>
      <c r="AD429" s="196" t="str">
        <f t="shared" ref="AD429" si="990">IF(AC429="N/A","N/A",IF(AC429="","",IF(AC429=0,0,IF(AB429=0%,1,AC429/AB429))))</f>
        <v/>
      </c>
      <c r="AE429" s="187">
        <v>1</v>
      </c>
      <c r="AF429" s="190"/>
      <c r="AG429" s="196" t="str">
        <f t="shared" ref="AG429" si="991">IF(AF429="N/A","N/A",IF(AF429="","",IF(AF429=0,0,IF(AE429=0%,1,AF429/AE429))))</f>
        <v/>
      </c>
      <c r="AH429" s="187">
        <v>1</v>
      </c>
      <c r="AI429" s="190"/>
      <c r="AJ429" s="196" t="str">
        <f t="shared" ref="AJ429" si="992">IF(AI429="N/A","N/A",IF(AI429="","",IF(AI429=0,0,IF(AH429=0%,1,AI429/AH429))))</f>
        <v/>
      </c>
      <c r="AK429" s="187">
        <v>1</v>
      </c>
      <c r="AL429" s="190"/>
      <c r="AM429" s="196" t="str">
        <f t="shared" ref="AM429" si="993">IF(AL429="N/A","N/A",IF(AL429="","",IF(AL429=0,0,IF(AK429=0%,1,AL429/AK429))))</f>
        <v/>
      </c>
      <c r="AN429" s="187">
        <f t="shared" ref="AN429" si="994">(IF(E429="",0,D429)+IF(H429="",0,G429)+IF(K429="",0,J429)+IF(N429="",0,M429)+IF(Q429="",0,P429)+IF(T429="",0,S429)+IF(W429="",0,V429)+IF(Z429="",0,Y429)+IF(AC429="",0,AB429)+IF(AF429="",0,AE429)+IF(AI429="",0,AH429)+IF(AL429="",0,AK429))/IF((IF(E429="",0,IF(D429=0,0,1))+IF(H429="",0,IF(G429=0,0,1))+IF(K429="",0,IF(J429=0,0,1))+IF(N429="",0,IF(M429=0,0,1))+IF(Q429="",0,IF(P429=0,0,1))+IF(T429="",0,IF(S429=0,0,1))+IF(W429="",0,IF(V429=0,0,1))+IF(Z429="",0,IF(Y429=0,0,1))+IF(AC429="",0,IF(AB429=0,0,1))+IF(AF429="",0,IF(AE429=0,0,1))+IF(AI429="",0,IF(AH429=0,0,1))+IF(AL429="",0,IF(AK429=0,0,1)))=0,1,(IF(E429="",0,IF(D429=0,0,1))+IF(H429="",0,IF(G429=0,0,1))+IF(K429="",0,IF(J429=0,0,1))+IF(N429="",0,IF(M429=0,0,1))+IF(Q429="",0,IF(P429=0,0,1))+IF(T429="",0,IF(S429=0,0,1))+IF(W429="",0,IF(V429=0,0,1))+IF(Z429="",0,IF(Y429=0,0,1))+IF(AC429="",0,IF(AB429=0,0,1))+IF(AF429="",0,IF(AE429=0,0,1))+IF(AI429="",0,IF(AH429=0,0,1))+IF(AL429="",0,IF(AK429=0,0,1))))</f>
        <v>1</v>
      </c>
      <c r="AO429" s="190">
        <f t="shared" ref="AO429" si="995">IF(IF(E429="","",(IF(E429="N/A",0,IF(E429="",0,E429))+IF(H429="N/A",0,IF(H429="",0,H429))+IF(K429="N/A",0,IF(K429="",0,K429))+IF(N429="N/A",0,IF(N429="",0,N429))+IF(Q429="N/A",0,IF(Q429="",0,Q429))+IF(T429="N/A",0,IF(T429="",0,T429))+IF(W429="N/A",0,IF(W429="",0,W429))+IF(Z429="N/A",0,IF(Z429="",0,Z429))+IF(AC429="N/A",0,IF(AC429="",0,AC429))+IF(AF429="N/A",0,IF(AF429="",0,AF429))+IF(AI429="N/A",0,IF(AI429="",0,AI429))+IF(AL429="N/A",0,IF(AL429="",0,AL429)))/IF((IF(D429=0,0,IF(E429="N/A",0,IF(E429="",0,1)))+IF(G429=0,0,IF(H429="N/A",0,IF(H429="",0,1)))+IF(J429=0,0,IF(K429="N/A",0,IF(K429="",0,1)))+IF(M429=0,0,IF(N429="N/A",0,IF(N429="",0,1)))+IF(P429=0,0,IF(Q429="N/A",0,IF(Q429="",0,1)))+IF(S429=0,0,IF(T429="N/A",0,IF(T429="",0,1)))+IF(V429=0,0,IF(W429="N/A",0,IF(W429="",0,1)))+IF(Y429=0,0,IF(Z429="N/A",0,IF(Z429="",0,1)))+IF(AB429=0,0,IF(AC429="N/A",0,IF(AC429="",0,1)))+IF(AE429=0,0,IF(AF429="N/A",0,IF(AF429="",0,1)))+IF(AH429=0,0,IF(AI429="N/A",0,IF(AI429="",0,1)))+IF(AK429=0,0,IF(AL429="N/A",0,IF(AL429="",0,1))))=0,1,(IF(D429=0,0,IF(E429="N/A",0,IF(E429="",0,1)))+IF(G429=0,0,IF(H429="N/A",0,IF(H429="",0,1)))+IF(J429=0,0,IF(K429="N/A",0,IF(K429="",0,1)))+IF(M429=0,0,IF(N429="N/A",0,IF(N429="",0,1)))+IF(P429=0,0,IF(Q429="N/A",0,IF(Q429="",0,1)))+IF(S429=0,0,IF(T429="N/A",0,IF(T429="",0,1)))+IF(V429=0,0,IF(W429="N/A",0,IF(W429="",0,1)))+IF(Y429=0,0,IF(Z429="N/A",0,IF(Z429="",0,1)))+IF(AB429=0,0,IF(AC429="N/A",0,IF(AC429="",0,1)))+IF(AE429=0,0,IF(AF429="N/A",0,IF(AF429="",0,1)))+IF(AH429=0,0,IF(AI429="N/A",0,IF(AI429="",0,1)))+IF(AK429=0,0,IF(AL429="N/A",0,IF(AL429="",0,1))))))=0,IF(AL429="",IF(AI429="",IF(AF429="",IF(AC429="",IF(Z429="",IF(W429="",IF(T429="",IF(Q429="",IF(N429="",IF(K429="",IF(H429="",IF(E429=0,0,"N/A"),IF(H429=0,0,"N/A")),IF(K429=0,0,"N/A")),IF(N429=0,0,"N/A")),IF(Q429=0,0,"N/A")),IF(T429=0,0,"N/A")),IF(W429=0,0,"N/A")),IF(Z429=0,0,"N/A")),IF(AC429=0,0,"N/A")),IF(AF429=0,0,"N/A")),IF(AI429=0,0,"N/A")),IF(AL429=0,0,"N/A")),IF(E429="","",(IF(E429="N/A",0,IF(E429="",0,E429))+IF(H429="N/A",0,IF(H429="",0,H429))+IF(K429="N/A",0,IF(K429="",0,K429))+IF(N429="N/A",0,IF(N429="",0,N429))+IF(Q429="N/A",0,IF(Q429="",0,Q429))+IF(T429="N/A",0,IF(T429="",0,T429))+IF(W429="N/A",0,IF(W429="",0,W429))+IF(Z429="N/A",0,IF(Z429="",0,Z429))+IF(AC429="N/A",0,IF(AC429="",0,AC429))+IF(AF429="N/A",0,IF(AF429="",0,AF429))+IF(AI429="N/A",0,IF(AI429="",0,AI429))+IF(AL429="N/A",0,IF(AL429="",0,AL429)))/IF((IF(D429=0,0,IF(E429="N/A",0,IF(E429="",0,1)))+IF(G429=0,0,IF(H429="N/A",0,IF(H429="",0,1)))+IF(J429=0,0,IF(K429="N/A",0,IF(K429="",0,1)))+IF(M429=0,0,IF(N429="N/A",0,IF(N429="",0,1)))+IF(P429=0,0,IF(Q429="N/A",0,IF(Q429="",0,1)))+IF(S429=0,0,IF(T429="N/A",0,IF(T429="",0,1)))+IF(V429=0,0,IF(W429="N/A",0,IF(W429="",0,1)))+IF(Y429=0,0,IF(Z429="N/A",0,IF(Z429="",0,1)))+IF(AB429=0,0,IF(AC429="N/A",0,IF(AC429="",0,1)))+IF(AE429=0,0,IF(AF429="N/A",0,IF(AF429="",0,1)))+IF(AH429=0,0,IF(AI429="N/A",0,IF(AI429="",0,1)))+IF(AK429=0,0,IF(AL429="N/A",0,IF(AL429="",0,1))))=0,1,(IF(D429=0,0,IF(E429="N/A",0,IF(E429="",0,1)))+IF(G429=0,0,IF(H429="N/A",0,IF(H429="",0,1)))+IF(J429=0,0,IF(K429="N/A",0,IF(K429="",0,1)))+IF(M429=0,0,IF(N429="N/A",0,IF(N429="",0,1)))+IF(P429=0,0,IF(Q429="N/A",0,IF(Q429="",0,1)))+IF(S429=0,0,IF(T429="N/A",0,IF(T429="",0,1)))+IF(V429=0,0,IF(W429="N/A",0,IF(W429="",0,1)))+IF(Y429=0,0,IF(Z429="N/A",0,IF(Z429="",0,1)))+IF(AB429=0,0,IF(AC429="N/A",0,IF(AC429="",0,1)))+IF(AE429=0,0,IF(AF429="N/A",0,IF(AF429="",0,1)))+IF(AH429=0,0,IF(AI429="N/A",0,IF(AI429="",0,1)))+IF(AK429=0,0,IF(AL429="N/A",0,IF(AL429="",0,1)))))))</f>
        <v>1</v>
      </c>
      <c r="AP429" s="259">
        <f t="shared" ref="AP429" si="996">IF(AO429="N/A","N/A",IF(AO429="","",IF(AO429=0,0,IF(AN429=0%,1,AO429/AN429))))</f>
        <v>1</v>
      </c>
      <c r="AQ429" s="17"/>
      <c r="AR429" s="17" t="s">
        <v>1182</v>
      </c>
    </row>
    <row r="430" spans="1:44" ht="24">
      <c r="A430" s="316"/>
      <c r="B430" s="315"/>
      <c r="C430" s="182" t="s">
        <v>718</v>
      </c>
      <c r="D430" s="139">
        <v>1</v>
      </c>
      <c r="E430" s="20">
        <v>1</v>
      </c>
      <c r="F430" s="196">
        <f t="shared" si="967"/>
        <v>1</v>
      </c>
      <c r="G430" s="182">
        <v>1</v>
      </c>
      <c r="H430" s="20">
        <v>1</v>
      </c>
      <c r="I430" s="196">
        <f t="shared" si="968"/>
        <v>1</v>
      </c>
      <c r="J430" s="182">
        <v>1</v>
      </c>
      <c r="K430" s="20">
        <v>3</v>
      </c>
      <c r="L430" s="196">
        <f t="shared" si="969"/>
        <v>3</v>
      </c>
      <c r="M430" s="182">
        <v>1</v>
      </c>
      <c r="N430" s="20"/>
      <c r="O430" s="196" t="str">
        <f t="shared" si="970"/>
        <v/>
      </c>
      <c r="P430" s="182">
        <v>1</v>
      </c>
      <c r="Q430" s="20"/>
      <c r="R430" s="196" t="str">
        <f t="shared" si="971"/>
        <v/>
      </c>
      <c r="S430" s="182">
        <v>1</v>
      </c>
      <c r="T430" s="20"/>
      <c r="U430" s="196" t="str">
        <f t="shared" si="972"/>
        <v/>
      </c>
      <c r="V430" s="182">
        <v>1</v>
      </c>
      <c r="W430" s="20"/>
      <c r="X430" s="196" t="str">
        <f t="shared" si="973"/>
        <v/>
      </c>
      <c r="Y430" s="182">
        <v>1</v>
      </c>
      <c r="Z430" s="20"/>
      <c r="AA430" s="196" t="str">
        <f t="shared" si="974"/>
        <v/>
      </c>
      <c r="AB430" s="182">
        <v>1</v>
      </c>
      <c r="AC430" s="20"/>
      <c r="AD430" s="196" t="str">
        <f t="shared" si="975"/>
        <v/>
      </c>
      <c r="AE430" s="182">
        <v>1</v>
      </c>
      <c r="AF430" s="20"/>
      <c r="AG430" s="196" t="str">
        <f t="shared" si="976"/>
        <v/>
      </c>
      <c r="AH430" s="182">
        <v>1</v>
      </c>
      <c r="AI430" s="20"/>
      <c r="AJ430" s="196" t="str">
        <f t="shared" si="977"/>
        <v/>
      </c>
      <c r="AK430" s="182">
        <v>1</v>
      </c>
      <c r="AL430" s="20"/>
      <c r="AM430" s="196" t="str">
        <f t="shared" si="978"/>
        <v/>
      </c>
      <c r="AN430" s="243">
        <f t="shared" ref="AN430:AN431" si="997">IF(E430="",0,D430)+IF(H430="",0,G430)+IF(K430="",0,J430)+IF(N430="",0,M430)+IF(Q430="",0,P430)+IF(T430="",0,S430)+IF(W430="",0,V430)+IF(Z430="",0,Y430)+IF(AC430="",0,AB430)+IF(AF430="",0,AE430)+IF(AI430="",0,AH430)+IF(AL430="",0,AK430)</f>
        <v>3</v>
      </c>
      <c r="AO430" s="20">
        <f t="shared" ref="AO430:AO431" si="998">IF(E430="","",(SUM(E430,H430,K430,N430,Q430,T430,W430,Z430,AC430,AF430,AI430,AL430)))</f>
        <v>5</v>
      </c>
      <c r="AP430" s="259">
        <f t="shared" si="981"/>
        <v>1.6666666666666667</v>
      </c>
      <c r="AQ430" s="17" t="s">
        <v>1183</v>
      </c>
      <c r="AR430" s="17"/>
    </row>
    <row r="431" spans="1:44" ht="36">
      <c r="A431" s="140">
        <v>5</v>
      </c>
      <c r="B431" s="76" t="s">
        <v>719</v>
      </c>
      <c r="C431" s="182" t="s">
        <v>720</v>
      </c>
      <c r="D431" s="139">
        <v>0</v>
      </c>
      <c r="E431" s="20">
        <v>1</v>
      </c>
      <c r="F431" s="196">
        <f t="shared" si="967"/>
        <v>1</v>
      </c>
      <c r="G431" s="182">
        <v>0</v>
      </c>
      <c r="H431" s="20">
        <v>1</v>
      </c>
      <c r="I431" s="196">
        <f t="shared" si="968"/>
        <v>1</v>
      </c>
      <c r="J431" s="182">
        <v>1</v>
      </c>
      <c r="K431" s="20">
        <v>1</v>
      </c>
      <c r="L431" s="196">
        <f t="shared" si="969"/>
        <v>1</v>
      </c>
      <c r="M431" s="182">
        <v>0</v>
      </c>
      <c r="N431" s="20"/>
      <c r="O431" s="196" t="str">
        <f t="shared" si="970"/>
        <v/>
      </c>
      <c r="P431" s="182">
        <v>0</v>
      </c>
      <c r="Q431" s="20"/>
      <c r="R431" s="196" t="str">
        <f t="shared" si="971"/>
        <v/>
      </c>
      <c r="S431" s="182">
        <v>1</v>
      </c>
      <c r="T431" s="20"/>
      <c r="U431" s="196" t="str">
        <f t="shared" si="972"/>
        <v/>
      </c>
      <c r="V431" s="182">
        <v>0</v>
      </c>
      <c r="W431" s="20"/>
      <c r="X431" s="196" t="str">
        <f t="shared" si="973"/>
        <v/>
      </c>
      <c r="Y431" s="182">
        <v>0</v>
      </c>
      <c r="Z431" s="20"/>
      <c r="AA431" s="196" t="str">
        <f t="shared" si="974"/>
        <v/>
      </c>
      <c r="AB431" s="182">
        <v>1</v>
      </c>
      <c r="AC431" s="20"/>
      <c r="AD431" s="196" t="str">
        <f t="shared" si="975"/>
        <v/>
      </c>
      <c r="AE431" s="182">
        <v>0</v>
      </c>
      <c r="AF431" s="20"/>
      <c r="AG431" s="196" t="str">
        <f t="shared" si="976"/>
        <v/>
      </c>
      <c r="AH431" s="182">
        <v>0</v>
      </c>
      <c r="AI431" s="20"/>
      <c r="AJ431" s="196" t="str">
        <f t="shared" si="977"/>
        <v/>
      </c>
      <c r="AK431" s="182">
        <v>1</v>
      </c>
      <c r="AL431" s="20"/>
      <c r="AM431" s="196" t="str">
        <f t="shared" si="978"/>
        <v/>
      </c>
      <c r="AN431" s="243">
        <f t="shared" si="997"/>
        <v>1</v>
      </c>
      <c r="AO431" s="20">
        <f t="shared" si="998"/>
        <v>3</v>
      </c>
      <c r="AP431" s="259">
        <f t="shared" si="981"/>
        <v>3</v>
      </c>
      <c r="AQ431" s="17" t="s">
        <v>1184</v>
      </c>
      <c r="AR431" s="17"/>
    </row>
    <row r="432" spans="1:44" ht="13.5">
      <c r="A432" s="57"/>
      <c r="B432" s="43" t="s">
        <v>94</v>
      </c>
      <c r="C432" s="58"/>
      <c r="D432" s="59"/>
      <c r="E432" s="60"/>
      <c r="F432" s="59"/>
      <c r="G432" s="59"/>
      <c r="H432" s="60"/>
      <c r="I432" s="59"/>
      <c r="J432" s="59"/>
      <c r="K432" s="60"/>
      <c r="L432" s="59"/>
      <c r="M432" s="59"/>
      <c r="N432" s="60"/>
      <c r="O432" s="59"/>
      <c r="P432" s="59"/>
      <c r="Q432" s="60"/>
      <c r="R432" s="59"/>
      <c r="S432" s="59"/>
      <c r="T432" s="60"/>
      <c r="U432" s="59"/>
      <c r="V432" s="59"/>
      <c r="W432" s="60"/>
      <c r="X432" s="59"/>
      <c r="Y432" s="59"/>
      <c r="Z432" s="60"/>
      <c r="AA432" s="59"/>
      <c r="AB432" s="59"/>
      <c r="AC432" s="60"/>
      <c r="AD432" s="59"/>
      <c r="AE432" s="59"/>
      <c r="AF432" s="60"/>
      <c r="AG432" s="59"/>
      <c r="AH432" s="59"/>
      <c r="AI432" s="60"/>
      <c r="AJ432" s="59"/>
      <c r="AK432" s="59"/>
      <c r="AL432" s="60"/>
      <c r="AM432" s="59"/>
      <c r="AN432" s="59"/>
      <c r="AO432" s="60"/>
      <c r="AP432" s="59"/>
      <c r="AQ432" s="61"/>
      <c r="AR432" s="62"/>
    </row>
    <row r="433" spans="1:44" ht="36">
      <c r="A433" s="140">
        <v>1</v>
      </c>
      <c r="B433" s="15" t="s">
        <v>721</v>
      </c>
      <c r="C433" s="139" t="s">
        <v>194</v>
      </c>
      <c r="D433" s="56">
        <v>0</v>
      </c>
      <c r="E433" s="56">
        <v>0</v>
      </c>
      <c r="F433" s="161">
        <f t="shared" ref="F433:F490" si="999">IF(E433="","",IF(E433=0,0,IF(D433=0%,1,E433/D433)))</f>
        <v>0</v>
      </c>
      <c r="G433" s="56">
        <v>0</v>
      </c>
      <c r="H433" s="56">
        <v>0</v>
      </c>
      <c r="I433" s="161">
        <f t="shared" ref="I433:I490" si="1000">IF(H433="","",IF(H433=0,0,IF(G433=0%,1,H433/G433)))</f>
        <v>0</v>
      </c>
      <c r="J433" s="56">
        <v>0</v>
      </c>
      <c r="K433" s="56">
        <v>0</v>
      </c>
      <c r="L433" s="161">
        <f t="shared" ref="L433:L490" si="1001">IF(K433="","",IF(K433=0,0,IF(J433=0%,1,K433/J433)))</f>
        <v>0</v>
      </c>
      <c r="M433" s="56">
        <v>0</v>
      </c>
      <c r="N433" s="56"/>
      <c r="O433" s="161" t="str">
        <f t="shared" ref="O433:O490" si="1002">IF(N433="","",IF(N433=0,0,IF(M433=0%,1,N433/M433)))</f>
        <v/>
      </c>
      <c r="P433" s="56">
        <v>0</v>
      </c>
      <c r="Q433" s="56"/>
      <c r="R433" s="161" t="str">
        <f t="shared" ref="R433:R490" si="1003">IF(Q433="","",IF(Q433=0,0,IF(P433=0%,1,Q433/P433)))</f>
        <v/>
      </c>
      <c r="S433" s="56">
        <v>0</v>
      </c>
      <c r="T433" s="56"/>
      <c r="U433" s="161" t="str">
        <f t="shared" ref="U433:U490" si="1004">IF(T433="","",IF(T433=0,0,IF(S433=0%,1,T433/S433)))</f>
        <v/>
      </c>
      <c r="V433" s="56">
        <v>1</v>
      </c>
      <c r="W433" s="56"/>
      <c r="X433" s="161" t="str">
        <f t="shared" ref="X433:X490" si="1005">IF(W433="","",IF(W433=0,0,IF(V433=0%,1,W433/V433)))</f>
        <v/>
      </c>
      <c r="Y433" s="56">
        <v>0</v>
      </c>
      <c r="Z433" s="56"/>
      <c r="AA433" s="161" t="str">
        <f t="shared" ref="AA433:AA490" si="1006">IF(Z433="","",IF(Z433=0,0,IF(Y433=0%,1,Z433/Y433)))</f>
        <v/>
      </c>
      <c r="AB433" s="56">
        <v>0</v>
      </c>
      <c r="AC433" s="56"/>
      <c r="AD433" s="161" t="str">
        <f t="shared" ref="AD433:AD490" si="1007">IF(AC433="","",IF(AC433=0,0,IF(AB433=0%,1,AC433/AB433)))</f>
        <v/>
      </c>
      <c r="AE433" s="56">
        <v>0</v>
      </c>
      <c r="AF433" s="56"/>
      <c r="AG433" s="161" t="str">
        <f t="shared" ref="AG433:AG490" si="1008">IF(AF433="","",IF(AF433=0,0,IF(AE433=0%,1,AF433/AE433)))</f>
        <v/>
      </c>
      <c r="AH433" s="56">
        <v>0</v>
      </c>
      <c r="AI433" s="56"/>
      <c r="AJ433" s="161" t="str">
        <f t="shared" ref="AJ433:AJ490" si="1009">IF(AI433="","",IF(AI433=0,0,IF(AH433=0%,1,AI433/AH433)))</f>
        <v/>
      </c>
      <c r="AK433" s="56">
        <v>1</v>
      </c>
      <c r="AL433" s="56"/>
      <c r="AM433" s="161" t="str">
        <f t="shared" ref="AM433:AM490" si="1010">IF(AL433="","",IF(AL433=0,0,IF(AK433=0%,1,AL433/AK433)))</f>
        <v/>
      </c>
      <c r="AN433" s="56">
        <f t="shared" ref="AN433:AN435" si="1011">IF(E433="",0,D433)+IF(H433="",0,G433)+IF(K433="",0,J433)+IF(N433="",0,M433)+IF(Q433="",0,P433)+IF(T433="",0,S433)+IF(W433="",0,V433)+IF(Z433="",0,Y433)+IF(AC433="",0,AB433)+IF(AF433="",0,AE433)+IF(AI433="",0,AH433)+IF(AL433="",0,AK433)</f>
        <v>0</v>
      </c>
      <c r="AO433" s="56">
        <f t="shared" ref="AO433:AO435" si="1012">IF(E433="","",(SUM(E433,H433,K433,N433,Q433,T433,W433,Z433,AC433,AF433,AI433,AL433)))</f>
        <v>0</v>
      </c>
      <c r="AP433" s="250">
        <f t="shared" ref="AP433:AP490" si="1013">IF(AO433="","",IF(AO433=0,0,IF(AN433=0%,1,AO433/AN433)))</f>
        <v>0</v>
      </c>
      <c r="AQ433" s="298"/>
      <c r="AR433" s="298"/>
    </row>
    <row r="434" spans="1:44" ht="48">
      <c r="A434" s="140">
        <v>2</v>
      </c>
      <c r="B434" s="15" t="s">
        <v>722</v>
      </c>
      <c r="C434" s="139" t="s">
        <v>723</v>
      </c>
      <c r="D434" s="56">
        <v>1</v>
      </c>
      <c r="E434" s="56">
        <v>0</v>
      </c>
      <c r="F434" s="161">
        <f t="shared" si="999"/>
        <v>0</v>
      </c>
      <c r="G434" s="56">
        <v>1</v>
      </c>
      <c r="H434" s="56">
        <v>2</v>
      </c>
      <c r="I434" s="161">
        <f t="shared" si="1000"/>
        <v>2</v>
      </c>
      <c r="J434" s="56">
        <v>1</v>
      </c>
      <c r="K434" s="56">
        <v>0</v>
      </c>
      <c r="L434" s="161">
        <f t="shared" si="1001"/>
        <v>0</v>
      </c>
      <c r="M434" s="56">
        <v>1</v>
      </c>
      <c r="N434" s="56"/>
      <c r="O434" s="161" t="str">
        <f t="shared" si="1002"/>
        <v/>
      </c>
      <c r="P434" s="56">
        <v>1</v>
      </c>
      <c r="Q434" s="56"/>
      <c r="R434" s="161" t="str">
        <f t="shared" si="1003"/>
        <v/>
      </c>
      <c r="S434" s="56">
        <v>1</v>
      </c>
      <c r="T434" s="56"/>
      <c r="U434" s="161" t="str">
        <f t="shared" si="1004"/>
        <v/>
      </c>
      <c r="V434" s="56">
        <v>1</v>
      </c>
      <c r="W434" s="56"/>
      <c r="X434" s="161" t="str">
        <f t="shared" si="1005"/>
        <v/>
      </c>
      <c r="Y434" s="56">
        <v>1</v>
      </c>
      <c r="Z434" s="56"/>
      <c r="AA434" s="161" t="str">
        <f t="shared" si="1006"/>
        <v/>
      </c>
      <c r="AB434" s="56">
        <v>1</v>
      </c>
      <c r="AC434" s="56"/>
      <c r="AD434" s="161" t="str">
        <f t="shared" si="1007"/>
        <v/>
      </c>
      <c r="AE434" s="56">
        <v>1</v>
      </c>
      <c r="AF434" s="56"/>
      <c r="AG434" s="161" t="str">
        <f t="shared" si="1008"/>
        <v/>
      </c>
      <c r="AH434" s="56">
        <v>1</v>
      </c>
      <c r="AI434" s="56"/>
      <c r="AJ434" s="161" t="str">
        <f t="shared" si="1009"/>
        <v/>
      </c>
      <c r="AK434" s="56">
        <v>1</v>
      </c>
      <c r="AL434" s="56"/>
      <c r="AM434" s="161" t="str">
        <f t="shared" si="1010"/>
        <v/>
      </c>
      <c r="AN434" s="56">
        <f t="shared" si="1011"/>
        <v>3</v>
      </c>
      <c r="AO434" s="56">
        <f t="shared" si="1012"/>
        <v>2</v>
      </c>
      <c r="AP434" s="250">
        <f t="shared" si="1013"/>
        <v>0.66666666666666663</v>
      </c>
      <c r="AQ434" s="298" t="s">
        <v>1338</v>
      </c>
      <c r="AR434" s="296" t="s">
        <v>1339</v>
      </c>
    </row>
    <row r="435" spans="1:44" ht="60">
      <c r="A435" s="140">
        <v>3</v>
      </c>
      <c r="B435" s="15" t="s">
        <v>724</v>
      </c>
      <c r="C435" s="139" t="s">
        <v>725</v>
      </c>
      <c r="D435" s="56">
        <v>1</v>
      </c>
      <c r="E435" s="56">
        <v>0</v>
      </c>
      <c r="F435" s="161">
        <f t="shared" si="999"/>
        <v>0</v>
      </c>
      <c r="G435" s="56">
        <v>0</v>
      </c>
      <c r="H435" s="56">
        <v>0</v>
      </c>
      <c r="I435" s="161">
        <f t="shared" si="1000"/>
        <v>0</v>
      </c>
      <c r="J435" s="56">
        <v>1</v>
      </c>
      <c r="K435" s="56">
        <v>0</v>
      </c>
      <c r="L435" s="161">
        <f t="shared" si="1001"/>
        <v>0</v>
      </c>
      <c r="M435" s="56">
        <v>0</v>
      </c>
      <c r="N435" s="56"/>
      <c r="O435" s="161" t="str">
        <f t="shared" si="1002"/>
        <v/>
      </c>
      <c r="P435" s="56">
        <v>1</v>
      </c>
      <c r="Q435" s="56"/>
      <c r="R435" s="161" t="str">
        <f t="shared" si="1003"/>
        <v/>
      </c>
      <c r="S435" s="56">
        <v>0</v>
      </c>
      <c r="T435" s="56"/>
      <c r="U435" s="161" t="str">
        <f t="shared" si="1004"/>
        <v/>
      </c>
      <c r="V435" s="56">
        <v>1</v>
      </c>
      <c r="W435" s="56"/>
      <c r="X435" s="161" t="str">
        <f t="shared" si="1005"/>
        <v/>
      </c>
      <c r="Y435" s="56">
        <v>0</v>
      </c>
      <c r="Z435" s="56"/>
      <c r="AA435" s="161" t="str">
        <f t="shared" si="1006"/>
        <v/>
      </c>
      <c r="AB435" s="56">
        <v>1</v>
      </c>
      <c r="AC435" s="56"/>
      <c r="AD435" s="161" t="str">
        <f t="shared" si="1007"/>
        <v/>
      </c>
      <c r="AE435" s="56">
        <v>0</v>
      </c>
      <c r="AF435" s="56"/>
      <c r="AG435" s="161" t="str">
        <f t="shared" si="1008"/>
        <v/>
      </c>
      <c r="AH435" s="56">
        <v>1</v>
      </c>
      <c r="AI435" s="56"/>
      <c r="AJ435" s="161" t="str">
        <f t="shared" si="1009"/>
        <v/>
      </c>
      <c r="AK435" s="56">
        <v>0</v>
      </c>
      <c r="AL435" s="56"/>
      <c r="AM435" s="161" t="str">
        <f t="shared" si="1010"/>
        <v/>
      </c>
      <c r="AN435" s="56">
        <f t="shared" si="1011"/>
        <v>2</v>
      </c>
      <c r="AO435" s="56">
        <f t="shared" si="1012"/>
        <v>0</v>
      </c>
      <c r="AP435" s="250">
        <f t="shared" si="1013"/>
        <v>0</v>
      </c>
      <c r="AQ435" s="296"/>
      <c r="AR435" s="296" t="s">
        <v>1340</v>
      </c>
    </row>
    <row r="436" spans="1:44" ht="36">
      <c r="A436" s="180">
        <v>4</v>
      </c>
      <c r="B436" s="15" t="s">
        <v>726</v>
      </c>
      <c r="C436" s="139" t="s">
        <v>45</v>
      </c>
      <c r="D436" s="187">
        <v>1</v>
      </c>
      <c r="E436" s="187" t="s">
        <v>996</v>
      </c>
      <c r="F436" s="196" t="str">
        <f t="shared" ref="F436" si="1014">IF(E436="N/A","N/A",IF(E436="","",IF(E436=0,0,IF(D436=0%,1,E436/D436))))</f>
        <v>N/A</v>
      </c>
      <c r="G436" s="187">
        <v>1</v>
      </c>
      <c r="H436" s="287" t="s">
        <v>996</v>
      </c>
      <c r="I436" s="196" t="str">
        <f t="shared" ref="I436" si="1015">IF(H436="N/A","N/A",IF(H436="","",IF(H436=0,0,IF(G436=0%,1,H436/G436))))</f>
        <v>N/A</v>
      </c>
      <c r="J436" s="187">
        <v>1</v>
      </c>
      <c r="K436" s="187" t="s">
        <v>996</v>
      </c>
      <c r="L436" s="196" t="str">
        <f t="shared" ref="L436" si="1016">IF(K436="N/A","N/A",IF(K436="","",IF(K436=0,0,IF(J436=0%,1,K436/J436))))</f>
        <v>N/A</v>
      </c>
      <c r="M436" s="187">
        <v>1</v>
      </c>
      <c r="N436" s="187"/>
      <c r="O436" s="196" t="str">
        <f t="shared" ref="O436" si="1017">IF(N436="N/A","N/A",IF(N436="","",IF(N436=0,0,IF(M436=0%,1,N436/M436))))</f>
        <v/>
      </c>
      <c r="P436" s="187">
        <v>1</v>
      </c>
      <c r="Q436" s="187"/>
      <c r="R436" s="196" t="str">
        <f t="shared" ref="R436" si="1018">IF(Q436="N/A","N/A",IF(Q436="","",IF(Q436=0,0,IF(P436=0%,1,Q436/P436))))</f>
        <v/>
      </c>
      <c r="S436" s="187">
        <v>1</v>
      </c>
      <c r="T436" s="187"/>
      <c r="U436" s="196" t="str">
        <f t="shared" ref="U436" si="1019">IF(T436="N/A","N/A",IF(T436="","",IF(T436=0,0,IF(S436=0%,1,T436/S436))))</f>
        <v/>
      </c>
      <c r="V436" s="187">
        <v>1</v>
      </c>
      <c r="W436" s="187"/>
      <c r="X436" s="196" t="str">
        <f t="shared" ref="X436" si="1020">IF(W436="N/A","N/A",IF(W436="","",IF(W436=0,0,IF(V436=0%,1,W436/V436))))</f>
        <v/>
      </c>
      <c r="Y436" s="187">
        <v>1</v>
      </c>
      <c r="Z436" s="187"/>
      <c r="AA436" s="196" t="str">
        <f t="shared" ref="AA436" si="1021">IF(Z436="N/A","N/A",IF(Z436="","",IF(Z436=0,0,IF(Y436=0%,1,Z436/Y436))))</f>
        <v/>
      </c>
      <c r="AB436" s="187">
        <v>1</v>
      </c>
      <c r="AC436" s="187"/>
      <c r="AD436" s="196" t="str">
        <f t="shared" ref="AD436" si="1022">IF(AC436="N/A","N/A",IF(AC436="","",IF(AC436=0,0,IF(AB436=0%,1,AC436/AB436))))</f>
        <v/>
      </c>
      <c r="AE436" s="187">
        <v>1</v>
      </c>
      <c r="AF436" s="187"/>
      <c r="AG436" s="196" t="str">
        <f t="shared" ref="AG436" si="1023">IF(AF436="N/A","N/A",IF(AF436="","",IF(AF436=0,0,IF(AE436=0%,1,AF436/AE436))))</f>
        <v/>
      </c>
      <c r="AH436" s="187">
        <v>1</v>
      </c>
      <c r="AI436" s="187"/>
      <c r="AJ436" s="196" t="str">
        <f t="shared" ref="AJ436" si="1024">IF(AI436="N/A","N/A",IF(AI436="","",IF(AI436=0,0,IF(AH436=0%,1,AI436/AH436))))</f>
        <v/>
      </c>
      <c r="AK436" s="187">
        <v>1</v>
      </c>
      <c r="AL436" s="187"/>
      <c r="AM436" s="196" t="str">
        <f t="shared" ref="AM436" si="1025">IF(AL436="N/A","N/A",IF(AL436="","",IF(AL436=0,0,IF(AK436=0%,1,AL436/AK436))))</f>
        <v/>
      </c>
      <c r="AN436" s="187">
        <f t="shared" ref="AN436" si="1026">(IF(E436="",0,D436)+IF(H436="",0,G436)+IF(K436="",0,J436)+IF(N436="",0,M436)+IF(Q436="",0,P436)+IF(T436="",0,S436)+IF(W436="",0,V436)+IF(Z436="",0,Y436)+IF(AC436="",0,AB436)+IF(AF436="",0,AE436)+IF(AI436="",0,AH436)+IF(AL436="",0,AK436))/IF((IF(E436="",0,IF(D436=0,0,1))+IF(H436="",0,IF(G436=0,0,1))+IF(K436="",0,IF(J436=0,0,1))+IF(N436="",0,IF(M436=0,0,1))+IF(Q436="",0,IF(P436=0,0,1))+IF(T436="",0,IF(S436=0,0,1))+IF(W436="",0,IF(V436=0,0,1))+IF(Z436="",0,IF(Y436=0,0,1))+IF(AC436="",0,IF(AB436=0,0,1))+IF(AF436="",0,IF(AE436=0,0,1))+IF(AI436="",0,IF(AH436=0,0,1))+IF(AL436="",0,IF(AK436=0,0,1)))=0,1,(IF(E436="",0,IF(D436=0,0,1))+IF(H436="",0,IF(G436=0,0,1))+IF(K436="",0,IF(J436=0,0,1))+IF(N436="",0,IF(M436=0,0,1))+IF(Q436="",0,IF(P436=0,0,1))+IF(T436="",0,IF(S436=0,0,1))+IF(W436="",0,IF(V436=0,0,1))+IF(Z436="",0,IF(Y436=0,0,1))+IF(AC436="",0,IF(AB436=0,0,1))+IF(AF436="",0,IF(AE436=0,0,1))+IF(AI436="",0,IF(AH436=0,0,1))+IF(AL436="",0,IF(AK436=0,0,1))))</f>
        <v>1</v>
      </c>
      <c r="AO436" s="187" t="str">
        <f t="shared" ref="AO436" si="1027">IF(IF(E436="","",(IF(E436="N/A",0,IF(E436="",0,E436))+IF(H436="N/A",0,IF(H436="",0,H436))+IF(K436="N/A",0,IF(K436="",0,K436))+IF(N436="N/A",0,IF(N436="",0,N436))+IF(Q436="N/A",0,IF(Q436="",0,Q436))+IF(T436="N/A",0,IF(T436="",0,T436))+IF(W436="N/A",0,IF(W436="",0,W436))+IF(Z436="N/A",0,IF(Z436="",0,Z436))+IF(AC436="N/A",0,IF(AC436="",0,AC436))+IF(AF436="N/A",0,IF(AF436="",0,AF436))+IF(AI436="N/A",0,IF(AI436="",0,AI436))+IF(AL436="N/A",0,IF(AL436="",0,AL436)))/IF((IF(D436=0,0,IF(E436="N/A",0,IF(E436="",0,1)))+IF(G436=0,0,IF(H436="N/A",0,IF(H436="",0,1)))+IF(J436=0,0,IF(K436="N/A",0,IF(K436="",0,1)))+IF(M436=0,0,IF(N436="N/A",0,IF(N436="",0,1)))+IF(P436=0,0,IF(Q436="N/A",0,IF(Q436="",0,1)))+IF(S436=0,0,IF(T436="N/A",0,IF(T436="",0,1)))+IF(V436=0,0,IF(W436="N/A",0,IF(W436="",0,1)))+IF(Y436=0,0,IF(Z436="N/A",0,IF(Z436="",0,1)))+IF(AB436=0,0,IF(AC436="N/A",0,IF(AC436="",0,1)))+IF(AE436=0,0,IF(AF436="N/A",0,IF(AF436="",0,1)))+IF(AH436=0,0,IF(AI436="N/A",0,IF(AI436="",0,1)))+IF(AK436=0,0,IF(AL436="N/A",0,IF(AL436="",0,1))))=0,1,(IF(D436=0,0,IF(E436="N/A",0,IF(E436="",0,1)))+IF(G436=0,0,IF(H436="N/A",0,IF(H436="",0,1)))+IF(J436=0,0,IF(K436="N/A",0,IF(K436="",0,1)))+IF(M436=0,0,IF(N436="N/A",0,IF(N436="",0,1)))+IF(P436=0,0,IF(Q436="N/A",0,IF(Q436="",0,1)))+IF(S436=0,0,IF(T436="N/A",0,IF(T436="",0,1)))+IF(V436=0,0,IF(W436="N/A",0,IF(W436="",0,1)))+IF(Y436=0,0,IF(Z436="N/A",0,IF(Z436="",0,1)))+IF(AB436=0,0,IF(AC436="N/A",0,IF(AC436="",0,1)))+IF(AE436=0,0,IF(AF436="N/A",0,IF(AF436="",0,1)))+IF(AH436=0,0,IF(AI436="N/A",0,IF(AI436="",0,1)))+IF(AK436=0,0,IF(AL436="N/A",0,IF(AL436="",0,1))))))=0,IF(AL436="",IF(AI436="",IF(AF436="",IF(AC436="",IF(Z436="",IF(W436="",IF(T436="",IF(Q436="",IF(N436="",IF(K436="",IF(H436="",IF(E436=0,0,"N/A"),IF(H436=0,0,"N/A")),IF(K436=0,0,"N/A")),IF(N436=0,0,"N/A")),IF(Q436=0,0,"N/A")),IF(T436=0,0,"N/A")),IF(W436=0,0,"N/A")),IF(Z436=0,0,"N/A")),IF(AC436=0,0,"N/A")),IF(AF436=0,0,"N/A")),IF(AI436=0,0,"N/A")),IF(AL436=0,0,"N/A")),IF(E436="","",(IF(E436="N/A",0,IF(E436="",0,E436))+IF(H436="N/A",0,IF(H436="",0,H436))+IF(K436="N/A",0,IF(K436="",0,K436))+IF(N436="N/A",0,IF(N436="",0,N436))+IF(Q436="N/A",0,IF(Q436="",0,Q436))+IF(T436="N/A",0,IF(T436="",0,T436))+IF(W436="N/A",0,IF(W436="",0,W436))+IF(Z436="N/A",0,IF(Z436="",0,Z436))+IF(AC436="N/A",0,IF(AC436="",0,AC436))+IF(AF436="N/A",0,IF(AF436="",0,AF436))+IF(AI436="N/A",0,IF(AI436="",0,AI436))+IF(AL436="N/A",0,IF(AL436="",0,AL436)))/IF((IF(D436=0,0,IF(E436="N/A",0,IF(E436="",0,1)))+IF(G436=0,0,IF(H436="N/A",0,IF(H436="",0,1)))+IF(J436=0,0,IF(K436="N/A",0,IF(K436="",0,1)))+IF(M436=0,0,IF(N436="N/A",0,IF(N436="",0,1)))+IF(P436=0,0,IF(Q436="N/A",0,IF(Q436="",0,1)))+IF(S436=0,0,IF(T436="N/A",0,IF(T436="",0,1)))+IF(V436=0,0,IF(W436="N/A",0,IF(W436="",0,1)))+IF(Y436=0,0,IF(Z436="N/A",0,IF(Z436="",0,1)))+IF(AB436=0,0,IF(AC436="N/A",0,IF(AC436="",0,1)))+IF(AE436=0,0,IF(AF436="N/A",0,IF(AF436="",0,1)))+IF(AH436=0,0,IF(AI436="N/A",0,IF(AI436="",0,1)))+IF(AK436=0,0,IF(AL436="N/A",0,IF(AL436="",0,1))))=0,1,(IF(D436=0,0,IF(E436="N/A",0,IF(E436="",0,1)))+IF(G436=0,0,IF(H436="N/A",0,IF(H436="",0,1)))+IF(J436=0,0,IF(K436="N/A",0,IF(K436="",0,1)))+IF(M436=0,0,IF(N436="N/A",0,IF(N436="",0,1)))+IF(P436=0,0,IF(Q436="N/A",0,IF(Q436="",0,1)))+IF(S436=0,0,IF(T436="N/A",0,IF(T436="",0,1)))+IF(V436=0,0,IF(W436="N/A",0,IF(W436="",0,1)))+IF(Y436=0,0,IF(Z436="N/A",0,IF(Z436="",0,1)))+IF(AB436=0,0,IF(AC436="N/A",0,IF(AC436="",0,1)))+IF(AE436=0,0,IF(AF436="N/A",0,IF(AF436="",0,1)))+IF(AH436=0,0,IF(AI436="N/A",0,IF(AI436="",0,1)))+IF(AK436=0,0,IF(AL436="N/A",0,IF(AL436="",0,1)))))))</f>
        <v>N/A</v>
      </c>
      <c r="AP436" s="259" t="str">
        <f t="shared" ref="AP436" si="1028">IF(AO436="N/A","N/A",IF(AO436="","",IF(AO436=0,0,IF(AN436=0%,1,AO436/AN436))))</f>
        <v>N/A</v>
      </c>
      <c r="AQ436" s="296" t="s">
        <v>877</v>
      </c>
      <c r="AR436" s="296"/>
    </row>
    <row r="437" spans="1:44" ht="48">
      <c r="A437" s="180">
        <v>5</v>
      </c>
      <c r="B437" s="15" t="s">
        <v>727</v>
      </c>
      <c r="C437" s="139" t="s">
        <v>728</v>
      </c>
      <c r="D437" s="56">
        <v>7</v>
      </c>
      <c r="E437" s="56">
        <v>7</v>
      </c>
      <c r="F437" s="161">
        <f t="shared" si="999"/>
        <v>1</v>
      </c>
      <c r="G437" s="56">
        <v>7</v>
      </c>
      <c r="H437" s="56">
        <v>7</v>
      </c>
      <c r="I437" s="161">
        <f t="shared" si="1000"/>
        <v>1</v>
      </c>
      <c r="J437" s="56">
        <v>7</v>
      </c>
      <c r="K437" s="56">
        <v>7</v>
      </c>
      <c r="L437" s="161">
        <f t="shared" si="1001"/>
        <v>1</v>
      </c>
      <c r="M437" s="56">
        <v>7</v>
      </c>
      <c r="N437" s="56"/>
      <c r="O437" s="161" t="str">
        <f t="shared" si="1002"/>
        <v/>
      </c>
      <c r="P437" s="56">
        <v>7</v>
      </c>
      <c r="Q437" s="56"/>
      <c r="R437" s="161" t="str">
        <f t="shared" si="1003"/>
        <v/>
      </c>
      <c r="S437" s="56">
        <v>7</v>
      </c>
      <c r="T437" s="56"/>
      <c r="U437" s="161" t="str">
        <f t="shared" si="1004"/>
        <v/>
      </c>
      <c r="V437" s="56">
        <v>7</v>
      </c>
      <c r="W437" s="56"/>
      <c r="X437" s="161" t="str">
        <f t="shared" si="1005"/>
        <v/>
      </c>
      <c r="Y437" s="56">
        <v>7</v>
      </c>
      <c r="Z437" s="56"/>
      <c r="AA437" s="161" t="str">
        <f t="shared" si="1006"/>
        <v/>
      </c>
      <c r="AB437" s="56">
        <v>7</v>
      </c>
      <c r="AC437" s="56"/>
      <c r="AD437" s="161" t="str">
        <f t="shared" si="1007"/>
        <v/>
      </c>
      <c r="AE437" s="56">
        <v>7</v>
      </c>
      <c r="AF437" s="56"/>
      <c r="AG437" s="161" t="str">
        <f t="shared" si="1008"/>
        <v/>
      </c>
      <c r="AH437" s="56">
        <v>7</v>
      </c>
      <c r="AI437" s="56"/>
      <c r="AJ437" s="161" t="str">
        <f t="shared" si="1009"/>
        <v/>
      </c>
      <c r="AK437" s="56">
        <v>7</v>
      </c>
      <c r="AL437" s="56"/>
      <c r="AM437" s="161" t="str">
        <f t="shared" si="1010"/>
        <v/>
      </c>
      <c r="AN437" s="56">
        <f t="shared" ref="AN437:AN446" si="1029">IF(E437="",0,D437)+IF(H437="",0,G437)+IF(K437="",0,J437)+IF(N437="",0,M437)+IF(Q437="",0,P437)+IF(T437="",0,S437)+IF(W437="",0,V437)+IF(Z437="",0,Y437)+IF(AC437="",0,AB437)+IF(AF437="",0,AE437)+IF(AI437="",0,AH437)+IF(AL437="",0,AK437)</f>
        <v>21</v>
      </c>
      <c r="AO437" s="56">
        <f t="shared" ref="AO437:AO446" si="1030">IF(E437="","",(SUM(E437,H437,K437,N437,Q437,T437,W437,Z437,AC437,AF437,AI437,AL437)))</f>
        <v>21</v>
      </c>
      <c r="AP437" s="250">
        <f t="shared" si="1013"/>
        <v>1</v>
      </c>
      <c r="AQ437" s="296" t="s">
        <v>878</v>
      </c>
      <c r="AR437" s="296"/>
    </row>
    <row r="438" spans="1:44" ht="48">
      <c r="A438" s="180">
        <v>6</v>
      </c>
      <c r="B438" s="15" t="s">
        <v>729</v>
      </c>
      <c r="C438" s="139" t="s">
        <v>730</v>
      </c>
      <c r="D438" s="56">
        <v>0</v>
      </c>
      <c r="E438" s="56">
        <v>0</v>
      </c>
      <c r="F438" s="161">
        <f t="shared" si="999"/>
        <v>0</v>
      </c>
      <c r="G438" s="56">
        <v>0</v>
      </c>
      <c r="H438" s="56">
        <v>0</v>
      </c>
      <c r="I438" s="161">
        <f t="shared" si="1000"/>
        <v>0</v>
      </c>
      <c r="J438" s="56">
        <v>0</v>
      </c>
      <c r="K438" s="56">
        <v>0</v>
      </c>
      <c r="L438" s="161">
        <f t="shared" si="1001"/>
        <v>0</v>
      </c>
      <c r="M438" s="56">
        <v>0</v>
      </c>
      <c r="N438" s="56"/>
      <c r="O438" s="161" t="str">
        <f t="shared" si="1002"/>
        <v/>
      </c>
      <c r="P438" s="56">
        <v>1</v>
      </c>
      <c r="Q438" s="56"/>
      <c r="R438" s="161" t="str">
        <f t="shared" si="1003"/>
        <v/>
      </c>
      <c r="S438" s="56">
        <v>0</v>
      </c>
      <c r="T438" s="56"/>
      <c r="U438" s="161" t="str">
        <f t="shared" si="1004"/>
        <v/>
      </c>
      <c r="V438" s="56">
        <v>0</v>
      </c>
      <c r="W438" s="56"/>
      <c r="X438" s="161" t="str">
        <f t="shared" si="1005"/>
        <v/>
      </c>
      <c r="Y438" s="56">
        <v>1</v>
      </c>
      <c r="Z438" s="56"/>
      <c r="AA438" s="161" t="str">
        <f t="shared" si="1006"/>
        <v/>
      </c>
      <c r="AB438" s="56">
        <v>0</v>
      </c>
      <c r="AC438" s="56"/>
      <c r="AD438" s="161" t="str">
        <f t="shared" si="1007"/>
        <v/>
      </c>
      <c r="AE438" s="56">
        <v>0</v>
      </c>
      <c r="AF438" s="56"/>
      <c r="AG438" s="161" t="str">
        <f t="shared" si="1008"/>
        <v/>
      </c>
      <c r="AH438" s="56">
        <v>1</v>
      </c>
      <c r="AI438" s="56"/>
      <c r="AJ438" s="161" t="str">
        <f t="shared" si="1009"/>
        <v/>
      </c>
      <c r="AK438" s="56">
        <v>0</v>
      </c>
      <c r="AL438" s="56"/>
      <c r="AM438" s="161" t="str">
        <f t="shared" si="1010"/>
        <v/>
      </c>
      <c r="AN438" s="56">
        <f t="shared" si="1029"/>
        <v>0</v>
      </c>
      <c r="AO438" s="56">
        <f t="shared" si="1030"/>
        <v>0</v>
      </c>
      <c r="AP438" s="250">
        <f t="shared" si="1013"/>
        <v>0</v>
      </c>
      <c r="AQ438" s="298"/>
      <c r="AR438" s="296"/>
    </row>
    <row r="439" spans="1:44" ht="48">
      <c r="A439" s="180">
        <v>7</v>
      </c>
      <c r="B439" s="15" t="s">
        <v>731</v>
      </c>
      <c r="C439" s="139" t="s">
        <v>732</v>
      </c>
      <c r="D439" s="56">
        <v>5</v>
      </c>
      <c r="E439" s="56">
        <v>5</v>
      </c>
      <c r="F439" s="161">
        <f t="shared" si="999"/>
        <v>1</v>
      </c>
      <c r="G439" s="56">
        <v>5</v>
      </c>
      <c r="H439" s="56">
        <v>6</v>
      </c>
      <c r="I439" s="161">
        <f t="shared" si="1000"/>
        <v>1.2</v>
      </c>
      <c r="J439" s="56">
        <v>5</v>
      </c>
      <c r="K439" s="56">
        <v>5</v>
      </c>
      <c r="L439" s="161">
        <f t="shared" si="1001"/>
        <v>1</v>
      </c>
      <c r="M439" s="56">
        <v>5</v>
      </c>
      <c r="N439" s="56"/>
      <c r="O439" s="161" t="str">
        <f t="shared" si="1002"/>
        <v/>
      </c>
      <c r="P439" s="56">
        <v>5</v>
      </c>
      <c r="Q439" s="56"/>
      <c r="R439" s="161" t="str">
        <f t="shared" si="1003"/>
        <v/>
      </c>
      <c r="S439" s="56">
        <v>5</v>
      </c>
      <c r="T439" s="56"/>
      <c r="U439" s="161" t="str">
        <f t="shared" si="1004"/>
        <v/>
      </c>
      <c r="V439" s="56">
        <v>5</v>
      </c>
      <c r="W439" s="56"/>
      <c r="X439" s="161" t="str">
        <f t="shared" si="1005"/>
        <v/>
      </c>
      <c r="Y439" s="56">
        <v>5</v>
      </c>
      <c r="Z439" s="56"/>
      <c r="AA439" s="161" t="str">
        <f t="shared" si="1006"/>
        <v/>
      </c>
      <c r="AB439" s="56">
        <v>5</v>
      </c>
      <c r="AC439" s="56"/>
      <c r="AD439" s="161" t="str">
        <f t="shared" si="1007"/>
        <v/>
      </c>
      <c r="AE439" s="56">
        <v>5</v>
      </c>
      <c r="AF439" s="56"/>
      <c r="AG439" s="161" t="str">
        <f t="shared" si="1008"/>
        <v/>
      </c>
      <c r="AH439" s="56">
        <v>5</v>
      </c>
      <c r="AI439" s="56"/>
      <c r="AJ439" s="161" t="str">
        <f t="shared" si="1009"/>
        <v/>
      </c>
      <c r="AK439" s="56">
        <v>5</v>
      </c>
      <c r="AL439" s="56"/>
      <c r="AM439" s="161" t="str">
        <f t="shared" si="1010"/>
        <v/>
      </c>
      <c r="AN439" s="56">
        <f t="shared" si="1029"/>
        <v>15</v>
      </c>
      <c r="AO439" s="56">
        <f t="shared" si="1030"/>
        <v>16</v>
      </c>
      <c r="AP439" s="250">
        <f t="shared" si="1013"/>
        <v>1.0666666666666667</v>
      </c>
      <c r="AQ439" s="296" t="s">
        <v>1341</v>
      </c>
      <c r="AR439" s="296"/>
    </row>
    <row r="440" spans="1:44" ht="48">
      <c r="A440" s="180">
        <v>8</v>
      </c>
      <c r="B440" s="15" t="s">
        <v>866</v>
      </c>
      <c r="C440" s="139" t="s">
        <v>732</v>
      </c>
      <c r="D440" s="56">
        <v>5</v>
      </c>
      <c r="E440" s="56">
        <v>2</v>
      </c>
      <c r="F440" s="161">
        <f t="shared" si="999"/>
        <v>0.4</v>
      </c>
      <c r="G440" s="56">
        <v>5</v>
      </c>
      <c r="H440" s="56">
        <v>9</v>
      </c>
      <c r="I440" s="161">
        <f t="shared" si="1000"/>
        <v>1.8</v>
      </c>
      <c r="J440" s="56">
        <v>5</v>
      </c>
      <c r="K440" s="56">
        <v>4</v>
      </c>
      <c r="L440" s="161">
        <f t="shared" si="1001"/>
        <v>0.8</v>
      </c>
      <c r="M440" s="56">
        <v>5</v>
      </c>
      <c r="N440" s="56"/>
      <c r="O440" s="161" t="str">
        <f t="shared" si="1002"/>
        <v/>
      </c>
      <c r="P440" s="56">
        <v>5</v>
      </c>
      <c r="Q440" s="56"/>
      <c r="R440" s="161" t="str">
        <f t="shared" si="1003"/>
        <v/>
      </c>
      <c r="S440" s="56">
        <v>5</v>
      </c>
      <c r="T440" s="56"/>
      <c r="U440" s="161" t="str">
        <f t="shared" si="1004"/>
        <v/>
      </c>
      <c r="V440" s="56">
        <v>5</v>
      </c>
      <c r="W440" s="56"/>
      <c r="X440" s="161" t="str">
        <f t="shared" si="1005"/>
        <v/>
      </c>
      <c r="Y440" s="56">
        <v>5</v>
      </c>
      <c r="Z440" s="56"/>
      <c r="AA440" s="161" t="str">
        <f t="shared" si="1006"/>
        <v/>
      </c>
      <c r="AB440" s="56">
        <v>5</v>
      </c>
      <c r="AC440" s="56"/>
      <c r="AD440" s="161" t="str">
        <f t="shared" si="1007"/>
        <v/>
      </c>
      <c r="AE440" s="56">
        <v>5</v>
      </c>
      <c r="AF440" s="56"/>
      <c r="AG440" s="161" t="str">
        <f t="shared" si="1008"/>
        <v/>
      </c>
      <c r="AH440" s="56">
        <v>5</v>
      </c>
      <c r="AI440" s="56"/>
      <c r="AJ440" s="161" t="str">
        <f t="shared" si="1009"/>
        <v/>
      </c>
      <c r="AK440" s="56">
        <v>5</v>
      </c>
      <c r="AL440" s="56"/>
      <c r="AM440" s="161" t="str">
        <f t="shared" si="1010"/>
        <v/>
      </c>
      <c r="AN440" s="56">
        <f t="shared" si="1029"/>
        <v>15</v>
      </c>
      <c r="AO440" s="56">
        <f t="shared" si="1030"/>
        <v>15</v>
      </c>
      <c r="AP440" s="250">
        <f t="shared" si="1013"/>
        <v>1</v>
      </c>
      <c r="AQ440" s="296" t="s">
        <v>1342</v>
      </c>
      <c r="AR440" s="296"/>
    </row>
    <row r="441" spans="1:44" ht="24">
      <c r="A441" s="180">
        <v>9</v>
      </c>
      <c r="B441" s="15" t="s">
        <v>733</v>
      </c>
      <c r="C441" s="182" t="s">
        <v>723</v>
      </c>
      <c r="D441" s="56">
        <v>0</v>
      </c>
      <c r="E441" s="56">
        <v>0</v>
      </c>
      <c r="F441" s="161">
        <f t="shared" si="999"/>
        <v>0</v>
      </c>
      <c r="G441" s="56">
        <v>0</v>
      </c>
      <c r="H441" s="56">
        <v>0</v>
      </c>
      <c r="I441" s="161">
        <f t="shared" si="1000"/>
        <v>0</v>
      </c>
      <c r="J441" s="56">
        <v>0</v>
      </c>
      <c r="K441" s="56">
        <v>0</v>
      </c>
      <c r="L441" s="161">
        <f t="shared" si="1001"/>
        <v>0</v>
      </c>
      <c r="M441" s="56">
        <v>1</v>
      </c>
      <c r="N441" s="56"/>
      <c r="O441" s="161" t="str">
        <f t="shared" si="1002"/>
        <v/>
      </c>
      <c r="P441" s="56">
        <v>0</v>
      </c>
      <c r="Q441" s="56"/>
      <c r="R441" s="161" t="str">
        <f t="shared" si="1003"/>
        <v/>
      </c>
      <c r="S441" s="56">
        <v>0</v>
      </c>
      <c r="T441" s="56"/>
      <c r="U441" s="161" t="str">
        <f t="shared" si="1004"/>
        <v/>
      </c>
      <c r="V441" s="56">
        <v>0</v>
      </c>
      <c r="W441" s="56"/>
      <c r="X441" s="161" t="str">
        <f t="shared" si="1005"/>
        <v/>
      </c>
      <c r="Y441" s="56">
        <v>1</v>
      </c>
      <c r="Z441" s="56"/>
      <c r="AA441" s="161" t="str">
        <f t="shared" si="1006"/>
        <v/>
      </c>
      <c r="AB441" s="56">
        <v>0</v>
      </c>
      <c r="AC441" s="56"/>
      <c r="AD441" s="161" t="str">
        <f t="shared" si="1007"/>
        <v/>
      </c>
      <c r="AE441" s="56">
        <v>0</v>
      </c>
      <c r="AF441" s="56"/>
      <c r="AG441" s="161" t="str">
        <f t="shared" si="1008"/>
        <v/>
      </c>
      <c r="AH441" s="56">
        <v>0</v>
      </c>
      <c r="AI441" s="56"/>
      <c r="AJ441" s="161" t="str">
        <f t="shared" si="1009"/>
        <v/>
      </c>
      <c r="AK441" s="56">
        <v>1</v>
      </c>
      <c r="AL441" s="56"/>
      <c r="AM441" s="161" t="str">
        <f t="shared" si="1010"/>
        <v/>
      </c>
      <c r="AN441" s="56">
        <f t="shared" si="1029"/>
        <v>0</v>
      </c>
      <c r="AO441" s="56">
        <f t="shared" si="1030"/>
        <v>0</v>
      </c>
      <c r="AP441" s="250">
        <f t="shared" si="1013"/>
        <v>0</v>
      </c>
      <c r="AQ441" s="296"/>
      <c r="AR441" s="296"/>
    </row>
    <row r="442" spans="1:44" ht="108">
      <c r="A442" s="180">
        <v>10</v>
      </c>
      <c r="B442" s="15" t="s">
        <v>734</v>
      </c>
      <c r="C442" s="182" t="s">
        <v>732</v>
      </c>
      <c r="D442" s="56">
        <v>5</v>
      </c>
      <c r="E442" s="56">
        <v>5</v>
      </c>
      <c r="F442" s="161">
        <f t="shared" si="999"/>
        <v>1</v>
      </c>
      <c r="G442" s="56">
        <v>5</v>
      </c>
      <c r="H442" s="56">
        <v>5</v>
      </c>
      <c r="I442" s="161">
        <f t="shared" si="1000"/>
        <v>1</v>
      </c>
      <c r="J442" s="56">
        <v>5</v>
      </c>
      <c r="K442" s="56">
        <v>6</v>
      </c>
      <c r="L442" s="161">
        <f t="shared" si="1001"/>
        <v>1.2</v>
      </c>
      <c r="M442" s="56">
        <v>5</v>
      </c>
      <c r="N442" s="56"/>
      <c r="O442" s="161" t="str">
        <f t="shared" si="1002"/>
        <v/>
      </c>
      <c r="P442" s="56">
        <v>5</v>
      </c>
      <c r="Q442" s="56"/>
      <c r="R442" s="161" t="str">
        <f t="shared" si="1003"/>
        <v/>
      </c>
      <c r="S442" s="56">
        <v>5</v>
      </c>
      <c r="T442" s="56"/>
      <c r="U442" s="161" t="str">
        <f t="shared" si="1004"/>
        <v/>
      </c>
      <c r="V442" s="56">
        <v>5</v>
      </c>
      <c r="W442" s="56"/>
      <c r="X442" s="161" t="str">
        <f t="shared" si="1005"/>
        <v/>
      </c>
      <c r="Y442" s="56">
        <v>5</v>
      </c>
      <c r="Z442" s="56"/>
      <c r="AA442" s="161" t="str">
        <f t="shared" si="1006"/>
        <v/>
      </c>
      <c r="AB442" s="56">
        <v>5</v>
      </c>
      <c r="AC442" s="56"/>
      <c r="AD442" s="161" t="str">
        <f t="shared" si="1007"/>
        <v/>
      </c>
      <c r="AE442" s="56">
        <v>5</v>
      </c>
      <c r="AF442" s="56"/>
      <c r="AG442" s="161" t="str">
        <f t="shared" si="1008"/>
        <v/>
      </c>
      <c r="AH442" s="56">
        <v>5</v>
      </c>
      <c r="AI442" s="56"/>
      <c r="AJ442" s="161" t="str">
        <f t="shared" si="1009"/>
        <v/>
      </c>
      <c r="AK442" s="56">
        <v>5</v>
      </c>
      <c r="AL442" s="56"/>
      <c r="AM442" s="161" t="str">
        <f t="shared" si="1010"/>
        <v/>
      </c>
      <c r="AN442" s="56">
        <f t="shared" si="1029"/>
        <v>15</v>
      </c>
      <c r="AO442" s="56">
        <f t="shared" si="1030"/>
        <v>16</v>
      </c>
      <c r="AP442" s="250">
        <f t="shared" si="1013"/>
        <v>1.0666666666666667</v>
      </c>
      <c r="AQ442" s="296" t="s">
        <v>1343</v>
      </c>
      <c r="AR442" s="296"/>
    </row>
    <row r="443" spans="1:44" ht="36">
      <c r="A443" s="180">
        <v>11</v>
      </c>
      <c r="B443" s="15" t="s">
        <v>735</v>
      </c>
      <c r="C443" s="182" t="s">
        <v>723</v>
      </c>
      <c r="D443" s="56">
        <v>0</v>
      </c>
      <c r="E443" s="56">
        <v>0</v>
      </c>
      <c r="F443" s="161">
        <f t="shared" si="999"/>
        <v>0</v>
      </c>
      <c r="G443" s="56">
        <v>0</v>
      </c>
      <c r="H443" s="56">
        <v>0</v>
      </c>
      <c r="I443" s="161">
        <f t="shared" si="1000"/>
        <v>0</v>
      </c>
      <c r="J443" s="56">
        <v>1</v>
      </c>
      <c r="K443" s="56">
        <v>0</v>
      </c>
      <c r="L443" s="161">
        <f t="shared" si="1001"/>
        <v>0</v>
      </c>
      <c r="M443" s="56">
        <v>0</v>
      </c>
      <c r="N443" s="56"/>
      <c r="O443" s="161" t="str">
        <f t="shared" si="1002"/>
        <v/>
      </c>
      <c r="P443" s="56">
        <v>0</v>
      </c>
      <c r="Q443" s="56"/>
      <c r="R443" s="161" t="str">
        <f t="shared" si="1003"/>
        <v/>
      </c>
      <c r="S443" s="56">
        <v>1</v>
      </c>
      <c r="T443" s="56"/>
      <c r="U443" s="161" t="str">
        <f t="shared" si="1004"/>
        <v/>
      </c>
      <c r="V443" s="56">
        <v>0</v>
      </c>
      <c r="W443" s="56"/>
      <c r="X443" s="161" t="str">
        <f t="shared" si="1005"/>
        <v/>
      </c>
      <c r="Y443" s="56">
        <v>0</v>
      </c>
      <c r="Z443" s="56"/>
      <c r="AA443" s="161" t="str">
        <f t="shared" si="1006"/>
        <v/>
      </c>
      <c r="AB443" s="56">
        <v>0</v>
      </c>
      <c r="AC443" s="56"/>
      <c r="AD443" s="161" t="str">
        <f t="shared" si="1007"/>
        <v/>
      </c>
      <c r="AE443" s="56">
        <v>1</v>
      </c>
      <c r="AF443" s="56"/>
      <c r="AG443" s="161" t="str">
        <f t="shared" si="1008"/>
        <v/>
      </c>
      <c r="AH443" s="56">
        <v>0</v>
      </c>
      <c r="AI443" s="56"/>
      <c r="AJ443" s="161" t="str">
        <f t="shared" si="1009"/>
        <v/>
      </c>
      <c r="AK443" s="56">
        <v>0</v>
      </c>
      <c r="AL443" s="56"/>
      <c r="AM443" s="161" t="str">
        <f t="shared" si="1010"/>
        <v/>
      </c>
      <c r="AN443" s="56">
        <f t="shared" si="1029"/>
        <v>1</v>
      </c>
      <c r="AO443" s="56">
        <f t="shared" si="1030"/>
        <v>0</v>
      </c>
      <c r="AP443" s="250">
        <f t="shared" si="1013"/>
        <v>0</v>
      </c>
      <c r="AQ443" s="296" t="s">
        <v>1344</v>
      </c>
      <c r="AR443" s="296" t="s">
        <v>1339</v>
      </c>
    </row>
    <row r="444" spans="1:44" ht="36">
      <c r="A444" s="180">
        <v>12</v>
      </c>
      <c r="B444" s="15" t="s">
        <v>736</v>
      </c>
      <c r="C444" s="182" t="s">
        <v>723</v>
      </c>
      <c r="D444" s="56">
        <v>0</v>
      </c>
      <c r="E444" s="56">
        <v>0</v>
      </c>
      <c r="F444" s="161">
        <f t="shared" si="999"/>
        <v>0</v>
      </c>
      <c r="G444" s="56">
        <v>0</v>
      </c>
      <c r="H444" s="56">
        <v>0</v>
      </c>
      <c r="I444" s="161">
        <f t="shared" si="1000"/>
        <v>0</v>
      </c>
      <c r="J444" s="56">
        <v>1</v>
      </c>
      <c r="K444" s="56">
        <v>0</v>
      </c>
      <c r="L444" s="161">
        <f t="shared" si="1001"/>
        <v>0</v>
      </c>
      <c r="M444" s="56">
        <v>0</v>
      </c>
      <c r="N444" s="56"/>
      <c r="O444" s="161" t="str">
        <f t="shared" si="1002"/>
        <v/>
      </c>
      <c r="P444" s="56">
        <v>0</v>
      </c>
      <c r="Q444" s="56"/>
      <c r="R444" s="161" t="str">
        <f t="shared" si="1003"/>
        <v/>
      </c>
      <c r="S444" s="56">
        <v>1</v>
      </c>
      <c r="T444" s="56"/>
      <c r="U444" s="161" t="str">
        <f t="shared" si="1004"/>
        <v/>
      </c>
      <c r="V444" s="56">
        <v>0</v>
      </c>
      <c r="W444" s="56"/>
      <c r="X444" s="161" t="str">
        <f t="shared" si="1005"/>
        <v/>
      </c>
      <c r="Y444" s="56">
        <v>0</v>
      </c>
      <c r="Z444" s="56"/>
      <c r="AA444" s="161" t="str">
        <f t="shared" si="1006"/>
        <v/>
      </c>
      <c r="AB444" s="56">
        <v>0</v>
      </c>
      <c r="AC444" s="56"/>
      <c r="AD444" s="161" t="str">
        <f t="shared" si="1007"/>
        <v/>
      </c>
      <c r="AE444" s="56">
        <v>1</v>
      </c>
      <c r="AF444" s="56"/>
      <c r="AG444" s="161" t="str">
        <f t="shared" si="1008"/>
        <v/>
      </c>
      <c r="AH444" s="56">
        <v>0</v>
      </c>
      <c r="AI444" s="56"/>
      <c r="AJ444" s="161" t="str">
        <f t="shared" si="1009"/>
        <v/>
      </c>
      <c r="AK444" s="56">
        <v>0</v>
      </c>
      <c r="AL444" s="56"/>
      <c r="AM444" s="161" t="str">
        <f t="shared" si="1010"/>
        <v/>
      </c>
      <c r="AN444" s="56">
        <f t="shared" si="1029"/>
        <v>1</v>
      </c>
      <c r="AO444" s="56">
        <f t="shared" si="1030"/>
        <v>0</v>
      </c>
      <c r="AP444" s="250">
        <f t="shared" si="1013"/>
        <v>0</v>
      </c>
      <c r="AQ444" s="296" t="s">
        <v>1345</v>
      </c>
      <c r="AR444" s="296" t="s">
        <v>1339</v>
      </c>
    </row>
    <row r="445" spans="1:44" ht="36">
      <c r="A445" s="180">
        <v>13</v>
      </c>
      <c r="B445" s="15" t="s">
        <v>737</v>
      </c>
      <c r="C445" s="182" t="s">
        <v>738</v>
      </c>
      <c r="D445" s="56">
        <v>7</v>
      </c>
      <c r="E445" s="56">
        <v>6</v>
      </c>
      <c r="F445" s="161">
        <f t="shared" si="999"/>
        <v>0.8571428571428571</v>
      </c>
      <c r="G445" s="56">
        <v>7</v>
      </c>
      <c r="H445" s="56">
        <v>0</v>
      </c>
      <c r="I445" s="161">
        <f t="shared" si="1000"/>
        <v>0</v>
      </c>
      <c r="J445" s="56">
        <v>7</v>
      </c>
      <c r="K445" s="56">
        <v>0</v>
      </c>
      <c r="L445" s="161">
        <f t="shared" si="1001"/>
        <v>0</v>
      </c>
      <c r="M445" s="56">
        <v>7</v>
      </c>
      <c r="N445" s="56"/>
      <c r="O445" s="161" t="str">
        <f t="shared" si="1002"/>
        <v/>
      </c>
      <c r="P445" s="56">
        <v>7</v>
      </c>
      <c r="Q445" s="56"/>
      <c r="R445" s="161" t="str">
        <f t="shared" si="1003"/>
        <v/>
      </c>
      <c r="S445" s="56">
        <v>7</v>
      </c>
      <c r="T445" s="56"/>
      <c r="U445" s="161" t="str">
        <f t="shared" si="1004"/>
        <v/>
      </c>
      <c r="V445" s="56">
        <v>7</v>
      </c>
      <c r="W445" s="56"/>
      <c r="X445" s="161" t="str">
        <f t="shared" si="1005"/>
        <v/>
      </c>
      <c r="Y445" s="56">
        <v>7</v>
      </c>
      <c r="Z445" s="56"/>
      <c r="AA445" s="161" t="str">
        <f t="shared" si="1006"/>
        <v/>
      </c>
      <c r="AB445" s="56">
        <v>7</v>
      </c>
      <c r="AC445" s="56"/>
      <c r="AD445" s="161" t="str">
        <f t="shared" si="1007"/>
        <v/>
      </c>
      <c r="AE445" s="56">
        <v>7</v>
      </c>
      <c r="AF445" s="56"/>
      <c r="AG445" s="161" t="str">
        <f t="shared" si="1008"/>
        <v/>
      </c>
      <c r="AH445" s="56">
        <v>7</v>
      </c>
      <c r="AI445" s="56"/>
      <c r="AJ445" s="161" t="str">
        <f t="shared" si="1009"/>
        <v/>
      </c>
      <c r="AK445" s="56">
        <v>7</v>
      </c>
      <c r="AL445" s="56"/>
      <c r="AM445" s="161" t="str">
        <f t="shared" si="1010"/>
        <v/>
      </c>
      <c r="AN445" s="56">
        <f t="shared" si="1029"/>
        <v>21</v>
      </c>
      <c r="AO445" s="56">
        <f t="shared" si="1030"/>
        <v>6</v>
      </c>
      <c r="AP445" s="250">
        <f t="shared" si="1013"/>
        <v>0.2857142857142857</v>
      </c>
      <c r="AQ445" s="296"/>
      <c r="AR445" s="296" t="s">
        <v>1346</v>
      </c>
    </row>
    <row r="446" spans="1:44" ht="48">
      <c r="A446" s="180">
        <v>14</v>
      </c>
      <c r="B446" s="15" t="s">
        <v>739</v>
      </c>
      <c r="C446" s="182" t="s">
        <v>194</v>
      </c>
      <c r="D446" s="56">
        <v>0</v>
      </c>
      <c r="E446" s="56">
        <v>0</v>
      </c>
      <c r="F446" s="161">
        <f t="shared" si="999"/>
        <v>0</v>
      </c>
      <c r="G446" s="56">
        <v>0</v>
      </c>
      <c r="H446" s="56">
        <v>0</v>
      </c>
      <c r="I446" s="161">
        <f t="shared" si="1000"/>
        <v>0</v>
      </c>
      <c r="J446" s="56">
        <v>0</v>
      </c>
      <c r="K446" s="56">
        <v>0</v>
      </c>
      <c r="L446" s="161">
        <f t="shared" si="1001"/>
        <v>0</v>
      </c>
      <c r="M446" s="56">
        <v>0</v>
      </c>
      <c r="N446" s="56"/>
      <c r="O446" s="161" t="str">
        <f t="shared" si="1002"/>
        <v/>
      </c>
      <c r="P446" s="56">
        <v>1</v>
      </c>
      <c r="Q446" s="56"/>
      <c r="R446" s="161" t="str">
        <f t="shared" si="1003"/>
        <v/>
      </c>
      <c r="S446" s="56">
        <v>0</v>
      </c>
      <c r="T446" s="56"/>
      <c r="U446" s="161" t="str">
        <f t="shared" si="1004"/>
        <v/>
      </c>
      <c r="V446" s="56">
        <v>0</v>
      </c>
      <c r="W446" s="56"/>
      <c r="X446" s="161" t="str">
        <f t="shared" si="1005"/>
        <v/>
      </c>
      <c r="Y446" s="56">
        <v>0</v>
      </c>
      <c r="Z446" s="56"/>
      <c r="AA446" s="161" t="str">
        <f t="shared" si="1006"/>
        <v/>
      </c>
      <c r="AB446" s="56">
        <v>0</v>
      </c>
      <c r="AC446" s="56"/>
      <c r="AD446" s="161" t="str">
        <f t="shared" si="1007"/>
        <v/>
      </c>
      <c r="AE446" s="56">
        <v>1</v>
      </c>
      <c r="AF446" s="56"/>
      <c r="AG446" s="161" t="str">
        <f t="shared" si="1008"/>
        <v/>
      </c>
      <c r="AH446" s="56">
        <v>0</v>
      </c>
      <c r="AI446" s="56"/>
      <c r="AJ446" s="161" t="str">
        <f t="shared" si="1009"/>
        <v/>
      </c>
      <c r="AK446" s="56">
        <v>0</v>
      </c>
      <c r="AL446" s="56"/>
      <c r="AM446" s="161" t="str">
        <f t="shared" si="1010"/>
        <v/>
      </c>
      <c r="AN446" s="56">
        <f t="shared" si="1029"/>
        <v>0</v>
      </c>
      <c r="AO446" s="56">
        <f t="shared" si="1030"/>
        <v>0</v>
      </c>
      <c r="AP446" s="250">
        <f t="shared" si="1013"/>
        <v>0</v>
      </c>
      <c r="AQ446" s="296"/>
      <c r="AR446" s="296"/>
    </row>
    <row r="447" spans="1:44" ht="13.5">
      <c r="A447" s="107"/>
      <c r="B447" s="108" t="s">
        <v>95</v>
      </c>
      <c r="C447" s="109"/>
      <c r="D447" s="110"/>
      <c r="E447" s="111"/>
      <c r="F447" s="110"/>
      <c r="G447" s="110"/>
      <c r="H447" s="111"/>
      <c r="I447" s="110"/>
      <c r="J447" s="110"/>
      <c r="K447" s="111"/>
      <c r="L447" s="110"/>
      <c r="M447" s="110"/>
      <c r="N447" s="111"/>
      <c r="O447" s="110"/>
      <c r="P447" s="110"/>
      <c r="Q447" s="111"/>
      <c r="R447" s="110"/>
      <c r="S447" s="110"/>
      <c r="T447" s="111"/>
      <c r="U447" s="110"/>
      <c r="V447" s="110"/>
      <c r="W447" s="111"/>
      <c r="X447" s="110"/>
      <c r="Y447" s="110"/>
      <c r="Z447" s="111"/>
      <c r="AA447" s="110"/>
      <c r="AB447" s="110"/>
      <c r="AC447" s="111"/>
      <c r="AD447" s="110"/>
      <c r="AE447" s="110"/>
      <c r="AF447" s="111"/>
      <c r="AG447" s="110"/>
      <c r="AH447" s="110"/>
      <c r="AI447" s="111"/>
      <c r="AJ447" s="110"/>
      <c r="AK447" s="110"/>
      <c r="AL447" s="111"/>
      <c r="AM447" s="110"/>
      <c r="AN447" s="110"/>
      <c r="AO447" s="111"/>
      <c r="AP447" s="110"/>
      <c r="AQ447" s="129"/>
      <c r="AR447" s="130"/>
    </row>
    <row r="448" spans="1:44" ht="60">
      <c r="A448" s="8">
        <v>1</v>
      </c>
      <c r="B448" s="9" t="s">
        <v>748</v>
      </c>
      <c r="C448" s="10" t="s">
        <v>749</v>
      </c>
      <c r="D448" s="215">
        <v>0.75</v>
      </c>
      <c r="E448" s="206">
        <v>0.86956521739130432</v>
      </c>
      <c r="F448" s="207">
        <f t="shared" ref="F448:F454" si="1031">IF(E448="N/A","N/A",IF(E448="","",IF(E448=0,0,IF(D448=0%,1,E448/D448))))</f>
        <v>1.1594202898550725</v>
      </c>
      <c r="G448" s="215">
        <v>0.75</v>
      </c>
      <c r="H448" s="206">
        <v>0.94117647058823528</v>
      </c>
      <c r="I448" s="207">
        <f t="shared" ref="I448:I454" si="1032">IF(H448="N/A","N/A",IF(H448="","",IF(H448=0,0,IF(G448=0%,1,H448/G448))))</f>
        <v>1.2549019607843137</v>
      </c>
      <c r="J448" s="215">
        <v>0.75</v>
      </c>
      <c r="K448" s="206">
        <v>0.93333333333333335</v>
      </c>
      <c r="L448" s="207">
        <f t="shared" ref="L448:L454" si="1033">IF(K448="N/A","N/A",IF(K448="","",IF(K448=0,0,IF(J448=0%,1,K448/J448))))</f>
        <v>1.2444444444444445</v>
      </c>
      <c r="M448" s="215">
        <v>0.75</v>
      </c>
      <c r="N448" s="206"/>
      <c r="O448" s="207" t="str">
        <f t="shared" ref="O448:O454" si="1034">IF(N448="N/A","N/A",IF(N448="","",IF(N448=0,0,IF(M448=0%,1,N448/M448))))</f>
        <v/>
      </c>
      <c r="P448" s="215">
        <v>0.75</v>
      </c>
      <c r="Q448" s="206"/>
      <c r="R448" s="207" t="str">
        <f t="shared" ref="R448:R454" si="1035">IF(Q448="N/A","N/A",IF(Q448="","",IF(Q448=0,0,IF(P448=0%,1,Q448/P448))))</f>
        <v/>
      </c>
      <c r="S448" s="215">
        <v>0.75</v>
      </c>
      <c r="T448" s="206"/>
      <c r="U448" s="207" t="str">
        <f t="shared" ref="U448:U454" si="1036">IF(T448="N/A","N/A",IF(T448="","",IF(T448=0,0,IF(S448=0%,1,T448/S448))))</f>
        <v/>
      </c>
      <c r="V448" s="215">
        <v>0.75</v>
      </c>
      <c r="W448" s="206"/>
      <c r="X448" s="207" t="str">
        <f t="shared" ref="X448:X454" si="1037">IF(W448="N/A","N/A",IF(W448="","",IF(W448=0,0,IF(V448=0%,1,W448/V448))))</f>
        <v/>
      </c>
      <c r="Y448" s="215">
        <v>0.75</v>
      </c>
      <c r="Z448" s="206"/>
      <c r="AA448" s="207" t="str">
        <f t="shared" ref="AA448:AA454" si="1038">IF(Z448="N/A","N/A",IF(Z448="","",IF(Z448=0,0,IF(Y448=0%,1,Z448/Y448))))</f>
        <v/>
      </c>
      <c r="AB448" s="215">
        <v>0.75</v>
      </c>
      <c r="AC448" s="206"/>
      <c r="AD448" s="207" t="str">
        <f t="shared" ref="AD448:AD454" si="1039">IF(AC448="N/A","N/A",IF(AC448="","",IF(AC448=0,0,IF(AB448=0%,1,AC448/AB448))))</f>
        <v/>
      </c>
      <c r="AE448" s="215">
        <v>0.75</v>
      </c>
      <c r="AF448" s="206"/>
      <c r="AG448" s="207" t="str">
        <f t="shared" ref="AG448:AG454" si="1040">IF(AF448="N/A","N/A",IF(AF448="","",IF(AF448=0,0,IF(AE448=0%,1,AF448/AE448))))</f>
        <v/>
      </c>
      <c r="AH448" s="215">
        <v>0.75</v>
      </c>
      <c r="AI448" s="206"/>
      <c r="AJ448" s="207" t="str">
        <f t="shared" ref="AJ448:AJ454" si="1041">IF(AI448="N/A","N/A",IF(AI448="","",IF(AI448=0,0,IF(AH448=0%,1,AI448/AH448))))</f>
        <v/>
      </c>
      <c r="AK448" s="215">
        <v>0.75</v>
      </c>
      <c r="AL448" s="206"/>
      <c r="AM448" s="207" t="str">
        <f t="shared" ref="AM448:AM454" si="1042">IF(AL448="N/A","N/A",IF(AL448="","",IF(AL448=0,0,IF(AK448=0%,1,AL448/AK448))))</f>
        <v/>
      </c>
      <c r="AN448" s="215">
        <f t="shared" ref="AN448:AN454" si="1043">(IF(E448="",0,D448)+IF(H448="",0,G448)+IF(K448="",0,J448)+IF(N448="",0,M448)+IF(Q448="",0,P448)+IF(T448="",0,S448)+IF(W448="",0,V448)+IF(Z448="",0,Y448)+IF(AC448="",0,AB448)+IF(AF448="",0,AE448)+IF(AI448="",0,AH448)+IF(AL448="",0,AK448))/IF((IF(E448="",0,IF(D448=0,0,1))+IF(H448="",0,IF(G448=0,0,1))+IF(K448="",0,IF(J448=0,0,1))+IF(N448="",0,IF(M448=0,0,1))+IF(Q448="",0,IF(P448=0,0,1))+IF(T448="",0,IF(S448=0,0,1))+IF(W448="",0,IF(V448=0,0,1))+IF(Z448="",0,IF(Y448=0,0,1))+IF(AC448="",0,IF(AB448=0,0,1))+IF(AF448="",0,IF(AE448=0,0,1))+IF(AI448="",0,IF(AH448=0,0,1))+IF(AL448="",0,IF(AK448=0,0,1)))=0,1,(IF(E448="",0,IF(D448=0,0,1))+IF(H448="",0,IF(G448=0,0,1))+IF(K448="",0,IF(J448=0,0,1))+IF(N448="",0,IF(M448=0,0,1))+IF(Q448="",0,IF(P448=0,0,1))+IF(T448="",0,IF(S448=0,0,1))+IF(W448="",0,IF(V448=0,0,1))+IF(Z448="",0,IF(Y448=0,0,1))+IF(AC448="",0,IF(AB448=0,0,1))+IF(AF448="",0,IF(AE448=0,0,1))+IF(AI448="",0,IF(AH448=0,0,1))+IF(AL448="",0,IF(AK448=0,0,1))))</f>
        <v>0.75</v>
      </c>
      <c r="AO448" s="206">
        <f t="shared" ref="AO448:AO454" si="1044">IF(IF(E448="","",(IF(E448="N/A",0,IF(E448="",0,E448))+IF(H448="N/A",0,IF(H448="",0,H448))+IF(K448="N/A",0,IF(K448="",0,K448))+IF(N448="N/A",0,IF(N448="",0,N448))+IF(Q448="N/A",0,IF(Q448="",0,Q448))+IF(T448="N/A",0,IF(T448="",0,T448))+IF(W448="N/A",0,IF(W448="",0,W448))+IF(Z448="N/A",0,IF(Z448="",0,Z448))+IF(AC448="N/A",0,IF(AC448="",0,AC448))+IF(AF448="N/A",0,IF(AF448="",0,AF448))+IF(AI448="N/A",0,IF(AI448="",0,AI448))+IF(AL448="N/A",0,IF(AL448="",0,AL448)))/IF((IF(D448=0,0,IF(E448="N/A",0,IF(E448="",0,1)))+IF(G448=0,0,IF(H448="N/A",0,IF(H448="",0,1)))+IF(J448=0,0,IF(K448="N/A",0,IF(K448="",0,1)))+IF(M448=0,0,IF(N448="N/A",0,IF(N448="",0,1)))+IF(P448=0,0,IF(Q448="N/A",0,IF(Q448="",0,1)))+IF(S448=0,0,IF(T448="N/A",0,IF(T448="",0,1)))+IF(V448=0,0,IF(W448="N/A",0,IF(W448="",0,1)))+IF(Y448=0,0,IF(Z448="N/A",0,IF(Z448="",0,1)))+IF(AB448=0,0,IF(AC448="N/A",0,IF(AC448="",0,1)))+IF(AE448=0,0,IF(AF448="N/A",0,IF(AF448="",0,1)))+IF(AH448=0,0,IF(AI448="N/A",0,IF(AI448="",0,1)))+IF(AK448=0,0,IF(AL448="N/A",0,IF(AL448="",0,1))))=0,1,(IF(D448=0,0,IF(E448="N/A",0,IF(E448="",0,1)))+IF(G448=0,0,IF(H448="N/A",0,IF(H448="",0,1)))+IF(J448=0,0,IF(K448="N/A",0,IF(K448="",0,1)))+IF(M448=0,0,IF(N448="N/A",0,IF(N448="",0,1)))+IF(P448=0,0,IF(Q448="N/A",0,IF(Q448="",0,1)))+IF(S448=0,0,IF(T448="N/A",0,IF(T448="",0,1)))+IF(V448=0,0,IF(W448="N/A",0,IF(W448="",0,1)))+IF(Y448=0,0,IF(Z448="N/A",0,IF(Z448="",0,1)))+IF(AB448=0,0,IF(AC448="N/A",0,IF(AC448="",0,1)))+IF(AE448=0,0,IF(AF448="N/A",0,IF(AF448="",0,1)))+IF(AH448=0,0,IF(AI448="N/A",0,IF(AI448="",0,1)))+IF(AK448=0,0,IF(AL448="N/A",0,IF(AL448="",0,1))))))=0,IF(AL448="",IF(AI448="",IF(AF448="",IF(AC448="",IF(Z448="",IF(W448="",IF(T448="",IF(Q448="",IF(N448="",IF(K448="",IF(H448="",IF(E448=0,0,"N/A"),IF(H448=0,0,"N/A")),IF(K448=0,0,"N/A")),IF(N448=0,0,"N/A")),IF(Q448=0,0,"N/A")),IF(T448=0,0,"N/A")),IF(W448=0,0,"N/A")),IF(Z448=0,0,"N/A")),IF(AC448=0,0,"N/A")),IF(AF448=0,0,"N/A")),IF(AI448=0,0,"N/A")),IF(AL448=0,0,"N/A")),IF(E448="","",(IF(E448="N/A",0,IF(E448="",0,E448))+IF(H448="N/A",0,IF(H448="",0,H448))+IF(K448="N/A",0,IF(K448="",0,K448))+IF(N448="N/A",0,IF(N448="",0,N448))+IF(Q448="N/A",0,IF(Q448="",0,Q448))+IF(T448="N/A",0,IF(T448="",0,T448))+IF(W448="N/A",0,IF(W448="",0,W448))+IF(Z448="N/A",0,IF(Z448="",0,Z448))+IF(AC448="N/A",0,IF(AC448="",0,AC448))+IF(AF448="N/A",0,IF(AF448="",0,AF448))+IF(AI448="N/A",0,IF(AI448="",0,AI448))+IF(AL448="N/A",0,IF(AL448="",0,AL448)))/IF((IF(D448=0,0,IF(E448="N/A",0,IF(E448="",0,1)))+IF(G448=0,0,IF(H448="N/A",0,IF(H448="",0,1)))+IF(J448=0,0,IF(K448="N/A",0,IF(K448="",0,1)))+IF(M448=0,0,IF(N448="N/A",0,IF(N448="",0,1)))+IF(P448=0,0,IF(Q448="N/A",0,IF(Q448="",0,1)))+IF(S448=0,0,IF(T448="N/A",0,IF(T448="",0,1)))+IF(V448=0,0,IF(W448="N/A",0,IF(W448="",0,1)))+IF(Y448=0,0,IF(Z448="N/A",0,IF(Z448="",0,1)))+IF(AB448=0,0,IF(AC448="N/A",0,IF(AC448="",0,1)))+IF(AE448=0,0,IF(AF448="N/A",0,IF(AF448="",0,1)))+IF(AH448=0,0,IF(AI448="N/A",0,IF(AI448="",0,1)))+IF(AK448=0,0,IF(AL448="N/A",0,IF(AL448="",0,1))))=0,1,(IF(D448=0,0,IF(E448="N/A",0,IF(E448="",0,1)))+IF(G448=0,0,IF(H448="N/A",0,IF(H448="",0,1)))+IF(J448=0,0,IF(K448="N/A",0,IF(K448="",0,1)))+IF(M448=0,0,IF(N448="N/A",0,IF(N448="",0,1)))+IF(P448=0,0,IF(Q448="N/A",0,IF(Q448="",0,1)))+IF(S448=0,0,IF(T448="N/A",0,IF(T448="",0,1)))+IF(V448=0,0,IF(W448="N/A",0,IF(W448="",0,1)))+IF(Y448=0,0,IF(Z448="N/A",0,IF(Z448="",0,1)))+IF(AB448=0,0,IF(AC448="N/A",0,IF(AC448="",0,1)))+IF(AE448=0,0,IF(AF448="N/A",0,IF(AF448="",0,1)))+IF(AH448=0,0,IF(AI448="N/A",0,IF(AI448="",0,1)))+IF(AK448=0,0,IF(AL448="N/A",0,IF(AL448="",0,1)))))))</f>
        <v>0.91469167377095761</v>
      </c>
      <c r="AP448" s="260">
        <f t="shared" ref="AP448:AP454" si="1045">IF(AO448="N/A","N/A",IF(AO448="","",IF(AO448=0,0,IF(AN448=0%,1,AO448/AN448))))</f>
        <v>1.2195888983612768</v>
      </c>
      <c r="AQ448" s="142" t="s">
        <v>1185</v>
      </c>
      <c r="AR448" s="142" t="s">
        <v>1186</v>
      </c>
    </row>
    <row r="449" spans="1:44" ht="36">
      <c r="A449" s="140">
        <v>2</v>
      </c>
      <c r="B449" s="15" t="s">
        <v>740</v>
      </c>
      <c r="C449" s="182" t="s">
        <v>749</v>
      </c>
      <c r="D449" s="201">
        <v>0.75</v>
      </c>
      <c r="E449" s="282">
        <v>1</v>
      </c>
      <c r="F449" s="196">
        <f t="shared" si="1031"/>
        <v>1.3333333333333333</v>
      </c>
      <c r="G449" s="201">
        <v>0.75</v>
      </c>
      <c r="H449" s="190">
        <v>0.68571428571428572</v>
      </c>
      <c r="I449" s="196">
        <f t="shared" si="1032"/>
        <v>0.91428571428571426</v>
      </c>
      <c r="J449" s="201">
        <v>0.75</v>
      </c>
      <c r="K449" s="190">
        <v>0.76</v>
      </c>
      <c r="L449" s="196">
        <f t="shared" si="1033"/>
        <v>1.0133333333333334</v>
      </c>
      <c r="M449" s="201">
        <v>0.75</v>
      </c>
      <c r="N449" s="190"/>
      <c r="O449" s="196" t="str">
        <f t="shared" si="1034"/>
        <v/>
      </c>
      <c r="P449" s="201">
        <v>0.75</v>
      </c>
      <c r="Q449" s="190"/>
      <c r="R449" s="196" t="str">
        <f t="shared" si="1035"/>
        <v/>
      </c>
      <c r="S449" s="201">
        <v>0.75</v>
      </c>
      <c r="T449" s="190"/>
      <c r="U449" s="196" t="str">
        <f t="shared" si="1036"/>
        <v/>
      </c>
      <c r="V449" s="201">
        <v>0.75</v>
      </c>
      <c r="W449" s="190"/>
      <c r="X449" s="196" t="str">
        <f t="shared" si="1037"/>
        <v/>
      </c>
      <c r="Y449" s="201">
        <v>0.75</v>
      </c>
      <c r="Z449" s="190"/>
      <c r="AA449" s="196" t="str">
        <f t="shared" si="1038"/>
        <v/>
      </c>
      <c r="AB449" s="201">
        <v>0.75</v>
      </c>
      <c r="AC449" s="190"/>
      <c r="AD449" s="196" t="str">
        <f t="shared" si="1039"/>
        <v/>
      </c>
      <c r="AE449" s="201">
        <v>0.75</v>
      </c>
      <c r="AF449" s="190"/>
      <c r="AG449" s="196" t="str">
        <f t="shared" si="1040"/>
        <v/>
      </c>
      <c r="AH449" s="201">
        <v>0.75</v>
      </c>
      <c r="AI449" s="190"/>
      <c r="AJ449" s="196" t="str">
        <f t="shared" si="1041"/>
        <v/>
      </c>
      <c r="AK449" s="201">
        <v>0.75</v>
      </c>
      <c r="AL449" s="190"/>
      <c r="AM449" s="196" t="str">
        <f t="shared" si="1042"/>
        <v/>
      </c>
      <c r="AN449" s="201">
        <f t="shared" si="1043"/>
        <v>0.75</v>
      </c>
      <c r="AO449" s="190">
        <f t="shared" si="1044"/>
        <v>0.81523809523809521</v>
      </c>
      <c r="AP449" s="259">
        <f t="shared" si="1045"/>
        <v>1.0869841269841269</v>
      </c>
      <c r="AQ449" s="141" t="s">
        <v>1187</v>
      </c>
      <c r="AR449" s="141" t="s">
        <v>1188</v>
      </c>
    </row>
    <row r="450" spans="1:44" ht="60">
      <c r="A450" s="140">
        <v>3</v>
      </c>
      <c r="B450" s="76" t="s">
        <v>741</v>
      </c>
      <c r="C450" s="182" t="s">
        <v>749</v>
      </c>
      <c r="D450" s="201">
        <v>0.75</v>
      </c>
      <c r="E450" s="282">
        <v>1</v>
      </c>
      <c r="F450" s="196">
        <f t="shared" si="1031"/>
        <v>1.3333333333333333</v>
      </c>
      <c r="G450" s="201">
        <v>0.75</v>
      </c>
      <c r="H450" s="190">
        <v>0.5714285714285714</v>
      </c>
      <c r="I450" s="196">
        <f t="shared" si="1032"/>
        <v>0.76190476190476186</v>
      </c>
      <c r="J450" s="201">
        <v>0.75</v>
      </c>
      <c r="K450" s="190">
        <v>1</v>
      </c>
      <c r="L450" s="196">
        <f t="shared" si="1033"/>
        <v>1.3333333333333333</v>
      </c>
      <c r="M450" s="201">
        <v>0.75</v>
      </c>
      <c r="N450" s="190"/>
      <c r="O450" s="196" t="str">
        <f t="shared" si="1034"/>
        <v/>
      </c>
      <c r="P450" s="201">
        <v>0.75</v>
      </c>
      <c r="Q450" s="190"/>
      <c r="R450" s="196" t="str">
        <f t="shared" si="1035"/>
        <v/>
      </c>
      <c r="S450" s="201">
        <v>0.75</v>
      </c>
      <c r="T450" s="190"/>
      <c r="U450" s="196" t="str">
        <f t="shared" si="1036"/>
        <v/>
      </c>
      <c r="V450" s="201">
        <v>0.75</v>
      </c>
      <c r="W450" s="190"/>
      <c r="X450" s="196" t="str">
        <f t="shared" si="1037"/>
        <v/>
      </c>
      <c r="Y450" s="201">
        <v>0.75</v>
      </c>
      <c r="Z450" s="190"/>
      <c r="AA450" s="196" t="str">
        <f t="shared" si="1038"/>
        <v/>
      </c>
      <c r="AB450" s="201">
        <v>0.75</v>
      </c>
      <c r="AC450" s="190"/>
      <c r="AD450" s="196" t="str">
        <f t="shared" si="1039"/>
        <v/>
      </c>
      <c r="AE450" s="201">
        <v>0.75</v>
      </c>
      <c r="AF450" s="190"/>
      <c r="AG450" s="196" t="str">
        <f t="shared" si="1040"/>
        <v/>
      </c>
      <c r="AH450" s="201">
        <v>0.75</v>
      </c>
      <c r="AI450" s="190"/>
      <c r="AJ450" s="196" t="str">
        <f t="shared" si="1041"/>
        <v/>
      </c>
      <c r="AK450" s="201">
        <v>0.75</v>
      </c>
      <c r="AL450" s="190"/>
      <c r="AM450" s="196" t="str">
        <f t="shared" si="1042"/>
        <v/>
      </c>
      <c r="AN450" s="201">
        <f t="shared" si="1043"/>
        <v>0.75</v>
      </c>
      <c r="AO450" s="190">
        <f t="shared" si="1044"/>
        <v>0.8571428571428571</v>
      </c>
      <c r="AP450" s="259">
        <f t="shared" si="1045"/>
        <v>1.1428571428571428</v>
      </c>
      <c r="AQ450" s="17" t="s">
        <v>1189</v>
      </c>
      <c r="AR450" s="17" t="s">
        <v>1190</v>
      </c>
    </row>
    <row r="451" spans="1:44" ht="60">
      <c r="A451" s="21">
        <v>4</v>
      </c>
      <c r="B451" s="76" t="s">
        <v>742</v>
      </c>
      <c r="C451" s="182" t="s">
        <v>749</v>
      </c>
      <c r="D451" s="201">
        <v>0.6</v>
      </c>
      <c r="E451" s="190">
        <v>0.8</v>
      </c>
      <c r="F451" s="196">
        <f t="shared" si="1031"/>
        <v>1.3333333333333335</v>
      </c>
      <c r="G451" s="201">
        <v>0.6</v>
      </c>
      <c r="H451" s="190">
        <v>0.8</v>
      </c>
      <c r="I451" s="196">
        <f t="shared" si="1032"/>
        <v>1.3333333333333335</v>
      </c>
      <c r="J451" s="201">
        <v>0.6</v>
      </c>
      <c r="K451" s="190">
        <v>1</v>
      </c>
      <c r="L451" s="196">
        <f t="shared" si="1033"/>
        <v>1.6666666666666667</v>
      </c>
      <c r="M451" s="201">
        <v>0.6</v>
      </c>
      <c r="N451" s="190"/>
      <c r="O451" s="196" t="str">
        <f t="shared" si="1034"/>
        <v/>
      </c>
      <c r="P451" s="201">
        <v>0.6</v>
      </c>
      <c r="Q451" s="190"/>
      <c r="R451" s="196" t="str">
        <f t="shared" si="1035"/>
        <v/>
      </c>
      <c r="S451" s="201">
        <v>0.6</v>
      </c>
      <c r="T451" s="190"/>
      <c r="U451" s="196" t="str">
        <f t="shared" si="1036"/>
        <v/>
      </c>
      <c r="V451" s="201">
        <v>0.6</v>
      </c>
      <c r="W451" s="190"/>
      <c r="X451" s="196" t="str">
        <f t="shared" si="1037"/>
        <v/>
      </c>
      <c r="Y451" s="201">
        <v>0.6</v>
      </c>
      <c r="Z451" s="190"/>
      <c r="AA451" s="196" t="str">
        <f t="shared" si="1038"/>
        <v/>
      </c>
      <c r="AB451" s="201">
        <v>0.6</v>
      </c>
      <c r="AC451" s="190"/>
      <c r="AD451" s="196" t="str">
        <f t="shared" si="1039"/>
        <v/>
      </c>
      <c r="AE451" s="201">
        <v>0.6</v>
      </c>
      <c r="AF451" s="190"/>
      <c r="AG451" s="196" t="str">
        <f t="shared" si="1040"/>
        <v/>
      </c>
      <c r="AH451" s="201">
        <v>0.6</v>
      </c>
      <c r="AI451" s="190"/>
      <c r="AJ451" s="196" t="str">
        <f t="shared" si="1041"/>
        <v/>
      </c>
      <c r="AK451" s="201">
        <v>0.6</v>
      </c>
      <c r="AL451" s="190"/>
      <c r="AM451" s="196" t="str">
        <f t="shared" si="1042"/>
        <v/>
      </c>
      <c r="AN451" s="201">
        <f t="shared" si="1043"/>
        <v>0.6</v>
      </c>
      <c r="AO451" s="190">
        <f t="shared" si="1044"/>
        <v>0.8666666666666667</v>
      </c>
      <c r="AP451" s="259">
        <f t="shared" si="1045"/>
        <v>1.4444444444444446</v>
      </c>
      <c r="AQ451" s="17" t="s">
        <v>1191</v>
      </c>
      <c r="AR451" s="17" t="s">
        <v>1192</v>
      </c>
    </row>
    <row r="452" spans="1:44" ht="48">
      <c r="A452" s="140">
        <v>5</v>
      </c>
      <c r="B452" s="76" t="s">
        <v>743</v>
      </c>
      <c r="C452" s="182" t="s">
        <v>749</v>
      </c>
      <c r="D452" s="201">
        <v>0.6</v>
      </c>
      <c r="E452" s="282">
        <v>1</v>
      </c>
      <c r="F452" s="196">
        <f t="shared" si="1031"/>
        <v>1.6666666666666667</v>
      </c>
      <c r="G452" s="201">
        <v>0.6</v>
      </c>
      <c r="H452" s="190">
        <v>0.15</v>
      </c>
      <c r="I452" s="196">
        <f t="shared" si="1032"/>
        <v>0.25</v>
      </c>
      <c r="J452" s="201">
        <v>0.6</v>
      </c>
      <c r="K452" s="190">
        <v>0.9</v>
      </c>
      <c r="L452" s="196">
        <f t="shared" si="1033"/>
        <v>1.5</v>
      </c>
      <c r="M452" s="201">
        <v>0.6</v>
      </c>
      <c r="N452" s="190"/>
      <c r="O452" s="196" t="str">
        <f t="shared" si="1034"/>
        <v/>
      </c>
      <c r="P452" s="201">
        <v>0.6</v>
      </c>
      <c r="Q452" s="190"/>
      <c r="R452" s="196" t="str">
        <f t="shared" si="1035"/>
        <v/>
      </c>
      <c r="S452" s="201">
        <v>0.6</v>
      </c>
      <c r="T452" s="190"/>
      <c r="U452" s="196" t="str">
        <f t="shared" si="1036"/>
        <v/>
      </c>
      <c r="V452" s="201">
        <v>0.6</v>
      </c>
      <c r="W452" s="190"/>
      <c r="X452" s="196" t="str">
        <f t="shared" si="1037"/>
        <v/>
      </c>
      <c r="Y452" s="201">
        <v>0.6</v>
      </c>
      <c r="Z452" s="190"/>
      <c r="AA452" s="196" t="str">
        <f t="shared" si="1038"/>
        <v/>
      </c>
      <c r="AB452" s="201">
        <v>0.6</v>
      </c>
      <c r="AC452" s="190"/>
      <c r="AD452" s="196" t="str">
        <f t="shared" si="1039"/>
        <v/>
      </c>
      <c r="AE452" s="201">
        <v>0.6</v>
      </c>
      <c r="AF452" s="190"/>
      <c r="AG452" s="196" t="str">
        <f t="shared" si="1040"/>
        <v/>
      </c>
      <c r="AH452" s="201">
        <v>0.6</v>
      </c>
      <c r="AI452" s="190"/>
      <c r="AJ452" s="196" t="str">
        <f t="shared" si="1041"/>
        <v/>
      </c>
      <c r="AK452" s="201">
        <v>0.6</v>
      </c>
      <c r="AL452" s="190"/>
      <c r="AM452" s="196" t="str">
        <f t="shared" si="1042"/>
        <v/>
      </c>
      <c r="AN452" s="201">
        <f t="shared" si="1043"/>
        <v>0.6</v>
      </c>
      <c r="AO452" s="190">
        <f t="shared" si="1044"/>
        <v>0.68333333333333324</v>
      </c>
      <c r="AP452" s="259">
        <f t="shared" si="1045"/>
        <v>1.1388888888888888</v>
      </c>
      <c r="AQ452" s="17" t="s">
        <v>1193</v>
      </c>
      <c r="AR452" s="17" t="s">
        <v>1194</v>
      </c>
    </row>
    <row r="453" spans="1:44" ht="96">
      <c r="A453" s="140">
        <v>6</v>
      </c>
      <c r="B453" s="76" t="s">
        <v>744</v>
      </c>
      <c r="C453" s="182" t="s">
        <v>749</v>
      </c>
      <c r="D453" s="201">
        <v>0.5</v>
      </c>
      <c r="E453" s="190">
        <v>0.4</v>
      </c>
      <c r="F453" s="196">
        <f t="shared" si="1031"/>
        <v>0.8</v>
      </c>
      <c r="G453" s="201">
        <v>0.5</v>
      </c>
      <c r="H453" s="190">
        <v>1</v>
      </c>
      <c r="I453" s="196">
        <f t="shared" si="1032"/>
        <v>2</v>
      </c>
      <c r="J453" s="201">
        <v>0.5</v>
      </c>
      <c r="K453" s="190">
        <v>1</v>
      </c>
      <c r="L453" s="196">
        <f t="shared" si="1033"/>
        <v>2</v>
      </c>
      <c r="M453" s="201">
        <v>0.5</v>
      </c>
      <c r="N453" s="190"/>
      <c r="O453" s="196" t="str">
        <f t="shared" si="1034"/>
        <v/>
      </c>
      <c r="P453" s="201">
        <v>0.5</v>
      </c>
      <c r="Q453" s="190"/>
      <c r="R453" s="196" t="str">
        <f t="shared" si="1035"/>
        <v/>
      </c>
      <c r="S453" s="201">
        <v>0.5</v>
      </c>
      <c r="T453" s="190"/>
      <c r="U453" s="196" t="str">
        <f t="shared" si="1036"/>
        <v/>
      </c>
      <c r="V453" s="201">
        <v>0.5</v>
      </c>
      <c r="W453" s="190"/>
      <c r="X453" s="196" t="str">
        <f t="shared" si="1037"/>
        <v/>
      </c>
      <c r="Y453" s="201">
        <v>0.5</v>
      </c>
      <c r="Z453" s="190"/>
      <c r="AA453" s="196" t="str">
        <f t="shared" si="1038"/>
        <v/>
      </c>
      <c r="AB453" s="201">
        <v>0.5</v>
      </c>
      <c r="AC453" s="190"/>
      <c r="AD453" s="196" t="str">
        <f t="shared" si="1039"/>
        <v/>
      </c>
      <c r="AE453" s="201">
        <v>0.5</v>
      </c>
      <c r="AF453" s="190"/>
      <c r="AG453" s="196" t="str">
        <f t="shared" si="1040"/>
        <v/>
      </c>
      <c r="AH453" s="201">
        <v>0.5</v>
      </c>
      <c r="AI453" s="190"/>
      <c r="AJ453" s="196" t="str">
        <f t="shared" si="1041"/>
        <v/>
      </c>
      <c r="AK453" s="201">
        <v>0.5</v>
      </c>
      <c r="AL453" s="190"/>
      <c r="AM453" s="196" t="str">
        <f t="shared" si="1042"/>
        <v/>
      </c>
      <c r="AN453" s="201">
        <f t="shared" si="1043"/>
        <v>0.5</v>
      </c>
      <c r="AO453" s="190">
        <f t="shared" si="1044"/>
        <v>0.79999999999999993</v>
      </c>
      <c r="AP453" s="259">
        <f t="shared" si="1045"/>
        <v>1.5999999999999999</v>
      </c>
      <c r="AQ453" s="17" t="s">
        <v>1195</v>
      </c>
      <c r="AR453" s="17"/>
    </row>
    <row r="454" spans="1:44" ht="48">
      <c r="A454" s="227">
        <v>7</v>
      </c>
      <c r="B454" s="76" t="s">
        <v>745</v>
      </c>
      <c r="C454" s="182" t="s">
        <v>749</v>
      </c>
      <c r="D454" s="201">
        <v>0.5</v>
      </c>
      <c r="E454" s="190">
        <v>0</v>
      </c>
      <c r="F454" s="196">
        <f t="shared" si="1031"/>
        <v>0</v>
      </c>
      <c r="G454" s="201">
        <v>0.5</v>
      </c>
      <c r="H454" s="190">
        <v>0.5</v>
      </c>
      <c r="I454" s="196">
        <f t="shared" si="1032"/>
        <v>1</v>
      </c>
      <c r="J454" s="201">
        <v>0.5</v>
      </c>
      <c r="K454" s="190" t="s">
        <v>996</v>
      </c>
      <c r="L454" s="196" t="str">
        <f t="shared" si="1033"/>
        <v>N/A</v>
      </c>
      <c r="M454" s="201">
        <v>0.5</v>
      </c>
      <c r="N454" s="190"/>
      <c r="O454" s="196" t="str">
        <f t="shared" si="1034"/>
        <v/>
      </c>
      <c r="P454" s="201">
        <v>0.5</v>
      </c>
      <c r="Q454" s="190"/>
      <c r="R454" s="196" t="str">
        <f t="shared" si="1035"/>
        <v/>
      </c>
      <c r="S454" s="201">
        <v>0.5</v>
      </c>
      <c r="T454" s="190"/>
      <c r="U454" s="196" t="str">
        <f t="shared" si="1036"/>
        <v/>
      </c>
      <c r="V454" s="201">
        <v>0.5</v>
      </c>
      <c r="W454" s="190"/>
      <c r="X454" s="196" t="str">
        <f t="shared" si="1037"/>
        <v/>
      </c>
      <c r="Y454" s="201">
        <v>0.5</v>
      </c>
      <c r="Z454" s="190"/>
      <c r="AA454" s="196" t="str">
        <f t="shared" si="1038"/>
        <v/>
      </c>
      <c r="AB454" s="201">
        <v>0.5</v>
      </c>
      <c r="AC454" s="190"/>
      <c r="AD454" s="196" t="str">
        <f t="shared" si="1039"/>
        <v/>
      </c>
      <c r="AE454" s="201">
        <v>0.5</v>
      </c>
      <c r="AF454" s="190"/>
      <c r="AG454" s="196" t="str">
        <f t="shared" si="1040"/>
        <v/>
      </c>
      <c r="AH454" s="201">
        <v>0.5</v>
      </c>
      <c r="AI454" s="190"/>
      <c r="AJ454" s="196" t="str">
        <f t="shared" si="1041"/>
        <v/>
      </c>
      <c r="AK454" s="201">
        <v>0.5</v>
      </c>
      <c r="AL454" s="190"/>
      <c r="AM454" s="196" t="str">
        <f t="shared" si="1042"/>
        <v/>
      </c>
      <c r="AN454" s="201">
        <f t="shared" si="1043"/>
        <v>0.5</v>
      </c>
      <c r="AO454" s="190">
        <f t="shared" si="1044"/>
        <v>0.25</v>
      </c>
      <c r="AP454" s="259">
        <f t="shared" si="1045"/>
        <v>0.5</v>
      </c>
      <c r="AQ454" s="17" t="s">
        <v>1196</v>
      </c>
      <c r="AR454" s="17"/>
    </row>
    <row r="455" spans="1:44" ht="36">
      <c r="A455" s="227">
        <v>8</v>
      </c>
      <c r="B455" s="76" t="s">
        <v>746</v>
      </c>
      <c r="C455" s="182" t="s">
        <v>751</v>
      </c>
      <c r="D455" s="201">
        <v>0.05</v>
      </c>
      <c r="E455" s="292">
        <v>-7.5471698113207544E-2</v>
      </c>
      <c r="F455" s="196">
        <f t="shared" si="999"/>
        <v>-1.5094339622641508</v>
      </c>
      <c r="G455" s="201">
        <v>0.05</v>
      </c>
      <c r="H455" s="190">
        <v>-6.3829787234042548E-2</v>
      </c>
      <c r="I455" s="196">
        <f t="shared" si="1000"/>
        <v>-1.2765957446808509</v>
      </c>
      <c r="J455" s="201">
        <v>0</v>
      </c>
      <c r="K455" s="190">
        <v>-0.27659574468085107</v>
      </c>
      <c r="L455" s="196">
        <f t="shared" si="1001"/>
        <v>1</v>
      </c>
      <c r="M455" s="201">
        <v>0</v>
      </c>
      <c r="N455" s="190"/>
      <c r="O455" s="196" t="str">
        <f t="shared" si="1002"/>
        <v/>
      </c>
      <c r="P455" s="201">
        <v>0</v>
      </c>
      <c r="Q455" s="190"/>
      <c r="R455" s="196" t="str">
        <f t="shared" si="1003"/>
        <v/>
      </c>
      <c r="S455" s="201">
        <v>0</v>
      </c>
      <c r="T455" s="190"/>
      <c r="U455" s="196" t="str">
        <f t="shared" si="1004"/>
        <v/>
      </c>
      <c r="V455" s="201">
        <v>0</v>
      </c>
      <c r="W455" s="190"/>
      <c r="X455" s="196" t="str">
        <f t="shared" si="1005"/>
        <v/>
      </c>
      <c r="Y455" s="201">
        <v>0</v>
      </c>
      <c r="Z455" s="190"/>
      <c r="AA455" s="196" t="str">
        <f t="shared" si="1006"/>
        <v/>
      </c>
      <c r="AB455" s="201">
        <v>0</v>
      </c>
      <c r="AC455" s="190"/>
      <c r="AD455" s="196" t="str">
        <f t="shared" si="1007"/>
        <v/>
      </c>
      <c r="AE455" s="201">
        <v>0</v>
      </c>
      <c r="AF455" s="190"/>
      <c r="AG455" s="196" t="str">
        <f t="shared" si="1008"/>
        <v/>
      </c>
      <c r="AH455" s="201">
        <v>0</v>
      </c>
      <c r="AI455" s="190"/>
      <c r="AJ455" s="196" t="str">
        <f t="shared" si="1009"/>
        <v/>
      </c>
      <c r="AK455" s="201">
        <v>0.05</v>
      </c>
      <c r="AL455" s="190"/>
      <c r="AM455" s="196" t="str">
        <f t="shared" si="1010"/>
        <v/>
      </c>
      <c r="AN455" s="201">
        <f t="shared" ref="AN455:AN456" si="1046">IF(E455="",0,D455)+IF(H455="",0,G455)+IF(K455="",0,J455)+IF(N455="",0,M455)+IF(Q455="",0,P455)+IF(T455="",0,S455)+IF(W455="",0,V455)+IF(Z455="",0,Y455)+IF(AC455="",0,AB455)+IF(AF455="",0,AE455)+IF(AI455="",0,AH455)+IF(AL455="",0,AK455)</f>
        <v>0.1</v>
      </c>
      <c r="AO455" s="190">
        <f t="shared" ref="AO455:AO456" si="1047">IF(E455="","",(SUM(E455,H455,K455,N455,Q455,T455,W455,Z455,AC455,AF455,AI455,AL455)))</f>
        <v>-0.41589723002810119</v>
      </c>
      <c r="AP455" s="259">
        <f t="shared" si="1013"/>
        <v>-4.1589723002810119</v>
      </c>
      <c r="AQ455" s="17"/>
      <c r="AR455" s="17" t="s">
        <v>1197</v>
      </c>
    </row>
    <row r="456" spans="1:44" ht="36">
      <c r="A456" s="227">
        <v>9</v>
      </c>
      <c r="B456" s="76" t="s">
        <v>747</v>
      </c>
      <c r="C456" s="26" t="s">
        <v>750</v>
      </c>
      <c r="D456" s="201">
        <v>0</v>
      </c>
      <c r="E456" s="190">
        <v>0</v>
      </c>
      <c r="F456" s="196">
        <f t="shared" si="999"/>
        <v>0</v>
      </c>
      <c r="G456" s="201">
        <v>0</v>
      </c>
      <c r="H456" s="190">
        <v>0</v>
      </c>
      <c r="I456" s="196">
        <f t="shared" si="1000"/>
        <v>0</v>
      </c>
      <c r="J456" s="201">
        <v>0</v>
      </c>
      <c r="K456" s="190">
        <v>0</v>
      </c>
      <c r="L456" s="196">
        <f t="shared" si="1001"/>
        <v>0</v>
      </c>
      <c r="M456" s="201">
        <v>0</v>
      </c>
      <c r="N456" s="190"/>
      <c r="O456" s="196" t="str">
        <f t="shared" si="1002"/>
        <v/>
      </c>
      <c r="P456" s="201">
        <v>0</v>
      </c>
      <c r="Q456" s="190"/>
      <c r="R456" s="196" t="str">
        <f t="shared" si="1003"/>
        <v/>
      </c>
      <c r="S456" s="201">
        <v>1</v>
      </c>
      <c r="T456" s="190"/>
      <c r="U456" s="196" t="str">
        <f t="shared" si="1004"/>
        <v/>
      </c>
      <c r="V456" s="201">
        <v>0</v>
      </c>
      <c r="W456" s="190"/>
      <c r="X456" s="196" t="str">
        <f t="shared" si="1005"/>
        <v/>
      </c>
      <c r="Y456" s="201">
        <v>0</v>
      </c>
      <c r="Z456" s="190"/>
      <c r="AA456" s="196" t="str">
        <f t="shared" si="1006"/>
        <v/>
      </c>
      <c r="AB456" s="201">
        <v>0</v>
      </c>
      <c r="AC456" s="190"/>
      <c r="AD456" s="196" t="str">
        <f t="shared" si="1007"/>
        <v/>
      </c>
      <c r="AE456" s="201">
        <v>0</v>
      </c>
      <c r="AF456" s="190"/>
      <c r="AG456" s="196" t="str">
        <f t="shared" si="1008"/>
        <v/>
      </c>
      <c r="AH456" s="201">
        <v>0</v>
      </c>
      <c r="AI456" s="190"/>
      <c r="AJ456" s="196" t="str">
        <f t="shared" si="1009"/>
        <v/>
      </c>
      <c r="AK456" s="201">
        <v>0</v>
      </c>
      <c r="AL456" s="190"/>
      <c r="AM456" s="196" t="str">
        <f t="shared" si="1010"/>
        <v/>
      </c>
      <c r="AN456" s="201">
        <f t="shared" si="1046"/>
        <v>0</v>
      </c>
      <c r="AO456" s="190">
        <f t="shared" si="1047"/>
        <v>0</v>
      </c>
      <c r="AP456" s="259">
        <f t="shared" si="1013"/>
        <v>0</v>
      </c>
      <c r="AQ456" s="80" t="s">
        <v>886</v>
      </c>
      <c r="AR456" s="17"/>
    </row>
    <row r="457" spans="1:44" ht="13.5">
      <c r="A457" s="107"/>
      <c r="B457" s="108" t="s">
        <v>96</v>
      </c>
      <c r="C457" s="109"/>
      <c r="D457" s="110"/>
      <c r="E457" s="111"/>
      <c r="F457" s="110"/>
      <c r="G457" s="110"/>
      <c r="H457" s="111"/>
      <c r="I457" s="110"/>
      <c r="J457" s="110"/>
      <c r="K457" s="111"/>
      <c r="L457" s="110"/>
      <c r="M457" s="110"/>
      <c r="N457" s="111"/>
      <c r="O457" s="110"/>
      <c r="P457" s="110"/>
      <c r="Q457" s="111"/>
      <c r="R457" s="110"/>
      <c r="S457" s="110"/>
      <c r="T457" s="111"/>
      <c r="U457" s="110"/>
      <c r="V457" s="110"/>
      <c r="W457" s="111"/>
      <c r="X457" s="110"/>
      <c r="Y457" s="110"/>
      <c r="Z457" s="111"/>
      <c r="AA457" s="110"/>
      <c r="AB457" s="110"/>
      <c r="AC457" s="111"/>
      <c r="AD457" s="110"/>
      <c r="AE457" s="110"/>
      <c r="AF457" s="111"/>
      <c r="AG457" s="110"/>
      <c r="AH457" s="110"/>
      <c r="AI457" s="111"/>
      <c r="AJ457" s="110"/>
      <c r="AK457" s="110"/>
      <c r="AL457" s="111"/>
      <c r="AM457" s="110"/>
      <c r="AN457" s="110"/>
      <c r="AO457" s="111"/>
      <c r="AP457" s="110"/>
      <c r="AQ457" s="129"/>
      <c r="AR457" s="130"/>
    </row>
    <row r="458" spans="1:44" ht="60">
      <c r="A458" s="8">
        <v>1</v>
      </c>
      <c r="B458" s="9" t="s">
        <v>752</v>
      </c>
      <c r="C458" s="10" t="s">
        <v>759</v>
      </c>
      <c r="D458" s="205">
        <v>1</v>
      </c>
      <c r="E458" s="206">
        <v>1</v>
      </c>
      <c r="F458" s="196">
        <f t="shared" ref="F458:F463" si="1048">IF(E458="N/A","N/A",IF(E458="","",IF(E458=0,0,IF(D458=0%,1,E458/D458))))</f>
        <v>1</v>
      </c>
      <c r="G458" s="205">
        <v>1</v>
      </c>
      <c r="H458" s="206">
        <v>1</v>
      </c>
      <c r="I458" s="196">
        <f t="shared" ref="I458:I463" si="1049">IF(H458="N/A","N/A",IF(H458="","",IF(H458=0,0,IF(G458=0%,1,H458/G458))))</f>
        <v>1</v>
      </c>
      <c r="J458" s="205">
        <v>1</v>
      </c>
      <c r="K458" s="206">
        <v>0.5</v>
      </c>
      <c r="L458" s="196">
        <f t="shared" ref="L458:L463" si="1050">IF(K458="N/A","N/A",IF(K458="","",IF(K458=0,0,IF(J458=0%,1,K458/J458))))</f>
        <v>0.5</v>
      </c>
      <c r="M458" s="205">
        <v>1</v>
      </c>
      <c r="N458" s="206"/>
      <c r="O458" s="196" t="str">
        <f t="shared" ref="O458:O463" si="1051">IF(N458="N/A","N/A",IF(N458="","",IF(N458=0,0,IF(M458=0%,1,N458/M458))))</f>
        <v/>
      </c>
      <c r="P458" s="205">
        <v>1</v>
      </c>
      <c r="Q458" s="206"/>
      <c r="R458" s="196" t="str">
        <f t="shared" ref="R458:R463" si="1052">IF(Q458="N/A","N/A",IF(Q458="","",IF(Q458=0,0,IF(P458=0%,1,Q458/P458))))</f>
        <v/>
      </c>
      <c r="S458" s="205">
        <v>1</v>
      </c>
      <c r="T458" s="206"/>
      <c r="U458" s="196" t="str">
        <f t="shared" ref="U458:U463" si="1053">IF(T458="N/A","N/A",IF(T458="","",IF(T458=0,0,IF(S458=0%,1,T458/S458))))</f>
        <v/>
      </c>
      <c r="V458" s="205">
        <v>1</v>
      </c>
      <c r="W458" s="206"/>
      <c r="X458" s="196" t="str">
        <f t="shared" ref="X458:X463" si="1054">IF(W458="N/A","N/A",IF(W458="","",IF(W458=0,0,IF(V458=0%,1,W458/V458))))</f>
        <v/>
      </c>
      <c r="Y458" s="205">
        <v>1</v>
      </c>
      <c r="Z458" s="206"/>
      <c r="AA458" s="196" t="str">
        <f t="shared" ref="AA458:AA463" si="1055">IF(Z458="N/A","N/A",IF(Z458="","",IF(Z458=0,0,IF(Y458=0%,1,Z458/Y458))))</f>
        <v/>
      </c>
      <c r="AB458" s="205">
        <v>1</v>
      </c>
      <c r="AC458" s="206"/>
      <c r="AD458" s="196" t="str">
        <f t="shared" ref="AD458:AD463" si="1056">IF(AC458="N/A","N/A",IF(AC458="","",IF(AC458=0,0,IF(AB458=0%,1,AC458/AB458))))</f>
        <v/>
      </c>
      <c r="AE458" s="205">
        <v>1</v>
      </c>
      <c r="AF458" s="206"/>
      <c r="AG458" s="196" t="str">
        <f t="shared" ref="AG458:AG463" si="1057">IF(AF458="N/A","N/A",IF(AF458="","",IF(AF458=0,0,IF(AE458=0%,1,AF458/AE458))))</f>
        <v/>
      </c>
      <c r="AH458" s="205">
        <v>1</v>
      </c>
      <c r="AI458" s="206"/>
      <c r="AJ458" s="196" t="str">
        <f t="shared" ref="AJ458:AJ463" si="1058">IF(AI458="N/A","N/A",IF(AI458="","",IF(AI458=0,0,IF(AH458=0%,1,AI458/AH458))))</f>
        <v/>
      </c>
      <c r="AK458" s="205">
        <v>1</v>
      </c>
      <c r="AL458" s="206"/>
      <c r="AM458" s="196" t="str">
        <f t="shared" ref="AM458:AM463" si="1059">IF(AL458="N/A","N/A",IF(AL458="","",IF(AL458=0,0,IF(AK458=0%,1,AL458/AK458))))</f>
        <v/>
      </c>
      <c r="AN458" s="205">
        <f t="shared" ref="AN458:AN463" si="1060">(IF(E458="",0,D458)+IF(H458="",0,G458)+IF(K458="",0,J458)+IF(N458="",0,M458)+IF(Q458="",0,P458)+IF(T458="",0,S458)+IF(W458="",0,V458)+IF(Z458="",0,Y458)+IF(AC458="",0,AB458)+IF(AF458="",0,AE458)+IF(AI458="",0,AH458)+IF(AL458="",0,AK458))/IF((IF(E458="",0,IF(D458=0,0,1))+IF(H458="",0,IF(G458=0,0,1))+IF(K458="",0,IF(J458=0,0,1))+IF(N458="",0,IF(M458=0,0,1))+IF(Q458="",0,IF(P458=0,0,1))+IF(T458="",0,IF(S458=0,0,1))+IF(W458="",0,IF(V458=0,0,1))+IF(Z458="",0,IF(Y458=0,0,1))+IF(AC458="",0,IF(AB458=0,0,1))+IF(AF458="",0,IF(AE458=0,0,1))+IF(AI458="",0,IF(AH458=0,0,1))+IF(AL458="",0,IF(AK458=0,0,1)))=0,1,(IF(E458="",0,IF(D458=0,0,1))+IF(H458="",0,IF(G458=0,0,1))+IF(K458="",0,IF(J458=0,0,1))+IF(N458="",0,IF(M458=0,0,1))+IF(Q458="",0,IF(P458=0,0,1))+IF(T458="",0,IF(S458=0,0,1))+IF(W458="",0,IF(V458=0,0,1))+IF(Z458="",0,IF(Y458=0,0,1))+IF(AC458="",0,IF(AB458=0,0,1))+IF(AF458="",0,IF(AE458=0,0,1))+IF(AI458="",0,IF(AH458=0,0,1))+IF(AL458="",0,IF(AK458=0,0,1))))</f>
        <v>1</v>
      </c>
      <c r="AO458" s="206">
        <f t="shared" ref="AO458:AO463" si="1061">IF(IF(E458="","",(IF(E458="N/A",0,IF(E458="",0,E458))+IF(H458="N/A",0,IF(H458="",0,H458))+IF(K458="N/A",0,IF(K458="",0,K458))+IF(N458="N/A",0,IF(N458="",0,N458))+IF(Q458="N/A",0,IF(Q458="",0,Q458))+IF(T458="N/A",0,IF(T458="",0,T458))+IF(W458="N/A",0,IF(W458="",0,W458))+IF(Z458="N/A",0,IF(Z458="",0,Z458))+IF(AC458="N/A",0,IF(AC458="",0,AC458))+IF(AF458="N/A",0,IF(AF458="",0,AF458))+IF(AI458="N/A",0,IF(AI458="",0,AI458))+IF(AL458="N/A",0,IF(AL458="",0,AL458)))/IF((IF(D458=0,0,IF(E458="N/A",0,IF(E458="",0,1)))+IF(G458=0,0,IF(H458="N/A",0,IF(H458="",0,1)))+IF(J458=0,0,IF(K458="N/A",0,IF(K458="",0,1)))+IF(M458=0,0,IF(N458="N/A",0,IF(N458="",0,1)))+IF(P458=0,0,IF(Q458="N/A",0,IF(Q458="",0,1)))+IF(S458=0,0,IF(T458="N/A",0,IF(T458="",0,1)))+IF(V458=0,0,IF(W458="N/A",0,IF(W458="",0,1)))+IF(Y458=0,0,IF(Z458="N/A",0,IF(Z458="",0,1)))+IF(AB458=0,0,IF(AC458="N/A",0,IF(AC458="",0,1)))+IF(AE458=0,0,IF(AF458="N/A",0,IF(AF458="",0,1)))+IF(AH458=0,0,IF(AI458="N/A",0,IF(AI458="",0,1)))+IF(AK458=0,0,IF(AL458="N/A",0,IF(AL458="",0,1))))=0,1,(IF(D458=0,0,IF(E458="N/A",0,IF(E458="",0,1)))+IF(G458=0,0,IF(H458="N/A",0,IF(H458="",0,1)))+IF(J458=0,0,IF(K458="N/A",0,IF(K458="",0,1)))+IF(M458=0,0,IF(N458="N/A",0,IF(N458="",0,1)))+IF(P458=0,0,IF(Q458="N/A",0,IF(Q458="",0,1)))+IF(S458=0,0,IF(T458="N/A",0,IF(T458="",0,1)))+IF(V458=0,0,IF(W458="N/A",0,IF(W458="",0,1)))+IF(Y458=0,0,IF(Z458="N/A",0,IF(Z458="",0,1)))+IF(AB458=0,0,IF(AC458="N/A",0,IF(AC458="",0,1)))+IF(AE458=0,0,IF(AF458="N/A",0,IF(AF458="",0,1)))+IF(AH458=0,0,IF(AI458="N/A",0,IF(AI458="",0,1)))+IF(AK458=0,0,IF(AL458="N/A",0,IF(AL458="",0,1))))))=0,IF(AL458="",IF(AI458="",IF(AF458="",IF(AC458="",IF(Z458="",IF(W458="",IF(T458="",IF(Q458="",IF(N458="",IF(K458="",IF(H458="",IF(E458=0,0,"N/A"),IF(H458=0,0,"N/A")),IF(K458=0,0,"N/A")),IF(N458=0,0,"N/A")),IF(Q458=0,0,"N/A")),IF(T458=0,0,"N/A")),IF(W458=0,0,"N/A")),IF(Z458=0,0,"N/A")),IF(AC458=0,0,"N/A")),IF(AF458=0,0,"N/A")),IF(AI458=0,0,"N/A")),IF(AL458=0,0,"N/A")),IF(E458="","",(IF(E458="N/A",0,IF(E458="",0,E458))+IF(H458="N/A",0,IF(H458="",0,H458))+IF(K458="N/A",0,IF(K458="",0,K458))+IF(N458="N/A",0,IF(N458="",0,N458))+IF(Q458="N/A",0,IF(Q458="",0,Q458))+IF(T458="N/A",0,IF(T458="",0,T458))+IF(W458="N/A",0,IF(W458="",0,W458))+IF(Z458="N/A",0,IF(Z458="",0,Z458))+IF(AC458="N/A",0,IF(AC458="",0,AC458))+IF(AF458="N/A",0,IF(AF458="",0,AF458))+IF(AI458="N/A",0,IF(AI458="",0,AI458))+IF(AL458="N/A",0,IF(AL458="",0,AL458)))/IF((IF(D458=0,0,IF(E458="N/A",0,IF(E458="",0,1)))+IF(G458=0,0,IF(H458="N/A",0,IF(H458="",0,1)))+IF(J458=0,0,IF(K458="N/A",0,IF(K458="",0,1)))+IF(M458=0,0,IF(N458="N/A",0,IF(N458="",0,1)))+IF(P458=0,0,IF(Q458="N/A",0,IF(Q458="",0,1)))+IF(S458=0,0,IF(T458="N/A",0,IF(T458="",0,1)))+IF(V458=0,0,IF(W458="N/A",0,IF(W458="",0,1)))+IF(Y458=0,0,IF(Z458="N/A",0,IF(Z458="",0,1)))+IF(AB458=0,0,IF(AC458="N/A",0,IF(AC458="",0,1)))+IF(AE458=0,0,IF(AF458="N/A",0,IF(AF458="",0,1)))+IF(AH458=0,0,IF(AI458="N/A",0,IF(AI458="",0,1)))+IF(AK458=0,0,IF(AL458="N/A",0,IF(AL458="",0,1))))=0,1,(IF(D458=0,0,IF(E458="N/A",0,IF(E458="",0,1)))+IF(G458=0,0,IF(H458="N/A",0,IF(H458="",0,1)))+IF(J458=0,0,IF(K458="N/A",0,IF(K458="",0,1)))+IF(M458=0,0,IF(N458="N/A",0,IF(N458="",0,1)))+IF(P458=0,0,IF(Q458="N/A",0,IF(Q458="",0,1)))+IF(S458=0,0,IF(T458="N/A",0,IF(T458="",0,1)))+IF(V458=0,0,IF(W458="N/A",0,IF(W458="",0,1)))+IF(Y458=0,0,IF(Z458="N/A",0,IF(Z458="",0,1)))+IF(AB458=0,0,IF(AC458="N/A",0,IF(AC458="",0,1)))+IF(AE458=0,0,IF(AF458="N/A",0,IF(AF458="",0,1)))+IF(AH458=0,0,IF(AI458="N/A",0,IF(AI458="",0,1)))+IF(AK458=0,0,IF(AL458="N/A",0,IF(AL458="",0,1)))))))</f>
        <v>0.83333333333333337</v>
      </c>
      <c r="AP458" s="259">
        <f t="shared" ref="AP458:AP463" si="1062">IF(AO458="N/A","N/A",IF(AO458="","",IF(AO458=0,0,IF(AN458=0%,1,AO458/AN458))))</f>
        <v>0.83333333333333337</v>
      </c>
      <c r="AQ458" s="17" t="s">
        <v>1198</v>
      </c>
      <c r="AR458" s="142"/>
    </row>
    <row r="459" spans="1:44" ht="24">
      <c r="A459" s="140">
        <v>2</v>
      </c>
      <c r="B459" s="15" t="s">
        <v>753</v>
      </c>
      <c r="C459" s="139" t="s">
        <v>760</v>
      </c>
      <c r="D459" s="187">
        <v>1</v>
      </c>
      <c r="E459" s="190">
        <v>1</v>
      </c>
      <c r="F459" s="196">
        <f t="shared" si="1048"/>
        <v>1</v>
      </c>
      <c r="G459" s="187">
        <v>1</v>
      </c>
      <c r="H459" s="190">
        <v>1</v>
      </c>
      <c r="I459" s="196">
        <f t="shared" si="1049"/>
        <v>1</v>
      </c>
      <c r="J459" s="187">
        <v>1</v>
      </c>
      <c r="K459" s="190">
        <v>1</v>
      </c>
      <c r="L459" s="196">
        <f t="shared" si="1050"/>
        <v>1</v>
      </c>
      <c r="M459" s="187">
        <v>1</v>
      </c>
      <c r="N459" s="190"/>
      <c r="O459" s="196" t="str">
        <f t="shared" si="1051"/>
        <v/>
      </c>
      <c r="P459" s="187">
        <v>1</v>
      </c>
      <c r="Q459" s="190"/>
      <c r="R459" s="196" t="str">
        <f t="shared" si="1052"/>
        <v/>
      </c>
      <c r="S459" s="187">
        <v>1</v>
      </c>
      <c r="T459" s="190"/>
      <c r="U459" s="196" t="str">
        <f t="shared" si="1053"/>
        <v/>
      </c>
      <c r="V459" s="187">
        <v>1</v>
      </c>
      <c r="W459" s="190"/>
      <c r="X459" s="196" t="str">
        <f t="shared" si="1054"/>
        <v/>
      </c>
      <c r="Y459" s="187">
        <v>1</v>
      </c>
      <c r="Z459" s="190"/>
      <c r="AA459" s="196" t="str">
        <f t="shared" si="1055"/>
        <v/>
      </c>
      <c r="AB459" s="187">
        <v>1</v>
      </c>
      <c r="AC459" s="190"/>
      <c r="AD459" s="196" t="str">
        <f t="shared" si="1056"/>
        <v/>
      </c>
      <c r="AE459" s="187">
        <v>1</v>
      </c>
      <c r="AF459" s="190"/>
      <c r="AG459" s="196" t="str">
        <f t="shared" si="1057"/>
        <v/>
      </c>
      <c r="AH459" s="187">
        <v>1</v>
      </c>
      <c r="AI459" s="190"/>
      <c r="AJ459" s="196" t="str">
        <f t="shared" si="1058"/>
        <v/>
      </c>
      <c r="AK459" s="187">
        <v>1</v>
      </c>
      <c r="AL459" s="190"/>
      <c r="AM459" s="196" t="str">
        <f t="shared" si="1059"/>
        <v/>
      </c>
      <c r="AN459" s="187">
        <f t="shared" si="1060"/>
        <v>1</v>
      </c>
      <c r="AO459" s="190">
        <f t="shared" si="1061"/>
        <v>1</v>
      </c>
      <c r="AP459" s="259">
        <f t="shared" si="1062"/>
        <v>1</v>
      </c>
      <c r="AQ459" s="131" t="s">
        <v>887</v>
      </c>
      <c r="AR459" s="17"/>
    </row>
    <row r="460" spans="1:44" ht="120">
      <c r="A460" s="140">
        <v>3</v>
      </c>
      <c r="B460" s="76" t="s">
        <v>754</v>
      </c>
      <c r="C460" s="139" t="s">
        <v>758</v>
      </c>
      <c r="D460" s="187">
        <v>1</v>
      </c>
      <c r="E460" s="190">
        <v>1</v>
      </c>
      <c r="F460" s="196">
        <f t="shared" si="1048"/>
        <v>1</v>
      </c>
      <c r="G460" s="187">
        <v>1</v>
      </c>
      <c r="H460" s="190">
        <v>1</v>
      </c>
      <c r="I460" s="196">
        <f t="shared" si="1049"/>
        <v>1</v>
      </c>
      <c r="J460" s="187">
        <v>1</v>
      </c>
      <c r="K460" s="190">
        <v>1</v>
      </c>
      <c r="L460" s="196">
        <f t="shared" si="1050"/>
        <v>1</v>
      </c>
      <c r="M460" s="187">
        <v>1</v>
      </c>
      <c r="N460" s="190"/>
      <c r="O460" s="196" t="str">
        <f t="shared" si="1051"/>
        <v/>
      </c>
      <c r="P460" s="187">
        <v>1</v>
      </c>
      <c r="Q460" s="190"/>
      <c r="R460" s="196" t="str">
        <f t="shared" si="1052"/>
        <v/>
      </c>
      <c r="S460" s="187">
        <v>1</v>
      </c>
      <c r="T460" s="190"/>
      <c r="U460" s="196" t="str">
        <f t="shared" si="1053"/>
        <v/>
      </c>
      <c r="V460" s="187">
        <v>1</v>
      </c>
      <c r="W460" s="190"/>
      <c r="X460" s="196" t="str">
        <f t="shared" si="1054"/>
        <v/>
      </c>
      <c r="Y460" s="187">
        <v>1</v>
      </c>
      <c r="Z460" s="190"/>
      <c r="AA460" s="196" t="str">
        <f t="shared" si="1055"/>
        <v/>
      </c>
      <c r="AB460" s="187">
        <v>1</v>
      </c>
      <c r="AC460" s="190"/>
      <c r="AD460" s="196" t="str">
        <f t="shared" si="1056"/>
        <v/>
      </c>
      <c r="AE460" s="187">
        <v>1</v>
      </c>
      <c r="AF460" s="190"/>
      <c r="AG460" s="196" t="str">
        <f t="shared" si="1057"/>
        <v/>
      </c>
      <c r="AH460" s="187">
        <v>1</v>
      </c>
      <c r="AI460" s="190"/>
      <c r="AJ460" s="196" t="str">
        <f t="shared" si="1058"/>
        <v/>
      </c>
      <c r="AK460" s="187">
        <v>1</v>
      </c>
      <c r="AL460" s="190"/>
      <c r="AM460" s="196" t="str">
        <f t="shared" si="1059"/>
        <v/>
      </c>
      <c r="AN460" s="187">
        <f t="shared" si="1060"/>
        <v>1</v>
      </c>
      <c r="AO460" s="190">
        <f t="shared" si="1061"/>
        <v>1</v>
      </c>
      <c r="AP460" s="259">
        <f t="shared" si="1062"/>
        <v>1</v>
      </c>
      <c r="AQ460" s="17" t="s">
        <v>1199</v>
      </c>
      <c r="AR460" s="17"/>
    </row>
    <row r="461" spans="1:44" ht="24">
      <c r="A461" s="21">
        <v>4</v>
      </c>
      <c r="B461" s="76" t="s">
        <v>755</v>
      </c>
      <c r="C461" s="139" t="s">
        <v>761</v>
      </c>
      <c r="D461" s="187">
        <v>1</v>
      </c>
      <c r="E461" s="284" t="s">
        <v>996</v>
      </c>
      <c r="F461" s="196" t="str">
        <f t="shared" si="1048"/>
        <v>N/A</v>
      </c>
      <c r="G461" s="187">
        <v>1</v>
      </c>
      <c r="H461" s="284" t="s">
        <v>996</v>
      </c>
      <c r="I461" s="196" t="str">
        <f t="shared" si="1049"/>
        <v>N/A</v>
      </c>
      <c r="J461" s="187">
        <v>1</v>
      </c>
      <c r="K461" s="190" t="s">
        <v>996</v>
      </c>
      <c r="L461" s="196" t="str">
        <f t="shared" si="1050"/>
        <v>N/A</v>
      </c>
      <c r="M461" s="187">
        <v>1</v>
      </c>
      <c r="N461" s="190"/>
      <c r="O461" s="196" t="str">
        <f t="shared" si="1051"/>
        <v/>
      </c>
      <c r="P461" s="187">
        <v>1</v>
      </c>
      <c r="Q461" s="190"/>
      <c r="R461" s="196" t="str">
        <f t="shared" si="1052"/>
        <v/>
      </c>
      <c r="S461" s="187">
        <v>1</v>
      </c>
      <c r="T461" s="190"/>
      <c r="U461" s="196" t="str">
        <f t="shared" si="1053"/>
        <v/>
      </c>
      <c r="V461" s="187">
        <v>1</v>
      </c>
      <c r="W461" s="190"/>
      <c r="X461" s="196" t="str">
        <f t="shared" si="1054"/>
        <v/>
      </c>
      <c r="Y461" s="187">
        <v>1</v>
      </c>
      <c r="Z461" s="190"/>
      <c r="AA461" s="196" t="str">
        <f t="shared" si="1055"/>
        <v/>
      </c>
      <c r="AB461" s="187">
        <v>1</v>
      </c>
      <c r="AC461" s="190"/>
      <c r="AD461" s="196" t="str">
        <f t="shared" si="1056"/>
        <v/>
      </c>
      <c r="AE461" s="187">
        <v>1</v>
      </c>
      <c r="AF461" s="190"/>
      <c r="AG461" s="196" t="str">
        <f t="shared" si="1057"/>
        <v/>
      </c>
      <c r="AH461" s="187">
        <v>1</v>
      </c>
      <c r="AI461" s="190"/>
      <c r="AJ461" s="196" t="str">
        <f t="shared" si="1058"/>
        <v/>
      </c>
      <c r="AK461" s="187">
        <v>1</v>
      </c>
      <c r="AL461" s="190"/>
      <c r="AM461" s="196" t="str">
        <f t="shared" si="1059"/>
        <v/>
      </c>
      <c r="AN461" s="187">
        <f t="shared" si="1060"/>
        <v>1</v>
      </c>
      <c r="AO461" s="190" t="str">
        <f t="shared" si="1061"/>
        <v>N/A</v>
      </c>
      <c r="AP461" s="259" t="str">
        <f t="shared" si="1062"/>
        <v>N/A</v>
      </c>
      <c r="AQ461" s="17" t="s">
        <v>887</v>
      </c>
      <c r="AR461" s="17"/>
    </row>
    <row r="462" spans="1:44" ht="60">
      <c r="A462" s="140">
        <v>5</v>
      </c>
      <c r="B462" s="76" t="s">
        <v>756</v>
      </c>
      <c r="C462" s="139" t="s">
        <v>762</v>
      </c>
      <c r="D462" s="187">
        <v>1</v>
      </c>
      <c r="E462" s="190">
        <v>1</v>
      </c>
      <c r="F462" s="196">
        <f t="shared" si="1048"/>
        <v>1</v>
      </c>
      <c r="G462" s="187">
        <v>1</v>
      </c>
      <c r="H462" s="190">
        <v>1</v>
      </c>
      <c r="I462" s="196">
        <f t="shared" si="1049"/>
        <v>1</v>
      </c>
      <c r="J462" s="187">
        <v>1</v>
      </c>
      <c r="K462" s="190">
        <v>1</v>
      </c>
      <c r="L462" s="196">
        <f t="shared" si="1050"/>
        <v>1</v>
      </c>
      <c r="M462" s="187">
        <v>1</v>
      </c>
      <c r="N462" s="190"/>
      <c r="O462" s="196" t="str">
        <f t="shared" si="1051"/>
        <v/>
      </c>
      <c r="P462" s="187">
        <v>1</v>
      </c>
      <c r="Q462" s="190"/>
      <c r="R462" s="196" t="str">
        <f t="shared" si="1052"/>
        <v/>
      </c>
      <c r="S462" s="187">
        <v>1</v>
      </c>
      <c r="T462" s="190"/>
      <c r="U462" s="196" t="str">
        <f t="shared" si="1053"/>
        <v/>
      </c>
      <c r="V462" s="187">
        <v>1</v>
      </c>
      <c r="W462" s="190"/>
      <c r="X462" s="196" t="str">
        <f t="shared" si="1054"/>
        <v/>
      </c>
      <c r="Y462" s="187">
        <v>1</v>
      </c>
      <c r="Z462" s="190"/>
      <c r="AA462" s="196" t="str">
        <f t="shared" si="1055"/>
        <v/>
      </c>
      <c r="AB462" s="187">
        <v>1</v>
      </c>
      <c r="AC462" s="190"/>
      <c r="AD462" s="196" t="str">
        <f t="shared" si="1056"/>
        <v/>
      </c>
      <c r="AE462" s="187">
        <v>1</v>
      </c>
      <c r="AF462" s="190"/>
      <c r="AG462" s="196" t="str">
        <f t="shared" si="1057"/>
        <v/>
      </c>
      <c r="AH462" s="187">
        <v>1</v>
      </c>
      <c r="AI462" s="190"/>
      <c r="AJ462" s="196" t="str">
        <f t="shared" si="1058"/>
        <v/>
      </c>
      <c r="AK462" s="187">
        <v>1</v>
      </c>
      <c r="AL462" s="190"/>
      <c r="AM462" s="196" t="str">
        <f t="shared" si="1059"/>
        <v/>
      </c>
      <c r="AN462" s="187">
        <f t="shared" si="1060"/>
        <v>1</v>
      </c>
      <c r="AO462" s="190">
        <f t="shared" si="1061"/>
        <v>1</v>
      </c>
      <c r="AP462" s="259">
        <f t="shared" si="1062"/>
        <v>1</v>
      </c>
      <c r="AQ462" s="17" t="s">
        <v>1200</v>
      </c>
      <c r="AR462" s="17"/>
    </row>
    <row r="463" spans="1:44" ht="36">
      <c r="A463" s="140">
        <v>6</v>
      </c>
      <c r="B463" s="76" t="s">
        <v>757</v>
      </c>
      <c r="C463" s="139" t="s">
        <v>758</v>
      </c>
      <c r="D463" s="187">
        <v>1</v>
      </c>
      <c r="E463" s="190">
        <v>1</v>
      </c>
      <c r="F463" s="196">
        <f t="shared" si="1048"/>
        <v>1</v>
      </c>
      <c r="G463" s="187">
        <v>1</v>
      </c>
      <c r="H463" s="190">
        <v>1</v>
      </c>
      <c r="I463" s="196">
        <f t="shared" si="1049"/>
        <v>1</v>
      </c>
      <c r="J463" s="187">
        <v>1</v>
      </c>
      <c r="K463" s="190" t="s">
        <v>996</v>
      </c>
      <c r="L463" s="196" t="str">
        <f t="shared" si="1050"/>
        <v>N/A</v>
      </c>
      <c r="M463" s="187">
        <v>1</v>
      </c>
      <c r="N463" s="190"/>
      <c r="O463" s="196" t="str">
        <f t="shared" si="1051"/>
        <v/>
      </c>
      <c r="P463" s="187">
        <v>1</v>
      </c>
      <c r="Q463" s="190"/>
      <c r="R463" s="196" t="str">
        <f t="shared" si="1052"/>
        <v/>
      </c>
      <c r="S463" s="187">
        <v>1</v>
      </c>
      <c r="T463" s="190"/>
      <c r="U463" s="196" t="str">
        <f t="shared" si="1053"/>
        <v/>
      </c>
      <c r="V463" s="187">
        <v>1</v>
      </c>
      <c r="W463" s="190"/>
      <c r="X463" s="196" t="str">
        <f t="shared" si="1054"/>
        <v/>
      </c>
      <c r="Y463" s="187">
        <v>1</v>
      </c>
      <c r="Z463" s="190"/>
      <c r="AA463" s="196" t="str">
        <f t="shared" si="1055"/>
        <v/>
      </c>
      <c r="AB463" s="187">
        <v>1</v>
      </c>
      <c r="AC463" s="190"/>
      <c r="AD463" s="196" t="str">
        <f t="shared" si="1056"/>
        <v/>
      </c>
      <c r="AE463" s="187">
        <v>1</v>
      </c>
      <c r="AF463" s="190"/>
      <c r="AG463" s="196" t="str">
        <f t="shared" si="1057"/>
        <v/>
      </c>
      <c r="AH463" s="187">
        <v>1</v>
      </c>
      <c r="AI463" s="190"/>
      <c r="AJ463" s="196" t="str">
        <f t="shared" si="1058"/>
        <v/>
      </c>
      <c r="AK463" s="187">
        <v>1</v>
      </c>
      <c r="AL463" s="190"/>
      <c r="AM463" s="196" t="str">
        <f t="shared" si="1059"/>
        <v/>
      </c>
      <c r="AN463" s="187">
        <f t="shared" si="1060"/>
        <v>1</v>
      </c>
      <c r="AO463" s="190">
        <f t="shared" si="1061"/>
        <v>1</v>
      </c>
      <c r="AP463" s="259">
        <f t="shared" si="1062"/>
        <v>1</v>
      </c>
      <c r="AQ463" s="17" t="s">
        <v>887</v>
      </c>
      <c r="AR463" s="17"/>
    </row>
    <row r="464" spans="1:44" ht="13.5">
      <c r="A464" s="107"/>
      <c r="B464" s="108" t="s">
        <v>97</v>
      </c>
      <c r="C464" s="109"/>
      <c r="D464" s="110"/>
      <c r="E464" s="111"/>
      <c r="F464" s="110"/>
      <c r="G464" s="110"/>
      <c r="H464" s="111"/>
      <c r="I464" s="110"/>
      <c r="J464" s="110"/>
      <c r="K464" s="111"/>
      <c r="L464" s="110"/>
      <c r="M464" s="110"/>
      <c r="N464" s="111"/>
      <c r="O464" s="110"/>
      <c r="P464" s="110"/>
      <c r="Q464" s="111"/>
      <c r="R464" s="110"/>
      <c r="S464" s="110"/>
      <c r="T464" s="111"/>
      <c r="U464" s="110"/>
      <c r="V464" s="110"/>
      <c r="W464" s="111"/>
      <c r="X464" s="110"/>
      <c r="Y464" s="110"/>
      <c r="Z464" s="111"/>
      <c r="AA464" s="110"/>
      <c r="AB464" s="110"/>
      <c r="AC464" s="111"/>
      <c r="AD464" s="110"/>
      <c r="AE464" s="110"/>
      <c r="AF464" s="111"/>
      <c r="AG464" s="110"/>
      <c r="AH464" s="110"/>
      <c r="AI464" s="111"/>
      <c r="AJ464" s="110"/>
      <c r="AK464" s="110"/>
      <c r="AL464" s="111"/>
      <c r="AM464" s="110"/>
      <c r="AN464" s="110"/>
      <c r="AO464" s="111"/>
      <c r="AP464" s="110"/>
      <c r="AQ464" s="129"/>
      <c r="AR464" s="130"/>
    </row>
    <row r="465" spans="1:44" ht="24">
      <c r="A465" s="8">
        <v>1</v>
      </c>
      <c r="B465" s="9" t="s">
        <v>98</v>
      </c>
      <c r="C465" s="10" t="s">
        <v>763</v>
      </c>
      <c r="D465" s="28">
        <v>1</v>
      </c>
      <c r="E465" s="29">
        <v>1</v>
      </c>
      <c r="F465" s="165">
        <f t="shared" si="999"/>
        <v>1</v>
      </c>
      <c r="G465" s="28">
        <v>1</v>
      </c>
      <c r="H465" s="29">
        <v>1</v>
      </c>
      <c r="I465" s="165">
        <f t="shared" si="1000"/>
        <v>1</v>
      </c>
      <c r="J465" s="28">
        <v>1</v>
      </c>
      <c r="K465" s="29">
        <v>1</v>
      </c>
      <c r="L465" s="165">
        <f t="shared" si="1001"/>
        <v>1</v>
      </c>
      <c r="M465" s="28">
        <v>1</v>
      </c>
      <c r="N465" s="29"/>
      <c r="O465" s="165" t="str">
        <f t="shared" si="1002"/>
        <v/>
      </c>
      <c r="P465" s="28">
        <v>1</v>
      </c>
      <c r="Q465" s="29"/>
      <c r="R465" s="165" t="str">
        <f t="shared" si="1003"/>
        <v/>
      </c>
      <c r="S465" s="28">
        <v>1</v>
      </c>
      <c r="T465" s="29"/>
      <c r="U465" s="165" t="str">
        <f t="shared" si="1004"/>
        <v/>
      </c>
      <c r="V465" s="28">
        <v>1</v>
      </c>
      <c r="W465" s="29"/>
      <c r="X465" s="165" t="str">
        <f t="shared" si="1005"/>
        <v/>
      </c>
      <c r="Y465" s="28">
        <v>1</v>
      </c>
      <c r="Z465" s="29"/>
      <c r="AA465" s="165" t="str">
        <f t="shared" si="1006"/>
        <v/>
      </c>
      <c r="AB465" s="28">
        <v>1</v>
      </c>
      <c r="AC465" s="29"/>
      <c r="AD465" s="165" t="str">
        <f t="shared" si="1007"/>
        <v/>
      </c>
      <c r="AE465" s="28">
        <v>1</v>
      </c>
      <c r="AF465" s="29"/>
      <c r="AG465" s="165" t="str">
        <f t="shared" si="1008"/>
        <v/>
      </c>
      <c r="AH465" s="28">
        <v>1</v>
      </c>
      <c r="AI465" s="29"/>
      <c r="AJ465" s="165" t="str">
        <f t="shared" si="1009"/>
        <v/>
      </c>
      <c r="AK465" s="28">
        <v>1</v>
      </c>
      <c r="AL465" s="29"/>
      <c r="AM465" s="165" t="str">
        <f t="shared" si="1010"/>
        <v/>
      </c>
      <c r="AN465" s="28">
        <f t="shared" ref="AN465" si="1063">IF(E465="",0,D465)+IF(H465="",0,G465)+IF(K465="",0,J465)+IF(N465="",0,M465)+IF(Q465="",0,P465)+IF(T465="",0,S465)+IF(W465="",0,V465)+IF(Z465="",0,Y465)+IF(AC465="",0,AB465)+IF(AF465="",0,AE465)+IF(AI465="",0,AH465)+IF(AL465="",0,AK465)</f>
        <v>3</v>
      </c>
      <c r="AO465" s="29">
        <f t="shared" ref="AO465" si="1064">IF(E465="","",(SUM(E465,H465,K465,N465,Q465,T465,W465,Z465,AC465,AF465,AI465,AL465)))</f>
        <v>3</v>
      </c>
      <c r="AP465" s="254">
        <f t="shared" si="1013"/>
        <v>1</v>
      </c>
      <c r="AQ465" s="142" t="s">
        <v>888</v>
      </c>
      <c r="AR465" s="142"/>
    </row>
    <row r="466" spans="1:44" ht="48">
      <c r="A466" s="140">
        <v>2</v>
      </c>
      <c r="B466" s="15" t="s">
        <v>764</v>
      </c>
      <c r="C466" s="139" t="s">
        <v>765</v>
      </c>
      <c r="D466" s="187">
        <v>1</v>
      </c>
      <c r="E466" s="190">
        <v>0.6</v>
      </c>
      <c r="F466" s="196">
        <f t="shared" si="999"/>
        <v>0.6</v>
      </c>
      <c r="G466" s="187">
        <v>1</v>
      </c>
      <c r="H466" s="190">
        <v>0.6</v>
      </c>
      <c r="I466" s="196">
        <f t="shared" si="1000"/>
        <v>0.6</v>
      </c>
      <c r="J466" s="187">
        <v>1</v>
      </c>
      <c r="K466" s="190">
        <v>1</v>
      </c>
      <c r="L466" s="196">
        <f t="shared" si="1001"/>
        <v>1</v>
      </c>
      <c r="M466" s="187">
        <v>1</v>
      </c>
      <c r="N466" s="190"/>
      <c r="O466" s="196" t="str">
        <f t="shared" si="1002"/>
        <v/>
      </c>
      <c r="P466" s="187">
        <v>1</v>
      </c>
      <c r="Q466" s="190"/>
      <c r="R466" s="196" t="str">
        <f t="shared" si="1003"/>
        <v/>
      </c>
      <c r="S466" s="187">
        <v>1</v>
      </c>
      <c r="T466" s="190"/>
      <c r="U466" s="196" t="str">
        <f t="shared" si="1004"/>
        <v/>
      </c>
      <c r="V466" s="187">
        <v>1</v>
      </c>
      <c r="W466" s="190"/>
      <c r="X466" s="196" t="str">
        <f t="shared" si="1005"/>
        <v/>
      </c>
      <c r="Y466" s="187">
        <v>1</v>
      </c>
      <c r="Z466" s="190"/>
      <c r="AA466" s="196" t="str">
        <f t="shared" si="1006"/>
        <v/>
      </c>
      <c r="AB466" s="187">
        <v>1</v>
      </c>
      <c r="AC466" s="190"/>
      <c r="AD466" s="196" t="str">
        <f t="shared" si="1007"/>
        <v/>
      </c>
      <c r="AE466" s="187">
        <v>1</v>
      </c>
      <c r="AF466" s="190"/>
      <c r="AG466" s="196" t="str">
        <f t="shared" si="1008"/>
        <v/>
      </c>
      <c r="AH466" s="187">
        <v>1</v>
      </c>
      <c r="AI466" s="190"/>
      <c r="AJ466" s="196" t="str">
        <f t="shared" si="1009"/>
        <v/>
      </c>
      <c r="AK466" s="187">
        <v>1</v>
      </c>
      <c r="AL466" s="190"/>
      <c r="AM466" s="196" t="str">
        <f t="shared" si="1010"/>
        <v/>
      </c>
      <c r="AN466" s="187">
        <f t="shared" ref="AN466" si="1065">(IF(E466="",0,D466)+IF(H466="",0,G466)+IF(K466="",0,J466)+IF(N466="",0,M466)+IF(Q466="",0,P466)+IF(T466="",0,S466)+IF(W466="",0,V466)+IF(Z466="",0,Y466)+IF(AC466="",0,AB466)+IF(AF466="",0,AE466)+IF(AI466="",0,AH466)+IF(AL466="",0,AK466))/IF((IF(E466="",0,IF(D466=0,0,1))+IF(H466="",0,IF(G466=0,0,1))+IF(K466="",0,IF(J466=0,0,1))+IF(N466="",0,IF(M466=0,0,1))+IF(Q466="",0,IF(P466=0,0,1))+IF(T466="",0,IF(S466=0,0,1))+IF(W466="",0,IF(V466=0,0,1))+IF(Z466="",0,IF(Y466=0,0,1))+IF(AC466="",0,IF(AB466=0,0,1))+IF(AF466="",0,IF(AE466=0,0,1))+IF(AI466="",0,IF(AH466=0,0,1))+IF(AL466="",0,IF(AK466=0,0,1)))=0,1,(IF(E466="",0,IF(D466=0,0,1))+IF(H466="",0,IF(G466=0,0,1))+IF(K466="",0,IF(J466=0,0,1))+IF(N466="",0,IF(M466=0,0,1))+IF(Q466="",0,IF(P466=0,0,1))+IF(T466="",0,IF(S466=0,0,1))+IF(W466="",0,IF(V466=0,0,1))+IF(Z466="",0,IF(Y466=0,0,1))+IF(AC466="",0,IF(AB466=0,0,1))+IF(AF466="",0,IF(AE466=0,0,1))+IF(AI466="",0,IF(AH466=0,0,1))+IF(AL466="",0,IF(AK466=0,0,1))))</f>
        <v>1</v>
      </c>
      <c r="AO466" s="190">
        <f t="shared" ref="AO466" si="1066">IF(E466="","",(IF(E466="",0,E466)+IF(H466="",0,H466)+IF(K466="",0,K466)+IF(N466="",0,N466)+IF(Q466="",0,Q466)+IF(T466="",0,T466)+IF(W466="",0,W466)+IF(Z466="",0,Z466)+IF(AC466="",0,AC466)+IF(AF466="",0,AF466)+IF(AI466="",0,AI466)+IF(AL466="",0,AL466))/IF((IF(D466=0,0,IF(E466="",0,1))+IF(G466=0,0,IF(H466="",0,1))+IF(J466=0,0,IF(K466="",0,1))+IF(M466=0,0,IF(N466="",0,1))+IF(P466=0,0,IF(Q466="",0,1))+IF(S466=0,0,IF(T466="",0,1))+IF(V466=0,0,IF(W466="",0,1))+IF(Y466=0,0,IF(Z466="",0,1))+IF(AB466=0,0,IF(AC466="",0,1))+IF(AE466=0,0,IF(AF466="",0,1))+IF(AH466=0,0,IF(AI466="",0,1))+IF(AK466=0,0,IF(AL466="",0,1)))=0,1,(IF(D466=0,0,IF(E466="",0,1))+IF(G466=0,0,IF(H466="",0,1))+IF(J466=0,0,IF(K466="",0,1))+IF(M466=0,0,IF(N466="",0,1))+IF(P466=0,0,IF(Q466="",0,1))+IF(S466=0,0,IF(T466="",0,1))+IF(V466=0,0,IF(W466="",0,1))+IF(Y466=0,0,IF(Z466="",0,1))+IF(AB466=0,0,IF(AC466="",0,1))+IF(AE466=0,0,IF(AF466="",0,1))+IF(AH466=0,0,IF(AI466="",0,1))+IF(AK466=0,0,IF(AL466="",0,1)))))</f>
        <v>0.73333333333333339</v>
      </c>
      <c r="AP466" s="259">
        <f t="shared" si="1013"/>
        <v>0.73333333333333339</v>
      </c>
      <c r="AQ466" s="141" t="s">
        <v>1031</v>
      </c>
      <c r="AR466" s="141"/>
    </row>
    <row r="467" spans="1:44" ht="60">
      <c r="A467" s="140">
        <v>3</v>
      </c>
      <c r="B467" s="76" t="s">
        <v>766</v>
      </c>
      <c r="C467" s="139" t="s">
        <v>767</v>
      </c>
      <c r="D467" s="139">
        <v>3</v>
      </c>
      <c r="E467" s="20">
        <v>3</v>
      </c>
      <c r="F467" s="165">
        <f t="shared" si="999"/>
        <v>1</v>
      </c>
      <c r="G467" s="182">
        <v>3</v>
      </c>
      <c r="H467" s="20">
        <v>3</v>
      </c>
      <c r="I467" s="165">
        <f t="shared" si="1000"/>
        <v>1</v>
      </c>
      <c r="J467" s="182">
        <v>3</v>
      </c>
      <c r="K467" s="20">
        <v>3</v>
      </c>
      <c r="L467" s="165">
        <f t="shared" si="1001"/>
        <v>1</v>
      </c>
      <c r="M467" s="182">
        <v>3</v>
      </c>
      <c r="N467" s="20"/>
      <c r="O467" s="165" t="str">
        <f t="shared" si="1002"/>
        <v/>
      </c>
      <c r="P467" s="182">
        <v>3</v>
      </c>
      <c r="Q467" s="20"/>
      <c r="R467" s="165" t="str">
        <f t="shared" si="1003"/>
        <v/>
      </c>
      <c r="S467" s="182">
        <v>3</v>
      </c>
      <c r="T467" s="20"/>
      <c r="U467" s="165" t="str">
        <f t="shared" si="1004"/>
        <v/>
      </c>
      <c r="V467" s="182">
        <v>3</v>
      </c>
      <c r="W467" s="20"/>
      <c r="X467" s="165" t="str">
        <f t="shared" si="1005"/>
        <v/>
      </c>
      <c r="Y467" s="182">
        <v>3</v>
      </c>
      <c r="Z467" s="20"/>
      <c r="AA467" s="165" t="str">
        <f t="shared" si="1006"/>
        <v/>
      </c>
      <c r="AB467" s="182">
        <v>3</v>
      </c>
      <c r="AC467" s="20"/>
      <c r="AD467" s="165" t="str">
        <f t="shared" si="1007"/>
        <v/>
      </c>
      <c r="AE467" s="182">
        <v>3</v>
      </c>
      <c r="AF467" s="20"/>
      <c r="AG467" s="165" t="str">
        <f t="shared" si="1008"/>
        <v/>
      </c>
      <c r="AH467" s="182">
        <v>3</v>
      </c>
      <c r="AI467" s="20"/>
      <c r="AJ467" s="165" t="str">
        <f t="shared" si="1009"/>
        <v/>
      </c>
      <c r="AK467" s="182">
        <v>3</v>
      </c>
      <c r="AL467" s="20"/>
      <c r="AM467" s="165" t="str">
        <f t="shared" si="1010"/>
        <v/>
      </c>
      <c r="AN467" s="243">
        <f t="shared" ref="AN467:AN473" si="1067">IF(E467="",0,D467)+IF(H467="",0,G467)+IF(K467="",0,J467)+IF(N467="",0,M467)+IF(Q467="",0,P467)+IF(T467="",0,S467)+IF(W467="",0,V467)+IF(Z467="",0,Y467)+IF(AC467="",0,AB467)+IF(AF467="",0,AE467)+IF(AI467="",0,AH467)+IF(AL467="",0,AK467)</f>
        <v>9</v>
      </c>
      <c r="AO467" s="20">
        <f t="shared" ref="AO467:AO473" si="1068">IF(E467="","",(SUM(E467,H467,K467,N467,Q467,T467,W467,Z467,AC467,AF467,AI467,AL467)))</f>
        <v>9</v>
      </c>
      <c r="AP467" s="254">
        <f t="shared" si="1013"/>
        <v>1</v>
      </c>
      <c r="AQ467" s="17" t="s">
        <v>889</v>
      </c>
      <c r="AR467" s="17"/>
    </row>
    <row r="468" spans="1:44" ht="36">
      <c r="A468" s="21">
        <v>4</v>
      </c>
      <c r="B468" s="76" t="s">
        <v>768</v>
      </c>
      <c r="C468" s="139" t="s">
        <v>769</v>
      </c>
      <c r="D468" s="139">
        <v>0</v>
      </c>
      <c r="E468" s="20">
        <v>0</v>
      </c>
      <c r="F468" s="165">
        <f t="shared" si="999"/>
        <v>0</v>
      </c>
      <c r="G468" s="182">
        <v>0</v>
      </c>
      <c r="H468" s="20">
        <v>0</v>
      </c>
      <c r="I468" s="165">
        <f t="shared" si="1000"/>
        <v>0</v>
      </c>
      <c r="J468" s="182">
        <v>0</v>
      </c>
      <c r="K468" s="20">
        <v>0</v>
      </c>
      <c r="L468" s="165">
        <f t="shared" si="1001"/>
        <v>0</v>
      </c>
      <c r="M468" s="182">
        <v>0</v>
      </c>
      <c r="N468" s="20"/>
      <c r="O468" s="165" t="str">
        <f t="shared" si="1002"/>
        <v/>
      </c>
      <c r="P468" s="182">
        <v>0</v>
      </c>
      <c r="Q468" s="20"/>
      <c r="R468" s="165" t="str">
        <f t="shared" si="1003"/>
        <v/>
      </c>
      <c r="S468" s="182">
        <v>0</v>
      </c>
      <c r="T468" s="20"/>
      <c r="U468" s="165" t="str">
        <f t="shared" si="1004"/>
        <v/>
      </c>
      <c r="V468" s="182">
        <v>1</v>
      </c>
      <c r="W468" s="20"/>
      <c r="X468" s="165" t="str">
        <f t="shared" si="1005"/>
        <v/>
      </c>
      <c r="Y468" s="182">
        <v>0</v>
      </c>
      <c r="Z468" s="20"/>
      <c r="AA468" s="165" t="str">
        <f t="shared" si="1006"/>
        <v/>
      </c>
      <c r="AB468" s="182">
        <v>0</v>
      </c>
      <c r="AC468" s="20"/>
      <c r="AD468" s="165" t="str">
        <f t="shared" si="1007"/>
        <v/>
      </c>
      <c r="AE468" s="182">
        <v>0</v>
      </c>
      <c r="AF468" s="20"/>
      <c r="AG468" s="165" t="str">
        <f t="shared" si="1008"/>
        <v/>
      </c>
      <c r="AH468" s="182">
        <v>0</v>
      </c>
      <c r="AI468" s="20"/>
      <c r="AJ468" s="165" t="str">
        <f t="shared" si="1009"/>
        <v/>
      </c>
      <c r="AK468" s="182">
        <v>0</v>
      </c>
      <c r="AL468" s="20"/>
      <c r="AM468" s="165" t="str">
        <f t="shared" si="1010"/>
        <v/>
      </c>
      <c r="AN468" s="243">
        <f t="shared" si="1067"/>
        <v>0</v>
      </c>
      <c r="AO468" s="20">
        <f t="shared" si="1068"/>
        <v>0</v>
      </c>
      <c r="AP468" s="254">
        <f t="shared" si="1013"/>
        <v>0</v>
      </c>
      <c r="AQ468" s="17" t="s">
        <v>943</v>
      </c>
      <c r="AR468" s="17"/>
    </row>
    <row r="469" spans="1:44" ht="36">
      <c r="A469" s="306">
        <v>5</v>
      </c>
      <c r="B469" s="76" t="s">
        <v>770</v>
      </c>
      <c r="C469" s="139" t="s">
        <v>771</v>
      </c>
      <c r="D469" s="139">
        <v>1</v>
      </c>
      <c r="E469" s="20">
        <v>1</v>
      </c>
      <c r="F469" s="165">
        <f t="shared" si="999"/>
        <v>1</v>
      </c>
      <c r="G469" s="182">
        <v>1</v>
      </c>
      <c r="H469" s="20">
        <v>1</v>
      </c>
      <c r="I469" s="165">
        <f t="shared" si="1000"/>
        <v>1</v>
      </c>
      <c r="J469" s="182">
        <v>1</v>
      </c>
      <c r="K469" s="20">
        <v>1</v>
      </c>
      <c r="L469" s="165">
        <f t="shared" si="1001"/>
        <v>1</v>
      </c>
      <c r="M469" s="182">
        <v>1</v>
      </c>
      <c r="N469" s="20"/>
      <c r="O469" s="165" t="str">
        <f t="shared" si="1002"/>
        <v/>
      </c>
      <c r="P469" s="182">
        <v>1</v>
      </c>
      <c r="Q469" s="20"/>
      <c r="R469" s="165" t="str">
        <f t="shared" si="1003"/>
        <v/>
      </c>
      <c r="S469" s="182">
        <v>1</v>
      </c>
      <c r="T469" s="20"/>
      <c r="U469" s="165" t="str">
        <f t="shared" si="1004"/>
        <v/>
      </c>
      <c r="V469" s="182">
        <v>1</v>
      </c>
      <c r="W469" s="20"/>
      <c r="X469" s="165" t="str">
        <f t="shared" si="1005"/>
        <v/>
      </c>
      <c r="Y469" s="182">
        <v>1</v>
      </c>
      <c r="Z469" s="20"/>
      <c r="AA469" s="165" t="str">
        <f t="shared" si="1006"/>
        <v/>
      </c>
      <c r="AB469" s="182">
        <v>1</v>
      </c>
      <c r="AC469" s="20"/>
      <c r="AD469" s="165" t="str">
        <f t="shared" si="1007"/>
        <v/>
      </c>
      <c r="AE469" s="182">
        <v>1</v>
      </c>
      <c r="AF469" s="20"/>
      <c r="AG469" s="165" t="str">
        <f t="shared" si="1008"/>
        <v/>
      </c>
      <c r="AH469" s="182">
        <v>1</v>
      </c>
      <c r="AI469" s="20"/>
      <c r="AJ469" s="165" t="str">
        <f t="shared" si="1009"/>
        <v/>
      </c>
      <c r="AK469" s="182">
        <v>1</v>
      </c>
      <c r="AL469" s="20"/>
      <c r="AM469" s="165" t="str">
        <f t="shared" si="1010"/>
        <v/>
      </c>
      <c r="AN469" s="243">
        <f t="shared" si="1067"/>
        <v>3</v>
      </c>
      <c r="AO469" s="20">
        <f t="shared" si="1068"/>
        <v>3</v>
      </c>
      <c r="AP469" s="254">
        <f t="shared" si="1013"/>
        <v>1</v>
      </c>
      <c r="AQ469" s="17" t="s">
        <v>1032</v>
      </c>
      <c r="AR469" s="17"/>
    </row>
    <row r="470" spans="1:44" ht="24">
      <c r="A470" s="305">
        <v>6</v>
      </c>
      <c r="B470" s="76" t="s">
        <v>772</v>
      </c>
      <c r="C470" s="139" t="s">
        <v>773</v>
      </c>
      <c r="D470" s="139">
        <v>0</v>
      </c>
      <c r="E470" s="20">
        <v>0</v>
      </c>
      <c r="F470" s="165">
        <f t="shared" si="999"/>
        <v>0</v>
      </c>
      <c r="G470" s="182">
        <v>0</v>
      </c>
      <c r="H470" s="20">
        <v>0</v>
      </c>
      <c r="I470" s="165">
        <f t="shared" si="1000"/>
        <v>0</v>
      </c>
      <c r="J470" s="182">
        <v>0</v>
      </c>
      <c r="K470" s="20">
        <v>0</v>
      </c>
      <c r="L470" s="165">
        <f t="shared" si="1001"/>
        <v>0</v>
      </c>
      <c r="M470" s="182">
        <v>1</v>
      </c>
      <c r="N470" s="20"/>
      <c r="O470" s="165" t="str">
        <f t="shared" si="1002"/>
        <v/>
      </c>
      <c r="P470" s="182">
        <v>0</v>
      </c>
      <c r="Q470" s="20"/>
      <c r="R470" s="165" t="str">
        <f t="shared" si="1003"/>
        <v/>
      </c>
      <c r="S470" s="182">
        <v>0</v>
      </c>
      <c r="T470" s="20"/>
      <c r="U470" s="165" t="str">
        <f t="shared" si="1004"/>
        <v/>
      </c>
      <c r="V470" s="182">
        <v>0</v>
      </c>
      <c r="W470" s="20"/>
      <c r="X470" s="165" t="str">
        <f t="shared" si="1005"/>
        <v/>
      </c>
      <c r="Y470" s="182">
        <v>0</v>
      </c>
      <c r="Z470" s="20"/>
      <c r="AA470" s="165" t="str">
        <f t="shared" si="1006"/>
        <v/>
      </c>
      <c r="AB470" s="182">
        <v>0</v>
      </c>
      <c r="AC470" s="20"/>
      <c r="AD470" s="165" t="str">
        <f t="shared" si="1007"/>
        <v/>
      </c>
      <c r="AE470" s="182">
        <v>0</v>
      </c>
      <c r="AF470" s="20"/>
      <c r="AG470" s="165" t="str">
        <f t="shared" si="1008"/>
        <v/>
      </c>
      <c r="AH470" s="182">
        <v>0</v>
      </c>
      <c r="AI470" s="20"/>
      <c r="AJ470" s="165" t="str">
        <f t="shared" si="1009"/>
        <v/>
      </c>
      <c r="AK470" s="182">
        <v>0</v>
      </c>
      <c r="AL470" s="20"/>
      <c r="AM470" s="165" t="str">
        <f t="shared" si="1010"/>
        <v/>
      </c>
      <c r="AN470" s="243">
        <f t="shared" si="1067"/>
        <v>0</v>
      </c>
      <c r="AO470" s="20">
        <f t="shared" si="1068"/>
        <v>0</v>
      </c>
      <c r="AP470" s="254">
        <f t="shared" si="1013"/>
        <v>0</v>
      </c>
      <c r="AQ470" s="17" t="s">
        <v>944</v>
      </c>
      <c r="AR470" s="17"/>
    </row>
    <row r="471" spans="1:44" ht="36">
      <c r="A471" s="306">
        <v>7</v>
      </c>
      <c r="B471" s="76" t="s">
        <v>774</v>
      </c>
      <c r="C471" s="182" t="s">
        <v>773</v>
      </c>
      <c r="D471" s="182">
        <v>0</v>
      </c>
      <c r="E471" s="20">
        <v>0</v>
      </c>
      <c r="F471" s="165"/>
      <c r="G471" s="182">
        <v>0</v>
      </c>
      <c r="H471" s="20">
        <v>0</v>
      </c>
      <c r="I471" s="165"/>
      <c r="J471" s="182">
        <v>0</v>
      </c>
      <c r="K471" s="20">
        <v>0</v>
      </c>
      <c r="L471" s="165"/>
      <c r="M471" s="182">
        <v>0</v>
      </c>
      <c r="N471" s="20"/>
      <c r="O471" s="165"/>
      <c r="P471" s="182">
        <v>0</v>
      </c>
      <c r="Q471" s="20"/>
      <c r="R471" s="165"/>
      <c r="S471" s="182">
        <v>0</v>
      </c>
      <c r="T471" s="20"/>
      <c r="U471" s="165"/>
      <c r="V471" s="182">
        <v>0</v>
      </c>
      <c r="W471" s="20"/>
      <c r="X471" s="165"/>
      <c r="Y471" s="182">
        <v>1</v>
      </c>
      <c r="Z471" s="20"/>
      <c r="AA471" s="165"/>
      <c r="AB471" s="182">
        <v>0</v>
      </c>
      <c r="AC471" s="20"/>
      <c r="AD471" s="165"/>
      <c r="AE471" s="182">
        <v>0</v>
      </c>
      <c r="AF471" s="20"/>
      <c r="AG471" s="165"/>
      <c r="AH471" s="182">
        <v>0</v>
      </c>
      <c r="AI471" s="20"/>
      <c r="AJ471" s="165"/>
      <c r="AK471" s="182">
        <v>0</v>
      </c>
      <c r="AL471" s="20"/>
      <c r="AM471" s="165"/>
      <c r="AN471" s="243">
        <f t="shared" si="1067"/>
        <v>0</v>
      </c>
      <c r="AO471" s="20">
        <f t="shared" si="1068"/>
        <v>0</v>
      </c>
      <c r="AP471" s="254"/>
      <c r="AQ471" s="17" t="s">
        <v>945</v>
      </c>
      <c r="AR471" s="17"/>
    </row>
    <row r="472" spans="1:44" ht="36">
      <c r="A472" s="305">
        <v>8</v>
      </c>
      <c r="B472" s="76" t="s">
        <v>775</v>
      </c>
      <c r="C472" s="182" t="s">
        <v>776</v>
      </c>
      <c r="D472" s="182">
        <v>0</v>
      </c>
      <c r="E472" s="20">
        <v>0</v>
      </c>
      <c r="F472" s="165"/>
      <c r="G472" s="182">
        <v>0</v>
      </c>
      <c r="H472" s="20">
        <v>0</v>
      </c>
      <c r="I472" s="165"/>
      <c r="J472" s="182">
        <v>0</v>
      </c>
      <c r="K472" s="20">
        <v>0</v>
      </c>
      <c r="L472" s="165"/>
      <c r="M472" s="182">
        <v>0</v>
      </c>
      <c r="N472" s="20"/>
      <c r="O472" s="165"/>
      <c r="P472" s="182">
        <v>0</v>
      </c>
      <c r="Q472" s="20"/>
      <c r="R472" s="165"/>
      <c r="S472" s="182">
        <v>0</v>
      </c>
      <c r="T472" s="20"/>
      <c r="U472" s="165"/>
      <c r="V472" s="182">
        <v>0</v>
      </c>
      <c r="W472" s="20"/>
      <c r="X472" s="165"/>
      <c r="Y472" s="182">
        <v>0</v>
      </c>
      <c r="Z472" s="20"/>
      <c r="AA472" s="165"/>
      <c r="AB472" s="182">
        <v>0</v>
      </c>
      <c r="AC472" s="20"/>
      <c r="AD472" s="165"/>
      <c r="AE472" s="182">
        <v>0</v>
      </c>
      <c r="AF472" s="20"/>
      <c r="AG472" s="165"/>
      <c r="AH472" s="182">
        <v>0</v>
      </c>
      <c r="AI472" s="20"/>
      <c r="AJ472" s="165"/>
      <c r="AK472" s="182">
        <v>1</v>
      </c>
      <c r="AL472" s="20"/>
      <c r="AM472" s="165"/>
      <c r="AN472" s="243">
        <f t="shared" si="1067"/>
        <v>0</v>
      </c>
      <c r="AO472" s="20">
        <f t="shared" si="1068"/>
        <v>0</v>
      </c>
      <c r="AP472" s="254"/>
      <c r="AQ472" s="17" t="s">
        <v>946</v>
      </c>
      <c r="AR472" s="17"/>
    </row>
    <row r="473" spans="1:44" ht="24">
      <c r="A473" s="306">
        <v>9</v>
      </c>
      <c r="B473" s="76" t="s">
        <v>777</v>
      </c>
      <c r="C473" s="139" t="s">
        <v>778</v>
      </c>
      <c r="D473" s="187">
        <v>0</v>
      </c>
      <c r="E473" s="190">
        <v>0</v>
      </c>
      <c r="F473" s="196">
        <f t="shared" si="999"/>
        <v>0</v>
      </c>
      <c r="G473" s="187">
        <v>0</v>
      </c>
      <c r="H473" s="190">
        <v>0</v>
      </c>
      <c r="I473" s="196">
        <f t="shared" si="1000"/>
        <v>0</v>
      </c>
      <c r="J473" s="187">
        <v>0</v>
      </c>
      <c r="K473" s="190">
        <v>0</v>
      </c>
      <c r="L473" s="196">
        <f t="shared" si="1001"/>
        <v>0</v>
      </c>
      <c r="M473" s="187">
        <v>0</v>
      </c>
      <c r="N473" s="190"/>
      <c r="O473" s="196" t="str">
        <f t="shared" si="1002"/>
        <v/>
      </c>
      <c r="P473" s="187">
        <v>0</v>
      </c>
      <c r="Q473" s="190"/>
      <c r="R473" s="196" t="str">
        <f t="shared" si="1003"/>
        <v/>
      </c>
      <c r="S473" s="187">
        <v>0</v>
      </c>
      <c r="T473" s="190"/>
      <c r="U473" s="196" t="str">
        <f t="shared" si="1004"/>
        <v/>
      </c>
      <c r="V473" s="187">
        <v>0</v>
      </c>
      <c r="W473" s="190"/>
      <c r="X473" s="196" t="str">
        <f t="shared" si="1005"/>
        <v/>
      </c>
      <c r="Y473" s="187">
        <v>0</v>
      </c>
      <c r="Z473" s="190"/>
      <c r="AA473" s="196" t="str">
        <f t="shared" si="1006"/>
        <v/>
      </c>
      <c r="AB473" s="187">
        <v>0</v>
      </c>
      <c r="AC473" s="190"/>
      <c r="AD473" s="196" t="str">
        <f t="shared" si="1007"/>
        <v/>
      </c>
      <c r="AE473" s="187">
        <v>0</v>
      </c>
      <c r="AF473" s="190"/>
      <c r="AG473" s="196" t="str">
        <f t="shared" si="1008"/>
        <v/>
      </c>
      <c r="AH473" s="187">
        <v>0</v>
      </c>
      <c r="AI473" s="190"/>
      <c r="AJ473" s="196" t="str">
        <f t="shared" si="1009"/>
        <v/>
      </c>
      <c r="AK473" s="187">
        <v>0.03</v>
      </c>
      <c r="AL473" s="190"/>
      <c r="AM473" s="196" t="str">
        <f t="shared" si="1010"/>
        <v/>
      </c>
      <c r="AN473" s="187">
        <f t="shared" si="1067"/>
        <v>0</v>
      </c>
      <c r="AO473" s="190">
        <f t="shared" si="1068"/>
        <v>0</v>
      </c>
      <c r="AP473" s="254">
        <f t="shared" si="1013"/>
        <v>0</v>
      </c>
      <c r="AQ473" s="17" t="s">
        <v>946</v>
      </c>
      <c r="AR473" s="17"/>
    </row>
    <row r="474" spans="1:44" ht="13.5">
      <c r="A474" s="107"/>
      <c r="B474" s="108" t="s">
        <v>99</v>
      </c>
      <c r="C474" s="109"/>
      <c r="D474" s="110"/>
      <c r="E474" s="111"/>
      <c r="F474" s="110"/>
      <c r="G474" s="110"/>
      <c r="H474" s="111"/>
      <c r="I474" s="110"/>
      <c r="J474" s="110"/>
      <c r="K474" s="111"/>
      <c r="L474" s="110"/>
      <c r="M474" s="110"/>
      <c r="N474" s="111"/>
      <c r="O474" s="110"/>
      <c r="P474" s="110"/>
      <c r="Q474" s="111"/>
      <c r="R474" s="110"/>
      <c r="S474" s="110"/>
      <c r="T474" s="111"/>
      <c r="U474" s="110"/>
      <c r="V474" s="110"/>
      <c r="W474" s="111"/>
      <c r="X474" s="110"/>
      <c r="Y474" s="110"/>
      <c r="Z474" s="111"/>
      <c r="AA474" s="110"/>
      <c r="AB474" s="110"/>
      <c r="AC474" s="111"/>
      <c r="AD474" s="110"/>
      <c r="AE474" s="110"/>
      <c r="AF474" s="111"/>
      <c r="AG474" s="110"/>
      <c r="AH474" s="110"/>
      <c r="AI474" s="111"/>
      <c r="AJ474" s="110"/>
      <c r="AK474" s="110"/>
      <c r="AL474" s="111"/>
      <c r="AM474" s="110"/>
      <c r="AN474" s="110"/>
      <c r="AO474" s="111"/>
      <c r="AP474" s="110"/>
      <c r="AQ474" s="129"/>
      <c r="AR474" s="130"/>
    </row>
    <row r="475" spans="1:44" ht="240">
      <c r="A475" s="93">
        <v>1</v>
      </c>
      <c r="B475" s="94" t="s">
        <v>779</v>
      </c>
      <c r="C475" s="95" t="s">
        <v>780</v>
      </c>
      <c r="D475" s="187">
        <v>1</v>
      </c>
      <c r="E475" s="200">
        <v>1</v>
      </c>
      <c r="F475" s="207">
        <f t="shared" ref="F475:F476" si="1069">IF(E475="N/A","N/A",IF(E475="","",IF(E475=0,0,IF(D475=0%,1,E475/D475))))</f>
        <v>1</v>
      </c>
      <c r="G475" s="187">
        <v>1</v>
      </c>
      <c r="H475" s="200">
        <v>1</v>
      </c>
      <c r="I475" s="207">
        <f t="shared" ref="I475:I476" si="1070">IF(H475="N/A","N/A",IF(H475="","",IF(H475=0,0,IF(G475=0%,1,H475/G475))))</f>
        <v>1</v>
      </c>
      <c r="J475" s="187">
        <v>1</v>
      </c>
      <c r="K475" s="200">
        <v>1</v>
      </c>
      <c r="L475" s="207">
        <f t="shared" ref="L475:L476" si="1071">IF(K475="N/A","N/A",IF(K475="","",IF(K475=0,0,IF(J475=0%,1,K475/J475))))</f>
        <v>1</v>
      </c>
      <c r="M475" s="187">
        <v>1</v>
      </c>
      <c r="N475" s="200"/>
      <c r="O475" s="207" t="str">
        <f t="shared" ref="O475:O476" si="1072">IF(N475="N/A","N/A",IF(N475="","",IF(N475=0,0,IF(M475=0%,1,N475/M475))))</f>
        <v/>
      </c>
      <c r="P475" s="187">
        <v>1</v>
      </c>
      <c r="Q475" s="200"/>
      <c r="R475" s="207" t="str">
        <f t="shared" ref="R475:R476" si="1073">IF(Q475="N/A","N/A",IF(Q475="","",IF(Q475=0,0,IF(P475=0%,1,Q475/P475))))</f>
        <v/>
      </c>
      <c r="S475" s="187">
        <v>1</v>
      </c>
      <c r="T475" s="200"/>
      <c r="U475" s="207" t="str">
        <f t="shared" ref="U475:U476" si="1074">IF(T475="N/A","N/A",IF(T475="","",IF(T475=0,0,IF(S475=0%,1,T475/S475))))</f>
        <v/>
      </c>
      <c r="V475" s="187">
        <v>1</v>
      </c>
      <c r="W475" s="200"/>
      <c r="X475" s="207" t="str">
        <f t="shared" ref="X475:X476" si="1075">IF(W475="N/A","N/A",IF(W475="","",IF(W475=0,0,IF(V475=0%,1,W475/V475))))</f>
        <v/>
      </c>
      <c r="Y475" s="187">
        <v>1</v>
      </c>
      <c r="Z475" s="200"/>
      <c r="AA475" s="207" t="str">
        <f t="shared" ref="AA475:AA476" si="1076">IF(Z475="N/A","N/A",IF(Z475="","",IF(Z475=0,0,IF(Y475=0%,1,Z475/Y475))))</f>
        <v/>
      </c>
      <c r="AB475" s="187">
        <v>1</v>
      </c>
      <c r="AC475" s="200"/>
      <c r="AD475" s="207" t="str">
        <f t="shared" ref="AD475:AD476" si="1077">IF(AC475="N/A","N/A",IF(AC475="","",IF(AC475=0,0,IF(AB475=0%,1,AC475/AB475))))</f>
        <v/>
      </c>
      <c r="AE475" s="187">
        <v>1</v>
      </c>
      <c r="AF475" s="200"/>
      <c r="AG475" s="207" t="str">
        <f t="shared" ref="AG475:AG476" si="1078">IF(AF475="N/A","N/A",IF(AF475="","",IF(AF475=0,0,IF(AE475=0%,1,AF475/AE475))))</f>
        <v/>
      </c>
      <c r="AH475" s="187">
        <v>1</v>
      </c>
      <c r="AI475" s="200"/>
      <c r="AJ475" s="207" t="str">
        <f t="shared" ref="AJ475:AJ476" si="1079">IF(AI475="N/A","N/A",IF(AI475="","",IF(AI475=0,0,IF(AH475=0%,1,AI475/AH475))))</f>
        <v/>
      </c>
      <c r="AK475" s="187">
        <v>1</v>
      </c>
      <c r="AL475" s="200"/>
      <c r="AM475" s="207" t="str">
        <f t="shared" ref="AM475:AM476" si="1080">IF(AL475="N/A","N/A",IF(AL475="","",IF(AL475=0,0,IF(AK475=0%,1,AL475/AK475))))</f>
        <v/>
      </c>
      <c r="AN475" s="187">
        <f t="shared" ref="AN475:AN476" si="1081">(IF(E475="",0,D475)+IF(H475="",0,G475)+IF(K475="",0,J475)+IF(N475="",0,M475)+IF(Q475="",0,P475)+IF(T475="",0,S475)+IF(W475="",0,V475)+IF(Z475="",0,Y475)+IF(AC475="",0,AB475)+IF(AF475="",0,AE475)+IF(AI475="",0,AH475)+IF(AL475="",0,AK475))/IF((IF(E475="",0,IF(D475=0,0,1))+IF(H475="",0,IF(G475=0,0,1))+IF(K475="",0,IF(J475=0,0,1))+IF(N475="",0,IF(M475=0,0,1))+IF(Q475="",0,IF(P475=0,0,1))+IF(T475="",0,IF(S475=0,0,1))+IF(W475="",0,IF(V475=0,0,1))+IF(Z475="",0,IF(Y475=0,0,1))+IF(AC475="",0,IF(AB475=0,0,1))+IF(AF475="",0,IF(AE475=0,0,1))+IF(AI475="",0,IF(AH475=0,0,1))+IF(AL475="",0,IF(AK475=0,0,1)))=0,1,(IF(E475="",0,IF(D475=0,0,1))+IF(H475="",0,IF(G475=0,0,1))+IF(K475="",0,IF(J475=0,0,1))+IF(N475="",0,IF(M475=0,0,1))+IF(Q475="",0,IF(P475=0,0,1))+IF(T475="",0,IF(S475=0,0,1))+IF(W475="",0,IF(V475=0,0,1))+IF(Z475="",0,IF(Y475=0,0,1))+IF(AC475="",0,IF(AB475=0,0,1))+IF(AF475="",0,IF(AE475=0,0,1))+IF(AI475="",0,IF(AH475=0,0,1))+IF(AL475="",0,IF(AK475=0,0,1))))</f>
        <v>1</v>
      </c>
      <c r="AO475" s="200">
        <f t="shared" ref="AO475:AO476" si="1082">IF(IF(E475="","",(IF(E475="N/A",0,IF(E475="",0,E475))+IF(H475="N/A",0,IF(H475="",0,H475))+IF(K475="N/A",0,IF(K475="",0,K475))+IF(N475="N/A",0,IF(N475="",0,N475))+IF(Q475="N/A",0,IF(Q475="",0,Q475))+IF(T475="N/A",0,IF(T475="",0,T475))+IF(W475="N/A",0,IF(W475="",0,W475))+IF(Z475="N/A",0,IF(Z475="",0,Z475))+IF(AC475="N/A",0,IF(AC475="",0,AC475))+IF(AF475="N/A",0,IF(AF475="",0,AF475))+IF(AI475="N/A",0,IF(AI475="",0,AI475))+IF(AL475="N/A",0,IF(AL475="",0,AL475)))/IF((IF(D475=0,0,IF(E475="N/A",0,IF(E475="",0,1)))+IF(G475=0,0,IF(H475="N/A",0,IF(H475="",0,1)))+IF(J475=0,0,IF(K475="N/A",0,IF(K475="",0,1)))+IF(M475=0,0,IF(N475="N/A",0,IF(N475="",0,1)))+IF(P475=0,0,IF(Q475="N/A",0,IF(Q475="",0,1)))+IF(S475=0,0,IF(T475="N/A",0,IF(T475="",0,1)))+IF(V475=0,0,IF(W475="N/A",0,IF(W475="",0,1)))+IF(Y475=0,0,IF(Z475="N/A",0,IF(Z475="",0,1)))+IF(AB475=0,0,IF(AC475="N/A",0,IF(AC475="",0,1)))+IF(AE475=0,0,IF(AF475="N/A",0,IF(AF475="",0,1)))+IF(AH475=0,0,IF(AI475="N/A",0,IF(AI475="",0,1)))+IF(AK475=0,0,IF(AL475="N/A",0,IF(AL475="",0,1))))=0,1,(IF(D475=0,0,IF(E475="N/A",0,IF(E475="",0,1)))+IF(G475=0,0,IF(H475="N/A",0,IF(H475="",0,1)))+IF(J475=0,0,IF(K475="N/A",0,IF(K475="",0,1)))+IF(M475=0,0,IF(N475="N/A",0,IF(N475="",0,1)))+IF(P475=0,0,IF(Q475="N/A",0,IF(Q475="",0,1)))+IF(S475=0,0,IF(T475="N/A",0,IF(T475="",0,1)))+IF(V475=0,0,IF(W475="N/A",0,IF(W475="",0,1)))+IF(Y475=0,0,IF(Z475="N/A",0,IF(Z475="",0,1)))+IF(AB475=0,0,IF(AC475="N/A",0,IF(AC475="",0,1)))+IF(AE475=0,0,IF(AF475="N/A",0,IF(AF475="",0,1)))+IF(AH475=0,0,IF(AI475="N/A",0,IF(AI475="",0,1)))+IF(AK475=0,0,IF(AL475="N/A",0,IF(AL475="",0,1))))))=0,IF(AL475="",IF(AI475="",IF(AF475="",IF(AC475="",IF(Z475="",IF(W475="",IF(T475="",IF(Q475="",IF(N475="",IF(K475="",IF(H475="",IF(E475=0,0,"N/A"),IF(H475=0,0,"N/A")),IF(K475=0,0,"N/A")),IF(N475=0,0,"N/A")),IF(Q475=0,0,"N/A")),IF(T475=0,0,"N/A")),IF(W475=0,0,"N/A")),IF(Z475=0,0,"N/A")),IF(AC475=0,0,"N/A")),IF(AF475=0,0,"N/A")),IF(AI475=0,0,"N/A")),IF(AL475=0,0,"N/A")),IF(E475="","",(IF(E475="N/A",0,IF(E475="",0,E475))+IF(H475="N/A",0,IF(H475="",0,H475))+IF(K475="N/A",0,IF(K475="",0,K475))+IF(N475="N/A",0,IF(N475="",0,N475))+IF(Q475="N/A",0,IF(Q475="",0,Q475))+IF(T475="N/A",0,IF(T475="",0,T475))+IF(W475="N/A",0,IF(W475="",0,W475))+IF(Z475="N/A",0,IF(Z475="",0,Z475))+IF(AC475="N/A",0,IF(AC475="",0,AC475))+IF(AF475="N/A",0,IF(AF475="",0,AF475))+IF(AI475="N/A",0,IF(AI475="",0,AI475))+IF(AL475="N/A",0,IF(AL475="",0,AL475)))/IF((IF(D475=0,0,IF(E475="N/A",0,IF(E475="",0,1)))+IF(G475=0,0,IF(H475="N/A",0,IF(H475="",0,1)))+IF(J475=0,0,IF(K475="N/A",0,IF(K475="",0,1)))+IF(M475=0,0,IF(N475="N/A",0,IF(N475="",0,1)))+IF(P475=0,0,IF(Q475="N/A",0,IF(Q475="",0,1)))+IF(S475=0,0,IF(T475="N/A",0,IF(T475="",0,1)))+IF(V475=0,0,IF(W475="N/A",0,IF(W475="",0,1)))+IF(Y475=0,0,IF(Z475="N/A",0,IF(Z475="",0,1)))+IF(AB475=0,0,IF(AC475="N/A",0,IF(AC475="",0,1)))+IF(AE475=0,0,IF(AF475="N/A",0,IF(AF475="",0,1)))+IF(AH475=0,0,IF(AI475="N/A",0,IF(AI475="",0,1)))+IF(AK475=0,0,IF(AL475="N/A",0,IF(AL475="",0,1))))=0,1,(IF(D475=0,0,IF(E475="N/A",0,IF(E475="",0,1)))+IF(G475=0,0,IF(H475="N/A",0,IF(H475="",0,1)))+IF(J475=0,0,IF(K475="N/A",0,IF(K475="",0,1)))+IF(M475=0,0,IF(N475="N/A",0,IF(N475="",0,1)))+IF(P475=0,0,IF(Q475="N/A",0,IF(Q475="",0,1)))+IF(S475=0,0,IF(T475="N/A",0,IF(T475="",0,1)))+IF(V475=0,0,IF(W475="N/A",0,IF(W475="",0,1)))+IF(Y475=0,0,IF(Z475="N/A",0,IF(Z475="",0,1)))+IF(AB475=0,0,IF(AC475="N/A",0,IF(AC475="",0,1)))+IF(AE475=0,0,IF(AF475="N/A",0,IF(AF475="",0,1)))+IF(AH475=0,0,IF(AI475="N/A",0,IF(AI475="",0,1)))+IF(AK475=0,0,IF(AL475="N/A",0,IF(AL475="",0,1)))))))</f>
        <v>1</v>
      </c>
      <c r="AP475" s="249">
        <f t="shared" ref="AP475:AP476" si="1083">IF(AO475="N/A","N/A",IF(AO475="","",IF(AO475=0,0,IF(AN475=0%,1,AO475/AN475))))</f>
        <v>1</v>
      </c>
      <c r="AQ475" s="98" t="s">
        <v>1201</v>
      </c>
      <c r="AR475" s="98" t="s">
        <v>890</v>
      </c>
    </row>
    <row r="476" spans="1:44" ht="156">
      <c r="A476" s="93">
        <v>2</v>
      </c>
      <c r="B476" s="94" t="s">
        <v>100</v>
      </c>
      <c r="C476" s="95" t="s">
        <v>101</v>
      </c>
      <c r="D476" s="187">
        <v>1</v>
      </c>
      <c r="E476" s="187">
        <v>1</v>
      </c>
      <c r="F476" s="196">
        <f t="shared" si="1069"/>
        <v>1</v>
      </c>
      <c r="G476" s="187">
        <v>1</v>
      </c>
      <c r="H476" s="187">
        <v>1</v>
      </c>
      <c r="I476" s="196">
        <f t="shared" si="1070"/>
        <v>1</v>
      </c>
      <c r="J476" s="187">
        <v>1</v>
      </c>
      <c r="K476" s="187">
        <v>1</v>
      </c>
      <c r="L476" s="196">
        <f t="shared" si="1071"/>
        <v>1</v>
      </c>
      <c r="M476" s="187">
        <v>1</v>
      </c>
      <c r="N476" s="187"/>
      <c r="O476" s="196" t="str">
        <f t="shared" si="1072"/>
        <v/>
      </c>
      <c r="P476" s="187">
        <v>1</v>
      </c>
      <c r="Q476" s="187"/>
      <c r="R476" s="196" t="str">
        <f t="shared" si="1073"/>
        <v/>
      </c>
      <c r="S476" s="187">
        <v>1</v>
      </c>
      <c r="T476" s="187"/>
      <c r="U476" s="196" t="str">
        <f t="shared" si="1074"/>
        <v/>
      </c>
      <c r="V476" s="187">
        <v>1</v>
      </c>
      <c r="W476" s="187"/>
      <c r="X476" s="196" t="str">
        <f t="shared" si="1075"/>
        <v/>
      </c>
      <c r="Y476" s="187">
        <v>1</v>
      </c>
      <c r="Z476" s="187"/>
      <c r="AA476" s="196" t="str">
        <f t="shared" si="1076"/>
        <v/>
      </c>
      <c r="AB476" s="187">
        <v>1</v>
      </c>
      <c r="AC476" s="187"/>
      <c r="AD476" s="196" t="str">
        <f t="shared" si="1077"/>
        <v/>
      </c>
      <c r="AE476" s="187">
        <v>1</v>
      </c>
      <c r="AF476" s="187"/>
      <c r="AG476" s="196" t="str">
        <f t="shared" si="1078"/>
        <v/>
      </c>
      <c r="AH476" s="187">
        <v>1</v>
      </c>
      <c r="AI476" s="187"/>
      <c r="AJ476" s="196" t="str">
        <f t="shared" si="1079"/>
        <v/>
      </c>
      <c r="AK476" s="187">
        <v>1</v>
      </c>
      <c r="AL476" s="187"/>
      <c r="AM476" s="196" t="str">
        <f t="shared" si="1080"/>
        <v/>
      </c>
      <c r="AN476" s="187">
        <f t="shared" si="1081"/>
        <v>1</v>
      </c>
      <c r="AO476" s="187">
        <f t="shared" si="1082"/>
        <v>1</v>
      </c>
      <c r="AP476" s="254">
        <f t="shared" si="1083"/>
        <v>1</v>
      </c>
      <c r="AQ476" s="98" t="s">
        <v>1202</v>
      </c>
      <c r="AR476" s="98"/>
    </row>
    <row r="477" spans="1:44" ht="36">
      <c r="A477" s="93">
        <v>3</v>
      </c>
      <c r="B477" s="94" t="s">
        <v>781</v>
      </c>
      <c r="C477" s="95" t="s">
        <v>102</v>
      </c>
      <c r="D477" s="96">
        <v>1</v>
      </c>
      <c r="E477" s="96">
        <v>1</v>
      </c>
      <c r="F477" s="165">
        <f t="shared" si="999"/>
        <v>1</v>
      </c>
      <c r="G477" s="96">
        <v>1</v>
      </c>
      <c r="H477" s="96">
        <v>1</v>
      </c>
      <c r="I477" s="165">
        <f t="shared" si="1000"/>
        <v>1</v>
      </c>
      <c r="J477" s="96">
        <v>1</v>
      </c>
      <c r="K477" s="96">
        <v>1</v>
      </c>
      <c r="L477" s="165">
        <f t="shared" si="1001"/>
        <v>1</v>
      </c>
      <c r="M477" s="96">
        <v>1</v>
      </c>
      <c r="N477" s="96"/>
      <c r="O477" s="165" t="str">
        <f t="shared" si="1002"/>
        <v/>
      </c>
      <c r="P477" s="96">
        <v>1</v>
      </c>
      <c r="Q477" s="96"/>
      <c r="R477" s="165" t="str">
        <f t="shared" si="1003"/>
        <v/>
      </c>
      <c r="S477" s="96">
        <v>1</v>
      </c>
      <c r="T477" s="96"/>
      <c r="U477" s="165" t="str">
        <f t="shared" si="1004"/>
        <v/>
      </c>
      <c r="V477" s="96">
        <v>1</v>
      </c>
      <c r="W477" s="96"/>
      <c r="X477" s="165" t="str">
        <f t="shared" si="1005"/>
        <v/>
      </c>
      <c r="Y477" s="96">
        <v>1</v>
      </c>
      <c r="Z477" s="96"/>
      <c r="AA477" s="165" t="str">
        <f t="shared" si="1006"/>
        <v/>
      </c>
      <c r="AB477" s="96">
        <v>1</v>
      </c>
      <c r="AC477" s="96"/>
      <c r="AD477" s="165" t="str">
        <f t="shared" si="1007"/>
        <v/>
      </c>
      <c r="AE477" s="96">
        <v>1</v>
      </c>
      <c r="AF477" s="96"/>
      <c r="AG477" s="165" t="str">
        <f t="shared" si="1008"/>
        <v/>
      </c>
      <c r="AH477" s="96">
        <v>1</v>
      </c>
      <c r="AI477" s="96"/>
      <c r="AJ477" s="165" t="str">
        <f t="shared" si="1009"/>
        <v/>
      </c>
      <c r="AK477" s="96">
        <v>1</v>
      </c>
      <c r="AL477" s="96"/>
      <c r="AM477" s="165" t="str">
        <f t="shared" si="1010"/>
        <v/>
      </c>
      <c r="AN477" s="96">
        <f t="shared" ref="AN477:AN482" si="1084">IF(E477="",0,D477)+IF(H477="",0,G477)+IF(K477="",0,J477)+IF(N477="",0,M477)+IF(Q477="",0,P477)+IF(T477="",0,S477)+IF(W477="",0,V477)+IF(Z477="",0,Y477)+IF(AC477="",0,AB477)+IF(AF477="",0,AE477)+IF(AI477="",0,AH477)+IF(AL477="",0,AK477)</f>
        <v>3</v>
      </c>
      <c r="AO477" s="96">
        <f t="shared" ref="AO477:AO482" si="1085">IF(E477="","",(SUM(E477,H477,K477,N477,Q477,T477,W477,Z477,AC477,AF477,AI477,AL477)))</f>
        <v>3</v>
      </c>
      <c r="AP477" s="254">
        <f t="shared" si="1013"/>
        <v>1</v>
      </c>
      <c r="AQ477" s="98" t="s">
        <v>1203</v>
      </c>
      <c r="AR477" s="98"/>
    </row>
    <row r="478" spans="1:44" ht="36">
      <c r="A478" s="93">
        <v>4</v>
      </c>
      <c r="B478" s="94" t="s">
        <v>782</v>
      </c>
      <c r="C478" s="95" t="s">
        <v>783</v>
      </c>
      <c r="D478" s="96">
        <v>2</v>
      </c>
      <c r="E478" s="96">
        <v>2</v>
      </c>
      <c r="F478" s="165">
        <f t="shared" si="999"/>
        <v>1</v>
      </c>
      <c r="G478" s="96">
        <v>1</v>
      </c>
      <c r="H478" s="96">
        <v>1</v>
      </c>
      <c r="I478" s="165">
        <f t="shared" si="1000"/>
        <v>1</v>
      </c>
      <c r="J478" s="96">
        <v>2</v>
      </c>
      <c r="K478" s="96">
        <v>2</v>
      </c>
      <c r="L478" s="165">
        <f t="shared" si="1001"/>
        <v>1</v>
      </c>
      <c r="M478" s="96">
        <v>1</v>
      </c>
      <c r="N478" s="96"/>
      <c r="O478" s="165" t="str">
        <f t="shared" si="1002"/>
        <v/>
      </c>
      <c r="P478" s="96">
        <v>2</v>
      </c>
      <c r="Q478" s="96"/>
      <c r="R478" s="165" t="str">
        <f t="shared" si="1003"/>
        <v/>
      </c>
      <c r="S478" s="96">
        <v>1</v>
      </c>
      <c r="T478" s="96"/>
      <c r="U478" s="165" t="str">
        <f t="shared" si="1004"/>
        <v/>
      </c>
      <c r="V478" s="96">
        <v>2</v>
      </c>
      <c r="W478" s="96"/>
      <c r="X478" s="165" t="str">
        <f t="shared" si="1005"/>
        <v/>
      </c>
      <c r="Y478" s="96">
        <v>1</v>
      </c>
      <c r="Z478" s="96"/>
      <c r="AA478" s="165" t="str">
        <f t="shared" si="1006"/>
        <v/>
      </c>
      <c r="AB478" s="96">
        <v>2</v>
      </c>
      <c r="AC478" s="96"/>
      <c r="AD478" s="165" t="str">
        <f t="shared" si="1007"/>
        <v/>
      </c>
      <c r="AE478" s="96">
        <v>1</v>
      </c>
      <c r="AF478" s="96"/>
      <c r="AG478" s="165" t="str">
        <f t="shared" si="1008"/>
        <v/>
      </c>
      <c r="AH478" s="96">
        <v>2</v>
      </c>
      <c r="AI478" s="96"/>
      <c r="AJ478" s="165" t="str">
        <f t="shared" si="1009"/>
        <v/>
      </c>
      <c r="AK478" s="96">
        <v>1</v>
      </c>
      <c r="AL478" s="96"/>
      <c r="AM478" s="165" t="str">
        <f t="shared" si="1010"/>
        <v/>
      </c>
      <c r="AN478" s="96">
        <f t="shared" si="1084"/>
        <v>5</v>
      </c>
      <c r="AO478" s="96">
        <f t="shared" si="1085"/>
        <v>5</v>
      </c>
      <c r="AP478" s="254">
        <f t="shared" si="1013"/>
        <v>1</v>
      </c>
      <c r="AQ478" s="98" t="s">
        <v>1204</v>
      </c>
      <c r="AR478" s="98"/>
    </row>
    <row r="479" spans="1:44" ht="60">
      <c r="A479" s="93">
        <v>5</v>
      </c>
      <c r="B479" s="94" t="s">
        <v>103</v>
      </c>
      <c r="C479" s="95" t="s">
        <v>104</v>
      </c>
      <c r="D479" s="96">
        <v>1</v>
      </c>
      <c r="E479" s="97">
        <v>2</v>
      </c>
      <c r="F479" s="165">
        <f t="shared" si="999"/>
        <v>2</v>
      </c>
      <c r="G479" s="96">
        <v>2</v>
      </c>
      <c r="H479" s="97">
        <v>2</v>
      </c>
      <c r="I479" s="165">
        <f t="shared" si="1000"/>
        <v>1</v>
      </c>
      <c r="J479" s="96">
        <v>2</v>
      </c>
      <c r="K479" s="97">
        <v>2</v>
      </c>
      <c r="L479" s="165">
        <f t="shared" si="1001"/>
        <v>1</v>
      </c>
      <c r="M479" s="96">
        <v>2</v>
      </c>
      <c r="N479" s="97"/>
      <c r="O479" s="165" t="str">
        <f t="shared" si="1002"/>
        <v/>
      </c>
      <c r="P479" s="96">
        <v>2</v>
      </c>
      <c r="Q479" s="97"/>
      <c r="R479" s="165" t="str">
        <f t="shared" si="1003"/>
        <v/>
      </c>
      <c r="S479" s="96">
        <v>1</v>
      </c>
      <c r="T479" s="97"/>
      <c r="U479" s="165" t="str">
        <f t="shared" si="1004"/>
        <v/>
      </c>
      <c r="V479" s="96">
        <v>1</v>
      </c>
      <c r="W479" s="97"/>
      <c r="X479" s="165" t="str">
        <f t="shared" si="1005"/>
        <v/>
      </c>
      <c r="Y479" s="96">
        <v>1</v>
      </c>
      <c r="Z479" s="97"/>
      <c r="AA479" s="165" t="str">
        <f t="shared" si="1006"/>
        <v/>
      </c>
      <c r="AB479" s="96">
        <v>2</v>
      </c>
      <c r="AC479" s="97"/>
      <c r="AD479" s="165" t="str">
        <f t="shared" si="1007"/>
        <v/>
      </c>
      <c r="AE479" s="96">
        <v>2</v>
      </c>
      <c r="AF479" s="97"/>
      <c r="AG479" s="165" t="str">
        <f t="shared" si="1008"/>
        <v/>
      </c>
      <c r="AH479" s="96">
        <v>2</v>
      </c>
      <c r="AI479" s="97"/>
      <c r="AJ479" s="165" t="str">
        <f t="shared" si="1009"/>
        <v/>
      </c>
      <c r="AK479" s="96">
        <v>2</v>
      </c>
      <c r="AL479" s="97"/>
      <c r="AM479" s="165" t="str">
        <f t="shared" si="1010"/>
        <v/>
      </c>
      <c r="AN479" s="96">
        <f t="shared" si="1084"/>
        <v>5</v>
      </c>
      <c r="AO479" s="97">
        <f t="shared" si="1085"/>
        <v>6</v>
      </c>
      <c r="AP479" s="254">
        <f t="shared" si="1013"/>
        <v>1.2</v>
      </c>
      <c r="AQ479" s="98" t="s">
        <v>1205</v>
      </c>
      <c r="AR479" s="98"/>
    </row>
    <row r="480" spans="1:44" ht="48">
      <c r="A480" s="93">
        <v>6</v>
      </c>
      <c r="B480" s="94" t="s">
        <v>105</v>
      </c>
      <c r="C480" s="95" t="s">
        <v>102</v>
      </c>
      <c r="D480" s="96">
        <v>1</v>
      </c>
      <c r="E480" s="97">
        <v>1</v>
      </c>
      <c r="F480" s="165">
        <f t="shared" si="999"/>
        <v>1</v>
      </c>
      <c r="G480" s="96">
        <v>1</v>
      </c>
      <c r="H480" s="97">
        <v>1</v>
      </c>
      <c r="I480" s="165">
        <f t="shared" si="1000"/>
        <v>1</v>
      </c>
      <c r="J480" s="96">
        <v>1</v>
      </c>
      <c r="K480" s="97">
        <v>1</v>
      </c>
      <c r="L480" s="165">
        <f t="shared" si="1001"/>
        <v>1</v>
      </c>
      <c r="M480" s="96">
        <v>1</v>
      </c>
      <c r="N480" s="97"/>
      <c r="O480" s="165" t="str">
        <f t="shared" si="1002"/>
        <v/>
      </c>
      <c r="P480" s="96">
        <v>1</v>
      </c>
      <c r="Q480" s="97"/>
      <c r="R480" s="165" t="str">
        <f t="shared" si="1003"/>
        <v/>
      </c>
      <c r="S480" s="96">
        <v>1</v>
      </c>
      <c r="T480" s="97"/>
      <c r="U480" s="165" t="str">
        <f t="shared" si="1004"/>
        <v/>
      </c>
      <c r="V480" s="96">
        <v>1</v>
      </c>
      <c r="W480" s="97"/>
      <c r="X480" s="165" t="str">
        <f t="shared" si="1005"/>
        <v/>
      </c>
      <c r="Y480" s="96">
        <v>1</v>
      </c>
      <c r="Z480" s="97"/>
      <c r="AA480" s="165" t="str">
        <f t="shared" si="1006"/>
        <v/>
      </c>
      <c r="AB480" s="96">
        <v>1</v>
      </c>
      <c r="AC480" s="97"/>
      <c r="AD480" s="165" t="str">
        <f t="shared" si="1007"/>
        <v/>
      </c>
      <c r="AE480" s="96">
        <v>1</v>
      </c>
      <c r="AF480" s="97"/>
      <c r="AG480" s="165" t="str">
        <f t="shared" si="1008"/>
        <v/>
      </c>
      <c r="AH480" s="96">
        <v>1</v>
      </c>
      <c r="AI480" s="97"/>
      <c r="AJ480" s="165" t="str">
        <f t="shared" si="1009"/>
        <v/>
      </c>
      <c r="AK480" s="96">
        <v>1</v>
      </c>
      <c r="AL480" s="97"/>
      <c r="AM480" s="165" t="str">
        <f t="shared" si="1010"/>
        <v/>
      </c>
      <c r="AN480" s="96">
        <f t="shared" si="1084"/>
        <v>3</v>
      </c>
      <c r="AO480" s="97">
        <f t="shared" si="1085"/>
        <v>3</v>
      </c>
      <c r="AP480" s="254">
        <f t="shared" si="1013"/>
        <v>1</v>
      </c>
      <c r="AQ480" s="98" t="s">
        <v>1206</v>
      </c>
      <c r="AR480" s="98"/>
    </row>
    <row r="481" spans="1:44" ht="48">
      <c r="A481" s="93">
        <v>7</v>
      </c>
      <c r="B481" s="94" t="s">
        <v>784</v>
      </c>
      <c r="C481" s="95" t="s">
        <v>106</v>
      </c>
      <c r="D481" s="96">
        <v>1</v>
      </c>
      <c r="E481" s="97">
        <v>1</v>
      </c>
      <c r="F481" s="165">
        <f t="shared" si="999"/>
        <v>1</v>
      </c>
      <c r="G481" s="96">
        <v>1</v>
      </c>
      <c r="H481" s="97">
        <v>1</v>
      </c>
      <c r="I481" s="165">
        <f t="shared" si="1000"/>
        <v>1</v>
      </c>
      <c r="J481" s="96">
        <v>1</v>
      </c>
      <c r="K481" s="97">
        <v>1</v>
      </c>
      <c r="L481" s="165">
        <f t="shared" si="1001"/>
        <v>1</v>
      </c>
      <c r="M481" s="96">
        <v>1</v>
      </c>
      <c r="N481" s="97"/>
      <c r="O481" s="165" t="str">
        <f t="shared" si="1002"/>
        <v/>
      </c>
      <c r="P481" s="96">
        <v>1</v>
      </c>
      <c r="Q481" s="97"/>
      <c r="R481" s="165" t="str">
        <f t="shared" si="1003"/>
        <v/>
      </c>
      <c r="S481" s="96">
        <v>1</v>
      </c>
      <c r="T481" s="97"/>
      <c r="U481" s="165" t="str">
        <f t="shared" si="1004"/>
        <v/>
      </c>
      <c r="V481" s="96">
        <v>1</v>
      </c>
      <c r="W481" s="97"/>
      <c r="X481" s="165" t="str">
        <f t="shared" si="1005"/>
        <v/>
      </c>
      <c r="Y481" s="96">
        <v>1</v>
      </c>
      <c r="Z481" s="97"/>
      <c r="AA481" s="165" t="str">
        <f t="shared" si="1006"/>
        <v/>
      </c>
      <c r="AB481" s="96">
        <v>1</v>
      </c>
      <c r="AC481" s="97"/>
      <c r="AD481" s="165" t="str">
        <f t="shared" si="1007"/>
        <v/>
      </c>
      <c r="AE481" s="96">
        <v>1</v>
      </c>
      <c r="AF481" s="97"/>
      <c r="AG481" s="165" t="str">
        <f t="shared" si="1008"/>
        <v/>
      </c>
      <c r="AH481" s="96">
        <v>1</v>
      </c>
      <c r="AI481" s="97"/>
      <c r="AJ481" s="165" t="str">
        <f t="shared" si="1009"/>
        <v/>
      </c>
      <c r="AK481" s="96">
        <v>1</v>
      </c>
      <c r="AL481" s="97"/>
      <c r="AM481" s="165" t="str">
        <f t="shared" si="1010"/>
        <v/>
      </c>
      <c r="AN481" s="96">
        <f t="shared" si="1084"/>
        <v>3</v>
      </c>
      <c r="AO481" s="97">
        <f t="shared" si="1085"/>
        <v>3</v>
      </c>
      <c r="AP481" s="254">
        <f t="shared" si="1013"/>
        <v>1</v>
      </c>
      <c r="AQ481" s="98" t="s">
        <v>1207</v>
      </c>
      <c r="AR481" s="98"/>
    </row>
    <row r="482" spans="1:44" ht="48">
      <c r="A482" s="118">
        <v>8</v>
      </c>
      <c r="B482" s="124" t="s">
        <v>785</v>
      </c>
      <c r="C482" s="125" t="s">
        <v>786</v>
      </c>
      <c r="D482" s="128">
        <v>0</v>
      </c>
      <c r="E482" s="132">
        <v>1</v>
      </c>
      <c r="F482" s="162">
        <f t="shared" si="999"/>
        <v>1</v>
      </c>
      <c r="G482" s="128">
        <v>0</v>
      </c>
      <c r="H482" s="132">
        <v>0</v>
      </c>
      <c r="I482" s="162">
        <f t="shared" si="1000"/>
        <v>0</v>
      </c>
      <c r="J482" s="128">
        <v>0</v>
      </c>
      <c r="K482" s="132">
        <v>0</v>
      </c>
      <c r="L482" s="162">
        <f t="shared" si="1001"/>
        <v>0</v>
      </c>
      <c r="M482" s="128">
        <v>0</v>
      </c>
      <c r="N482" s="132"/>
      <c r="O482" s="162" t="str">
        <f t="shared" si="1002"/>
        <v/>
      </c>
      <c r="P482" s="128">
        <v>1</v>
      </c>
      <c r="Q482" s="132"/>
      <c r="R482" s="162" t="str">
        <f t="shared" si="1003"/>
        <v/>
      </c>
      <c r="S482" s="128">
        <v>0</v>
      </c>
      <c r="T482" s="132"/>
      <c r="U482" s="162" t="str">
        <f t="shared" si="1004"/>
        <v/>
      </c>
      <c r="V482" s="128">
        <v>0</v>
      </c>
      <c r="W482" s="132"/>
      <c r="X482" s="162" t="str">
        <f t="shared" si="1005"/>
        <v/>
      </c>
      <c r="Y482" s="128">
        <v>1</v>
      </c>
      <c r="Z482" s="132"/>
      <c r="AA482" s="162" t="str">
        <f t="shared" si="1006"/>
        <v/>
      </c>
      <c r="AB482" s="128">
        <v>0</v>
      </c>
      <c r="AC482" s="132"/>
      <c r="AD482" s="162" t="str">
        <f t="shared" si="1007"/>
        <v/>
      </c>
      <c r="AE482" s="128">
        <v>0</v>
      </c>
      <c r="AF482" s="132"/>
      <c r="AG482" s="162" t="str">
        <f t="shared" si="1008"/>
        <v/>
      </c>
      <c r="AH482" s="128">
        <v>1</v>
      </c>
      <c r="AI482" s="132"/>
      <c r="AJ482" s="162" t="str">
        <f t="shared" si="1009"/>
        <v/>
      </c>
      <c r="AK482" s="128">
        <v>0</v>
      </c>
      <c r="AL482" s="132"/>
      <c r="AM482" s="162" t="str">
        <f t="shared" si="1010"/>
        <v/>
      </c>
      <c r="AN482" s="128">
        <f t="shared" si="1084"/>
        <v>0</v>
      </c>
      <c r="AO482" s="132">
        <f t="shared" si="1085"/>
        <v>1</v>
      </c>
      <c r="AP482" s="251">
        <f t="shared" si="1013"/>
        <v>1</v>
      </c>
      <c r="AQ482" s="126" t="s">
        <v>975</v>
      </c>
      <c r="AR482" s="126"/>
    </row>
    <row r="483" spans="1:44" ht="13.5">
      <c r="A483" s="133"/>
      <c r="B483" s="134" t="s">
        <v>107</v>
      </c>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134"/>
      <c r="AL483" s="134"/>
      <c r="AM483" s="134"/>
      <c r="AN483" s="134"/>
      <c r="AO483" s="134"/>
      <c r="AP483" s="134"/>
      <c r="AQ483" s="129"/>
      <c r="AR483" s="130"/>
    </row>
    <row r="484" spans="1:44" ht="60">
      <c r="A484" s="278">
        <v>1</v>
      </c>
      <c r="B484" s="15" t="s">
        <v>787</v>
      </c>
      <c r="C484" s="277" t="s">
        <v>788</v>
      </c>
      <c r="D484" s="56">
        <v>0</v>
      </c>
      <c r="E484" s="56">
        <v>3</v>
      </c>
      <c r="F484" s="279">
        <f t="shared" ref="F484" si="1086">IF(E484="","",IF(E484=0,0,IF(D484=0%,1,E484/D484)))</f>
        <v>1</v>
      </c>
      <c r="G484" s="56">
        <v>0</v>
      </c>
      <c r="H484" s="56">
        <v>3</v>
      </c>
      <c r="I484" s="279">
        <f t="shared" ref="I484" si="1087">IF(H484="","",IF(H484=0,0,IF(G484=0%,1,H484/G484)))</f>
        <v>1</v>
      </c>
      <c r="J484" s="56">
        <v>7</v>
      </c>
      <c r="K484" s="56">
        <v>1</v>
      </c>
      <c r="L484" s="279">
        <f t="shared" ref="L484" si="1088">IF(K484="","",IF(K484=0,0,IF(J484=0%,1,K484/J484)))</f>
        <v>0.14285714285714285</v>
      </c>
      <c r="M484" s="56">
        <v>0</v>
      </c>
      <c r="N484" s="56"/>
      <c r="O484" s="279" t="str">
        <f t="shared" ref="O484" si="1089">IF(N484="","",IF(N484=0,0,IF(M484=0%,1,N484/M484)))</f>
        <v/>
      </c>
      <c r="P484" s="56">
        <v>0</v>
      </c>
      <c r="Q484" s="56"/>
      <c r="R484" s="279" t="str">
        <f t="shared" ref="R484" si="1090">IF(Q484="","",IF(Q484=0,0,IF(P484=0%,1,Q484/P484)))</f>
        <v/>
      </c>
      <c r="S484" s="56">
        <v>7</v>
      </c>
      <c r="T484" s="56"/>
      <c r="U484" s="279" t="str">
        <f t="shared" ref="U484" si="1091">IF(T484="","",IF(T484=0,0,IF(S484=0%,1,T484/S484)))</f>
        <v/>
      </c>
      <c r="V484" s="56">
        <v>0</v>
      </c>
      <c r="W484" s="56"/>
      <c r="X484" s="279" t="str">
        <f t="shared" ref="X484" si="1092">IF(W484="","",IF(W484=0,0,IF(V484=0%,1,W484/V484)))</f>
        <v/>
      </c>
      <c r="Y484" s="56">
        <v>0</v>
      </c>
      <c r="Z484" s="56"/>
      <c r="AA484" s="279" t="str">
        <f t="shared" ref="AA484" si="1093">IF(Z484="","",IF(Z484=0,0,IF(Y484=0%,1,Z484/Y484)))</f>
        <v/>
      </c>
      <c r="AB484" s="56">
        <v>7</v>
      </c>
      <c r="AC484" s="56"/>
      <c r="AD484" s="279" t="str">
        <f t="shared" ref="AD484" si="1094">IF(AC484="","",IF(AC484=0,0,IF(AB484=0%,1,AC484/AB484)))</f>
        <v/>
      </c>
      <c r="AE484" s="56">
        <v>0</v>
      </c>
      <c r="AF484" s="56"/>
      <c r="AG484" s="279" t="str">
        <f t="shared" ref="AG484" si="1095">IF(AF484="","",IF(AF484=0,0,IF(AE484=0%,1,AF484/AE484)))</f>
        <v/>
      </c>
      <c r="AH484" s="56">
        <v>0</v>
      </c>
      <c r="AI484" s="56"/>
      <c r="AJ484" s="279" t="str">
        <f t="shared" ref="AJ484" si="1096">IF(AI484="","",IF(AI484=0,0,IF(AH484=0%,1,AI484/AH484)))</f>
        <v/>
      </c>
      <c r="AK484" s="56">
        <v>4</v>
      </c>
      <c r="AL484" s="56"/>
      <c r="AM484" s="279" t="str">
        <f t="shared" ref="AM484" si="1097">IF(AL484="","",IF(AL484=0,0,IF(AK484=0%,1,AL484/AK484)))</f>
        <v/>
      </c>
      <c r="AN484" s="56">
        <f t="shared" ref="AN484" si="1098">IF(E484="",0,D484)+IF(H484="",0,G484)+IF(K484="",0,J484)+IF(N484="",0,M484)+IF(Q484="",0,P484)+IF(T484="",0,S484)+IF(W484="",0,V484)+IF(Z484="",0,Y484)+IF(AC484="",0,AB484)+IF(AF484="",0,AE484)+IF(AI484="",0,AH484)+IF(AL484="",0,AK484)</f>
        <v>7</v>
      </c>
      <c r="AO484" s="56">
        <f t="shared" ref="AO484" si="1099">IF(E484="","",(SUM(E484,H484,K484,N484,Q484,T484,W484,Z484,AC484,AF484,AI484,AL484)))</f>
        <v>7</v>
      </c>
      <c r="AP484" s="250">
        <f t="shared" ref="AP484" si="1100">IF(AO484="","",IF(AO484=0,0,IF(AN484=0%,1,AO484/AN484)))</f>
        <v>1</v>
      </c>
      <c r="AQ484" s="298" t="s">
        <v>1214</v>
      </c>
      <c r="AR484" s="298"/>
    </row>
    <row r="485" spans="1:44" ht="60">
      <c r="A485" s="140">
        <v>2</v>
      </c>
      <c r="B485" s="15" t="s">
        <v>789</v>
      </c>
      <c r="C485" s="139" t="s">
        <v>790</v>
      </c>
      <c r="D485" s="187">
        <v>0</v>
      </c>
      <c r="E485" s="187">
        <v>0</v>
      </c>
      <c r="F485" s="196">
        <f t="shared" si="999"/>
        <v>0</v>
      </c>
      <c r="G485" s="187">
        <v>0</v>
      </c>
      <c r="H485" s="187">
        <v>0</v>
      </c>
      <c r="I485" s="196">
        <f t="shared" si="1000"/>
        <v>0</v>
      </c>
      <c r="J485" s="187">
        <v>0.24999999999999997</v>
      </c>
      <c r="K485" s="187">
        <v>0.05</v>
      </c>
      <c r="L485" s="196">
        <f t="shared" si="1001"/>
        <v>0.20000000000000004</v>
      </c>
      <c r="M485" s="187">
        <v>0</v>
      </c>
      <c r="N485" s="187"/>
      <c r="O485" s="196" t="str">
        <f t="shared" si="1002"/>
        <v/>
      </c>
      <c r="P485" s="187">
        <v>0</v>
      </c>
      <c r="Q485" s="187"/>
      <c r="R485" s="196" t="str">
        <f t="shared" si="1003"/>
        <v/>
      </c>
      <c r="S485" s="187">
        <v>0.3</v>
      </c>
      <c r="T485" s="187"/>
      <c r="U485" s="196" t="str">
        <f t="shared" si="1004"/>
        <v/>
      </c>
      <c r="V485" s="187">
        <v>0</v>
      </c>
      <c r="W485" s="187"/>
      <c r="X485" s="196" t="str">
        <f t="shared" si="1005"/>
        <v/>
      </c>
      <c r="Y485" s="187">
        <v>0</v>
      </c>
      <c r="Z485" s="187"/>
      <c r="AA485" s="196" t="str">
        <f t="shared" si="1006"/>
        <v/>
      </c>
      <c r="AB485" s="187">
        <v>0.22499999999999998</v>
      </c>
      <c r="AC485" s="187"/>
      <c r="AD485" s="196" t="str">
        <f t="shared" si="1007"/>
        <v/>
      </c>
      <c r="AE485" s="187">
        <v>0</v>
      </c>
      <c r="AF485" s="187"/>
      <c r="AG485" s="196" t="str">
        <f t="shared" si="1008"/>
        <v/>
      </c>
      <c r="AH485" s="187">
        <v>0</v>
      </c>
      <c r="AI485" s="187"/>
      <c r="AJ485" s="196" t="str">
        <f t="shared" si="1009"/>
        <v/>
      </c>
      <c r="AK485" s="187">
        <v>0.22499999999999998</v>
      </c>
      <c r="AL485" s="187"/>
      <c r="AM485" s="196" t="str">
        <f t="shared" si="1010"/>
        <v/>
      </c>
      <c r="AN485" s="187">
        <f t="shared" ref="AN485:AN490" si="1101">IF(E485="",0,D485)+IF(H485="",0,G485)+IF(K485="",0,J485)+IF(N485="",0,M485)+IF(Q485="",0,P485)+IF(T485="",0,S485)+IF(W485="",0,V485)+IF(Z485="",0,Y485)+IF(AC485="",0,AB485)+IF(AF485="",0,AE485)+IF(AI485="",0,AH485)+IF(AL485="",0,AK485)</f>
        <v>0.24999999999999997</v>
      </c>
      <c r="AO485" s="187">
        <f t="shared" ref="AO485:AO490" si="1102">IF(E485="","",(SUM(E485,H485,K485,N485,Q485,T485,W485,Z485,AC485,AF485,AI485,AL485)))</f>
        <v>0.05</v>
      </c>
      <c r="AP485" s="250">
        <f t="shared" si="1013"/>
        <v>0.20000000000000004</v>
      </c>
      <c r="AQ485" s="296" t="s">
        <v>1215</v>
      </c>
      <c r="AR485" s="296"/>
    </row>
    <row r="486" spans="1:44" ht="36">
      <c r="A486" s="140">
        <v>3</v>
      </c>
      <c r="B486" s="15" t="s">
        <v>791</v>
      </c>
      <c r="C486" s="139" t="s">
        <v>792</v>
      </c>
      <c r="D486" s="187">
        <v>0</v>
      </c>
      <c r="E486" s="187">
        <v>0</v>
      </c>
      <c r="F486" s="196">
        <f t="shared" si="999"/>
        <v>0</v>
      </c>
      <c r="G486" s="187">
        <v>0</v>
      </c>
      <c r="H486" s="187">
        <v>0</v>
      </c>
      <c r="I486" s="196">
        <f t="shared" si="1000"/>
        <v>0</v>
      </c>
      <c r="J486" s="187">
        <v>0.3</v>
      </c>
      <c r="K486" s="187">
        <v>0</v>
      </c>
      <c r="L486" s="196">
        <f t="shared" si="1001"/>
        <v>0</v>
      </c>
      <c r="M486" s="187">
        <v>0</v>
      </c>
      <c r="N486" s="187"/>
      <c r="O486" s="196" t="str">
        <f t="shared" si="1002"/>
        <v/>
      </c>
      <c r="P486" s="187">
        <v>0</v>
      </c>
      <c r="Q486" s="187"/>
      <c r="R486" s="196" t="str">
        <f t="shared" si="1003"/>
        <v/>
      </c>
      <c r="S486" s="187">
        <v>0.7</v>
      </c>
      <c r="T486" s="187"/>
      <c r="U486" s="196" t="str">
        <f t="shared" si="1004"/>
        <v/>
      </c>
      <c r="V486" s="187">
        <v>0</v>
      </c>
      <c r="W486" s="187"/>
      <c r="X486" s="196" t="str">
        <f t="shared" si="1005"/>
        <v/>
      </c>
      <c r="Y486" s="187">
        <v>0</v>
      </c>
      <c r="Z486" s="187"/>
      <c r="AA486" s="196" t="str">
        <f t="shared" si="1006"/>
        <v/>
      </c>
      <c r="AB486" s="187">
        <v>0</v>
      </c>
      <c r="AC486" s="187"/>
      <c r="AD486" s="196" t="str">
        <f t="shared" si="1007"/>
        <v/>
      </c>
      <c r="AE486" s="187">
        <v>0</v>
      </c>
      <c r="AF486" s="187"/>
      <c r="AG486" s="196" t="str">
        <f t="shared" si="1008"/>
        <v/>
      </c>
      <c r="AH486" s="187">
        <v>0</v>
      </c>
      <c r="AI486" s="187"/>
      <c r="AJ486" s="196" t="str">
        <f t="shared" si="1009"/>
        <v/>
      </c>
      <c r="AK486" s="187">
        <v>0</v>
      </c>
      <c r="AL486" s="187"/>
      <c r="AM486" s="196" t="str">
        <f t="shared" si="1010"/>
        <v/>
      </c>
      <c r="AN486" s="187">
        <f t="shared" si="1101"/>
        <v>0.3</v>
      </c>
      <c r="AO486" s="187">
        <f t="shared" si="1102"/>
        <v>0</v>
      </c>
      <c r="AP486" s="250">
        <f t="shared" si="1013"/>
        <v>0</v>
      </c>
      <c r="AQ486" s="296"/>
      <c r="AR486" s="296" t="s">
        <v>1216</v>
      </c>
    </row>
    <row r="487" spans="1:44" ht="48">
      <c r="A487" s="140">
        <v>4</v>
      </c>
      <c r="B487" s="15" t="s">
        <v>793</v>
      </c>
      <c r="C487" s="139" t="s">
        <v>794</v>
      </c>
      <c r="D487" s="187">
        <v>0</v>
      </c>
      <c r="E487" s="187">
        <v>0.03</v>
      </c>
      <c r="F487" s="196">
        <f t="shared" si="999"/>
        <v>1</v>
      </c>
      <c r="G487" s="187">
        <v>0</v>
      </c>
      <c r="H487" s="187">
        <v>0.09</v>
      </c>
      <c r="I487" s="196">
        <f t="shared" si="1000"/>
        <v>1</v>
      </c>
      <c r="J487" s="187">
        <v>0.20227272727272727</v>
      </c>
      <c r="K487" s="187">
        <v>7.0000000000000007E-2</v>
      </c>
      <c r="L487" s="196">
        <f t="shared" si="1001"/>
        <v>0.34606741573033711</v>
      </c>
      <c r="M487" s="187">
        <v>0</v>
      </c>
      <c r="N487" s="187"/>
      <c r="O487" s="196" t="str">
        <f t="shared" si="1002"/>
        <v/>
      </c>
      <c r="P487" s="187">
        <v>0</v>
      </c>
      <c r="Q487" s="187"/>
      <c r="R487" s="196" t="str">
        <f t="shared" si="1003"/>
        <v/>
      </c>
      <c r="S487" s="187">
        <v>0.26590909090909093</v>
      </c>
      <c r="T487" s="187"/>
      <c r="U487" s="196" t="str">
        <f t="shared" si="1004"/>
        <v/>
      </c>
      <c r="V487" s="187">
        <v>0</v>
      </c>
      <c r="W487" s="187"/>
      <c r="X487" s="196" t="str">
        <f t="shared" si="1005"/>
        <v/>
      </c>
      <c r="Y487" s="187">
        <v>0</v>
      </c>
      <c r="Z487" s="187"/>
      <c r="AA487" s="196" t="str">
        <f t="shared" si="1006"/>
        <v/>
      </c>
      <c r="AB487" s="187">
        <v>0.26590909090909093</v>
      </c>
      <c r="AC487" s="187"/>
      <c r="AD487" s="196" t="str">
        <f t="shared" si="1007"/>
        <v/>
      </c>
      <c r="AE487" s="187">
        <v>0</v>
      </c>
      <c r="AF487" s="187"/>
      <c r="AG487" s="196" t="str">
        <f t="shared" si="1008"/>
        <v/>
      </c>
      <c r="AH487" s="187">
        <v>0</v>
      </c>
      <c r="AI487" s="187"/>
      <c r="AJ487" s="196" t="str">
        <f t="shared" si="1009"/>
        <v/>
      </c>
      <c r="AK487" s="187">
        <v>0.26590909090909093</v>
      </c>
      <c r="AL487" s="187"/>
      <c r="AM487" s="196" t="str">
        <f t="shared" si="1010"/>
        <v/>
      </c>
      <c r="AN487" s="187">
        <f t="shared" si="1101"/>
        <v>0.20227272727272727</v>
      </c>
      <c r="AO487" s="187">
        <f t="shared" si="1102"/>
        <v>0.19</v>
      </c>
      <c r="AP487" s="250">
        <f t="shared" si="1013"/>
        <v>0.93932584269662922</v>
      </c>
      <c r="AQ487" s="296" t="s">
        <v>1217</v>
      </c>
      <c r="AR487" s="296"/>
    </row>
    <row r="488" spans="1:44" ht="72">
      <c r="A488" s="140">
        <v>5</v>
      </c>
      <c r="B488" s="15" t="s">
        <v>795</v>
      </c>
      <c r="C488" s="139" t="s">
        <v>796</v>
      </c>
      <c r="D488" s="187">
        <v>0</v>
      </c>
      <c r="E488" s="187">
        <v>0</v>
      </c>
      <c r="F488" s="196">
        <f t="shared" si="999"/>
        <v>0</v>
      </c>
      <c r="G488" s="187">
        <v>0</v>
      </c>
      <c r="H488" s="187">
        <v>0</v>
      </c>
      <c r="I488" s="196">
        <f t="shared" si="1000"/>
        <v>0</v>
      </c>
      <c r="J488" s="187">
        <v>0.24999999999999997</v>
      </c>
      <c r="K488" s="187">
        <v>0</v>
      </c>
      <c r="L488" s="196">
        <f t="shared" si="1001"/>
        <v>0</v>
      </c>
      <c r="M488" s="187">
        <v>0</v>
      </c>
      <c r="N488" s="187"/>
      <c r="O488" s="196" t="str">
        <f t="shared" si="1002"/>
        <v/>
      </c>
      <c r="P488" s="187">
        <v>0</v>
      </c>
      <c r="Q488" s="187"/>
      <c r="R488" s="196" t="str">
        <f t="shared" si="1003"/>
        <v/>
      </c>
      <c r="S488" s="187">
        <v>0.25</v>
      </c>
      <c r="T488" s="187"/>
      <c r="U488" s="196" t="str">
        <f t="shared" si="1004"/>
        <v/>
      </c>
      <c r="V488" s="187">
        <v>0</v>
      </c>
      <c r="W488" s="187"/>
      <c r="X488" s="196" t="str">
        <f t="shared" si="1005"/>
        <v/>
      </c>
      <c r="Y488" s="187">
        <v>0</v>
      </c>
      <c r="Z488" s="187"/>
      <c r="AA488" s="196" t="str">
        <f t="shared" si="1006"/>
        <v/>
      </c>
      <c r="AB488" s="187">
        <v>0.25</v>
      </c>
      <c r="AC488" s="187"/>
      <c r="AD488" s="196" t="str">
        <f t="shared" si="1007"/>
        <v/>
      </c>
      <c r="AE488" s="187">
        <v>0</v>
      </c>
      <c r="AF488" s="187"/>
      <c r="AG488" s="196" t="str">
        <f t="shared" si="1008"/>
        <v/>
      </c>
      <c r="AH488" s="187">
        <v>0</v>
      </c>
      <c r="AI488" s="187"/>
      <c r="AJ488" s="196" t="str">
        <f t="shared" si="1009"/>
        <v/>
      </c>
      <c r="AK488" s="187">
        <v>0.25</v>
      </c>
      <c r="AL488" s="187"/>
      <c r="AM488" s="196" t="str">
        <f t="shared" si="1010"/>
        <v/>
      </c>
      <c r="AN488" s="187">
        <f t="shared" si="1101"/>
        <v>0.24999999999999997</v>
      </c>
      <c r="AO488" s="187">
        <f t="shared" si="1102"/>
        <v>0</v>
      </c>
      <c r="AP488" s="250">
        <f t="shared" si="1013"/>
        <v>0</v>
      </c>
      <c r="AQ488" s="296"/>
      <c r="AR488" s="296" t="s">
        <v>1218</v>
      </c>
    </row>
    <row r="489" spans="1:44" ht="36">
      <c r="A489" s="140">
        <v>6</v>
      </c>
      <c r="B489" s="15" t="s">
        <v>797</v>
      </c>
      <c r="C489" s="139" t="s">
        <v>798</v>
      </c>
      <c r="D489" s="187">
        <v>0</v>
      </c>
      <c r="E489" s="187">
        <v>0</v>
      </c>
      <c r="F489" s="196">
        <f t="shared" si="999"/>
        <v>0</v>
      </c>
      <c r="G489" s="187">
        <v>0</v>
      </c>
      <c r="H489" s="187">
        <v>0</v>
      </c>
      <c r="I489" s="196">
        <f t="shared" si="1000"/>
        <v>0</v>
      </c>
      <c r="J489" s="187">
        <v>0.32500000000000001</v>
      </c>
      <c r="K489" s="187">
        <v>0.1</v>
      </c>
      <c r="L489" s="196">
        <f t="shared" si="1001"/>
        <v>0.30769230769230771</v>
      </c>
      <c r="M489" s="187">
        <v>0</v>
      </c>
      <c r="N489" s="187"/>
      <c r="O489" s="196" t="str">
        <f t="shared" si="1002"/>
        <v/>
      </c>
      <c r="P489" s="187">
        <v>0</v>
      </c>
      <c r="Q489" s="187"/>
      <c r="R489" s="196" t="str">
        <f t="shared" si="1003"/>
        <v/>
      </c>
      <c r="S489" s="187">
        <v>0.22499999999999998</v>
      </c>
      <c r="T489" s="187"/>
      <c r="U489" s="196" t="str">
        <f t="shared" si="1004"/>
        <v/>
      </c>
      <c r="V489" s="187">
        <v>0</v>
      </c>
      <c r="W489" s="187"/>
      <c r="X489" s="196" t="str">
        <f t="shared" si="1005"/>
        <v/>
      </c>
      <c r="Y489" s="187">
        <v>0</v>
      </c>
      <c r="Z489" s="187"/>
      <c r="AA489" s="196" t="str">
        <f t="shared" si="1006"/>
        <v/>
      </c>
      <c r="AB489" s="187">
        <v>0.22499999999999998</v>
      </c>
      <c r="AC489" s="187"/>
      <c r="AD489" s="196" t="str">
        <f t="shared" si="1007"/>
        <v/>
      </c>
      <c r="AE489" s="187">
        <v>0</v>
      </c>
      <c r="AF489" s="187"/>
      <c r="AG489" s="196" t="str">
        <f t="shared" si="1008"/>
        <v/>
      </c>
      <c r="AH489" s="187">
        <v>0</v>
      </c>
      <c r="AI489" s="187"/>
      <c r="AJ489" s="196" t="str">
        <f t="shared" si="1009"/>
        <v/>
      </c>
      <c r="AK489" s="187">
        <v>0.22499999999999998</v>
      </c>
      <c r="AL489" s="187"/>
      <c r="AM489" s="196" t="str">
        <f t="shared" si="1010"/>
        <v/>
      </c>
      <c r="AN489" s="187">
        <f t="shared" si="1101"/>
        <v>0.32500000000000001</v>
      </c>
      <c r="AO489" s="187">
        <f t="shared" si="1102"/>
        <v>0.1</v>
      </c>
      <c r="AP489" s="250">
        <f t="shared" si="1013"/>
        <v>0.30769230769230771</v>
      </c>
      <c r="AQ489" s="296" t="s">
        <v>1219</v>
      </c>
      <c r="AR489" s="296"/>
    </row>
    <row r="490" spans="1:44" ht="36">
      <c r="A490" s="25">
        <v>7</v>
      </c>
      <c r="B490" s="32" t="s">
        <v>238</v>
      </c>
      <c r="C490" s="26" t="s">
        <v>192</v>
      </c>
      <c r="D490" s="188">
        <v>0</v>
      </c>
      <c r="E490" s="189">
        <v>0</v>
      </c>
      <c r="F490" s="197">
        <f t="shared" si="999"/>
        <v>0</v>
      </c>
      <c r="G490" s="188">
        <v>0</v>
      </c>
      <c r="H490" s="189">
        <v>0</v>
      </c>
      <c r="I490" s="197">
        <f t="shared" si="1000"/>
        <v>0</v>
      </c>
      <c r="J490" s="188">
        <v>0</v>
      </c>
      <c r="K490" s="189">
        <v>0</v>
      </c>
      <c r="L490" s="197">
        <f t="shared" si="1001"/>
        <v>0</v>
      </c>
      <c r="M490" s="188">
        <v>0</v>
      </c>
      <c r="N490" s="189"/>
      <c r="O490" s="197" t="str">
        <f t="shared" si="1002"/>
        <v/>
      </c>
      <c r="P490" s="188">
        <v>0</v>
      </c>
      <c r="Q490" s="189"/>
      <c r="R490" s="197" t="str">
        <f t="shared" si="1003"/>
        <v/>
      </c>
      <c r="S490" s="188">
        <v>0</v>
      </c>
      <c r="T490" s="189"/>
      <c r="U490" s="197" t="str">
        <f t="shared" si="1004"/>
        <v/>
      </c>
      <c r="V490" s="188">
        <v>0</v>
      </c>
      <c r="W490" s="189"/>
      <c r="X490" s="197" t="str">
        <f t="shared" si="1005"/>
        <v/>
      </c>
      <c r="Y490" s="188">
        <v>0</v>
      </c>
      <c r="Z490" s="189"/>
      <c r="AA490" s="197" t="str">
        <f t="shared" si="1006"/>
        <v/>
      </c>
      <c r="AB490" s="188">
        <v>0</v>
      </c>
      <c r="AC490" s="189"/>
      <c r="AD490" s="197" t="str">
        <f t="shared" si="1007"/>
        <v/>
      </c>
      <c r="AE490" s="188">
        <v>0</v>
      </c>
      <c r="AF490" s="189"/>
      <c r="AG490" s="197" t="str">
        <f t="shared" si="1008"/>
        <v/>
      </c>
      <c r="AH490" s="188">
        <v>0</v>
      </c>
      <c r="AI490" s="189"/>
      <c r="AJ490" s="197" t="str">
        <f t="shared" si="1009"/>
        <v/>
      </c>
      <c r="AK490" s="188">
        <v>0.03</v>
      </c>
      <c r="AL490" s="189"/>
      <c r="AM490" s="197" t="str">
        <f t="shared" si="1010"/>
        <v/>
      </c>
      <c r="AN490" s="188">
        <f t="shared" si="1101"/>
        <v>0</v>
      </c>
      <c r="AO490" s="189">
        <f t="shared" si="1102"/>
        <v>0</v>
      </c>
      <c r="AP490" s="253">
        <f t="shared" si="1013"/>
        <v>0</v>
      </c>
      <c r="AQ490" s="41"/>
      <c r="AR490" s="41"/>
    </row>
    <row r="491" spans="1:44" ht="13.5">
      <c r="A491" s="135"/>
      <c r="B491" s="108" t="s">
        <v>108</v>
      </c>
      <c r="C491" s="136"/>
      <c r="D491" s="137"/>
      <c r="E491" s="138"/>
      <c r="F491" s="137"/>
      <c r="G491" s="137"/>
      <c r="H491" s="138"/>
      <c r="I491" s="137"/>
      <c r="J491" s="137"/>
      <c r="K491" s="138"/>
      <c r="L491" s="137"/>
      <c r="M491" s="137"/>
      <c r="N491" s="138"/>
      <c r="O491" s="137"/>
      <c r="P491" s="137"/>
      <c r="Q491" s="138"/>
      <c r="R491" s="137"/>
      <c r="S491" s="137"/>
      <c r="T491" s="138"/>
      <c r="U491" s="137"/>
      <c r="V491" s="137"/>
      <c r="W491" s="138"/>
      <c r="X491" s="137"/>
      <c r="Y491" s="137"/>
      <c r="Z491" s="138"/>
      <c r="AA491" s="137"/>
      <c r="AB491" s="137"/>
      <c r="AC491" s="138"/>
      <c r="AD491" s="137"/>
      <c r="AE491" s="137"/>
      <c r="AF491" s="138"/>
      <c r="AG491" s="137"/>
      <c r="AH491" s="137"/>
      <c r="AI491" s="138"/>
      <c r="AJ491" s="137"/>
      <c r="AK491" s="137"/>
      <c r="AL491" s="138"/>
      <c r="AM491" s="137"/>
      <c r="AN491" s="137"/>
      <c r="AO491" s="138"/>
      <c r="AP491" s="137"/>
      <c r="AQ491" s="154"/>
      <c r="AR491" s="130"/>
    </row>
    <row r="492" spans="1:44" ht="24">
      <c r="A492" s="155">
        <v>1</v>
      </c>
      <c r="B492" s="156" t="s">
        <v>799</v>
      </c>
      <c r="C492" s="10"/>
      <c r="D492" s="205"/>
      <c r="E492" s="206"/>
      <c r="F492" s="207"/>
      <c r="G492" s="205"/>
      <c r="H492" s="206"/>
      <c r="I492" s="207"/>
      <c r="J492" s="205"/>
      <c r="K492" s="206"/>
      <c r="L492" s="207"/>
      <c r="M492" s="205"/>
      <c r="N492" s="206"/>
      <c r="O492" s="207"/>
      <c r="P492" s="205"/>
      <c r="Q492" s="206"/>
      <c r="R492" s="207"/>
      <c r="S492" s="205"/>
      <c r="T492" s="206"/>
      <c r="U492" s="207"/>
      <c r="V492" s="205"/>
      <c r="W492" s="206"/>
      <c r="X492" s="207"/>
      <c r="Y492" s="205"/>
      <c r="Z492" s="206"/>
      <c r="AA492" s="207"/>
      <c r="AB492" s="205"/>
      <c r="AC492" s="206"/>
      <c r="AD492" s="207"/>
      <c r="AE492" s="205"/>
      <c r="AF492" s="206"/>
      <c r="AG492" s="207"/>
      <c r="AH492" s="205"/>
      <c r="AI492" s="206"/>
      <c r="AJ492" s="207"/>
      <c r="AK492" s="205"/>
      <c r="AL492" s="206"/>
      <c r="AM492" s="207"/>
      <c r="AN492" s="205"/>
      <c r="AO492" s="206"/>
      <c r="AP492" s="249"/>
      <c r="AQ492" s="144"/>
      <c r="AR492" s="144"/>
    </row>
    <row r="493" spans="1:44" ht="24">
      <c r="A493" s="143"/>
      <c r="B493" s="15" t="s">
        <v>800</v>
      </c>
      <c r="C493" s="146" t="s">
        <v>148</v>
      </c>
      <c r="D493" s="187">
        <v>0.5</v>
      </c>
      <c r="E493" s="190">
        <v>0</v>
      </c>
      <c r="F493" s="196">
        <f t="shared" ref="F493:F528" si="1103">IF(E493="","",IF(E493=0,0,IF(D493=0%,1,E493/D493)))</f>
        <v>0</v>
      </c>
      <c r="G493" s="187">
        <v>0.5</v>
      </c>
      <c r="H493" s="190">
        <v>1</v>
      </c>
      <c r="I493" s="196">
        <f t="shared" ref="I493:I528" si="1104">IF(H493="","",IF(H493=0,0,IF(G493=0%,1,H493/G493)))</f>
        <v>2</v>
      </c>
      <c r="J493" s="187">
        <v>0</v>
      </c>
      <c r="K493" s="190">
        <v>0</v>
      </c>
      <c r="L493" s="196">
        <f t="shared" ref="L493:L528" si="1105">IF(K493="","",IF(K493=0,0,IF(J493=0%,1,K493/J493)))</f>
        <v>0</v>
      </c>
      <c r="M493" s="187">
        <v>0</v>
      </c>
      <c r="N493" s="190"/>
      <c r="O493" s="196" t="str">
        <f t="shared" ref="O493:O528" si="1106">IF(N493="","",IF(N493=0,0,IF(M493=0%,1,N493/M493)))</f>
        <v/>
      </c>
      <c r="P493" s="187">
        <v>0</v>
      </c>
      <c r="Q493" s="190"/>
      <c r="R493" s="196" t="str">
        <f t="shared" ref="R493:R528" si="1107">IF(Q493="","",IF(Q493=0,0,IF(P493=0%,1,Q493/P493)))</f>
        <v/>
      </c>
      <c r="S493" s="187">
        <v>0</v>
      </c>
      <c r="T493" s="190"/>
      <c r="U493" s="196" t="str">
        <f t="shared" ref="U493:U528" si="1108">IF(T493="","",IF(T493=0,0,IF(S493=0%,1,T493/S493)))</f>
        <v/>
      </c>
      <c r="V493" s="187">
        <v>0</v>
      </c>
      <c r="W493" s="190"/>
      <c r="X493" s="196" t="str">
        <f t="shared" ref="X493:X528" si="1109">IF(W493="","",IF(W493=0,0,IF(V493=0%,1,W493/V493)))</f>
        <v/>
      </c>
      <c r="Y493" s="187">
        <v>0</v>
      </c>
      <c r="Z493" s="190"/>
      <c r="AA493" s="196" t="str">
        <f t="shared" ref="AA493:AA528" si="1110">IF(Z493="","",IF(Z493=0,0,IF(Y493=0%,1,Z493/Y493)))</f>
        <v/>
      </c>
      <c r="AB493" s="187">
        <v>0</v>
      </c>
      <c r="AC493" s="190"/>
      <c r="AD493" s="196" t="str">
        <f t="shared" ref="AD493:AD528" si="1111">IF(AC493="","",IF(AC493=0,0,IF(AB493=0%,1,AC493/AB493)))</f>
        <v/>
      </c>
      <c r="AE493" s="187">
        <v>0</v>
      </c>
      <c r="AF493" s="190"/>
      <c r="AG493" s="196" t="str">
        <f t="shared" ref="AG493:AG528" si="1112">IF(AF493="","",IF(AF493=0,0,IF(AE493=0%,1,AF493/AE493)))</f>
        <v/>
      </c>
      <c r="AH493" s="187">
        <v>0</v>
      </c>
      <c r="AI493" s="190"/>
      <c r="AJ493" s="196" t="str">
        <f t="shared" ref="AJ493:AJ528" si="1113">IF(AI493="","",IF(AI493=0,0,IF(AH493=0%,1,AI493/AH493)))</f>
        <v/>
      </c>
      <c r="AK493" s="187">
        <v>0</v>
      </c>
      <c r="AL493" s="190"/>
      <c r="AM493" s="196" t="str">
        <f t="shared" ref="AM493:AM528" si="1114">IF(AL493="","",IF(AL493=0,0,IF(AK493=0%,1,AL493/AK493)))</f>
        <v/>
      </c>
      <c r="AN493" s="187">
        <f t="shared" ref="AN493" si="1115">IF(E493="",0,D493)+IF(H493="",0,G493)+IF(K493="",0,J493)+IF(N493="",0,M493)+IF(Q493="",0,P493)+IF(T493="",0,S493)+IF(W493="",0,V493)+IF(Z493="",0,Y493)+IF(AC493="",0,AB493)+IF(AF493="",0,AE493)+IF(AI493="",0,AH493)+IF(AL493="",0,AK493)</f>
        <v>1</v>
      </c>
      <c r="AO493" s="190">
        <f t="shared" ref="AO493" si="1116">IF(E493="","",(SUM(E493,H493,K493,N493,Q493,T493,W493,Z493,AC493,AF493,AI493,AL493)))</f>
        <v>1</v>
      </c>
      <c r="AP493" s="254">
        <f t="shared" ref="AP493:AP528" si="1117">IF(AO493="","",IF(AO493=0,0,IF(AN493=0%,1,AO493/AN493)))</f>
        <v>1</v>
      </c>
      <c r="AQ493" s="145" t="s">
        <v>1033</v>
      </c>
      <c r="AR493" s="145"/>
    </row>
    <row r="494" spans="1:44" ht="24">
      <c r="A494" s="159">
        <v>2</v>
      </c>
      <c r="B494" s="158" t="s">
        <v>801</v>
      </c>
      <c r="C494" s="146"/>
      <c r="D494" s="187"/>
      <c r="E494" s="190"/>
      <c r="F494" s="196"/>
      <c r="G494" s="187"/>
      <c r="H494" s="190"/>
      <c r="I494" s="196"/>
      <c r="J494" s="187"/>
      <c r="K494" s="190"/>
      <c r="L494" s="196"/>
      <c r="M494" s="187"/>
      <c r="N494" s="190"/>
      <c r="O494" s="196"/>
      <c r="P494" s="187"/>
      <c r="Q494" s="190"/>
      <c r="R494" s="196"/>
      <c r="S494" s="187"/>
      <c r="T494" s="190"/>
      <c r="U494" s="196"/>
      <c r="V494" s="187"/>
      <c r="W494" s="190"/>
      <c r="X494" s="196"/>
      <c r="Y494" s="187"/>
      <c r="Z494" s="190"/>
      <c r="AA494" s="196"/>
      <c r="AB494" s="187"/>
      <c r="AC494" s="190"/>
      <c r="AD494" s="196"/>
      <c r="AE494" s="187"/>
      <c r="AF494" s="190"/>
      <c r="AG494" s="196"/>
      <c r="AH494" s="187"/>
      <c r="AI494" s="190"/>
      <c r="AJ494" s="196"/>
      <c r="AK494" s="187"/>
      <c r="AL494" s="190"/>
      <c r="AM494" s="196"/>
      <c r="AN494" s="187"/>
      <c r="AO494" s="190"/>
      <c r="AP494" s="254"/>
      <c r="AQ494" s="17"/>
      <c r="AR494" s="17"/>
    </row>
    <row r="495" spans="1:44" ht="24">
      <c r="A495" s="157"/>
      <c r="B495" s="76" t="s">
        <v>802</v>
      </c>
      <c r="C495" s="146" t="s">
        <v>148</v>
      </c>
      <c r="D495" s="187">
        <v>0.1</v>
      </c>
      <c r="E495" s="190">
        <v>0.1</v>
      </c>
      <c r="F495" s="196">
        <f t="shared" si="1103"/>
        <v>1</v>
      </c>
      <c r="G495" s="187">
        <v>0.1</v>
      </c>
      <c r="H495" s="190">
        <v>0.1</v>
      </c>
      <c r="I495" s="196">
        <f t="shared" si="1104"/>
        <v>1</v>
      </c>
      <c r="J495" s="187">
        <v>0</v>
      </c>
      <c r="K495" s="190">
        <v>0</v>
      </c>
      <c r="L495" s="196">
        <f t="shared" si="1105"/>
        <v>0</v>
      </c>
      <c r="M495" s="187">
        <v>0</v>
      </c>
      <c r="N495" s="190"/>
      <c r="O495" s="196" t="str">
        <f t="shared" si="1106"/>
        <v/>
      </c>
      <c r="P495" s="187">
        <v>0</v>
      </c>
      <c r="Q495" s="190"/>
      <c r="R495" s="196" t="str">
        <f t="shared" si="1107"/>
        <v/>
      </c>
      <c r="S495" s="187">
        <v>0</v>
      </c>
      <c r="T495" s="190"/>
      <c r="U495" s="196" t="str">
        <f t="shared" si="1108"/>
        <v/>
      </c>
      <c r="V495" s="187">
        <v>0</v>
      </c>
      <c r="W495" s="190"/>
      <c r="X495" s="196" t="str">
        <f t="shared" si="1109"/>
        <v/>
      </c>
      <c r="Y495" s="187">
        <v>0</v>
      </c>
      <c r="Z495" s="190"/>
      <c r="AA495" s="196" t="str">
        <f t="shared" si="1110"/>
        <v/>
      </c>
      <c r="AB495" s="187">
        <v>0</v>
      </c>
      <c r="AC495" s="190"/>
      <c r="AD495" s="196" t="str">
        <f t="shared" si="1111"/>
        <v/>
      </c>
      <c r="AE495" s="187">
        <v>0</v>
      </c>
      <c r="AF495" s="190"/>
      <c r="AG495" s="196" t="str">
        <f t="shared" si="1112"/>
        <v/>
      </c>
      <c r="AH495" s="187">
        <v>0</v>
      </c>
      <c r="AI495" s="190"/>
      <c r="AJ495" s="196" t="str">
        <f t="shared" si="1113"/>
        <v/>
      </c>
      <c r="AK495" s="187">
        <v>0</v>
      </c>
      <c r="AL495" s="190"/>
      <c r="AM495" s="196" t="str">
        <f t="shared" si="1114"/>
        <v/>
      </c>
      <c r="AN495" s="187">
        <f t="shared" ref="AN495" si="1118">IF(E495="",0,D495)+IF(H495="",0,G495)+IF(K495="",0,J495)+IF(N495="",0,M495)+IF(Q495="",0,P495)+IF(T495="",0,S495)+IF(W495="",0,V495)+IF(Z495="",0,Y495)+IF(AC495="",0,AB495)+IF(AF495="",0,AE495)+IF(AI495="",0,AH495)+IF(AL495="",0,AK495)</f>
        <v>0.2</v>
      </c>
      <c r="AO495" s="190">
        <f t="shared" ref="AO495" si="1119">IF(E495="","",(SUM(E495,H495,K495,N495,Q495,T495,W495,Z495,AC495,AF495,AI495,AL495)))</f>
        <v>0.2</v>
      </c>
      <c r="AP495" s="254">
        <f t="shared" si="1117"/>
        <v>1</v>
      </c>
      <c r="AQ495" s="17" t="s">
        <v>891</v>
      </c>
      <c r="AR495" s="17"/>
    </row>
    <row r="496" spans="1:44" ht="24">
      <c r="A496" s="159">
        <v>3</v>
      </c>
      <c r="B496" s="158" t="s">
        <v>803</v>
      </c>
      <c r="C496" s="146"/>
      <c r="D496" s="187"/>
      <c r="E496" s="190"/>
      <c r="F496" s="196"/>
      <c r="G496" s="187"/>
      <c r="H496" s="190"/>
      <c r="I496" s="196"/>
      <c r="J496" s="187"/>
      <c r="K496" s="190"/>
      <c r="L496" s="196"/>
      <c r="M496" s="187"/>
      <c r="N496" s="190"/>
      <c r="O496" s="196"/>
      <c r="P496" s="187"/>
      <c r="Q496" s="190"/>
      <c r="R496" s="196"/>
      <c r="S496" s="187"/>
      <c r="T496" s="190"/>
      <c r="U496" s="196"/>
      <c r="V496" s="187"/>
      <c r="W496" s="190"/>
      <c r="X496" s="196"/>
      <c r="Y496" s="187"/>
      <c r="Z496" s="190"/>
      <c r="AA496" s="196"/>
      <c r="AB496" s="187"/>
      <c r="AC496" s="190"/>
      <c r="AD496" s="196"/>
      <c r="AE496" s="187"/>
      <c r="AF496" s="190"/>
      <c r="AG496" s="196"/>
      <c r="AH496" s="187"/>
      <c r="AI496" s="190"/>
      <c r="AJ496" s="196"/>
      <c r="AK496" s="187"/>
      <c r="AL496" s="190"/>
      <c r="AM496" s="196"/>
      <c r="AN496" s="187"/>
      <c r="AO496" s="190"/>
      <c r="AP496" s="254"/>
      <c r="AQ496" s="17"/>
      <c r="AR496" s="17"/>
    </row>
    <row r="497" spans="1:44" ht="48">
      <c r="A497" s="159"/>
      <c r="B497" s="76" t="s">
        <v>804</v>
      </c>
      <c r="C497" s="146" t="s">
        <v>148</v>
      </c>
      <c r="D497" s="187">
        <v>0.05</v>
      </c>
      <c r="E497" s="190">
        <v>5.0000000000000001E-3</v>
      </c>
      <c r="F497" s="196">
        <f t="shared" si="1103"/>
        <v>9.9999999999999992E-2</v>
      </c>
      <c r="G497" s="187">
        <v>0.05</v>
      </c>
      <c r="H497" s="190">
        <v>0.03</v>
      </c>
      <c r="I497" s="196">
        <f t="shared" si="1104"/>
        <v>0.6</v>
      </c>
      <c r="J497" s="187">
        <v>0.1</v>
      </c>
      <c r="K497" s="190">
        <v>0.15</v>
      </c>
      <c r="L497" s="196">
        <f t="shared" si="1105"/>
        <v>1.4999999999999998</v>
      </c>
      <c r="M497" s="187">
        <v>0.1</v>
      </c>
      <c r="N497" s="190"/>
      <c r="O497" s="196" t="str">
        <f t="shared" si="1106"/>
        <v/>
      </c>
      <c r="P497" s="187">
        <v>0.15</v>
      </c>
      <c r="Q497" s="190"/>
      <c r="R497" s="196" t="str">
        <f t="shared" si="1107"/>
        <v/>
      </c>
      <c r="S497" s="187">
        <v>0.15</v>
      </c>
      <c r="T497" s="190"/>
      <c r="U497" s="196" t="str">
        <f t="shared" si="1108"/>
        <v/>
      </c>
      <c r="V497" s="187">
        <v>0.15</v>
      </c>
      <c r="W497" s="190"/>
      <c r="X497" s="196" t="str">
        <f t="shared" si="1109"/>
        <v/>
      </c>
      <c r="Y497" s="187">
        <v>0.15</v>
      </c>
      <c r="Z497" s="190"/>
      <c r="AA497" s="196" t="str">
        <f t="shared" si="1110"/>
        <v/>
      </c>
      <c r="AB497" s="187">
        <v>0.1</v>
      </c>
      <c r="AC497" s="190"/>
      <c r="AD497" s="196" t="str">
        <f t="shared" si="1111"/>
        <v/>
      </c>
      <c r="AE497" s="187">
        <v>0</v>
      </c>
      <c r="AF497" s="190"/>
      <c r="AG497" s="196" t="str">
        <f t="shared" si="1112"/>
        <v/>
      </c>
      <c r="AH497" s="187">
        <v>0</v>
      </c>
      <c r="AI497" s="190"/>
      <c r="AJ497" s="196" t="str">
        <f t="shared" si="1113"/>
        <v/>
      </c>
      <c r="AK497" s="187">
        <v>0</v>
      </c>
      <c r="AL497" s="190"/>
      <c r="AM497" s="196" t="str">
        <f t="shared" si="1114"/>
        <v/>
      </c>
      <c r="AN497" s="187">
        <f t="shared" ref="AN497:AN502" si="1120">IF(E497="",0,D497)+IF(H497="",0,G497)+IF(K497="",0,J497)+IF(N497="",0,M497)+IF(Q497="",0,P497)+IF(T497="",0,S497)+IF(W497="",0,V497)+IF(Z497="",0,Y497)+IF(AC497="",0,AB497)+IF(AF497="",0,AE497)+IF(AI497="",0,AH497)+IF(AL497="",0,AK497)</f>
        <v>0.2</v>
      </c>
      <c r="AO497" s="190">
        <f t="shared" ref="AO497:AO502" si="1121">IF(E497="","",(SUM(E497,H497,K497,N497,Q497,T497,W497,Z497,AC497,AF497,AI497,AL497)))</f>
        <v>0.185</v>
      </c>
      <c r="AP497" s="254">
        <f t="shared" si="1117"/>
        <v>0.92499999999999993</v>
      </c>
      <c r="AQ497" s="17" t="s">
        <v>1034</v>
      </c>
      <c r="AR497" s="17"/>
    </row>
    <row r="498" spans="1:44" ht="60">
      <c r="A498" s="157"/>
      <c r="B498" s="76" t="s">
        <v>805</v>
      </c>
      <c r="C498" s="146" t="s">
        <v>148</v>
      </c>
      <c r="D498" s="187">
        <v>0.05</v>
      </c>
      <c r="E498" s="190">
        <v>5.0000000000000001E-3</v>
      </c>
      <c r="F498" s="196">
        <f t="shared" si="1103"/>
        <v>9.9999999999999992E-2</v>
      </c>
      <c r="G498" s="187">
        <v>0.05</v>
      </c>
      <c r="H498" s="190">
        <v>0.05</v>
      </c>
      <c r="I498" s="196">
        <f t="shared" si="1104"/>
        <v>1</v>
      </c>
      <c r="J498" s="187">
        <v>0.1</v>
      </c>
      <c r="K498" s="190">
        <v>0.20499999999999999</v>
      </c>
      <c r="L498" s="196">
        <f t="shared" si="1105"/>
        <v>2.0499999999999998</v>
      </c>
      <c r="M498" s="187">
        <v>0.1</v>
      </c>
      <c r="N498" s="190"/>
      <c r="O498" s="196" t="str">
        <f t="shared" si="1106"/>
        <v/>
      </c>
      <c r="P498" s="187">
        <v>0.15</v>
      </c>
      <c r="Q498" s="190"/>
      <c r="R498" s="196" t="str">
        <f t="shared" si="1107"/>
        <v/>
      </c>
      <c r="S498" s="187">
        <v>0.15</v>
      </c>
      <c r="T498" s="190"/>
      <c r="U498" s="196" t="str">
        <f t="shared" si="1108"/>
        <v/>
      </c>
      <c r="V498" s="187">
        <v>0.15</v>
      </c>
      <c r="W498" s="190"/>
      <c r="X498" s="196" t="str">
        <f t="shared" si="1109"/>
        <v/>
      </c>
      <c r="Y498" s="187">
        <v>0.15</v>
      </c>
      <c r="Z498" s="190"/>
      <c r="AA498" s="196" t="str">
        <f t="shared" si="1110"/>
        <v/>
      </c>
      <c r="AB498" s="187">
        <v>0.1</v>
      </c>
      <c r="AC498" s="190"/>
      <c r="AD498" s="196" t="str">
        <f t="shared" si="1111"/>
        <v/>
      </c>
      <c r="AE498" s="187">
        <v>0</v>
      </c>
      <c r="AF498" s="190"/>
      <c r="AG498" s="196" t="str">
        <f t="shared" si="1112"/>
        <v/>
      </c>
      <c r="AH498" s="187">
        <v>0</v>
      </c>
      <c r="AI498" s="190"/>
      <c r="AJ498" s="196" t="str">
        <f t="shared" si="1113"/>
        <v/>
      </c>
      <c r="AK498" s="187">
        <v>0</v>
      </c>
      <c r="AL498" s="190"/>
      <c r="AM498" s="196" t="str">
        <f t="shared" si="1114"/>
        <v/>
      </c>
      <c r="AN498" s="187">
        <f t="shared" si="1120"/>
        <v>0.2</v>
      </c>
      <c r="AO498" s="190">
        <f t="shared" si="1121"/>
        <v>0.26</v>
      </c>
      <c r="AP498" s="254">
        <f t="shared" si="1117"/>
        <v>1.3</v>
      </c>
      <c r="AQ498" s="17" t="s">
        <v>1035</v>
      </c>
      <c r="AR498" s="17"/>
    </row>
    <row r="499" spans="1:44" ht="72">
      <c r="A499" s="157"/>
      <c r="B499" s="181" t="s">
        <v>806</v>
      </c>
      <c r="C499" s="79" t="s">
        <v>148</v>
      </c>
      <c r="D499" s="187">
        <v>0.05</v>
      </c>
      <c r="E499" s="190">
        <v>5.0000000000000001E-3</v>
      </c>
      <c r="F499" s="196">
        <f t="shared" si="1103"/>
        <v>9.9999999999999992E-2</v>
      </c>
      <c r="G499" s="187">
        <v>0.05</v>
      </c>
      <c r="H499" s="190">
        <v>5.0000000000000001E-3</v>
      </c>
      <c r="I499" s="196">
        <f t="shared" si="1104"/>
        <v>9.9999999999999992E-2</v>
      </c>
      <c r="J499" s="187">
        <v>0.1</v>
      </c>
      <c r="K499" s="190">
        <v>0.15</v>
      </c>
      <c r="L499" s="196">
        <f t="shared" si="1105"/>
        <v>1.4999999999999998</v>
      </c>
      <c r="M499" s="187">
        <v>0.1</v>
      </c>
      <c r="N499" s="190"/>
      <c r="O499" s="196" t="str">
        <f t="shared" si="1106"/>
        <v/>
      </c>
      <c r="P499" s="187">
        <v>0.15</v>
      </c>
      <c r="Q499" s="190"/>
      <c r="R499" s="196" t="str">
        <f t="shared" si="1107"/>
        <v/>
      </c>
      <c r="S499" s="187">
        <v>0.15</v>
      </c>
      <c r="T499" s="190"/>
      <c r="U499" s="196" t="str">
        <f t="shared" si="1108"/>
        <v/>
      </c>
      <c r="V499" s="187">
        <v>0.15</v>
      </c>
      <c r="W499" s="190"/>
      <c r="X499" s="196" t="str">
        <f t="shared" si="1109"/>
        <v/>
      </c>
      <c r="Y499" s="187">
        <v>0.15</v>
      </c>
      <c r="Z499" s="190"/>
      <c r="AA499" s="196" t="str">
        <f t="shared" si="1110"/>
        <v/>
      </c>
      <c r="AB499" s="187">
        <v>0.1</v>
      </c>
      <c r="AC499" s="190"/>
      <c r="AD499" s="196" t="str">
        <f t="shared" si="1111"/>
        <v/>
      </c>
      <c r="AE499" s="187">
        <v>0</v>
      </c>
      <c r="AF499" s="190"/>
      <c r="AG499" s="196" t="str">
        <f t="shared" si="1112"/>
        <v/>
      </c>
      <c r="AH499" s="187">
        <v>0</v>
      </c>
      <c r="AI499" s="190"/>
      <c r="AJ499" s="196" t="str">
        <f t="shared" si="1113"/>
        <v/>
      </c>
      <c r="AK499" s="187">
        <v>0</v>
      </c>
      <c r="AL499" s="190"/>
      <c r="AM499" s="196" t="str">
        <f t="shared" si="1114"/>
        <v/>
      </c>
      <c r="AN499" s="187">
        <f t="shared" si="1120"/>
        <v>0.2</v>
      </c>
      <c r="AO499" s="190">
        <f t="shared" si="1121"/>
        <v>0.16</v>
      </c>
      <c r="AP499" s="254">
        <f t="shared" si="1117"/>
        <v>0.79999999999999993</v>
      </c>
      <c r="AQ499" s="17" t="s">
        <v>1036</v>
      </c>
      <c r="AR499" s="17"/>
    </row>
    <row r="500" spans="1:44" ht="84.75" customHeight="1">
      <c r="A500" s="21"/>
      <c r="B500" s="76" t="s">
        <v>807</v>
      </c>
      <c r="C500" s="146" t="s">
        <v>148</v>
      </c>
      <c r="D500" s="187">
        <v>0.1</v>
      </c>
      <c r="E500" s="190">
        <v>0.44</v>
      </c>
      <c r="F500" s="196">
        <f t="shared" si="1103"/>
        <v>4.3999999999999995</v>
      </c>
      <c r="G500" s="187">
        <v>0.15</v>
      </c>
      <c r="H500" s="190">
        <v>0.26</v>
      </c>
      <c r="I500" s="196">
        <f t="shared" si="1104"/>
        <v>1.7333333333333334</v>
      </c>
      <c r="J500" s="187">
        <v>0.2</v>
      </c>
      <c r="K500" s="190">
        <v>0.13</v>
      </c>
      <c r="L500" s="196">
        <f t="shared" si="1105"/>
        <v>0.65</v>
      </c>
      <c r="M500" s="187">
        <v>0.2</v>
      </c>
      <c r="N500" s="190"/>
      <c r="O500" s="196" t="str">
        <f t="shared" si="1106"/>
        <v/>
      </c>
      <c r="P500" s="187">
        <v>0.2</v>
      </c>
      <c r="Q500" s="190"/>
      <c r="R500" s="196" t="str">
        <f t="shared" si="1107"/>
        <v/>
      </c>
      <c r="S500" s="187">
        <v>0.15</v>
      </c>
      <c r="T500" s="190"/>
      <c r="U500" s="196" t="str">
        <f t="shared" si="1108"/>
        <v/>
      </c>
      <c r="V500" s="187">
        <v>0</v>
      </c>
      <c r="W500" s="190"/>
      <c r="X500" s="196" t="str">
        <f t="shared" si="1109"/>
        <v/>
      </c>
      <c r="Y500" s="187">
        <v>0</v>
      </c>
      <c r="Z500" s="190"/>
      <c r="AA500" s="196" t="str">
        <f t="shared" si="1110"/>
        <v/>
      </c>
      <c r="AB500" s="187">
        <v>0</v>
      </c>
      <c r="AC500" s="190"/>
      <c r="AD500" s="196" t="str">
        <f t="shared" si="1111"/>
        <v/>
      </c>
      <c r="AE500" s="187">
        <v>0</v>
      </c>
      <c r="AF500" s="190"/>
      <c r="AG500" s="196" t="str">
        <f t="shared" si="1112"/>
        <v/>
      </c>
      <c r="AH500" s="187">
        <v>0</v>
      </c>
      <c r="AI500" s="190"/>
      <c r="AJ500" s="196" t="str">
        <f t="shared" si="1113"/>
        <v/>
      </c>
      <c r="AK500" s="187">
        <v>0</v>
      </c>
      <c r="AL500" s="190"/>
      <c r="AM500" s="196" t="str">
        <f t="shared" si="1114"/>
        <v/>
      </c>
      <c r="AN500" s="187">
        <f t="shared" si="1120"/>
        <v>0.45</v>
      </c>
      <c r="AO500" s="190">
        <f t="shared" si="1121"/>
        <v>0.83</v>
      </c>
      <c r="AP500" s="254">
        <f t="shared" si="1117"/>
        <v>1.8444444444444443</v>
      </c>
      <c r="AQ500" s="17" t="s">
        <v>1037</v>
      </c>
      <c r="AR500" s="17"/>
    </row>
    <row r="501" spans="1:44" ht="84">
      <c r="A501" s="21"/>
      <c r="B501" s="76" t="s">
        <v>808</v>
      </c>
      <c r="C501" s="146" t="s">
        <v>148</v>
      </c>
      <c r="D501" s="187">
        <v>0.1</v>
      </c>
      <c r="E501" s="190">
        <v>0.42</v>
      </c>
      <c r="F501" s="196">
        <f t="shared" si="1103"/>
        <v>4.1999999999999993</v>
      </c>
      <c r="G501" s="187">
        <v>0.15</v>
      </c>
      <c r="H501" s="190">
        <v>0.23</v>
      </c>
      <c r="I501" s="196">
        <f t="shared" si="1104"/>
        <v>1.5333333333333334</v>
      </c>
      <c r="J501" s="187">
        <v>0.2</v>
      </c>
      <c r="K501" s="190">
        <v>0.05</v>
      </c>
      <c r="L501" s="196">
        <f t="shared" si="1105"/>
        <v>0.25</v>
      </c>
      <c r="M501" s="187">
        <v>0.2</v>
      </c>
      <c r="N501" s="190"/>
      <c r="O501" s="196" t="str">
        <f t="shared" si="1106"/>
        <v/>
      </c>
      <c r="P501" s="187">
        <v>0.2</v>
      </c>
      <c r="Q501" s="190"/>
      <c r="R501" s="196" t="str">
        <f t="shared" si="1107"/>
        <v/>
      </c>
      <c r="S501" s="187">
        <v>0.15</v>
      </c>
      <c r="T501" s="190"/>
      <c r="U501" s="196" t="str">
        <f t="shared" si="1108"/>
        <v/>
      </c>
      <c r="V501" s="187">
        <v>0</v>
      </c>
      <c r="W501" s="190"/>
      <c r="X501" s="196" t="str">
        <f t="shared" si="1109"/>
        <v/>
      </c>
      <c r="Y501" s="187">
        <v>0</v>
      </c>
      <c r="Z501" s="190"/>
      <c r="AA501" s="196" t="str">
        <f t="shared" si="1110"/>
        <v/>
      </c>
      <c r="AB501" s="187">
        <v>0</v>
      </c>
      <c r="AC501" s="190"/>
      <c r="AD501" s="196" t="str">
        <f t="shared" si="1111"/>
        <v/>
      </c>
      <c r="AE501" s="187">
        <v>0</v>
      </c>
      <c r="AF501" s="190"/>
      <c r="AG501" s="196" t="str">
        <f t="shared" si="1112"/>
        <v/>
      </c>
      <c r="AH501" s="187">
        <v>0</v>
      </c>
      <c r="AI501" s="190"/>
      <c r="AJ501" s="196" t="str">
        <f t="shared" si="1113"/>
        <v/>
      </c>
      <c r="AK501" s="187">
        <v>0</v>
      </c>
      <c r="AL501" s="190"/>
      <c r="AM501" s="196" t="str">
        <f t="shared" si="1114"/>
        <v/>
      </c>
      <c r="AN501" s="187">
        <f t="shared" si="1120"/>
        <v>0.45</v>
      </c>
      <c r="AO501" s="190">
        <f t="shared" si="1121"/>
        <v>0.70000000000000007</v>
      </c>
      <c r="AP501" s="254">
        <f t="shared" si="1117"/>
        <v>1.5555555555555556</v>
      </c>
      <c r="AQ501" s="236" t="s">
        <v>1038</v>
      </c>
      <c r="AR501" s="17"/>
    </row>
    <row r="502" spans="1:44" ht="84">
      <c r="A502" s="21"/>
      <c r="B502" s="76" t="s">
        <v>809</v>
      </c>
      <c r="C502" s="146" t="s">
        <v>148</v>
      </c>
      <c r="D502" s="187">
        <v>0.1</v>
      </c>
      <c r="E502" s="190">
        <v>0.35</v>
      </c>
      <c r="F502" s="196">
        <f t="shared" si="1103"/>
        <v>3.4999999999999996</v>
      </c>
      <c r="G502" s="187">
        <v>0.15</v>
      </c>
      <c r="H502" s="190">
        <v>0.23</v>
      </c>
      <c r="I502" s="196">
        <f t="shared" si="1104"/>
        <v>1.5333333333333334</v>
      </c>
      <c r="J502" s="187">
        <v>0.2</v>
      </c>
      <c r="K502" s="190">
        <v>0.04</v>
      </c>
      <c r="L502" s="196">
        <f t="shared" si="1105"/>
        <v>0.19999999999999998</v>
      </c>
      <c r="M502" s="187">
        <v>0.2</v>
      </c>
      <c r="N502" s="190"/>
      <c r="O502" s="196" t="str">
        <f t="shared" si="1106"/>
        <v/>
      </c>
      <c r="P502" s="187">
        <v>0.2</v>
      </c>
      <c r="Q502" s="190"/>
      <c r="R502" s="196" t="str">
        <f t="shared" si="1107"/>
        <v/>
      </c>
      <c r="S502" s="187">
        <v>0.15</v>
      </c>
      <c r="T502" s="190"/>
      <c r="U502" s="196" t="str">
        <f t="shared" si="1108"/>
        <v/>
      </c>
      <c r="V502" s="187">
        <v>0</v>
      </c>
      <c r="W502" s="190"/>
      <c r="X502" s="196" t="str">
        <f t="shared" si="1109"/>
        <v/>
      </c>
      <c r="Y502" s="187">
        <v>0</v>
      </c>
      <c r="Z502" s="190"/>
      <c r="AA502" s="196" t="str">
        <f t="shared" si="1110"/>
        <v/>
      </c>
      <c r="AB502" s="187">
        <v>0</v>
      </c>
      <c r="AC502" s="190"/>
      <c r="AD502" s="196" t="str">
        <f t="shared" si="1111"/>
        <v/>
      </c>
      <c r="AE502" s="187">
        <v>0</v>
      </c>
      <c r="AF502" s="190"/>
      <c r="AG502" s="196" t="str">
        <f t="shared" si="1112"/>
        <v/>
      </c>
      <c r="AH502" s="187">
        <v>0</v>
      </c>
      <c r="AI502" s="190"/>
      <c r="AJ502" s="196" t="str">
        <f t="shared" si="1113"/>
        <v/>
      </c>
      <c r="AK502" s="187">
        <v>0</v>
      </c>
      <c r="AL502" s="190"/>
      <c r="AM502" s="196" t="str">
        <f t="shared" si="1114"/>
        <v/>
      </c>
      <c r="AN502" s="187">
        <f t="shared" si="1120"/>
        <v>0.45</v>
      </c>
      <c r="AO502" s="190">
        <f t="shared" si="1121"/>
        <v>0.62</v>
      </c>
      <c r="AP502" s="254">
        <f t="shared" si="1117"/>
        <v>1.3777777777777778</v>
      </c>
      <c r="AQ502" s="17" t="s">
        <v>1039</v>
      </c>
      <c r="AR502" s="17"/>
    </row>
    <row r="503" spans="1:44" ht="24">
      <c r="A503" s="157">
        <v>4</v>
      </c>
      <c r="B503" s="158" t="s">
        <v>810</v>
      </c>
      <c r="C503" s="146"/>
      <c r="D503" s="187"/>
      <c r="E503" s="190"/>
      <c r="F503" s="196"/>
      <c r="G503" s="187"/>
      <c r="H503" s="190"/>
      <c r="I503" s="196"/>
      <c r="J503" s="187"/>
      <c r="K503" s="190"/>
      <c r="L503" s="196"/>
      <c r="M503" s="187"/>
      <c r="N503" s="190"/>
      <c r="O503" s="196"/>
      <c r="P503" s="187"/>
      <c r="Q503" s="190"/>
      <c r="R503" s="196"/>
      <c r="S503" s="187"/>
      <c r="T503" s="190"/>
      <c r="U503" s="196"/>
      <c r="V503" s="187"/>
      <c r="W503" s="190"/>
      <c r="X503" s="196"/>
      <c r="Y503" s="187"/>
      <c r="Z503" s="190"/>
      <c r="AA503" s="196"/>
      <c r="AB503" s="187"/>
      <c r="AC503" s="190"/>
      <c r="AD503" s="196"/>
      <c r="AE503" s="187"/>
      <c r="AF503" s="190"/>
      <c r="AG503" s="196"/>
      <c r="AH503" s="187"/>
      <c r="AI503" s="190"/>
      <c r="AJ503" s="196"/>
      <c r="AK503" s="187"/>
      <c r="AL503" s="190"/>
      <c r="AM503" s="196"/>
      <c r="AN503" s="187"/>
      <c r="AO503" s="190"/>
      <c r="AP503" s="254"/>
      <c r="AQ503" s="17"/>
      <c r="AR503" s="17"/>
    </row>
    <row r="504" spans="1:44" ht="24">
      <c r="A504" s="21"/>
      <c r="B504" s="76" t="s">
        <v>811</v>
      </c>
      <c r="C504" s="146" t="s">
        <v>148</v>
      </c>
      <c r="D504" s="187">
        <v>0</v>
      </c>
      <c r="E504" s="190">
        <v>0</v>
      </c>
      <c r="F504" s="196">
        <f t="shared" si="1103"/>
        <v>0</v>
      </c>
      <c r="G504" s="187">
        <v>0.05</v>
      </c>
      <c r="H504" s="190">
        <v>0</v>
      </c>
      <c r="I504" s="196">
        <f t="shared" si="1104"/>
        <v>0</v>
      </c>
      <c r="J504" s="187">
        <v>0.05</v>
      </c>
      <c r="K504" s="190">
        <v>0.08</v>
      </c>
      <c r="L504" s="196">
        <f t="shared" si="1105"/>
        <v>1.5999999999999999</v>
      </c>
      <c r="M504" s="187">
        <v>0.05</v>
      </c>
      <c r="N504" s="190"/>
      <c r="O504" s="196" t="str">
        <f t="shared" si="1106"/>
        <v/>
      </c>
      <c r="P504" s="187">
        <v>0.05</v>
      </c>
      <c r="Q504" s="190"/>
      <c r="R504" s="196" t="str">
        <f t="shared" si="1107"/>
        <v/>
      </c>
      <c r="S504" s="187">
        <v>0.05</v>
      </c>
      <c r="T504" s="190"/>
      <c r="U504" s="196" t="str">
        <f t="shared" si="1108"/>
        <v/>
      </c>
      <c r="V504" s="187">
        <v>0.05</v>
      </c>
      <c r="W504" s="190"/>
      <c r="X504" s="196" t="str">
        <f t="shared" si="1109"/>
        <v/>
      </c>
      <c r="Y504" s="187">
        <v>0.05</v>
      </c>
      <c r="Z504" s="190"/>
      <c r="AA504" s="196" t="str">
        <f t="shared" si="1110"/>
        <v/>
      </c>
      <c r="AB504" s="187">
        <v>0.05</v>
      </c>
      <c r="AC504" s="190"/>
      <c r="AD504" s="196" t="str">
        <f t="shared" si="1111"/>
        <v/>
      </c>
      <c r="AE504" s="187">
        <v>0.05</v>
      </c>
      <c r="AF504" s="190"/>
      <c r="AG504" s="196" t="str">
        <f t="shared" si="1112"/>
        <v/>
      </c>
      <c r="AH504" s="187">
        <v>0.1</v>
      </c>
      <c r="AI504" s="190"/>
      <c r="AJ504" s="196" t="str">
        <f t="shared" si="1113"/>
        <v/>
      </c>
      <c r="AK504" s="187">
        <v>0.1</v>
      </c>
      <c r="AL504" s="190"/>
      <c r="AM504" s="196" t="str">
        <f t="shared" si="1114"/>
        <v/>
      </c>
      <c r="AN504" s="187">
        <f t="shared" ref="AN504" si="1122">IF(E504="",0,D504)+IF(H504="",0,G504)+IF(K504="",0,J504)+IF(N504="",0,M504)+IF(Q504="",0,P504)+IF(T504="",0,S504)+IF(W504="",0,V504)+IF(Z504="",0,Y504)+IF(AC504="",0,AB504)+IF(AF504="",0,AE504)+IF(AI504="",0,AH504)+IF(AL504="",0,AK504)</f>
        <v>0.1</v>
      </c>
      <c r="AO504" s="190">
        <f t="shared" ref="AO504" si="1123">IF(E504="","",(SUM(E504,H504,K504,N504,Q504,T504,W504,Z504,AC504,AF504,AI504,AL504)))</f>
        <v>0.08</v>
      </c>
      <c r="AP504" s="254">
        <f t="shared" si="1117"/>
        <v>0.79999999999999993</v>
      </c>
      <c r="AQ504" s="17" t="s">
        <v>1040</v>
      </c>
      <c r="AR504" s="17"/>
    </row>
    <row r="505" spans="1:44" ht="27.75" customHeight="1">
      <c r="A505" s="217">
        <v>5</v>
      </c>
      <c r="B505" s="216" t="s">
        <v>812</v>
      </c>
      <c r="C505" s="146"/>
      <c r="D505" s="187"/>
      <c r="E505" s="190"/>
      <c r="F505" s="196"/>
      <c r="G505" s="187"/>
      <c r="H505" s="190"/>
      <c r="I505" s="196"/>
      <c r="J505" s="187"/>
      <c r="K505" s="190"/>
      <c r="L505" s="196"/>
      <c r="M505" s="187"/>
      <c r="N505" s="190"/>
      <c r="O505" s="196"/>
      <c r="P505" s="187"/>
      <c r="Q505" s="190"/>
      <c r="R505" s="196"/>
      <c r="S505" s="187"/>
      <c r="T505" s="190"/>
      <c r="U505" s="196"/>
      <c r="V505" s="187"/>
      <c r="W505" s="190"/>
      <c r="X505" s="196"/>
      <c r="Y505" s="187"/>
      <c r="Z505" s="190"/>
      <c r="AA505" s="196"/>
      <c r="AB505" s="187"/>
      <c r="AC505" s="190"/>
      <c r="AD505" s="196"/>
      <c r="AE505" s="187"/>
      <c r="AF505" s="190"/>
      <c r="AG505" s="196"/>
      <c r="AH505" s="187"/>
      <c r="AI505" s="190"/>
      <c r="AJ505" s="196"/>
      <c r="AK505" s="187"/>
      <c r="AL505" s="190"/>
      <c r="AM505" s="196"/>
      <c r="AN505" s="187"/>
      <c r="AO505" s="190"/>
      <c r="AP505" s="254"/>
      <c r="AQ505" s="17"/>
      <c r="AR505" s="17"/>
    </row>
    <row r="506" spans="1:44" ht="24">
      <c r="A506" s="157"/>
      <c r="B506" s="76" t="s">
        <v>813</v>
      </c>
      <c r="C506" s="146" t="s">
        <v>148</v>
      </c>
      <c r="D506" s="187">
        <v>1</v>
      </c>
      <c r="E506" s="190">
        <v>1</v>
      </c>
      <c r="F506" s="196">
        <f t="shared" si="1103"/>
        <v>1</v>
      </c>
      <c r="G506" s="187">
        <v>0</v>
      </c>
      <c r="H506" s="190">
        <v>0</v>
      </c>
      <c r="I506" s="196">
        <f t="shared" si="1104"/>
        <v>0</v>
      </c>
      <c r="J506" s="187">
        <v>0</v>
      </c>
      <c r="K506" s="190">
        <v>0</v>
      </c>
      <c r="L506" s="196">
        <f t="shared" si="1105"/>
        <v>0</v>
      </c>
      <c r="M506" s="187">
        <v>0</v>
      </c>
      <c r="N506" s="190"/>
      <c r="O506" s="196" t="str">
        <f t="shared" si="1106"/>
        <v/>
      </c>
      <c r="P506" s="187">
        <v>0</v>
      </c>
      <c r="Q506" s="190"/>
      <c r="R506" s="196" t="str">
        <f t="shared" si="1107"/>
        <v/>
      </c>
      <c r="S506" s="187">
        <v>0</v>
      </c>
      <c r="T506" s="190"/>
      <c r="U506" s="196" t="str">
        <f t="shared" si="1108"/>
        <v/>
      </c>
      <c r="V506" s="187">
        <v>0</v>
      </c>
      <c r="W506" s="190"/>
      <c r="X506" s="196" t="str">
        <f t="shared" si="1109"/>
        <v/>
      </c>
      <c r="Y506" s="187">
        <v>0</v>
      </c>
      <c r="Z506" s="190"/>
      <c r="AA506" s="196" t="str">
        <f t="shared" si="1110"/>
        <v/>
      </c>
      <c r="AB506" s="187">
        <v>0</v>
      </c>
      <c r="AC506" s="190"/>
      <c r="AD506" s="196" t="str">
        <f t="shared" si="1111"/>
        <v/>
      </c>
      <c r="AE506" s="187">
        <v>0</v>
      </c>
      <c r="AF506" s="190"/>
      <c r="AG506" s="196" t="str">
        <f t="shared" si="1112"/>
        <v/>
      </c>
      <c r="AH506" s="187">
        <v>0</v>
      </c>
      <c r="AI506" s="190"/>
      <c r="AJ506" s="196" t="str">
        <f t="shared" si="1113"/>
        <v/>
      </c>
      <c r="AK506" s="187">
        <v>0</v>
      </c>
      <c r="AL506" s="190"/>
      <c r="AM506" s="196" t="str">
        <f t="shared" si="1114"/>
        <v/>
      </c>
      <c r="AN506" s="187">
        <f t="shared" ref="AN506:AN508" si="1124">IF(E506="",0,D506)+IF(H506="",0,G506)+IF(K506="",0,J506)+IF(N506="",0,M506)+IF(Q506="",0,P506)+IF(T506="",0,S506)+IF(W506="",0,V506)+IF(Z506="",0,Y506)+IF(AC506="",0,AB506)+IF(AF506="",0,AE506)+IF(AI506="",0,AH506)+IF(AL506="",0,AK506)</f>
        <v>1</v>
      </c>
      <c r="AO506" s="190">
        <f t="shared" ref="AO506:AO508" si="1125">IF(E506="","",(SUM(E506,H506,K506,N506,Q506,T506,W506,Z506,AC506,AF506,AI506,AL506)))</f>
        <v>1</v>
      </c>
      <c r="AP506" s="254">
        <f t="shared" si="1117"/>
        <v>1</v>
      </c>
      <c r="AQ506" s="17" t="s">
        <v>948</v>
      </c>
      <c r="AR506" s="17"/>
    </row>
    <row r="507" spans="1:44" ht="24">
      <c r="A507" s="21"/>
      <c r="B507" s="76" t="s">
        <v>814</v>
      </c>
      <c r="C507" s="146" t="s">
        <v>148</v>
      </c>
      <c r="D507" s="187">
        <v>0.5</v>
      </c>
      <c r="E507" s="190">
        <v>1</v>
      </c>
      <c r="F507" s="196">
        <f t="shared" si="1103"/>
        <v>2</v>
      </c>
      <c r="G507" s="187">
        <v>0.5</v>
      </c>
      <c r="H507" s="190">
        <v>0</v>
      </c>
      <c r="I507" s="196">
        <f t="shared" si="1104"/>
        <v>0</v>
      </c>
      <c r="J507" s="187">
        <v>0</v>
      </c>
      <c r="K507" s="190"/>
      <c r="L507" s="196" t="str">
        <f t="shared" si="1105"/>
        <v/>
      </c>
      <c r="M507" s="187">
        <v>0</v>
      </c>
      <c r="N507" s="190"/>
      <c r="O507" s="196" t="str">
        <f t="shared" si="1106"/>
        <v/>
      </c>
      <c r="P507" s="187">
        <v>0</v>
      </c>
      <c r="Q507" s="190"/>
      <c r="R507" s="196" t="str">
        <f t="shared" si="1107"/>
        <v/>
      </c>
      <c r="S507" s="187">
        <v>0</v>
      </c>
      <c r="T507" s="190"/>
      <c r="U507" s="196" t="str">
        <f t="shared" si="1108"/>
        <v/>
      </c>
      <c r="V507" s="187">
        <v>0</v>
      </c>
      <c r="W507" s="190"/>
      <c r="X507" s="196" t="str">
        <f t="shared" si="1109"/>
        <v/>
      </c>
      <c r="Y507" s="187">
        <v>0</v>
      </c>
      <c r="Z507" s="190"/>
      <c r="AA507" s="196" t="str">
        <f t="shared" si="1110"/>
        <v/>
      </c>
      <c r="AB507" s="187">
        <v>0</v>
      </c>
      <c r="AC507" s="190"/>
      <c r="AD507" s="196" t="str">
        <f t="shared" si="1111"/>
        <v/>
      </c>
      <c r="AE507" s="187">
        <v>0</v>
      </c>
      <c r="AF507" s="190"/>
      <c r="AG507" s="196" t="str">
        <f t="shared" si="1112"/>
        <v/>
      </c>
      <c r="AH507" s="187">
        <v>0</v>
      </c>
      <c r="AI507" s="190"/>
      <c r="AJ507" s="196" t="str">
        <f t="shared" si="1113"/>
        <v/>
      </c>
      <c r="AK507" s="187">
        <v>0</v>
      </c>
      <c r="AL507" s="190"/>
      <c r="AM507" s="196" t="str">
        <f t="shared" si="1114"/>
        <v/>
      </c>
      <c r="AN507" s="187">
        <f t="shared" si="1124"/>
        <v>1</v>
      </c>
      <c r="AO507" s="190">
        <f t="shared" si="1125"/>
        <v>1</v>
      </c>
      <c r="AP507" s="254">
        <f t="shared" si="1117"/>
        <v>1</v>
      </c>
      <c r="AQ507" s="17" t="s">
        <v>948</v>
      </c>
      <c r="AR507" s="17"/>
    </row>
    <row r="508" spans="1:44">
      <c r="A508" s="21"/>
      <c r="B508" s="76" t="s">
        <v>815</v>
      </c>
      <c r="C508" s="146" t="s">
        <v>148</v>
      </c>
      <c r="D508" s="187">
        <v>0.05</v>
      </c>
      <c r="E508" s="190">
        <v>0.05</v>
      </c>
      <c r="F508" s="196">
        <f t="shared" si="1103"/>
        <v>1</v>
      </c>
      <c r="G508" s="187">
        <v>0.05</v>
      </c>
      <c r="H508" s="190">
        <v>0.05</v>
      </c>
      <c r="I508" s="196">
        <f t="shared" si="1104"/>
        <v>1</v>
      </c>
      <c r="J508" s="187">
        <v>0.05</v>
      </c>
      <c r="K508" s="190">
        <v>0.05</v>
      </c>
      <c r="L508" s="196">
        <f t="shared" si="1105"/>
        <v>1</v>
      </c>
      <c r="M508" s="187">
        <v>0.05</v>
      </c>
      <c r="N508" s="190"/>
      <c r="O508" s="196" t="str">
        <f t="shared" si="1106"/>
        <v/>
      </c>
      <c r="P508" s="187">
        <v>0.1</v>
      </c>
      <c r="Q508" s="190"/>
      <c r="R508" s="196" t="str">
        <f t="shared" si="1107"/>
        <v/>
      </c>
      <c r="S508" s="187">
        <v>0.1</v>
      </c>
      <c r="T508" s="190"/>
      <c r="U508" s="196" t="str">
        <f t="shared" si="1108"/>
        <v/>
      </c>
      <c r="V508" s="187">
        <v>0.1</v>
      </c>
      <c r="W508" s="190"/>
      <c r="X508" s="196" t="str">
        <f t="shared" si="1109"/>
        <v/>
      </c>
      <c r="Y508" s="187">
        <v>0.1</v>
      </c>
      <c r="Z508" s="190"/>
      <c r="AA508" s="196" t="str">
        <f t="shared" si="1110"/>
        <v/>
      </c>
      <c r="AB508" s="187">
        <v>0.1</v>
      </c>
      <c r="AC508" s="190"/>
      <c r="AD508" s="196" t="str">
        <f t="shared" si="1111"/>
        <v/>
      </c>
      <c r="AE508" s="187">
        <v>0.1</v>
      </c>
      <c r="AF508" s="190"/>
      <c r="AG508" s="196" t="str">
        <f t="shared" si="1112"/>
        <v/>
      </c>
      <c r="AH508" s="187">
        <v>0.1</v>
      </c>
      <c r="AI508" s="190"/>
      <c r="AJ508" s="196" t="str">
        <f t="shared" si="1113"/>
        <v/>
      </c>
      <c r="AK508" s="187">
        <v>0.1</v>
      </c>
      <c r="AL508" s="190"/>
      <c r="AM508" s="196" t="str">
        <f t="shared" si="1114"/>
        <v/>
      </c>
      <c r="AN508" s="187">
        <f t="shared" si="1124"/>
        <v>0.15000000000000002</v>
      </c>
      <c r="AO508" s="190">
        <f t="shared" si="1125"/>
        <v>0.15000000000000002</v>
      </c>
      <c r="AP508" s="254">
        <f t="shared" si="1117"/>
        <v>1</v>
      </c>
      <c r="AQ508" s="17" t="s">
        <v>892</v>
      </c>
      <c r="AR508" s="17"/>
    </row>
    <row r="509" spans="1:44" ht="36">
      <c r="A509" s="159">
        <v>6</v>
      </c>
      <c r="B509" s="158" t="s">
        <v>151</v>
      </c>
      <c r="C509" s="146"/>
      <c r="D509" s="187"/>
      <c r="E509" s="190"/>
      <c r="F509" s="196"/>
      <c r="G509" s="187"/>
      <c r="H509" s="190"/>
      <c r="I509" s="196"/>
      <c r="J509" s="187"/>
      <c r="K509" s="190"/>
      <c r="L509" s="196"/>
      <c r="M509" s="187"/>
      <c r="N509" s="190"/>
      <c r="O509" s="196"/>
      <c r="P509" s="187"/>
      <c r="Q509" s="190"/>
      <c r="R509" s="196"/>
      <c r="S509" s="187"/>
      <c r="T509" s="190"/>
      <c r="U509" s="196"/>
      <c r="V509" s="187"/>
      <c r="W509" s="190"/>
      <c r="X509" s="196"/>
      <c r="Y509" s="187"/>
      <c r="Z509" s="190"/>
      <c r="AA509" s="196"/>
      <c r="AB509" s="187"/>
      <c r="AC509" s="190"/>
      <c r="AD509" s="196"/>
      <c r="AE509" s="187"/>
      <c r="AF509" s="190"/>
      <c r="AG509" s="196"/>
      <c r="AH509" s="187"/>
      <c r="AI509" s="190"/>
      <c r="AJ509" s="196"/>
      <c r="AK509" s="187"/>
      <c r="AL509" s="190"/>
      <c r="AM509" s="196"/>
      <c r="AN509" s="187"/>
      <c r="AO509" s="190"/>
      <c r="AP509" s="254"/>
      <c r="AQ509" s="17"/>
      <c r="AR509" s="17"/>
    </row>
    <row r="510" spans="1:44" ht="36">
      <c r="A510" s="143"/>
      <c r="B510" s="76" t="s">
        <v>152</v>
      </c>
      <c r="C510" s="146" t="s">
        <v>148</v>
      </c>
      <c r="D510" s="187">
        <v>0.1</v>
      </c>
      <c r="E510" s="190">
        <v>0.1</v>
      </c>
      <c r="F510" s="196">
        <f t="shared" si="1103"/>
        <v>1</v>
      </c>
      <c r="G510" s="187">
        <v>0.1</v>
      </c>
      <c r="H510" s="190">
        <v>0.1</v>
      </c>
      <c r="I510" s="196">
        <f t="shared" si="1104"/>
        <v>1</v>
      </c>
      <c r="J510" s="187">
        <v>0</v>
      </c>
      <c r="K510" s="190">
        <v>0</v>
      </c>
      <c r="L510" s="196">
        <f t="shared" si="1105"/>
        <v>0</v>
      </c>
      <c r="M510" s="187">
        <v>0</v>
      </c>
      <c r="N510" s="190"/>
      <c r="O510" s="196" t="str">
        <f t="shared" si="1106"/>
        <v/>
      </c>
      <c r="P510" s="187">
        <v>0</v>
      </c>
      <c r="Q510" s="190"/>
      <c r="R510" s="196" t="str">
        <f t="shared" si="1107"/>
        <v/>
      </c>
      <c r="S510" s="187">
        <v>0</v>
      </c>
      <c r="T510" s="190"/>
      <c r="U510" s="196" t="str">
        <f t="shared" si="1108"/>
        <v/>
      </c>
      <c r="V510" s="187">
        <v>0</v>
      </c>
      <c r="W510" s="190"/>
      <c r="X510" s="196" t="str">
        <f t="shared" si="1109"/>
        <v/>
      </c>
      <c r="Y510" s="187">
        <v>0</v>
      </c>
      <c r="Z510" s="190"/>
      <c r="AA510" s="196" t="str">
        <f t="shared" si="1110"/>
        <v/>
      </c>
      <c r="AB510" s="187">
        <v>0</v>
      </c>
      <c r="AC510" s="190"/>
      <c r="AD510" s="196" t="str">
        <f t="shared" si="1111"/>
        <v/>
      </c>
      <c r="AE510" s="187">
        <v>0</v>
      </c>
      <c r="AF510" s="190"/>
      <c r="AG510" s="196" t="str">
        <f t="shared" si="1112"/>
        <v/>
      </c>
      <c r="AH510" s="187">
        <v>0</v>
      </c>
      <c r="AI510" s="190"/>
      <c r="AJ510" s="196" t="str">
        <f t="shared" si="1113"/>
        <v/>
      </c>
      <c r="AK510" s="187">
        <v>0</v>
      </c>
      <c r="AL510" s="190"/>
      <c r="AM510" s="196" t="str">
        <f t="shared" si="1114"/>
        <v/>
      </c>
      <c r="AN510" s="187">
        <f t="shared" ref="AN510:AN511" si="1126">IF(E510="",0,D510)+IF(H510="",0,G510)+IF(K510="",0,J510)+IF(N510="",0,M510)+IF(Q510="",0,P510)+IF(T510="",0,S510)+IF(W510="",0,V510)+IF(Z510="",0,Y510)+IF(AC510="",0,AB510)+IF(AF510="",0,AE510)+IF(AI510="",0,AH510)+IF(AL510="",0,AK510)</f>
        <v>0.2</v>
      </c>
      <c r="AO510" s="190">
        <f t="shared" ref="AO510:AO511" si="1127">IF(E510="","",(SUM(E510,H510,K510,N510,Q510,T510,W510,Z510,AC510,AF510,AI510,AL510)))</f>
        <v>0.2</v>
      </c>
      <c r="AP510" s="254">
        <f t="shared" si="1117"/>
        <v>1</v>
      </c>
      <c r="AQ510" s="17" t="s">
        <v>947</v>
      </c>
      <c r="AR510" s="17"/>
    </row>
    <row r="511" spans="1:44" ht="36">
      <c r="A511" s="143"/>
      <c r="B511" s="76" t="s">
        <v>153</v>
      </c>
      <c r="C511" s="146" t="s">
        <v>148</v>
      </c>
      <c r="D511" s="187">
        <v>0.3</v>
      </c>
      <c r="E511" s="190">
        <v>0</v>
      </c>
      <c r="F511" s="196">
        <f t="shared" si="1103"/>
        <v>0</v>
      </c>
      <c r="G511" s="187">
        <v>0.3</v>
      </c>
      <c r="H511" s="190">
        <v>0.06</v>
      </c>
      <c r="I511" s="196">
        <f t="shared" si="1104"/>
        <v>0.2</v>
      </c>
      <c r="J511" s="187">
        <v>0.4</v>
      </c>
      <c r="K511" s="190">
        <v>0.06</v>
      </c>
      <c r="L511" s="196">
        <f t="shared" si="1105"/>
        <v>0.15</v>
      </c>
      <c r="M511" s="187">
        <v>0</v>
      </c>
      <c r="N511" s="190"/>
      <c r="O511" s="196" t="str">
        <f t="shared" si="1106"/>
        <v/>
      </c>
      <c r="P511" s="187">
        <v>0</v>
      </c>
      <c r="Q511" s="190"/>
      <c r="R511" s="196" t="str">
        <f t="shared" si="1107"/>
        <v/>
      </c>
      <c r="S511" s="187">
        <v>0</v>
      </c>
      <c r="T511" s="190"/>
      <c r="U511" s="196" t="str">
        <f t="shared" si="1108"/>
        <v/>
      </c>
      <c r="V511" s="187">
        <v>0</v>
      </c>
      <c r="W511" s="190"/>
      <c r="X511" s="196" t="str">
        <f t="shared" si="1109"/>
        <v/>
      </c>
      <c r="Y511" s="187">
        <v>0</v>
      </c>
      <c r="Z511" s="190"/>
      <c r="AA511" s="196" t="str">
        <f t="shared" si="1110"/>
        <v/>
      </c>
      <c r="AB511" s="187">
        <v>0</v>
      </c>
      <c r="AC511" s="190"/>
      <c r="AD511" s="196" t="str">
        <f t="shared" si="1111"/>
        <v/>
      </c>
      <c r="AE511" s="187">
        <v>0</v>
      </c>
      <c r="AF511" s="190"/>
      <c r="AG511" s="196" t="str">
        <f t="shared" si="1112"/>
        <v/>
      </c>
      <c r="AH511" s="187">
        <v>0</v>
      </c>
      <c r="AI511" s="190"/>
      <c r="AJ511" s="196" t="str">
        <f t="shared" si="1113"/>
        <v/>
      </c>
      <c r="AK511" s="187">
        <v>0</v>
      </c>
      <c r="AL511" s="190"/>
      <c r="AM511" s="196" t="str">
        <f t="shared" si="1114"/>
        <v/>
      </c>
      <c r="AN511" s="187">
        <f t="shared" si="1126"/>
        <v>1</v>
      </c>
      <c r="AO511" s="190">
        <f t="shared" si="1127"/>
        <v>0.12</v>
      </c>
      <c r="AP511" s="254">
        <f t="shared" si="1117"/>
        <v>0.12</v>
      </c>
      <c r="AQ511" s="17" t="s">
        <v>949</v>
      </c>
      <c r="AR511" s="17" t="s">
        <v>1041</v>
      </c>
    </row>
    <row r="512" spans="1:44" ht="24">
      <c r="A512" s="159">
        <v>7</v>
      </c>
      <c r="B512" s="158" t="s">
        <v>149</v>
      </c>
      <c r="C512" s="182"/>
      <c r="D512" s="187"/>
      <c r="E512" s="190"/>
      <c r="F512" s="196"/>
      <c r="G512" s="187"/>
      <c r="H512" s="190"/>
      <c r="I512" s="196"/>
      <c r="J512" s="187"/>
      <c r="K512" s="190"/>
      <c r="L512" s="196"/>
      <c r="M512" s="187"/>
      <c r="N512" s="190"/>
      <c r="O512" s="196"/>
      <c r="P512" s="187"/>
      <c r="Q512" s="190"/>
      <c r="R512" s="196"/>
      <c r="S512" s="187"/>
      <c r="T512" s="190"/>
      <c r="U512" s="196"/>
      <c r="V512" s="187"/>
      <c r="W512" s="190"/>
      <c r="X512" s="196"/>
      <c r="Y512" s="187"/>
      <c r="Z512" s="190"/>
      <c r="AA512" s="196"/>
      <c r="AB512" s="187"/>
      <c r="AC512" s="190"/>
      <c r="AD512" s="196"/>
      <c r="AE512" s="187"/>
      <c r="AF512" s="190"/>
      <c r="AG512" s="196"/>
      <c r="AH512" s="187"/>
      <c r="AI512" s="190"/>
      <c r="AJ512" s="196"/>
      <c r="AK512" s="187"/>
      <c r="AL512" s="190"/>
      <c r="AM512" s="196"/>
      <c r="AN512" s="187"/>
      <c r="AO512" s="190"/>
      <c r="AP512" s="254"/>
      <c r="AQ512" s="17"/>
      <c r="AR512" s="17"/>
    </row>
    <row r="513" spans="1:44" ht="25.5" customHeight="1">
      <c r="A513" s="180"/>
      <c r="B513" s="76" t="s">
        <v>150</v>
      </c>
      <c r="C513" s="182" t="s">
        <v>148</v>
      </c>
      <c r="D513" s="187">
        <v>0.4</v>
      </c>
      <c r="E513" s="190">
        <v>0</v>
      </c>
      <c r="F513" s="196">
        <f t="shared" si="1103"/>
        <v>0</v>
      </c>
      <c r="G513" s="187">
        <v>0.3</v>
      </c>
      <c r="H513" s="190">
        <v>0.4</v>
      </c>
      <c r="I513" s="196">
        <f t="shared" si="1104"/>
        <v>1.3333333333333335</v>
      </c>
      <c r="J513" s="187">
        <v>0.3</v>
      </c>
      <c r="K513" s="190">
        <v>0.6</v>
      </c>
      <c r="L513" s="196">
        <f t="shared" si="1105"/>
        <v>2</v>
      </c>
      <c r="M513" s="187">
        <v>0</v>
      </c>
      <c r="N513" s="190"/>
      <c r="O513" s="196" t="str">
        <f t="shared" si="1106"/>
        <v/>
      </c>
      <c r="P513" s="187">
        <v>0</v>
      </c>
      <c r="Q513" s="190"/>
      <c r="R513" s="196" t="str">
        <f t="shared" si="1107"/>
        <v/>
      </c>
      <c r="S513" s="187">
        <v>0</v>
      </c>
      <c r="T513" s="190"/>
      <c r="U513" s="196" t="str">
        <f t="shared" si="1108"/>
        <v/>
      </c>
      <c r="V513" s="187">
        <v>0</v>
      </c>
      <c r="W513" s="190"/>
      <c r="X513" s="196" t="str">
        <f t="shared" si="1109"/>
        <v/>
      </c>
      <c r="Y513" s="187">
        <v>0</v>
      </c>
      <c r="Z513" s="190"/>
      <c r="AA513" s="196" t="str">
        <f t="shared" si="1110"/>
        <v/>
      </c>
      <c r="AB513" s="187">
        <v>0</v>
      </c>
      <c r="AC513" s="190"/>
      <c r="AD513" s="196" t="str">
        <f t="shared" si="1111"/>
        <v/>
      </c>
      <c r="AE513" s="187">
        <v>0</v>
      </c>
      <c r="AF513" s="190"/>
      <c r="AG513" s="196" t="str">
        <f t="shared" si="1112"/>
        <v/>
      </c>
      <c r="AH513" s="187">
        <v>0</v>
      </c>
      <c r="AI513" s="190"/>
      <c r="AJ513" s="196" t="str">
        <f t="shared" si="1113"/>
        <v/>
      </c>
      <c r="AK513" s="187">
        <v>0</v>
      </c>
      <c r="AL513" s="190"/>
      <c r="AM513" s="196" t="str">
        <f t="shared" si="1114"/>
        <v/>
      </c>
      <c r="AN513" s="187">
        <f t="shared" ref="AN513" si="1128">IF(E513="",0,D513)+IF(H513="",0,G513)+IF(K513="",0,J513)+IF(N513="",0,M513)+IF(Q513="",0,P513)+IF(T513="",0,S513)+IF(W513="",0,V513)+IF(Z513="",0,Y513)+IF(AC513="",0,AB513)+IF(AF513="",0,AE513)+IF(AI513="",0,AH513)+IF(AL513="",0,AK513)</f>
        <v>1</v>
      </c>
      <c r="AO513" s="190">
        <f t="shared" ref="AO513" si="1129">IF(E513="","",(SUM(E513,H513,K513,N513,Q513,T513,W513,Z513,AC513,AF513,AI513,AL513)))</f>
        <v>1</v>
      </c>
      <c r="AP513" s="254">
        <f t="shared" si="1117"/>
        <v>1</v>
      </c>
      <c r="AQ513" s="17" t="s">
        <v>1033</v>
      </c>
      <c r="AR513" s="17"/>
    </row>
    <row r="514" spans="1:44" ht="36">
      <c r="A514" s="159">
        <v>8</v>
      </c>
      <c r="B514" s="158" t="s">
        <v>816</v>
      </c>
      <c r="C514" s="182"/>
      <c r="D514" s="187"/>
      <c r="E514" s="190"/>
      <c r="F514" s="196"/>
      <c r="G514" s="187"/>
      <c r="H514" s="190"/>
      <c r="I514" s="196"/>
      <c r="J514" s="187"/>
      <c r="K514" s="190"/>
      <c r="L514" s="196"/>
      <c r="M514" s="187"/>
      <c r="N514" s="190"/>
      <c r="O514" s="196"/>
      <c r="P514" s="187"/>
      <c r="Q514" s="190"/>
      <c r="R514" s="196"/>
      <c r="S514" s="187"/>
      <c r="T514" s="190"/>
      <c r="U514" s="196"/>
      <c r="V514" s="187"/>
      <c r="W514" s="190"/>
      <c r="X514" s="196"/>
      <c r="Y514" s="187"/>
      <c r="Z514" s="190"/>
      <c r="AA514" s="196"/>
      <c r="AB514" s="187"/>
      <c r="AC514" s="190"/>
      <c r="AD514" s="196"/>
      <c r="AE514" s="187"/>
      <c r="AF514" s="190"/>
      <c r="AG514" s="196"/>
      <c r="AH514" s="187"/>
      <c r="AI514" s="190"/>
      <c r="AJ514" s="196"/>
      <c r="AK514" s="187"/>
      <c r="AL514" s="190"/>
      <c r="AM514" s="196"/>
      <c r="AN514" s="187"/>
      <c r="AO514" s="190"/>
      <c r="AP514" s="254"/>
      <c r="AQ514" s="17"/>
      <c r="AR514" s="17"/>
    </row>
    <row r="515" spans="1:44" ht="36">
      <c r="A515" s="180"/>
      <c r="B515" s="76" t="s">
        <v>817</v>
      </c>
      <c r="C515" s="182" t="s">
        <v>148</v>
      </c>
      <c r="D515" s="187">
        <v>0.05</v>
      </c>
      <c r="E515" s="190">
        <v>0.05</v>
      </c>
      <c r="F515" s="196">
        <f t="shared" si="1103"/>
        <v>1</v>
      </c>
      <c r="G515" s="187">
        <v>0.05</v>
      </c>
      <c r="H515" s="190">
        <v>0.05</v>
      </c>
      <c r="I515" s="196">
        <f t="shared" si="1104"/>
        <v>1</v>
      </c>
      <c r="J515" s="187">
        <v>0</v>
      </c>
      <c r="K515" s="190">
        <v>0</v>
      </c>
      <c r="L515" s="196">
        <f t="shared" si="1105"/>
        <v>0</v>
      </c>
      <c r="M515" s="187">
        <v>0</v>
      </c>
      <c r="N515" s="190"/>
      <c r="O515" s="196" t="str">
        <f t="shared" si="1106"/>
        <v/>
      </c>
      <c r="P515" s="187">
        <v>0</v>
      </c>
      <c r="Q515" s="190"/>
      <c r="R515" s="196" t="str">
        <f t="shared" si="1107"/>
        <v/>
      </c>
      <c r="S515" s="187">
        <v>0</v>
      </c>
      <c r="T515" s="190"/>
      <c r="U515" s="196" t="str">
        <f t="shared" si="1108"/>
        <v/>
      </c>
      <c r="V515" s="187">
        <v>0</v>
      </c>
      <c r="W515" s="190"/>
      <c r="X515" s="196" t="str">
        <f t="shared" si="1109"/>
        <v/>
      </c>
      <c r="Y515" s="187">
        <v>0</v>
      </c>
      <c r="Z515" s="190"/>
      <c r="AA515" s="196" t="str">
        <f t="shared" si="1110"/>
        <v/>
      </c>
      <c r="AB515" s="187">
        <v>0</v>
      </c>
      <c r="AC515" s="190"/>
      <c r="AD515" s="196" t="str">
        <f t="shared" si="1111"/>
        <v/>
      </c>
      <c r="AE515" s="187">
        <v>0</v>
      </c>
      <c r="AF515" s="190"/>
      <c r="AG515" s="196" t="str">
        <f t="shared" si="1112"/>
        <v/>
      </c>
      <c r="AH515" s="187">
        <v>0</v>
      </c>
      <c r="AI515" s="190"/>
      <c r="AJ515" s="196" t="str">
        <f t="shared" si="1113"/>
        <v/>
      </c>
      <c r="AK515" s="187">
        <v>0</v>
      </c>
      <c r="AL515" s="190"/>
      <c r="AM515" s="196" t="str">
        <f t="shared" si="1114"/>
        <v/>
      </c>
      <c r="AN515" s="187">
        <f t="shared" ref="AN515:AN517" si="1130">IF(E515="",0,D515)+IF(H515="",0,G515)+IF(K515="",0,J515)+IF(N515="",0,M515)+IF(Q515="",0,P515)+IF(T515="",0,S515)+IF(W515="",0,V515)+IF(Z515="",0,Y515)+IF(AC515="",0,AB515)+IF(AF515="",0,AE515)+IF(AI515="",0,AH515)+IF(AL515="",0,AK515)</f>
        <v>0.1</v>
      </c>
      <c r="AO515" s="190">
        <f t="shared" ref="AO515:AO517" si="1131">IF(E515="","",(SUM(E515,H515,K515,N515,Q515,T515,W515,Z515,AC515,AF515,AI515,AL515)))</f>
        <v>0.1</v>
      </c>
      <c r="AP515" s="254">
        <f t="shared" si="1117"/>
        <v>1</v>
      </c>
      <c r="AQ515" s="17" t="s">
        <v>950</v>
      </c>
      <c r="AR515" s="17"/>
    </row>
    <row r="516" spans="1:44" ht="48">
      <c r="A516" s="180"/>
      <c r="B516" s="76" t="s">
        <v>818</v>
      </c>
      <c r="C516" s="182" t="s">
        <v>148</v>
      </c>
      <c r="D516" s="187">
        <v>0.05</v>
      </c>
      <c r="E516" s="190">
        <v>0</v>
      </c>
      <c r="F516" s="196">
        <f t="shared" si="1103"/>
        <v>0</v>
      </c>
      <c r="G516" s="187">
        <v>0.05</v>
      </c>
      <c r="H516" s="190">
        <v>0.05</v>
      </c>
      <c r="I516" s="196">
        <f t="shared" si="1104"/>
        <v>1</v>
      </c>
      <c r="J516" s="187">
        <v>0.1</v>
      </c>
      <c r="K516" s="190">
        <v>0.05</v>
      </c>
      <c r="L516" s="196">
        <f t="shared" si="1105"/>
        <v>0.5</v>
      </c>
      <c r="M516" s="187">
        <v>0.1</v>
      </c>
      <c r="N516" s="190"/>
      <c r="O516" s="196" t="str">
        <f t="shared" si="1106"/>
        <v/>
      </c>
      <c r="P516" s="187">
        <v>0.15</v>
      </c>
      <c r="Q516" s="190"/>
      <c r="R516" s="196" t="str">
        <f t="shared" si="1107"/>
        <v/>
      </c>
      <c r="S516" s="187">
        <v>0.15</v>
      </c>
      <c r="T516" s="190"/>
      <c r="U516" s="196" t="str">
        <f t="shared" si="1108"/>
        <v/>
      </c>
      <c r="V516" s="187">
        <v>0.15</v>
      </c>
      <c r="W516" s="190"/>
      <c r="X516" s="196" t="str">
        <f t="shared" si="1109"/>
        <v/>
      </c>
      <c r="Y516" s="187">
        <v>0.15</v>
      </c>
      <c r="Z516" s="190"/>
      <c r="AA516" s="196" t="str">
        <f t="shared" si="1110"/>
        <v/>
      </c>
      <c r="AB516" s="187">
        <v>0.1</v>
      </c>
      <c r="AC516" s="190"/>
      <c r="AD516" s="196" t="str">
        <f t="shared" si="1111"/>
        <v/>
      </c>
      <c r="AE516" s="187">
        <v>0</v>
      </c>
      <c r="AF516" s="190"/>
      <c r="AG516" s="196" t="str">
        <f t="shared" si="1112"/>
        <v/>
      </c>
      <c r="AH516" s="187">
        <v>0</v>
      </c>
      <c r="AI516" s="190"/>
      <c r="AJ516" s="196" t="str">
        <f t="shared" si="1113"/>
        <v/>
      </c>
      <c r="AK516" s="187">
        <v>0</v>
      </c>
      <c r="AL516" s="190"/>
      <c r="AM516" s="196" t="str">
        <f t="shared" si="1114"/>
        <v/>
      </c>
      <c r="AN516" s="187">
        <f t="shared" si="1130"/>
        <v>0.2</v>
      </c>
      <c r="AO516" s="190">
        <f t="shared" si="1131"/>
        <v>0.1</v>
      </c>
      <c r="AP516" s="254">
        <f t="shared" si="1117"/>
        <v>0.5</v>
      </c>
      <c r="AQ516" s="17" t="s">
        <v>1042</v>
      </c>
      <c r="AR516" s="17" t="s">
        <v>1043</v>
      </c>
    </row>
    <row r="517" spans="1:44" ht="48">
      <c r="A517" s="180"/>
      <c r="B517" s="76" t="s">
        <v>819</v>
      </c>
      <c r="C517" s="182" t="s">
        <v>148</v>
      </c>
      <c r="D517" s="187">
        <v>0</v>
      </c>
      <c r="E517" s="190">
        <v>0</v>
      </c>
      <c r="F517" s="196">
        <f t="shared" si="1103"/>
        <v>0</v>
      </c>
      <c r="G517" s="187">
        <v>0</v>
      </c>
      <c r="H517" s="190">
        <v>0</v>
      </c>
      <c r="I517" s="196">
        <f t="shared" si="1104"/>
        <v>0</v>
      </c>
      <c r="J517" s="187">
        <v>0</v>
      </c>
      <c r="K517" s="190">
        <v>0</v>
      </c>
      <c r="L517" s="196">
        <f t="shared" si="1105"/>
        <v>0</v>
      </c>
      <c r="M517" s="187">
        <v>0</v>
      </c>
      <c r="N517" s="190"/>
      <c r="O517" s="196" t="str">
        <f t="shared" si="1106"/>
        <v/>
      </c>
      <c r="P517" s="187">
        <v>0.05</v>
      </c>
      <c r="Q517" s="190"/>
      <c r="R517" s="196" t="str">
        <f t="shared" si="1107"/>
        <v/>
      </c>
      <c r="S517" s="187">
        <v>0.1</v>
      </c>
      <c r="T517" s="190"/>
      <c r="U517" s="196" t="str">
        <f t="shared" si="1108"/>
        <v/>
      </c>
      <c r="V517" s="187">
        <v>0.15</v>
      </c>
      <c r="W517" s="190"/>
      <c r="X517" s="196" t="str">
        <f t="shared" si="1109"/>
        <v/>
      </c>
      <c r="Y517" s="187">
        <v>0.2</v>
      </c>
      <c r="Z517" s="190"/>
      <c r="AA517" s="196" t="str">
        <f t="shared" si="1110"/>
        <v/>
      </c>
      <c r="AB517" s="187">
        <v>0.3</v>
      </c>
      <c r="AC517" s="190"/>
      <c r="AD517" s="196" t="str">
        <f t="shared" si="1111"/>
        <v/>
      </c>
      <c r="AE517" s="187">
        <v>0.2</v>
      </c>
      <c r="AF517" s="190"/>
      <c r="AG517" s="196" t="str">
        <f t="shared" si="1112"/>
        <v/>
      </c>
      <c r="AH517" s="187">
        <v>0</v>
      </c>
      <c r="AI517" s="190"/>
      <c r="AJ517" s="196" t="str">
        <f t="shared" si="1113"/>
        <v/>
      </c>
      <c r="AK517" s="187">
        <v>0</v>
      </c>
      <c r="AL517" s="190"/>
      <c r="AM517" s="196" t="str">
        <f t="shared" si="1114"/>
        <v/>
      </c>
      <c r="AN517" s="187">
        <f t="shared" si="1130"/>
        <v>0</v>
      </c>
      <c r="AO517" s="190">
        <f t="shared" si="1131"/>
        <v>0</v>
      </c>
      <c r="AP517" s="254">
        <f t="shared" si="1117"/>
        <v>0</v>
      </c>
      <c r="AQ517" s="17" t="s">
        <v>951</v>
      </c>
      <c r="AR517" s="17"/>
    </row>
    <row r="518" spans="1:44">
      <c r="A518" s="159">
        <v>9</v>
      </c>
      <c r="B518" s="158" t="s">
        <v>154</v>
      </c>
      <c r="C518" s="182"/>
      <c r="D518" s="187"/>
      <c r="E518" s="190"/>
      <c r="F518" s="196"/>
      <c r="G518" s="187"/>
      <c r="H518" s="190"/>
      <c r="I518" s="196"/>
      <c r="J518" s="187"/>
      <c r="K518" s="190"/>
      <c r="L518" s="196"/>
      <c r="M518" s="187"/>
      <c r="N518" s="190"/>
      <c r="O518" s="196"/>
      <c r="P518" s="187"/>
      <c r="Q518" s="190"/>
      <c r="R518" s="196"/>
      <c r="S518" s="187"/>
      <c r="T518" s="190"/>
      <c r="U518" s="196"/>
      <c r="V518" s="187"/>
      <c r="W518" s="190"/>
      <c r="X518" s="196"/>
      <c r="Y518" s="187"/>
      <c r="Z518" s="190"/>
      <c r="AA518" s="196"/>
      <c r="AB518" s="187"/>
      <c r="AC518" s="190"/>
      <c r="AD518" s="196"/>
      <c r="AE518" s="187"/>
      <c r="AF518" s="190"/>
      <c r="AG518" s="196"/>
      <c r="AH518" s="187"/>
      <c r="AI518" s="190"/>
      <c r="AJ518" s="196"/>
      <c r="AK518" s="187"/>
      <c r="AL518" s="190"/>
      <c r="AM518" s="196"/>
      <c r="AN518" s="187"/>
      <c r="AO518" s="190"/>
      <c r="AP518" s="254"/>
      <c r="AQ518" s="17"/>
      <c r="AR518" s="17"/>
    </row>
    <row r="519" spans="1:44">
      <c r="A519" s="180"/>
      <c r="B519" s="76" t="s">
        <v>150</v>
      </c>
      <c r="C519" s="182" t="s">
        <v>148</v>
      </c>
      <c r="D519" s="187">
        <v>0.4</v>
      </c>
      <c r="E519" s="190">
        <v>1</v>
      </c>
      <c r="F519" s="196">
        <f t="shared" si="1103"/>
        <v>2.5</v>
      </c>
      <c r="G519" s="187">
        <v>0.6</v>
      </c>
      <c r="H519" s="190">
        <v>0</v>
      </c>
      <c r="I519" s="196">
        <f t="shared" si="1104"/>
        <v>0</v>
      </c>
      <c r="J519" s="187">
        <v>0</v>
      </c>
      <c r="K519" s="190">
        <v>0</v>
      </c>
      <c r="L519" s="196">
        <f t="shared" si="1105"/>
        <v>0</v>
      </c>
      <c r="M519" s="187">
        <v>0</v>
      </c>
      <c r="N519" s="190"/>
      <c r="O519" s="196" t="str">
        <f t="shared" si="1106"/>
        <v/>
      </c>
      <c r="P519" s="187">
        <v>0</v>
      </c>
      <c r="Q519" s="190"/>
      <c r="R519" s="196" t="str">
        <f t="shared" si="1107"/>
        <v/>
      </c>
      <c r="S519" s="187">
        <v>0</v>
      </c>
      <c r="T519" s="190"/>
      <c r="U519" s="196" t="str">
        <f t="shared" si="1108"/>
        <v/>
      </c>
      <c r="V519" s="187">
        <v>0</v>
      </c>
      <c r="W519" s="190"/>
      <c r="X519" s="196" t="str">
        <f t="shared" si="1109"/>
        <v/>
      </c>
      <c r="Y519" s="187">
        <v>0</v>
      </c>
      <c r="Z519" s="190"/>
      <c r="AA519" s="196" t="str">
        <f t="shared" si="1110"/>
        <v/>
      </c>
      <c r="AB519" s="187">
        <v>0</v>
      </c>
      <c r="AC519" s="190"/>
      <c r="AD519" s="196" t="str">
        <f t="shared" si="1111"/>
        <v/>
      </c>
      <c r="AE519" s="187">
        <v>0</v>
      </c>
      <c r="AF519" s="190"/>
      <c r="AG519" s="196" t="str">
        <f t="shared" si="1112"/>
        <v/>
      </c>
      <c r="AH519" s="187">
        <v>0</v>
      </c>
      <c r="AI519" s="190"/>
      <c r="AJ519" s="196" t="str">
        <f t="shared" si="1113"/>
        <v/>
      </c>
      <c r="AK519" s="187">
        <v>0</v>
      </c>
      <c r="AL519" s="190"/>
      <c r="AM519" s="196" t="str">
        <f t="shared" si="1114"/>
        <v/>
      </c>
      <c r="AN519" s="187">
        <f t="shared" ref="AN519" si="1132">IF(E519="",0,D519)+IF(H519="",0,G519)+IF(K519="",0,J519)+IF(N519="",0,M519)+IF(Q519="",0,P519)+IF(T519="",0,S519)+IF(W519="",0,V519)+IF(Z519="",0,Y519)+IF(AC519="",0,AB519)+IF(AF519="",0,AE519)+IF(AI519="",0,AH519)+IF(AL519="",0,AK519)</f>
        <v>1</v>
      </c>
      <c r="AO519" s="190">
        <f t="shared" ref="AO519" si="1133">IF(E519="","",(SUM(E519,H519,K519,N519,Q519,T519,W519,Z519,AC519,AF519,AI519,AL519)))</f>
        <v>1</v>
      </c>
      <c r="AP519" s="254">
        <f t="shared" si="1117"/>
        <v>1</v>
      </c>
      <c r="AQ519" s="17" t="s">
        <v>952</v>
      </c>
      <c r="AR519" s="17"/>
    </row>
    <row r="520" spans="1:44" ht="24">
      <c r="A520" s="159">
        <v>10</v>
      </c>
      <c r="B520" s="158" t="s">
        <v>820</v>
      </c>
      <c r="C520" s="182"/>
      <c r="D520" s="187"/>
      <c r="E520" s="190"/>
      <c r="F520" s="196"/>
      <c r="G520" s="187"/>
      <c r="H520" s="190"/>
      <c r="I520" s="196"/>
      <c r="J520" s="187"/>
      <c r="K520" s="190"/>
      <c r="L520" s="196"/>
      <c r="M520" s="187"/>
      <c r="N520" s="190"/>
      <c r="O520" s="196"/>
      <c r="P520" s="187"/>
      <c r="Q520" s="190"/>
      <c r="R520" s="196"/>
      <c r="S520" s="187"/>
      <c r="T520" s="190"/>
      <c r="U520" s="196"/>
      <c r="V520" s="187"/>
      <c r="W520" s="190"/>
      <c r="X520" s="196"/>
      <c r="Y520" s="187"/>
      <c r="Z520" s="190"/>
      <c r="AA520" s="196"/>
      <c r="AB520" s="187"/>
      <c r="AC520" s="190"/>
      <c r="AD520" s="196"/>
      <c r="AE520" s="187"/>
      <c r="AF520" s="190"/>
      <c r="AG520" s="196"/>
      <c r="AH520" s="187"/>
      <c r="AI520" s="190"/>
      <c r="AJ520" s="196"/>
      <c r="AK520" s="187"/>
      <c r="AL520" s="190"/>
      <c r="AM520" s="196"/>
      <c r="AN520" s="187"/>
      <c r="AO520" s="190"/>
      <c r="AP520" s="254"/>
      <c r="AQ520" s="17"/>
      <c r="AR520" s="17"/>
    </row>
    <row r="521" spans="1:44" ht="60">
      <c r="A521" s="180"/>
      <c r="B521" s="76" t="s">
        <v>821</v>
      </c>
      <c r="C521" s="182" t="s">
        <v>148</v>
      </c>
      <c r="D521" s="187">
        <v>0</v>
      </c>
      <c r="E521" s="190">
        <v>0</v>
      </c>
      <c r="F521" s="196">
        <f t="shared" si="1103"/>
        <v>0</v>
      </c>
      <c r="G521" s="187">
        <v>0</v>
      </c>
      <c r="H521" s="190">
        <v>0</v>
      </c>
      <c r="I521" s="196">
        <f t="shared" si="1104"/>
        <v>0</v>
      </c>
      <c r="J521" s="187">
        <v>0</v>
      </c>
      <c r="K521" s="190">
        <v>0</v>
      </c>
      <c r="L521" s="196">
        <f t="shared" si="1105"/>
        <v>0</v>
      </c>
      <c r="M521" s="187">
        <v>0</v>
      </c>
      <c r="N521" s="190"/>
      <c r="O521" s="196" t="str">
        <f t="shared" si="1106"/>
        <v/>
      </c>
      <c r="P521" s="187">
        <v>0.05</v>
      </c>
      <c r="Q521" s="190"/>
      <c r="R521" s="196" t="str">
        <f t="shared" si="1107"/>
        <v/>
      </c>
      <c r="S521" s="187">
        <v>0.05</v>
      </c>
      <c r="T521" s="190"/>
      <c r="U521" s="196" t="str">
        <f t="shared" si="1108"/>
        <v/>
      </c>
      <c r="V521" s="187">
        <v>0.1</v>
      </c>
      <c r="W521" s="190"/>
      <c r="X521" s="196" t="str">
        <f t="shared" si="1109"/>
        <v/>
      </c>
      <c r="Y521" s="187">
        <v>0.1</v>
      </c>
      <c r="Z521" s="190"/>
      <c r="AA521" s="196" t="str">
        <f t="shared" si="1110"/>
        <v/>
      </c>
      <c r="AB521" s="187">
        <v>0.15</v>
      </c>
      <c r="AC521" s="190"/>
      <c r="AD521" s="196" t="str">
        <f t="shared" si="1111"/>
        <v/>
      </c>
      <c r="AE521" s="187">
        <v>0.15</v>
      </c>
      <c r="AF521" s="190"/>
      <c r="AG521" s="196" t="str">
        <f t="shared" si="1112"/>
        <v/>
      </c>
      <c r="AH521" s="187">
        <v>0.2</v>
      </c>
      <c r="AI521" s="190"/>
      <c r="AJ521" s="196" t="str">
        <f t="shared" si="1113"/>
        <v/>
      </c>
      <c r="AK521" s="187">
        <v>0.2</v>
      </c>
      <c r="AL521" s="190"/>
      <c r="AM521" s="196" t="str">
        <f t="shared" si="1114"/>
        <v/>
      </c>
      <c r="AN521" s="187">
        <f t="shared" ref="AN521" si="1134">IF(E521="",0,D521)+IF(H521="",0,G521)+IF(K521="",0,J521)+IF(N521="",0,M521)+IF(Q521="",0,P521)+IF(T521="",0,S521)+IF(W521="",0,V521)+IF(Z521="",0,Y521)+IF(AC521="",0,AB521)+IF(AF521="",0,AE521)+IF(AI521="",0,AH521)+IF(AL521="",0,AK521)</f>
        <v>0</v>
      </c>
      <c r="AO521" s="190">
        <f t="shared" ref="AO521" si="1135">IF(E521="","",(SUM(E521,H521,K521,N521,Q521,T521,W521,Z521,AC521,AF521,AI521,AL521)))</f>
        <v>0</v>
      </c>
      <c r="AP521" s="254">
        <f t="shared" si="1117"/>
        <v>0</v>
      </c>
      <c r="AQ521" s="17" t="s">
        <v>951</v>
      </c>
      <c r="AR521" s="17"/>
    </row>
    <row r="522" spans="1:44">
      <c r="A522" s="159">
        <v>11</v>
      </c>
      <c r="B522" s="158" t="s">
        <v>154</v>
      </c>
      <c r="C522" s="182"/>
      <c r="D522" s="187"/>
      <c r="E522" s="190"/>
      <c r="F522" s="196"/>
      <c r="G522" s="187"/>
      <c r="H522" s="190"/>
      <c r="I522" s="196"/>
      <c r="J522" s="187"/>
      <c r="K522" s="190"/>
      <c r="L522" s="196"/>
      <c r="M522" s="187"/>
      <c r="N522" s="190"/>
      <c r="O522" s="196"/>
      <c r="P522" s="187"/>
      <c r="Q522" s="190"/>
      <c r="R522" s="196"/>
      <c r="S522" s="187"/>
      <c r="T522" s="190"/>
      <c r="U522" s="196"/>
      <c r="V522" s="187"/>
      <c r="W522" s="190"/>
      <c r="X522" s="196"/>
      <c r="Y522" s="187"/>
      <c r="Z522" s="190"/>
      <c r="AA522" s="196"/>
      <c r="AB522" s="187"/>
      <c r="AC522" s="190"/>
      <c r="AD522" s="196"/>
      <c r="AE522" s="187"/>
      <c r="AF522" s="190"/>
      <c r="AG522" s="196"/>
      <c r="AH522" s="187"/>
      <c r="AI522" s="190"/>
      <c r="AJ522" s="196"/>
      <c r="AK522" s="187"/>
      <c r="AL522" s="190"/>
      <c r="AM522" s="196"/>
      <c r="AN522" s="187"/>
      <c r="AO522" s="190"/>
      <c r="AP522" s="254"/>
      <c r="AQ522" s="17"/>
      <c r="AR522" s="17"/>
    </row>
    <row r="523" spans="1:44">
      <c r="A523" s="180"/>
      <c r="B523" s="76" t="s">
        <v>150</v>
      </c>
      <c r="C523" s="182" t="s">
        <v>148</v>
      </c>
      <c r="D523" s="187">
        <v>0.4</v>
      </c>
      <c r="E523" s="190">
        <v>1</v>
      </c>
      <c r="F523" s="196">
        <f t="shared" si="1103"/>
        <v>2.5</v>
      </c>
      <c r="G523" s="187">
        <v>0.6</v>
      </c>
      <c r="H523" s="190">
        <v>0</v>
      </c>
      <c r="I523" s="196">
        <f t="shared" si="1104"/>
        <v>0</v>
      </c>
      <c r="J523" s="187">
        <v>0</v>
      </c>
      <c r="K523" s="190"/>
      <c r="L523" s="196" t="str">
        <f t="shared" si="1105"/>
        <v/>
      </c>
      <c r="M523" s="187">
        <v>0</v>
      </c>
      <c r="N523" s="190"/>
      <c r="O523" s="196" t="str">
        <f t="shared" si="1106"/>
        <v/>
      </c>
      <c r="P523" s="187">
        <v>0</v>
      </c>
      <c r="Q523" s="190"/>
      <c r="R523" s="196" t="str">
        <f t="shared" si="1107"/>
        <v/>
      </c>
      <c r="S523" s="187">
        <v>0</v>
      </c>
      <c r="T523" s="190"/>
      <c r="U523" s="196" t="str">
        <f t="shared" si="1108"/>
        <v/>
      </c>
      <c r="V523" s="187">
        <v>0</v>
      </c>
      <c r="W523" s="190"/>
      <c r="X523" s="196" t="str">
        <f t="shared" si="1109"/>
        <v/>
      </c>
      <c r="Y523" s="187">
        <v>0</v>
      </c>
      <c r="Z523" s="190"/>
      <c r="AA523" s="196" t="str">
        <f t="shared" si="1110"/>
        <v/>
      </c>
      <c r="AB523" s="187">
        <v>0</v>
      </c>
      <c r="AC523" s="190"/>
      <c r="AD523" s="196" t="str">
        <f t="shared" si="1111"/>
        <v/>
      </c>
      <c r="AE523" s="187">
        <v>0</v>
      </c>
      <c r="AF523" s="190"/>
      <c r="AG523" s="196" t="str">
        <f t="shared" si="1112"/>
        <v/>
      </c>
      <c r="AH523" s="187">
        <v>0</v>
      </c>
      <c r="AI523" s="190"/>
      <c r="AJ523" s="196" t="str">
        <f t="shared" si="1113"/>
        <v/>
      </c>
      <c r="AK523" s="187">
        <v>0</v>
      </c>
      <c r="AL523" s="190"/>
      <c r="AM523" s="196" t="str">
        <f t="shared" si="1114"/>
        <v/>
      </c>
      <c r="AN523" s="187">
        <f t="shared" ref="AN523:AN524" si="1136">IF(E523="",0,D523)+IF(H523="",0,G523)+IF(K523="",0,J523)+IF(N523="",0,M523)+IF(Q523="",0,P523)+IF(T523="",0,S523)+IF(W523="",0,V523)+IF(Z523="",0,Y523)+IF(AC523="",0,AB523)+IF(AF523="",0,AE523)+IF(AI523="",0,AH523)+IF(AL523="",0,AK523)</f>
        <v>1</v>
      </c>
      <c r="AO523" s="190">
        <f t="shared" ref="AO523:AO524" si="1137">IF(E523="","",(SUM(E523,H523,K523,N523,Q523,T523,W523,Z523,AC523,AF523,AI523,AL523)))</f>
        <v>1</v>
      </c>
      <c r="AP523" s="254">
        <f t="shared" si="1117"/>
        <v>1</v>
      </c>
      <c r="AQ523" s="17" t="s">
        <v>952</v>
      </c>
      <c r="AR523" s="17"/>
    </row>
    <row r="524" spans="1:44" ht="24">
      <c r="A524" s="180"/>
      <c r="B524" s="76" t="s">
        <v>822</v>
      </c>
      <c r="C524" s="182" t="s">
        <v>148</v>
      </c>
      <c r="D524" s="187">
        <v>0.1</v>
      </c>
      <c r="E524" s="190">
        <v>0.2</v>
      </c>
      <c r="F524" s="196">
        <f t="shared" si="1103"/>
        <v>2</v>
      </c>
      <c r="G524" s="187">
        <v>0.2</v>
      </c>
      <c r="H524" s="190">
        <v>0</v>
      </c>
      <c r="I524" s="196">
        <f t="shared" si="1104"/>
        <v>0</v>
      </c>
      <c r="J524" s="187">
        <v>0.3</v>
      </c>
      <c r="K524" s="190">
        <v>0.4</v>
      </c>
      <c r="L524" s="196">
        <f t="shared" si="1105"/>
        <v>1.3333333333333335</v>
      </c>
      <c r="M524" s="187">
        <v>0.4</v>
      </c>
      <c r="N524" s="190"/>
      <c r="O524" s="196" t="str">
        <f t="shared" si="1106"/>
        <v/>
      </c>
      <c r="P524" s="187">
        <v>0</v>
      </c>
      <c r="Q524" s="190"/>
      <c r="R524" s="196" t="str">
        <f t="shared" si="1107"/>
        <v/>
      </c>
      <c r="S524" s="187">
        <v>0</v>
      </c>
      <c r="T524" s="190"/>
      <c r="U524" s="196" t="str">
        <f t="shared" si="1108"/>
        <v/>
      </c>
      <c r="V524" s="187">
        <v>0</v>
      </c>
      <c r="W524" s="190"/>
      <c r="X524" s="196" t="str">
        <f t="shared" si="1109"/>
        <v/>
      </c>
      <c r="Y524" s="187">
        <v>0</v>
      </c>
      <c r="Z524" s="190"/>
      <c r="AA524" s="196" t="str">
        <f t="shared" si="1110"/>
        <v/>
      </c>
      <c r="AB524" s="187">
        <v>0</v>
      </c>
      <c r="AC524" s="190"/>
      <c r="AD524" s="196" t="str">
        <f t="shared" si="1111"/>
        <v/>
      </c>
      <c r="AE524" s="187">
        <v>0</v>
      </c>
      <c r="AF524" s="190"/>
      <c r="AG524" s="196" t="str">
        <f t="shared" si="1112"/>
        <v/>
      </c>
      <c r="AH524" s="187">
        <v>0</v>
      </c>
      <c r="AI524" s="190"/>
      <c r="AJ524" s="196" t="str">
        <f t="shared" si="1113"/>
        <v/>
      </c>
      <c r="AK524" s="187">
        <v>0</v>
      </c>
      <c r="AL524" s="190"/>
      <c r="AM524" s="196" t="str">
        <f t="shared" si="1114"/>
        <v/>
      </c>
      <c r="AN524" s="187">
        <f t="shared" si="1136"/>
        <v>0.60000000000000009</v>
      </c>
      <c r="AO524" s="190">
        <f t="shared" si="1137"/>
        <v>0.60000000000000009</v>
      </c>
      <c r="AP524" s="254">
        <f t="shared" si="1117"/>
        <v>1</v>
      </c>
      <c r="AQ524" s="17" t="s">
        <v>1044</v>
      </c>
      <c r="AR524" s="17"/>
    </row>
    <row r="525" spans="1:44">
      <c r="A525" s="159">
        <v>12</v>
      </c>
      <c r="B525" s="158" t="s">
        <v>154</v>
      </c>
      <c r="C525" s="182"/>
      <c r="D525" s="187"/>
      <c r="E525" s="190"/>
      <c r="F525" s="196"/>
      <c r="G525" s="187"/>
      <c r="H525" s="190"/>
      <c r="I525" s="196"/>
      <c r="J525" s="187"/>
      <c r="K525" s="190"/>
      <c r="L525" s="196"/>
      <c r="M525" s="187"/>
      <c r="N525" s="190"/>
      <c r="O525" s="196"/>
      <c r="P525" s="187"/>
      <c r="Q525" s="190"/>
      <c r="R525" s="196"/>
      <c r="S525" s="187"/>
      <c r="T525" s="190"/>
      <c r="U525" s="196"/>
      <c r="V525" s="187"/>
      <c r="W525" s="190"/>
      <c r="X525" s="196"/>
      <c r="Y525" s="187"/>
      <c r="Z525" s="190"/>
      <c r="AA525" s="196"/>
      <c r="AB525" s="187"/>
      <c r="AC525" s="190"/>
      <c r="AD525" s="196"/>
      <c r="AE525" s="187"/>
      <c r="AF525" s="190"/>
      <c r="AG525" s="196"/>
      <c r="AH525" s="187"/>
      <c r="AI525" s="190"/>
      <c r="AJ525" s="196"/>
      <c r="AK525" s="187"/>
      <c r="AL525" s="190"/>
      <c r="AM525" s="196"/>
      <c r="AN525" s="187"/>
      <c r="AO525" s="190"/>
      <c r="AP525" s="254"/>
      <c r="AQ525" s="17"/>
      <c r="AR525" s="17"/>
    </row>
    <row r="526" spans="1:44">
      <c r="A526" s="180"/>
      <c r="B526" s="76" t="s">
        <v>150</v>
      </c>
      <c r="C526" s="182" t="s">
        <v>148</v>
      </c>
      <c r="D526" s="187">
        <v>0</v>
      </c>
      <c r="E526" s="190">
        <v>0</v>
      </c>
      <c r="F526" s="196">
        <f t="shared" si="1103"/>
        <v>0</v>
      </c>
      <c r="G526" s="187">
        <v>0</v>
      </c>
      <c r="H526" s="190">
        <v>0</v>
      </c>
      <c r="I526" s="196">
        <f t="shared" si="1104"/>
        <v>0</v>
      </c>
      <c r="J526" s="187">
        <v>0</v>
      </c>
      <c r="K526" s="190"/>
      <c r="L526" s="196" t="str">
        <f t="shared" si="1105"/>
        <v/>
      </c>
      <c r="M526" s="187">
        <v>0</v>
      </c>
      <c r="N526" s="190"/>
      <c r="O526" s="196" t="str">
        <f t="shared" si="1106"/>
        <v/>
      </c>
      <c r="P526" s="187">
        <v>0</v>
      </c>
      <c r="Q526" s="190"/>
      <c r="R526" s="196" t="str">
        <f t="shared" si="1107"/>
        <v/>
      </c>
      <c r="S526" s="187">
        <v>0</v>
      </c>
      <c r="T526" s="190"/>
      <c r="U526" s="196" t="str">
        <f t="shared" si="1108"/>
        <v/>
      </c>
      <c r="V526" s="187">
        <v>0</v>
      </c>
      <c r="W526" s="190"/>
      <c r="X526" s="196" t="str">
        <f t="shared" si="1109"/>
        <v/>
      </c>
      <c r="Y526" s="187">
        <v>0</v>
      </c>
      <c r="Z526" s="190"/>
      <c r="AA526" s="196" t="str">
        <f t="shared" si="1110"/>
        <v/>
      </c>
      <c r="AB526" s="187">
        <v>0</v>
      </c>
      <c r="AC526" s="190"/>
      <c r="AD526" s="196" t="str">
        <f t="shared" si="1111"/>
        <v/>
      </c>
      <c r="AE526" s="187">
        <v>0.3</v>
      </c>
      <c r="AF526" s="190"/>
      <c r="AG526" s="196" t="str">
        <f t="shared" si="1112"/>
        <v/>
      </c>
      <c r="AH526" s="187">
        <v>0.3</v>
      </c>
      <c r="AI526" s="190"/>
      <c r="AJ526" s="196" t="str">
        <f t="shared" si="1113"/>
        <v/>
      </c>
      <c r="AK526" s="187">
        <v>0.4</v>
      </c>
      <c r="AL526" s="190"/>
      <c r="AM526" s="196" t="str">
        <f t="shared" si="1114"/>
        <v/>
      </c>
      <c r="AN526" s="187">
        <f t="shared" ref="AN526:AN527" si="1138">IF(E526="",0,D526)+IF(H526="",0,G526)+IF(K526="",0,J526)+IF(N526="",0,M526)+IF(Q526="",0,P526)+IF(T526="",0,S526)+IF(W526="",0,V526)+IF(Z526="",0,Y526)+IF(AC526="",0,AB526)+IF(AF526="",0,AE526)+IF(AI526="",0,AH526)+IF(AL526="",0,AK526)</f>
        <v>0</v>
      </c>
      <c r="AO526" s="190">
        <f t="shared" ref="AO526:AO527" si="1139">IF(E526="","",(SUM(E526,H526,K526,N526,Q526,T526,W526,Z526,AC526,AF526,AI526,AL526)))</f>
        <v>0</v>
      </c>
      <c r="AP526" s="254">
        <f t="shared" si="1117"/>
        <v>0</v>
      </c>
      <c r="AQ526" s="17" t="s">
        <v>953</v>
      </c>
      <c r="AR526" s="17"/>
    </row>
    <row r="527" spans="1:44">
      <c r="A527" s="159"/>
      <c r="B527" s="76" t="s">
        <v>823</v>
      </c>
      <c r="C527" s="146" t="s">
        <v>148</v>
      </c>
      <c r="D527" s="187">
        <v>0</v>
      </c>
      <c r="E527" s="190">
        <v>0</v>
      </c>
      <c r="F527" s="196">
        <f t="shared" si="1103"/>
        <v>0</v>
      </c>
      <c r="G527" s="187">
        <v>0</v>
      </c>
      <c r="H527" s="190">
        <v>0</v>
      </c>
      <c r="I527" s="196">
        <f t="shared" si="1104"/>
        <v>0</v>
      </c>
      <c r="J527" s="187">
        <v>0</v>
      </c>
      <c r="K527" s="190"/>
      <c r="L527" s="196" t="str">
        <f t="shared" si="1105"/>
        <v/>
      </c>
      <c r="M527" s="187">
        <v>0</v>
      </c>
      <c r="N527" s="190"/>
      <c r="O527" s="196" t="str">
        <f t="shared" si="1106"/>
        <v/>
      </c>
      <c r="P527" s="187">
        <v>0</v>
      </c>
      <c r="Q527" s="190"/>
      <c r="R527" s="196" t="str">
        <f t="shared" si="1107"/>
        <v/>
      </c>
      <c r="S527" s="187">
        <v>0</v>
      </c>
      <c r="T527" s="190"/>
      <c r="U527" s="196" t="str">
        <f t="shared" si="1108"/>
        <v/>
      </c>
      <c r="V527" s="187">
        <v>0</v>
      </c>
      <c r="W527" s="190"/>
      <c r="X527" s="196" t="str">
        <f t="shared" si="1109"/>
        <v/>
      </c>
      <c r="Y527" s="187">
        <v>0</v>
      </c>
      <c r="Z527" s="190"/>
      <c r="AA527" s="196" t="str">
        <f t="shared" si="1110"/>
        <v/>
      </c>
      <c r="AB527" s="187">
        <v>0</v>
      </c>
      <c r="AC527" s="190"/>
      <c r="AD527" s="196" t="str">
        <f t="shared" si="1111"/>
        <v/>
      </c>
      <c r="AE527" s="187">
        <v>0</v>
      </c>
      <c r="AF527" s="190"/>
      <c r="AG527" s="196" t="str">
        <f t="shared" si="1112"/>
        <v/>
      </c>
      <c r="AH527" s="187">
        <v>0.4</v>
      </c>
      <c r="AI527" s="190"/>
      <c r="AJ527" s="196" t="str">
        <f t="shared" si="1113"/>
        <v/>
      </c>
      <c r="AK527" s="187">
        <v>0.6</v>
      </c>
      <c r="AL527" s="190"/>
      <c r="AM527" s="196" t="str">
        <f t="shared" si="1114"/>
        <v/>
      </c>
      <c r="AN527" s="187">
        <f t="shared" si="1138"/>
        <v>0</v>
      </c>
      <c r="AO527" s="190">
        <f t="shared" si="1139"/>
        <v>0</v>
      </c>
      <c r="AP527" s="254">
        <f t="shared" si="1117"/>
        <v>0</v>
      </c>
      <c r="AQ527" s="17" t="s">
        <v>954</v>
      </c>
      <c r="AR527" s="17"/>
    </row>
    <row r="528" spans="1:44" ht="36">
      <c r="A528" s="159">
        <v>13</v>
      </c>
      <c r="B528" s="158" t="s">
        <v>824</v>
      </c>
      <c r="C528" s="146" t="s">
        <v>148</v>
      </c>
      <c r="D528" s="187">
        <v>0.7</v>
      </c>
      <c r="E528" s="282">
        <v>0.99139999999999995</v>
      </c>
      <c r="F528" s="196">
        <f t="shared" si="1103"/>
        <v>1.4162857142857144</v>
      </c>
      <c r="G528" s="187">
        <v>0.7</v>
      </c>
      <c r="H528" s="190">
        <v>0.92</v>
      </c>
      <c r="I528" s="196">
        <f t="shared" si="1104"/>
        <v>1.3142857142857145</v>
      </c>
      <c r="J528" s="187">
        <v>0.7</v>
      </c>
      <c r="K528" s="190">
        <v>0.74</v>
      </c>
      <c r="L528" s="196">
        <f t="shared" si="1105"/>
        <v>1.0571428571428572</v>
      </c>
      <c r="M528" s="187">
        <v>0.7</v>
      </c>
      <c r="N528" s="190"/>
      <c r="O528" s="196" t="str">
        <f t="shared" si="1106"/>
        <v/>
      </c>
      <c r="P528" s="187">
        <v>0.7</v>
      </c>
      <c r="Q528" s="190"/>
      <c r="R528" s="196" t="str">
        <f t="shared" si="1107"/>
        <v/>
      </c>
      <c r="S528" s="187">
        <v>0.7</v>
      </c>
      <c r="T528" s="190"/>
      <c r="U528" s="196" t="str">
        <f t="shared" si="1108"/>
        <v/>
      </c>
      <c r="V528" s="187">
        <v>0.7</v>
      </c>
      <c r="W528" s="190"/>
      <c r="X528" s="196" t="str">
        <f t="shared" si="1109"/>
        <v/>
      </c>
      <c r="Y528" s="187">
        <v>0.7</v>
      </c>
      <c r="Z528" s="190"/>
      <c r="AA528" s="196" t="str">
        <f t="shared" si="1110"/>
        <v/>
      </c>
      <c r="AB528" s="187">
        <v>0.7</v>
      </c>
      <c r="AC528" s="190"/>
      <c r="AD528" s="196" t="str">
        <f t="shared" si="1111"/>
        <v/>
      </c>
      <c r="AE528" s="187">
        <v>0.7</v>
      </c>
      <c r="AF528" s="190"/>
      <c r="AG528" s="196" t="str">
        <f t="shared" si="1112"/>
        <v/>
      </c>
      <c r="AH528" s="187">
        <v>0.7</v>
      </c>
      <c r="AI528" s="190"/>
      <c r="AJ528" s="196" t="str">
        <f t="shared" si="1113"/>
        <v/>
      </c>
      <c r="AK528" s="187">
        <v>0.7</v>
      </c>
      <c r="AL528" s="190"/>
      <c r="AM528" s="196" t="str">
        <f t="shared" si="1114"/>
        <v/>
      </c>
      <c r="AN528" s="187">
        <f t="shared" ref="AN528" si="1140">(IF(E528="",0,D528)+IF(H528="",0,G528)+IF(K528="",0,J528)+IF(N528="",0,M528)+IF(Q528="",0,P528)+IF(T528="",0,S528)+IF(W528="",0,V528)+IF(Z528="",0,Y528)+IF(AC528="",0,AB528)+IF(AF528="",0,AE528)+IF(AI528="",0,AH528)+IF(AL528="",0,AK528))/IF((IF(E528="",0,IF(D528=0,0,1))+IF(H528="",0,IF(G528=0,0,1))+IF(K528="",0,IF(J528=0,0,1))+IF(N528="",0,IF(M528=0,0,1))+IF(Q528="",0,IF(P528=0,0,1))+IF(T528="",0,IF(S528=0,0,1))+IF(W528="",0,IF(V528=0,0,1))+IF(Z528="",0,IF(Y528=0,0,1))+IF(AC528="",0,IF(AB528=0,0,1))+IF(AF528="",0,IF(AE528=0,0,1))+IF(AI528="",0,IF(AH528=0,0,1))+IF(AL528="",0,IF(AK528=0,0,1)))=0,1,(IF(E528="",0,IF(D528=0,0,1))+IF(H528="",0,IF(G528=0,0,1))+IF(K528="",0,IF(J528=0,0,1))+IF(N528="",0,IF(M528=0,0,1))+IF(Q528="",0,IF(P528=0,0,1))+IF(T528="",0,IF(S528=0,0,1))+IF(W528="",0,IF(V528=0,0,1))+IF(Z528="",0,IF(Y528=0,0,1))+IF(AC528="",0,IF(AB528=0,0,1))+IF(AF528="",0,IF(AE528=0,0,1))+IF(AI528="",0,IF(AH528=0,0,1))+IF(AL528="",0,IF(AK528=0,0,1))))</f>
        <v>0.69999999999999984</v>
      </c>
      <c r="AO528" s="190">
        <f t="shared" ref="AO528" si="1141">IF(E528="","",(IF(E528="",0,E528)+IF(H528="",0,H528)+IF(K528="",0,K528)+IF(N528="",0,N528)+IF(Q528="",0,Q528)+IF(T528="",0,T528)+IF(W528="",0,W528)+IF(Z528="",0,Z528)+IF(AC528="",0,AC528)+IF(AF528="",0,AF528)+IF(AI528="",0,AI528)+IF(AL528="",0,AL528))/IF((IF(D528=0,0,IF(E528="",0,1))+IF(G528=0,0,IF(H528="",0,1))+IF(J528=0,0,IF(K528="",0,1))+IF(M528=0,0,IF(N528="",0,1))+IF(P528=0,0,IF(Q528="",0,1))+IF(S528=0,0,IF(T528="",0,1))+IF(V528=0,0,IF(W528="",0,1))+IF(Y528=0,0,IF(Z528="",0,1))+IF(AB528=0,0,IF(AC528="",0,1))+IF(AE528=0,0,IF(AF528="",0,1))+IF(AH528=0,0,IF(AI528="",0,1))+IF(AK528=0,0,IF(AL528="",0,1)))=0,1,(IF(D528=0,0,IF(E528="",0,1))+IF(G528=0,0,IF(H528="",0,1))+IF(J528=0,0,IF(K528="",0,1))+IF(M528=0,0,IF(N528="",0,1))+IF(P528=0,0,IF(Q528="",0,1))+IF(S528=0,0,IF(T528="",0,1))+IF(V528=0,0,IF(W528="",0,1))+IF(Y528=0,0,IF(Z528="",0,1))+IF(AB528=0,0,IF(AC528="",0,1))+IF(AE528=0,0,IF(AF528="",0,1))+IF(AH528=0,0,IF(AI528="",0,1))+IF(AK528=0,0,IF(AL528="",0,1)))))</f>
        <v>0.88379999999999992</v>
      </c>
      <c r="AP528" s="254">
        <f t="shared" si="1117"/>
        <v>1.2625714285714287</v>
      </c>
      <c r="AQ528" s="17" t="s">
        <v>1045</v>
      </c>
      <c r="AR528" s="283"/>
    </row>
    <row r="529" spans="1:44" ht="13.5">
      <c r="A529" s="174" t="s">
        <v>160</v>
      </c>
      <c r="B529" s="177" t="s">
        <v>161</v>
      </c>
      <c r="C529" s="175"/>
      <c r="D529" s="308" t="s">
        <v>1166</v>
      </c>
      <c r="E529" s="175"/>
      <c r="F529" s="175"/>
      <c r="G529" s="177" t="s">
        <v>1360</v>
      </c>
      <c r="H529" s="175"/>
      <c r="I529" s="175"/>
      <c r="J529" s="175"/>
      <c r="K529" s="175"/>
      <c r="L529" s="175"/>
      <c r="M529" s="175"/>
      <c r="N529" s="175"/>
      <c r="O529" s="175"/>
      <c r="P529" s="175"/>
      <c r="Q529" s="175"/>
      <c r="R529" s="175"/>
      <c r="S529" s="175"/>
      <c r="T529" s="175"/>
      <c r="U529" s="175"/>
      <c r="V529" s="175"/>
      <c r="W529" s="175"/>
      <c r="X529" s="175"/>
      <c r="Y529" s="175"/>
      <c r="Z529" s="175"/>
      <c r="AA529" s="175"/>
      <c r="AB529" s="175"/>
      <c r="AC529" s="175"/>
      <c r="AD529" s="175"/>
      <c r="AE529" s="175"/>
      <c r="AF529" s="175"/>
      <c r="AG529" s="175"/>
      <c r="AH529" s="175"/>
      <c r="AI529" s="175"/>
      <c r="AJ529" s="175"/>
      <c r="AK529" s="175"/>
      <c r="AL529" s="175"/>
      <c r="AM529" s="175"/>
      <c r="AN529" s="175"/>
      <c r="AO529" s="175"/>
      <c r="AP529" s="175"/>
      <c r="AQ529" s="293"/>
      <c r="AR529" s="176"/>
    </row>
    <row r="530" spans="1:44" ht="48">
      <c r="A530" s="93">
        <v>1</v>
      </c>
      <c r="B530" s="94" t="s">
        <v>111</v>
      </c>
      <c r="C530" s="95" t="s">
        <v>825</v>
      </c>
      <c r="D530" s="96">
        <v>50</v>
      </c>
      <c r="E530" s="97">
        <v>12</v>
      </c>
      <c r="F530" s="160">
        <f t="shared" ref="F530:F554" si="1142">IF(E530="","",IF(E530=0,0,IF(D530=0%,1,E530/D530)))</f>
        <v>0.24</v>
      </c>
      <c r="G530" s="96">
        <v>60</v>
      </c>
      <c r="H530" s="97"/>
      <c r="I530" s="160" t="str">
        <f t="shared" ref="I530:I554" si="1143">IF(H530="","",IF(H530=0,0,IF(G530=0%,1,H530/G530)))</f>
        <v/>
      </c>
      <c r="J530" s="96">
        <v>60</v>
      </c>
      <c r="K530" s="97"/>
      <c r="L530" s="160" t="str">
        <f t="shared" ref="L530:L554" si="1144">IF(K530="","",IF(K530=0,0,IF(J530=0%,1,K530/J530)))</f>
        <v/>
      </c>
      <c r="M530" s="96">
        <v>60</v>
      </c>
      <c r="N530" s="97"/>
      <c r="O530" s="160" t="str">
        <f t="shared" ref="O530:O554" si="1145">IF(N530="","",IF(N530=0,0,IF(M530=0%,1,N530/M530)))</f>
        <v/>
      </c>
      <c r="P530" s="96">
        <v>60</v>
      </c>
      <c r="Q530" s="97"/>
      <c r="R530" s="160" t="str">
        <f t="shared" ref="R530:R554" si="1146">IF(Q530="","",IF(Q530=0,0,IF(P530=0%,1,Q530/P530)))</f>
        <v/>
      </c>
      <c r="S530" s="96">
        <v>60</v>
      </c>
      <c r="T530" s="97"/>
      <c r="U530" s="160" t="str">
        <f t="shared" ref="U530:U554" si="1147">IF(T530="","",IF(T530=0,0,IF(S530=0%,1,T530/S530)))</f>
        <v/>
      </c>
      <c r="V530" s="96">
        <v>60</v>
      </c>
      <c r="W530" s="97"/>
      <c r="X530" s="160" t="str">
        <f t="shared" ref="X530:X554" si="1148">IF(W530="","",IF(W530=0,0,IF(V530=0%,1,W530/V530)))</f>
        <v/>
      </c>
      <c r="Y530" s="96">
        <v>60</v>
      </c>
      <c r="Z530" s="97"/>
      <c r="AA530" s="160" t="str">
        <f t="shared" ref="AA530:AA554" si="1149">IF(Z530="","",IF(Z530=0,0,IF(Y530=0%,1,Z530/Y530)))</f>
        <v/>
      </c>
      <c r="AB530" s="96">
        <v>60</v>
      </c>
      <c r="AC530" s="97"/>
      <c r="AD530" s="160" t="str">
        <f t="shared" ref="AD530:AD554" si="1150">IF(AC530="","",IF(AC530=0,0,IF(AB530=0%,1,AC530/AB530)))</f>
        <v/>
      </c>
      <c r="AE530" s="96">
        <v>60</v>
      </c>
      <c r="AF530" s="97"/>
      <c r="AG530" s="160" t="str">
        <f t="shared" ref="AG530:AG554" si="1151">IF(AF530="","",IF(AF530=0,0,IF(AE530=0%,1,AF530/AE530)))</f>
        <v/>
      </c>
      <c r="AH530" s="96">
        <v>60</v>
      </c>
      <c r="AI530" s="97"/>
      <c r="AJ530" s="160" t="str">
        <f t="shared" ref="AJ530:AJ554" si="1152">IF(AI530="","",IF(AI530=0,0,IF(AH530=0%,1,AI530/AH530)))</f>
        <v/>
      </c>
      <c r="AK530" s="96">
        <v>50</v>
      </c>
      <c r="AL530" s="97"/>
      <c r="AM530" s="160" t="str">
        <f t="shared" ref="AM530:AM554" si="1153">IF(AL530="","",IF(AL530=0,0,IF(AK530=0%,1,AL530/AK530)))</f>
        <v/>
      </c>
      <c r="AN530" s="96">
        <f t="shared" ref="AN530" si="1154">IF(E530="",0,D530)+IF(H530="",0,G530)+IF(K530="",0,J530)+IF(N530="",0,M530)+IF(Q530="",0,P530)+IF(T530="",0,S530)+IF(W530="",0,V530)+IF(Z530="",0,Y530)+IF(AC530="",0,AB530)+IF(AF530="",0,AE530)+IF(AI530="",0,AH530)+IF(AL530="",0,AK530)</f>
        <v>50</v>
      </c>
      <c r="AO530" s="97">
        <f t="shared" ref="AO530" si="1155">IF(E530="","",(SUM(E530,H530,K530,N530,Q530,T530,W530,Z530,AC530,AF530,AI530,AL530)))</f>
        <v>12</v>
      </c>
      <c r="AP530" s="249">
        <f t="shared" ref="AP530:AP554" si="1156">IF(AO530="","",IF(AO530=0,0,IF(AN530=0%,1,AO530/AN530)))</f>
        <v>0.24</v>
      </c>
      <c r="AQ530" s="98" t="s">
        <v>997</v>
      </c>
      <c r="AR530" s="98" t="s">
        <v>998</v>
      </c>
    </row>
    <row r="531" spans="1:44" ht="108">
      <c r="A531" s="93">
        <v>2</v>
      </c>
      <c r="B531" s="94" t="s">
        <v>826</v>
      </c>
      <c r="C531" s="95" t="s">
        <v>827</v>
      </c>
      <c r="D531" s="187">
        <v>1</v>
      </c>
      <c r="E531" s="190">
        <v>1</v>
      </c>
      <c r="F531" s="196">
        <f t="shared" ref="F531" si="1157">IF(E531="N/A","N/A",IF(E531="","",IF(E531=0,0,IF(D531=0%,1,E531/D531))))</f>
        <v>1</v>
      </c>
      <c r="G531" s="187">
        <v>1</v>
      </c>
      <c r="H531" s="190"/>
      <c r="I531" s="196" t="str">
        <f t="shared" ref="I531" si="1158">IF(H531="N/A","N/A",IF(H531="","",IF(H531=0,0,IF(G531=0%,1,H531/G531))))</f>
        <v/>
      </c>
      <c r="J531" s="187">
        <v>1</v>
      </c>
      <c r="K531" s="190"/>
      <c r="L531" s="196" t="str">
        <f t="shared" ref="L531" si="1159">IF(K531="N/A","N/A",IF(K531="","",IF(K531=0,0,IF(J531=0%,1,K531/J531))))</f>
        <v/>
      </c>
      <c r="M531" s="187">
        <v>1</v>
      </c>
      <c r="N531" s="190"/>
      <c r="O531" s="196" t="str">
        <f t="shared" ref="O531" si="1160">IF(N531="N/A","N/A",IF(N531="","",IF(N531=0,0,IF(M531=0%,1,N531/M531))))</f>
        <v/>
      </c>
      <c r="P531" s="187">
        <v>1</v>
      </c>
      <c r="Q531" s="190"/>
      <c r="R531" s="196" t="str">
        <f t="shared" ref="R531" si="1161">IF(Q531="N/A","N/A",IF(Q531="","",IF(Q531=0,0,IF(P531=0%,1,Q531/P531))))</f>
        <v/>
      </c>
      <c r="S531" s="187">
        <v>1</v>
      </c>
      <c r="T531" s="190"/>
      <c r="U531" s="196" t="str">
        <f t="shared" ref="U531" si="1162">IF(T531="N/A","N/A",IF(T531="","",IF(T531=0,0,IF(S531=0%,1,T531/S531))))</f>
        <v/>
      </c>
      <c r="V531" s="187">
        <v>1</v>
      </c>
      <c r="W531" s="190"/>
      <c r="X531" s="196" t="str">
        <f t="shared" ref="X531" si="1163">IF(W531="N/A","N/A",IF(W531="","",IF(W531=0,0,IF(V531=0%,1,W531/V531))))</f>
        <v/>
      </c>
      <c r="Y531" s="187">
        <v>1</v>
      </c>
      <c r="Z531" s="190"/>
      <c r="AA531" s="196" t="str">
        <f t="shared" ref="AA531" si="1164">IF(Z531="N/A","N/A",IF(Z531="","",IF(Z531=0,0,IF(Y531=0%,1,Z531/Y531))))</f>
        <v/>
      </c>
      <c r="AB531" s="187">
        <v>1</v>
      </c>
      <c r="AC531" s="190"/>
      <c r="AD531" s="196" t="str">
        <f t="shared" ref="AD531" si="1165">IF(AC531="N/A","N/A",IF(AC531="","",IF(AC531=0,0,IF(AB531=0%,1,AC531/AB531))))</f>
        <v/>
      </c>
      <c r="AE531" s="187">
        <v>1</v>
      </c>
      <c r="AF531" s="190"/>
      <c r="AG531" s="196" t="str">
        <f t="shared" ref="AG531" si="1166">IF(AF531="N/A","N/A",IF(AF531="","",IF(AF531=0,0,IF(AE531=0%,1,AF531/AE531))))</f>
        <v/>
      </c>
      <c r="AH531" s="187">
        <v>1</v>
      </c>
      <c r="AI531" s="190"/>
      <c r="AJ531" s="196" t="str">
        <f t="shared" ref="AJ531" si="1167">IF(AI531="N/A","N/A",IF(AI531="","",IF(AI531=0,0,IF(AH531=0%,1,AI531/AH531))))</f>
        <v/>
      </c>
      <c r="AK531" s="187">
        <v>1</v>
      </c>
      <c r="AL531" s="190"/>
      <c r="AM531" s="196" t="str">
        <f t="shared" ref="AM531" si="1168">IF(AL531="N/A","N/A",IF(AL531="","",IF(AL531=0,0,IF(AK531=0%,1,AL531/AK531))))</f>
        <v/>
      </c>
      <c r="AN531" s="187">
        <f t="shared" ref="AN531" si="1169">(IF(E531="",0,D531)+IF(H531="",0,G531)+IF(K531="",0,J531)+IF(N531="",0,M531)+IF(Q531="",0,P531)+IF(T531="",0,S531)+IF(W531="",0,V531)+IF(Z531="",0,Y531)+IF(AC531="",0,AB531)+IF(AF531="",0,AE531)+IF(AI531="",0,AH531)+IF(AL531="",0,AK531))/IF((IF(E531="",0,IF(D531=0,0,1))+IF(H531="",0,IF(G531=0,0,1))+IF(K531="",0,IF(J531=0,0,1))+IF(N531="",0,IF(M531=0,0,1))+IF(Q531="",0,IF(P531=0,0,1))+IF(T531="",0,IF(S531=0,0,1))+IF(W531="",0,IF(V531=0,0,1))+IF(Z531="",0,IF(Y531=0,0,1))+IF(AC531="",0,IF(AB531=0,0,1))+IF(AF531="",0,IF(AE531=0,0,1))+IF(AI531="",0,IF(AH531=0,0,1))+IF(AL531="",0,IF(AK531=0,0,1)))=0,1,(IF(E531="",0,IF(D531=0,0,1))+IF(H531="",0,IF(G531=0,0,1))+IF(K531="",0,IF(J531=0,0,1))+IF(N531="",0,IF(M531=0,0,1))+IF(Q531="",0,IF(P531=0,0,1))+IF(T531="",0,IF(S531=0,0,1))+IF(W531="",0,IF(V531=0,0,1))+IF(Z531="",0,IF(Y531=0,0,1))+IF(AC531="",0,IF(AB531=0,0,1))+IF(AF531="",0,IF(AE531=0,0,1))+IF(AI531="",0,IF(AH531=0,0,1))+IF(AL531="",0,IF(AK531=0,0,1))))</f>
        <v>1</v>
      </c>
      <c r="AO531" s="190">
        <f t="shared" ref="AO531" si="1170">IF(IF(E531="","",(IF(E531="N/A",0,IF(E531="",0,E531))+IF(H531="N/A",0,IF(H531="",0,H531))+IF(K531="N/A",0,IF(K531="",0,K531))+IF(N531="N/A",0,IF(N531="",0,N531))+IF(Q531="N/A",0,IF(Q531="",0,Q531))+IF(T531="N/A",0,IF(T531="",0,T531))+IF(W531="N/A",0,IF(W531="",0,W531))+IF(Z531="N/A",0,IF(Z531="",0,Z531))+IF(AC531="N/A",0,IF(AC531="",0,AC531))+IF(AF531="N/A",0,IF(AF531="",0,AF531))+IF(AI531="N/A",0,IF(AI531="",0,AI531))+IF(AL531="N/A",0,IF(AL531="",0,AL531)))/IF((IF(D531=0,0,IF(E531="N/A",0,IF(E531="",0,1)))+IF(G531=0,0,IF(H531="N/A",0,IF(H531="",0,1)))+IF(J531=0,0,IF(K531="N/A",0,IF(K531="",0,1)))+IF(M531=0,0,IF(N531="N/A",0,IF(N531="",0,1)))+IF(P531=0,0,IF(Q531="N/A",0,IF(Q531="",0,1)))+IF(S531=0,0,IF(T531="N/A",0,IF(T531="",0,1)))+IF(V531=0,0,IF(W531="N/A",0,IF(W531="",0,1)))+IF(Y531=0,0,IF(Z531="N/A",0,IF(Z531="",0,1)))+IF(AB531=0,0,IF(AC531="N/A",0,IF(AC531="",0,1)))+IF(AE531=0,0,IF(AF531="N/A",0,IF(AF531="",0,1)))+IF(AH531=0,0,IF(AI531="N/A",0,IF(AI531="",0,1)))+IF(AK531=0,0,IF(AL531="N/A",0,IF(AL531="",0,1))))=0,1,(IF(D531=0,0,IF(E531="N/A",0,IF(E531="",0,1)))+IF(G531=0,0,IF(H531="N/A",0,IF(H531="",0,1)))+IF(J531=0,0,IF(K531="N/A",0,IF(K531="",0,1)))+IF(M531=0,0,IF(N531="N/A",0,IF(N531="",0,1)))+IF(P531=0,0,IF(Q531="N/A",0,IF(Q531="",0,1)))+IF(S531=0,0,IF(T531="N/A",0,IF(T531="",0,1)))+IF(V531=0,0,IF(W531="N/A",0,IF(W531="",0,1)))+IF(Y531=0,0,IF(Z531="N/A",0,IF(Z531="",0,1)))+IF(AB531=0,0,IF(AC531="N/A",0,IF(AC531="",0,1)))+IF(AE531=0,0,IF(AF531="N/A",0,IF(AF531="",0,1)))+IF(AH531=0,0,IF(AI531="N/A",0,IF(AI531="",0,1)))+IF(AK531=0,0,IF(AL531="N/A",0,IF(AL531="",0,1))))))=0,IF(AL531="",IF(AI531="",IF(AF531="",IF(AC531="",IF(Z531="",IF(W531="",IF(T531="",IF(Q531="",IF(N531="",IF(K531="",IF(H531="",IF(E531=0,0,"N/A"),IF(H531=0,0,"N/A")),IF(K531=0,0,"N/A")),IF(N531=0,0,"N/A")),IF(Q531=0,0,"N/A")),IF(T531=0,0,"N/A")),IF(W531=0,0,"N/A")),IF(Z531=0,0,"N/A")),IF(AC531=0,0,"N/A")),IF(AF531=0,0,"N/A")),IF(AI531=0,0,"N/A")),IF(AL531=0,0,"N/A")),IF(E531="","",(IF(E531="N/A",0,IF(E531="",0,E531))+IF(H531="N/A",0,IF(H531="",0,H531))+IF(K531="N/A",0,IF(K531="",0,K531))+IF(N531="N/A",0,IF(N531="",0,N531))+IF(Q531="N/A",0,IF(Q531="",0,Q531))+IF(T531="N/A",0,IF(T531="",0,T531))+IF(W531="N/A",0,IF(W531="",0,W531))+IF(Z531="N/A",0,IF(Z531="",0,Z531))+IF(AC531="N/A",0,IF(AC531="",0,AC531))+IF(AF531="N/A",0,IF(AF531="",0,AF531))+IF(AI531="N/A",0,IF(AI531="",0,AI531))+IF(AL531="N/A",0,IF(AL531="",0,AL531)))/IF((IF(D531=0,0,IF(E531="N/A",0,IF(E531="",0,1)))+IF(G531=0,0,IF(H531="N/A",0,IF(H531="",0,1)))+IF(J531=0,0,IF(K531="N/A",0,IF(K531="",0,1)))+IF(M531=0,0,IF(N531="N/A",0,IF(N531="",0,1)))+IF(P531=0,0,IF(Q531="N/A",0,IF(Q531="",0,1)))+IF(S531=0,0,IF(T531="N/A",0,IF(T531="",0,1)))+IF(V531=0,0,IF(W531="N/A",0,IF(W531="",0,1)))+IF(Y531=0,0,IF(Z531="N/A",0,IF(Z531="",0,1)))+IF(AB531=0,0,IF(AC531="N/A",0,IF(AC531="",0,1)))+IF(AE531=0,0,IF(AF531="N/A",0,IF(AF531="",0,1)))+IF(AH531=0,0,IF(AI531="N/A",0,IF(AI531="",0,1)))+IF(AK531=0,0,IF(AL531="N/A",0,IF(AL531="",0,1))))=0,1,(IF(D531=0,0,IF(E531="N/A",0,IF(E531="",0,1)))+IF(G531=0,0,IF(H531="N/A",0,IF(H531="",0,1)))+IF(J531=0,0,IF(K531="N/A",0,IF(K531="",0,1)))+IF(M531=0,0,IF(N531="N/A",0,IF(N531="",0,1)))+IF(P531=0,0,IF(Q531="N/A",0,IF(Q531="",0,1)))+IF(S531=0,0,IF(T531="N/A",0,IF(T531="",0,1)))+IF(V531=0,0,IF(W531="N/A",0,IF(W531="",0,1)))+IF(Y531=0,0,IF(Z531="N/A",0,IF(Z531="",0,1)))+IF(AB531=0,0,IF(AC531="N/A",0,IF(AC531="",0,1)))+IF(AE531=0,0,IF(AF531="N/A",0,IF(AF531="",0,1)))+IF(AH531=0,0,IF(AI531="N/A",0,IF(AI531="",0,1)))+IF(AK531=0,0,IF(AL531="N/A",0,IF(AL531="",0,1)))))))</f>
        <v>1</v>
      </c>
      <c r="AP531" s="259">
        <f t="shared" ref="AP531" si="1171">IF(AO531="N/A","N/A",IF(AO531="","",IF(AO531=0,0,IF(AN531=0%,1,AO531/AN531))))</f>
        <v>1</v>
      </c>
      <c r="AQ531" s="98" t="s">
        <v>999</v>
      </c>
      <c r="AR531" s="98"/>
    </row>
    <row r="532" spans="1:44" ht="24">
      <c r="A532" s="93">
        <v>3</v>
      </c>
      <c r="B532" s="94" t="s">
        <v>113</v>
      </c>
      <c r="C532" s="95" t="s">
        <v>825</v>
      </c>
      <c r="D532" s="96">
        <v>1</v>
      </c>
      <c r="E532" s="97">
        <v>1</v>
      </c>
      <c r="F532" s="165">
        <f t="shared" si="1142"/>
        <v>1</v>
      </c>
      <c r="G532" s="96">
        <v>1</v>
      </c>
      <c r="H532" s="97"/>
      <c r="I532" s="165" t="str">
        <f t="shared" si="1143"/>
        <v/>
      </c>
      <c r="J532" s="96">
        <v>1</v>
      </c>
      <c r="K532" s="97"/>
      <c r="L532" s="165" t="str">
        <f t="shared" si="1144"/>
        <v/>
      </c>
      <c r="M532" s="96">
        <v>1</v>
      </c>
      <c r="N532" s="97"/>
      <c r="O532" s="165" t="str">
        <f t="shared" si="1145"/>
        <v/>
      </c>
      <c r="P532" s="96">
        <v>1</v>
      </c>
      <c r="Q532" s="97"/>
      <c r="R532" s="165" t="str">
        <f t="shared" si="1146"/>
        <v/>
      </c>
      <c r="S532" s="96">
        <v>1</v>
      </c>
      <c r="T532" s="97"/>
      <c r="U532" s="165" t="str">
        <f t="shared" si="1147"/>
        <v/>
      </c>
      <c r="V532" s="96">
        <v>1</v>
      </c>
      <c r="W532" s="97"/>
      <c r="X532" s="165" t="str">
        <f t="shared" si="1148"/>
        <v/>
      </c>
      <c r="Y532" s="96">
        <v>1</v>
      </c>
      <c r="Z532" s="97"/>
      <c r="AA532" s="165" t="str">
        <f t="shared" si="1149"/>
        <v/>
      </c>
      <c r="AB532" s="96">
        <v>1</v>
      </c>
      <c r="AC532" s="97"/>
      <c r="AD532" s="165" t="str">
        <f t="shared" si="1150"/>
        <v/>
      </c>
      <c r="AE532" s="96">
        <v>1</v>
      </c>
      <c r="AF532" s="97"/>
      <c r="AG532" s="165" t="str">
        <f t="shared" si="1151"/>
        <v/>
      </c>
      <c r="AH532" s="96">
        <v>1</v>
      </c>
      <c r="AI532" s="97"/>
      <c r="AJ532" s="165" t="str">
        <f t="shared" si="1152"/>
        <v/>
      </c>
      <c r="AK532" s="96">
        <v>1</v>
      </c>
      <c r="AL532" s="97"/>
      <c r="AM532" s="165" t="str">
        <f t="shared" si="1153"/>
        <v/>
      </c>
      <c r="AN532" s="96">
        <f t="shared" ref="AN532:AN546" si="1172">IF(E532="",0,D532)+IF(H532="",0,G532)+IF(K532="",0,J532)+IF(N532="",0,M532)+IF(Q532="",0,P532)+IF(T532="",0,S532)+IF(W532="",0,V532)+IF(Z532="",0,Y532)+IF(AC532="",0,AB532)+IF(AF532="",0,AE532)+IF(AI532="",0,AH532)+IF(AL532="",0,AK532)</f>
        <v>1</v>
      </c>
      <c r="AO532" s="97">
        <f t="shared" ref="AO532:AO546" si="1173">IF(E532="","",(SUM(E532,H532,K532,N532,Q532,T532,W532,Z532,AC532,AF532,AI532,AL532)))</f>
        <v>1</v>
      </c>
      <c r="AP532" s="254">
        <f t="shared" si="1156"/>
        <v>1</v>
      </c>
      <c r="AQ532" s="98" t="s">
        <v>1000</v>
      </c>
      <c r="AR532" s="98"/>
    </row>
    <row r="533" spans="1:44" ht="60">
      <c r="A533" s="93">
        <v>4</v>
      </c>
      <c r="B533" s="94" t="s">
        <v>828</v>
      </c>
      <c r="C533" s="95" t="s">
        <v>829</v>
      </c>
      <c r="D533" s="96">
        <v>19</v>
      </c>
      <c r="E533" s="97">
        <v>19</v>
      </c>
      <c r="F533" s="165">
        <f t="shared" si="1142"/>
        <v>1</v>
      </c>
      <c r="G533" s="96">
        <v>19</v>
      </c>
      <c r="H533" s="97"/>
      <c r="I533" s="165" t="str">
        <f t="shared" si="1143"/>
        <v/>
      </c>
      <c r="J533" s="96">
        <v>19</v>
      </c>
      <c r="K533" s="97"/>
      <c r="L533" s="165" t="str">
        <f t="shared" si="1144"/>
        <v/>
      </c>
      <c r="M533" s="96">
        <v>19</v>
      </c>
      <c r="N533" s="97"/>
      <c r="O533" s="165" t="str">
        <f t="shared" si="1145"/>
        <v/>
      </c>
      <c r="P533" s="96">
        <v>19</v>
      </c>
      <c r="Q533" s="97"/>
      <c r="R533" s="165" t="str">
        <f t="shared" si="1146"/>
        <v/>
      </c>
      <c r="S533" s="96">
        <v>19</v>
      </c>
      <c r="T533" s="97"/>
      <c r="U533" s="165" t="str">
        <f t="shared" si="1147"/>
        <v/>
      </c>
      <c r="V533" s="96">
        <v>19</v>
      </c>
      <c r="W533" s="97"/>
      <c r="X533" s="165" t="str">
        <f t="shared" si="1148"/>
        <v/>
      </c>
      <c r="Y533" s="96">
        <v>19</v>
      </c>
      <c r="Z533" s="97"/>
      <c r="AA533" s="165" t="str">
        <f t="shared" si="1149"/>
        <v/>
      </c>
      <c r="AB533" s="96">
        <v>19</v>
      </c>
      <c r="AC533" s="97"/>
      <c r="AD533" s="165" t="str">
        <f t="shared" si="1150"/>
        <v/>
      </c>
      <c r="AE533" s="96">
        <v>19</v>
      </c>
      <c r="AF533" s="97"/>
      <c r="AG533" s="165" t="str">
        <f t="shared" si="1151"/>
        <v/>
      </c>
      <c r="AH533" s="96">
        <v>19</v>
      </c>
      <c r="AI533" s="97"/>
      <c r="AJ533" s="165" t="str">
        <f t="shared" si="1152"/>
        <v/>
      </c>
      <c r="AK533" s="96">
        <v>19</v>
      </c>
      <c r="AL533" s="97"/>
      <c r="AM533" s="165" t="str">
        <f t="shared" si="1153"/>
        <v/>
      </c>
      <c r="AN533" s="96">
        <f t="shared" si="1172"/>
        <v>19</v>
      </c>
      <c r="AO533" s="97">
        <f t="shared" si="1173"/>
        <v>19</v>
      </c>
      <c r="AP533" s="254">
        <f t="shared" si="1156"/>
        <v>1</v>
      </c>
      <c r="AQ533" s="98" t="s">
        <v>1001</v>
      </c>
      <c r="AR533" s="98"/>
    </row>
    <row r="534" spans="1:44" ht="72">
      <c r="A534" s="93">
        <v>5</v>
      </c>
      <c r="B534" s="94" t="s">
        <v>830</v>
      </c>
      <c r="C534" s="95" t="s">
        <v>825</v>
      </c>
      <c r="D534" s="96">
        <v>56</v>
      </c>
      <c r="E534" s="97">
        <v>52</v>
      </c>
      <c r="F534" s="165">
        <f t="shared" si="1142"/>
        <v>0.9285714285714286</v>
      </c>
      <c r="G534" s="96">
        <v>85</v>
      </c>
      <c r="H534" s="97"/>
      <c r="I534" s="165" t="str">
        <f t="shared" si="1143"/>
        <v/>
      </c>
      <c r="J534" s="96">
        <v>0</v>
      </c>
      <c r="K534" s="97"/>
      <c r="L534" s="165" t="str">
        <f t="shared" si="1144"/>
        <v/>
      </c>
      <c r="M534" s="96">
        <v>0</v>
      </c>
      <c r="N534" s="97"/>
      <c r="O534" s="165" t="str">
        <f t="shared" si="1145"/>
        <v/>
      </c>
      <c r="P534" s="96">
        <v>0</v>
      </c>
      <c r="Q534" s="97"/>
      <c r="R534" s="165" t="str">
        <f t="shared" si="1146"/>
        <v/>
      </c>
      <c r="S534" s="96">
        <v>0</v>
      </c>
      <c r="T534" s="97"/>
      <c r="U534" s="165" t="str">
        <f t="shared" si="1147"/>
        <v/>
      </c>
      <c r="V534" s="96">
        <v>85</v>
      </c>
      <c r="W534" s="97"/>
      <c r="X534" s="165" t="str">
        <f t="shared" si="1148"/>
        <v/>
      </c>
      <c r="Y534" s="96">
        <v>85</v>
      </c>
      <c r="Z534" s="97"/>
      <c r="AA534" s="165" t="str">
        <f t="shared" si="1149"/>
        <v/>
      </c>
      <c r="AB534" s="96">
        <v>0</v>
      </c>
      <c r="AC534" s="97"/>
      <c r="AD534" s="165" t="str">
        <f t="shared" si="1150"/>
        <v/>
      </c>
      <c r="AE534" s="96">
        <v>0</v>
      </c>
      <c r="AF534" s="97"/>
      <c r="AG534" s="165" t="str">
        <f t="shared" si="1151"/>
        <v/>
      </c>
      <c r="AH534" s="96">
        <v>0</v>
      </c>
      <c r="AI534" s="97"/>
      <c r="AJ534" s="165" t="str">
        <f t="shared" si="1152"/>
        <v/>
      </c>
      <c r="AK534" s="96">
        <v>0</v>
      </c>
      <c r="AL534" s="97"/>
      <c r="AM534" s="165" t="str">
        <f t="shared" si="1153"/>
        <v/>
      </c>
      <c r="AN534" s="96">
        <f t="shared" si="1172"/>
        <v>56</v>
      </c>
      <c r="AO534" s="97">
        <f t="shared" si="1173"/>
        <v>52</v>
      </c>
      <c r="AP534" s="254">
        <f t="shared" si="1156"/>
        <v>0.9285714285714286</v>
      </c>
      <c r="AQ534" s="98" t="s">
        <v>1002</v>
      </c>
      <c r="AR534" s="98" t="s">
        <v>1003</v>
      </c>
    </row>
    <row r="535" spans="1:44" ht="36">
      <c r="A535" s="93">
        <v>6</v>
      </c>
      <c r="B535" s="94" t="s">
        <v>831</v>
      </c>
      <c r="C535" s="95" t="s">
        <v>832</v>
      </c>
      <c r="D535" s="96">
        <v>784000</v>
      </c>
      <c r="E535" s="97">
        <v>782423</v>
      </c>
      <c r="F535" s="165">
        <f t="shared" si="1142"/>
        <v>0.99798852040816322</v>
      </c>
      <c r="G535" s="96">
        <v>784000</v>
      </c>
      <c r="H535" s="97"/>
      <c r="I535" s="165" t="str">
        <f t="shared" si="1143"/>
        <v/>
      </c>
      <c r="J535" s="96">
        <v>784000</v>
      </c>
      <c r="K535" s="97"/>
      <c r="L535" s="165" t="str">
        <f t="shared" si="1144"/>
        <v/>
      </c>
      <c r="M535" s="96">
        <v>784000</v>
      </c>
      <c r="N535" s="97"/>
      <c r="O535" s="165" t="str">
        <f t="shared" si="1145"/>
        <v/>
      </c>
      <c r="P535" s="96">
        <v>784000</v>
      </c>
      <c r="Q535" s="97"/>
      <c r="R535" s="165" t="str">
        <f t="shared" si="1146"/>
        <v/>
      </c>
      <c r="S535" s="96">
        <v>784000</v>
      </c>
      <c r="T535" s="97"/>
      <c r="U535" s="165" t="str">
        <f t="shared" si="1147"/>
        <v/>
      </c>
      <c r="V535" s="96">
        <v>784000</v>
      </c>
      <c r="W535" s="97"/>
      <c r="X535" s="165" t="str">
        <f t="shared" si="1148"/>
        <v/>
      </c>
      <c r="Y535" s="96">
        <v>784000</v>
      </c>
      <c r="Z535" s="97"/>
      <c r="AA535" s="165" t="str">
        <f t="shared" si="1149"/>
        <v/>
      </c>
      <c r="AB535" s="96">
        <v>784000</v>
      </c>
      <c r="AC535" s="97"/>
      <c r="AD535" s="165" t="str">
        <f t="shared" si="1150"/>
        <v/>
      </c>
      <c r="AE535" s="96">
        <v>784000</v>
      </c>
      <c r="AF535" s="97"/>
      <c r="AG535" s="165" t="str">
        <f t="shared" si="1151"/>
        <v/>
      </c>
      <c r="AH535" s="96">
        <v>784000</v>
      </c>
      <c r="AI535" s="97"/>
      <c r="AJ535" s="165" t="str">
        <f t="shared" si="1152"/>
        <v/>
      </c>
      <c r="AK535" s="96">
        <v>784000</v>
      </c>
      <c r="AL535" s="97"/>
      <c r="AM535" s="165" t="str">
        <f t="shared" si="1153"/>
        <v/>
      </c>
      <c r="AN535" s="96">
        <f t="shared" si="1172"/>
        <v>784000</v>
      </c>
      <c r="AO535" s="97">
        <f t="shared" si="1173"/>
        <v>782423</v>
      </c>
      <c r="AP535" s="254">
        <f t="shared" si="1156"/>
        <v>0.99798852040816322</v>
      </c>
      <c r="AQ535" s="98" t="s">
        <v>1004</v>
      </c>
      <c r="AR535" s="98" t="s">
        <v>1005</v>
      </c>
    </row>
    <row r="536" spans="1:44" ht="36">
      <c r="A536" s="93">
        <v>7</v>
      </c>
      <c r="B536" s="94" t="s">
        <v>833</v>
      </c>
      <c r="C536" s="95" t="s">
        <v>834</v>
      </c>
      <c r="D536" s="96">
        <v>20500</v>
      </c>
      <c r="E536" s="97">
        <v>23714</v>
      </c>
      <c r="F536" s="165">
        <f t="shared" si="1142"/>
        <v>1.156780487804878</v>
      </c>
      <c r="G536" s="96">
        <v>20500</v>
      </c>
      <c r="H536" s="97"/>
      <c r="I536" s="165" t="str">
        <f t="shared" si="1143"/>
        <v/>
      </c>
      <c r="J536" s="96">
        <v>20500</v>
      </c>
      <c r="K536" s="97"/>
      <c r="L536" s="165" t="str">
        <f t="shared" si="1144"/>
        <v/>
      </c>
      <c r="M536" s="96">
        <v>20500</v>
      </c>
      <c r="N536" s="97"/>
      <c r="O536" s="165" t="str">
        <f t="shared" si="1145"/>
        <v/>
      </c>
      <c r="P536" s="96">
        <v>20500</v>
      </c>
      <c r="Q536" s="97"/>
      <c r="R536" s="165" t="str">
        <f t="shared" si="1146"/>
        <v/>
      </c>
      <c r="S536" s="96">
        <v>20500</v>
      </c>
      <c r="T536" s="97"/>
      <c r="U536" s="165" t="str">
        <f t="shared" si="1147"/>
        <v/>
      </c>
      <c r="V536" s="96">
        <v>20500</v>
      </c>
      <c r="W536" s="97"/>
      <c r="X536" s="165" t="str">
        <f t="shared" si="1148"/>
        <v/>
      </c>
      <c r="Y536" s="96">
        <v>20500</v>
      </c>
      <c r="Z536" s="97"/>
      <c r="AA536" s="165" t="str">
        <f t="shared" si="1149"/>
        <v/>
      </c>
      <c r="AB536" s="96">
        <v>20500</v>
      </c>
      <c r="AC536" s="97"/>
      <c r="AD536" s="165" t="str">
        <f t="shared" si="1150"/>
        <v/>
      </c>
      <c r="AE536" s="96">
        <v>20500</v>
      </c>
      <c r="AF536" s="97"/>
      <c r="AG536" s="165" t="str">
        <f t="shared" si="1151"/>
        <v/>
      </c>
      <c r="AH536" s="96">
        <v>20500</v>
      </c>
      <c r="AI536" s="97"/>
      <c r="AJ536" s="165" t="str">
        <f t="shared" si="1152"/>
        <v/>
      </c>
      <c r="AK536" s="96">
        <v>20500</v>
      </c>
      <c r="AL536" s="97"/>
      <c r="AM536" s="165" t="str">
        <f t="shared" si="1153"/>
        <v/>
      </c>
      <c r="AN536" s="96">
        <f t="shared" si="1172"/>
        <v>20500</v>
      </c>
      <c r="AO536" s="97">
        <f t="shared" si="1173"/>
        <v>23714</v>
      </c>
      <c r="AP536" s="254">
        <f t="shared" si="1156"/>
        <v>1.156780487804878</v>
      </c>
      <c r="AQ536" s="98" t="s">
        <v>1006</v>
      </c>
      <c r="AR536" s="98"/>
    </row>
    <row r="537" spans="1:44" ht="48">
      <c r="A537" s="93">
        <v>8</v>
      </c>
      <c r="B537" s="94" t="s">
        <v>835</v>
      </c>
      <c r="C537" s="95" t="s">
        <v>836</v>
      </c>
      <c r="D537" s="218">
        <v>0</v>
      </c>
      <c r="E537" s="219">
        <v>0</v>
      </c>
      <c r="F537" s="165">
        <f t="shared" si="1142"/>
        <v>0</v>
      </c>
      <c r="G537" s="218">
        <v>0</v>
      </c>
      <c r="H537" s="219"/>
      <c r="I537" s="165" t="str">
        <f t="shared" si="1143"/>
        <v/>
      </c>
      <c r="J537" s="218">
        <v>1</v>
      </c>
      <c r="K537" s="219"/>
      <c r="L537" s="165" t="str">
        <f t="shared" si="1144"/>
        <v/>
      </c>
      <c r="M537" s="218">
        <v>0</v>
      </c>
      <c r="N537" s="219"/>
      <c r="O537" s="165" t="str">
        <f t="shared" si="1145"/>
        <v/>
      </c>
      <c r="P537" s="218">
        <v>2</v>
      </c>
      <c r="Q537" s="219"/>
      <c r="R537" s="165" t="str">
        <f t="shared" si="1146"/>
        <v/>
      </c>
      <c r="S537" s="218">
        <v>4</v>
      </c>
      <c r="T537" s="219"/>
      <c r="U537" s="165" t="str">
        <f t="shared" si="1147"/>
        <v/>
      </c>
      <c r="V537" s="218">
        <v>0</v>
      </c>
      <c r="W537" s="219"/>
      <c r="X537" s="165" t="str">
        <f t="shared" si="1148"/>
        <v/>
      </c>
      <c r="Y537" s="218">
        <v>0</v>
      </c>
      <c r="Z537" s="219"/>
      <c r="AA537" s="165" t="str">
        <f t="shared" si="1149"/>
        <v/>
      </c>
      <c r="AB537" s="218">
        <v>0</v>
      </c>
      <c r="AC537" s="219"/>
      <c r="AD537" s="165" t="str">
        <f t="shared" si="1150"/>
        <v/>
      </c>
      <c r="AE537" s="218">
        <v>1</v>
      </c>
      <c r="AF537" s="219"/>
      <c r="AG537" s="165" t="str">
        <f t="shared" si="1151"/>
        <v/>
      </c>
      <c r="AH537" s="218">
        <v>0</v>
      </c>
      <c r="AI537" s="219"/>
      <c r="AJ537" s="165" t="str">
        <f t="shared" si="1152"/>
        <v/>
      </c>
      <c r="AK537" s="218">
        <v>1</v>
      </c>
      <c r="AL537" s="219"/>
      <c r="AM537" s="165" t="str">
        <f t="shared" si="1153"/>
        <v/>
      </c>
      <c r="AN537" s="218">
        <f t="shared" si="1172"/>
        <v>0</v>
      </c>
      <c r="AO537" s="219">
        <f t="shared" si="1173"/>
        <v>0</v>
      </c>
      <c r="AP537" s="254">
        <f t="shared" si="1156"/>
        <v>0</v>
      </c>
      <c r="AQ537" s="98" t="s">
        <v>1007</v>
      </c>
      <c r="AR537" s="98"/>
    </row>
    <row r="538" spans="1:44" ht="24">
      <c r="A538" s="93"/>
      <c r="B538" s="94" t="s">
        <v>837</v>
      </c>
      <c r="C538" s="95" t="s">
        <v>838</v>
      </c>
      <c r="D538" s="230">
        <v>0</v>
      </c>
      <c r="E538" s="232">
        <v>0.2</v>
      </c>
      <c r="F538" s="233">
        <f t="shared" si="1142"/>
        <v>1</v>
      </c>
      <c r="G538" s="230">
        <v>0.2</v>
      </c>
      <c r="H538" s="232"/>
      <c r="I538" s="233" t="str">
        <f t="shared" si="1143"/>
        <v/>
      </c>
      <c r="J538" s="230">
        <v>0.2</v>
      </c>
      <c r="K538" s="232"/>
      <c r="L538" s="233" t="str">
        <f t="shared" si="1144"/>
        <v/>
      </c>
      <c r="M538" s="230">
        <v>0.2</v>
      </c>
      <c r="N538" s="232"/>
      <c r="O538" s="233" t="str">
        <f t="shared" si="1145"/>
        <v/>
      </c>
      <c r="P538" s="230">
        <v>0.2</v>
      </c>
      <c r="Q538" s="232"/>
      <c r="R538" s="233" t="str">
        <f t="shared" si="1146"/>
        <v/>
      </c>
      <c r="S538" s="230">
        <v>0.2</v>
      </c>
      <c r="T538" s="232"/>
      <c r="U538" s="233" t="str">
        <f t="shared" si="1147"/>
        <v/>
      </c>
      <c r="V538" s="230">
        <v>0</v>
      </c>
      <c r="W538" s="232"/>
      <c r="X538" s="233" t="str">
        <f t="shared" si="1148"/>
        <v/>
      </c>
      <c r="Y538" s="230">
        <v>0</v>
      </c>
      <c r="Z538" s="232"/>
      <c r="AA538" s="233" t="str">
        <f t="shared" si="1149"/>
        <v/>
      </c>
      <c r="AB538" s="230">
        <v>0</v>
      </c>
      <c r="AC538" s="232"/>
      <c r="AD538" s="233" t="str">
        <f t="shared" si="1150"/>
        <v/>
      </c>
      <c r="AE538" s="230">
        <v>0</v>
      </c>
      <c r="AF538" s="232"/>
      <c r="AG538" s="233" t="str">
        <f t="shared" si="1151"/>
        <v/>
      </c>
      <c r="AH538" s="230">
        <v>0</v>
      </c>
      <c r="AI538" s="232"/>
      <c r="AJ538" s="233" t="str">
        <f t="shared" si="1152"/>
        <v/>
      </c>
      <c r="AK538" s="230">
        <v>0</v>
      </c>
      <c r="AL538" s="232"/>
      <c r="AM538" s="233" t="str">
        <f t="shared" si="1153"/>
        <v/>
      </c>
      <c r="AN538" s="230">
        <f t="shared" si="1172"/>
        <v>0</v>
      </c>
      <c r="AO538" s="232">
        <f t="shared" si="1173"/>
        <v>0.2</v>
      </c>
      <c r="AP538" s="263">
        <f t="shared" si="1156"/>
        <v>1</v>
      </c>
      <c r="AQ538" s="98" t="s">
        <v>1008</v>
      </c>
      <c r="AR538" s="98"/>
    </row>
    <row r="539" spans="1:44" ht="24">
      <c r="A539" s="93"/>
      <c r="B539" s="94" t="s">
        <v>839</v>
      </c>
      <c r="C539" s="95" t="s">
        <v>838</v>
      </c>
      <c r="D539" s="230">
        <v>0.2</v>
      </c>
      <c r="E539" s="232">
        <v>0.1</v>
      </c>
      <c r="F539" s="233">
        <f t="shared" si="1142"/>
        <v>0.5</v>
      </c>
      <c r="G539" s="230">
        <v>0.2</v>
      </c>
      <c r="H539" s="232"/>
      <c r="I539" s="233" t="str">
        <f t="shared" si="1143"/>
        <v/>
      </c>
      <c r="J539" s="230">
        <v>0.2</v>
      </c>
      <c r="K539" s="232"/>
      <c r="L539" s="233" t="str">
        <f t="shared" si="1144"/>
        <v/>
      </c>
      <c r="M539" s="230">
        <v>0.2</v>
      </c>
      <c r="N539" s="232"/>
      <c r="O539" s="233" t="str">
        <f t="shared" si="1145"/>
        <v/>
      </c>
      <c r="P539" s="230">
        <v>0.2</v>
      </c>
      <c r="Q539" s="232"/>
      <c r="R539" s="233" t="str">
        <f t="shared" si="1146"/>
        <v/>
      </c>
      <c r="S539" s="230">
        <v>0</v>
      </c>
      <c r="T539" s="232"/>
      <c r="U539" s="233" t="str">
        <f t="shared" si="1147"/>
        <v/>
      </c>
      <c r="V539" s="230">
        <v>0</v>
      </c>
      <c r="W539" s="232"/>
      <c r="X539" s="233" t="str">
        <f t="shared" si="1148"/>
        <v/>
      </c>
      <c r="Y539" s="230">
        <v>0</v>
      </c>
      <c r="Z539" s="232"/>
      <c r="AA539" s="233" t="str">
        <f t="shared" si="1149"/>
        <v/>
      </c>
      <c r="AB539" s="230">
        <v>0</v>
      </c>
      <c r="AC539" s="232"/>
      <c r="AD539" s="233" t="str">
        <f t="shared" si="1150"/>
        <v/>
      </c>
      <c r="AE539" s="230">
        <v>0</v>
      </c>
      <c r="AF539" s="232"/>
      <c r="AG539" s="233" t="str">
        <f t="shared" si="1151"/>
        <v/>
      </c>
      <c r="AH539" s="230">
        <v>0</v>
      </c>
      <c r="AI539" s="232"/>
      <c r="AJ539" s="233" t="str">
        <f t="shared" si="1152"/>
        <v/>
      </c>
      <c r="AK539" s="230">
        <v>0</v>
      </c>
      <c r="AL539" s="232"/>
      <c r="AM539" s="233" t="str">
        <f t="shared" si="1153"/>
        <v/>
      </c>
      <c r="AN539" s="230">
        <f t="shared" si="1172"/>
        <v>0.2</v>
      </c>
      <c r="AO539" s="232">
        <f t="shared" si="1173"/>
        <v>0.1</v>
      </c>
      <c r="AP539" s="263">
        <f t="shared" si="1156"/>
        <v>0.5</v>
      </c>
      <c r="AQ539" s="98" t="s">
        <v>1009</v>
      </c>
      <c r="AR539" s="98" t="s">
        <v>1010</v>
      </c>
    </row>
    <row r="540" spans="1:44" ht="24">
      <c r="A540" s="93"/>
      <c r="B540" s="94" t="s">
        <v>840</v>
      </c>
      <c r="C540" s="95" t="s">
        <v>838</v>
      </c>
      <c r="D540" s="230">
        <v>0.2</v>
      </c>
      <c r="E540" s="232">
        <v>0.2</v>
      </c>
      <c r="F540" s="233">
        <f t="shared" si="1142"/>
        <v>1</v>
      </c>
      <c r="G540" s="230">
        <v>0.2</v>
      </c>
      <c r="H540" s="232"/>
      <c r="I540" s="233" t="str">
        <f t="shared" si="1143"/>
        <v/>
      </c>
      <c r="J540" s="230">
        <v>0.2</v>
      </c>
      <c r="K540" s="232"/>
      <c r="L540" s="233" t="str">
        <f t="shared" si="1144"/>
        <v/>
      </c>
      <c r="M540" s="230">
        <v>0.2</v>
      </c>
      <c r="N540" s="232"/>
      <c r="O540" s="233" t="str">
        <f t="shared" si="1145"/>
        <v/>
      </c>
      <c r="P540" s="230">
        <v>0.2</v>
      </c>
      <c r="Q540" s="232"/>
      <c r="R540" s="233" t="str">
        <f t="shared" si="1146"/>
        <v/>
      </c>
      <c r="S540" s="230">
        <v>0</v>
      </c>
      <c r="T540" s="232"/>
      <c r="U540" s="233" t="str">
        <f t="shared" si="1147"/>
        <v/>
      </c>
      <c r="V540" s="230">
        <v>0</v>
      </c>
      <c r="W540" s="232"/>
      <c r="X540" s="233" t="str">
        <f t="shared" si="1148"/>
        <v/>
      </c>
      <c r="Y540" s="230">
        <v>0</v>
      </c>
      <c r="Z540" s="232"/>
      <c r="AA540" s="233" t="str">
        <f t="shared" si="1149"/>
        <v/>
      </c>
      <c r="AB540" s="230">
        <v>0</v>
      </c>
      <c r="AC540" s="232"/>
      <c r="AD540" s="233" t="str">
        <f t="shared" si="1150"/>
        <v/>
      </c>
      <c r="AE540" s="230">
        <v>0</v>
      </c>
      <c r="AF540" s="232"/>
      <c r="AG540" s="233" t="str">
        <f t="shared" si="1151"/>
        <v/>
      </c>
      <c r="AH540" s="230">
        <v>0</v>
      </c>
      <c r="AI540" s="232"/>
      <c r="AJ540" s="233" t="str">
        <f t="shared" si="1152"/>
        <v/>
      </c>
      <c r="AK540" s="230">
        <v>0</v>
      </c>
      <c r="AL540" s="232"/>
      <c r="AM540" s="233" t="str">
        <f t="shared" si="1153"/>
        <v/>
      </c>
      <c r="AN540" s="230">
        <f t="shared" si="1172"/>
        <v>0.2</v>
      </c>
      <c r="AO540" s="232">
        <f t="shared" si="1173"/>
        <v>0.2</v>
      </c>
      <c r="AP540" s="263">
        <f t="shared" si="1156"/>
        <v>1</v>
      </c>
      <c r="AQ540" s="98" t="s">
        <v>1011</v>
      </c>
      <c r="AR540" s="98"/>
    </row>
    <row r="541" spans="1:44" ht="36">
      <c r="A541" s="93"/>
      <c r="B541" s="94" t="s">
        <v>841</v>
      </c>
      <c r="C541" s="95" t="s">
        <v>838</v>
      </c>
      <c r="D541" s="230">
        <v>0</v>
      </c>
      <c r="E541" s="232">
        <v>0.05</v>
      </c>
      <c r="F541" s="233">
        <f t="shared" si="1142"/>
        <v>1</v>
      </c>
      <c r="G541" s="230">
        <v>0.2</v>
      </c>
      <c r="H541" s="232"/>
      <c r="I541" s="233" t="str">
        <f t="shared" si="1143"/>
        <v/>
      </c>
      <c r="J541" s="230">
        <v>0.2</v>
      </c>
      <c r="K541" s="232"/>
      <c r="L541" s="233" t="str">
        <f t="shared" si="1144"/>
        <v/>
      </c>
      <c r="M541" s="230">
        <v>0.2</v>
      </c>
      <c r="N541" s="232"/>
      <c r="O541" s="233" t="str">
        <f t="shared" si="1145"/>
        <v/>
      </c>
      <c r="P541" s="230">
        <v>0.2</v>
      </c>
      <c r="Q541" s="232"/>
      <c r="R541" s="233" t="str">
        <f t="shared" si="1146"/>
        <v/>
      </c>
      <c r="S541" s="230">
        <v>0.2</v>
      </c>
      <c r="T541" s="232"/>
      <c r="U541" s="233" t="str">
        <f t="shared" si="1147"/>
        <v/>
      </c>
      <c r="V541" s="230">
        <v>0</v>
      </c>
      <c r="W541" s="232"/>
      <c r="X541" s="233" t="str">
        <f t="shared" si="1148"/>
        <v/>
      </c>
      <c r="Y541" s="230">
        <v>0</v>
      </c>
      <c r="Z541" s="232"/>
      <c r="AA541" s="233" t="str">
        <f t="shared" si="1149"/>
        <v/>
      </c>
      <c r="AB541" s="230">
        <v>0</v>
      </c>
      <c r="AC541" s="232"/>
      <c r="AD541" s="233" t="str">
        <f t="shared" si="1150"/>
        <v/>
      </c>
      <c r="AE541" s="230">
        <v>0</v>
      </c>
      <c r="AF541" s="232"/>
      <c r="AG541" s="233" t="str">
        <f t="shared" si="1151"/>
        <v/>
      </c>
      <c r="AH541" s="230">
        <v>0</v>
      </c>
      <c r="AI541" s="232"/>
      <c r="AJ541" s="233" t="str">
        <f t="shared" si="1152"/>
        <v/>
      </c>
      <c r="AK541" s="230">
        <v>0</v>
      </c>
      <c r="AL541" s="232"/>
      <c r="AM541" s="233" t="str">
        <f t="shared" si="1153"/>
        <v/>
      </c>
      <c r="AN541" s="230">
        <f t="shared" si="1172"/>
        <v>0</v>
      </c>
      <c r="AO541" s="232">
        <f t="shared" si="1173"/>
        <v>0.05</v>
      </c>
      <c r="AP541" s="263">
        <f t="shared" si="1156"/>
        <v>1</v>
      </c>
      <c r="AQ541" s="98" t="s">
        <v>1011</v>
      </c>
      <c r="AR541" s="98"/>
    </row>
    <row r="542" spans="1:44" ht="60">
      <c r="A542" s="93"/>
      <c r="B542" s="94" t="s">
        <v>842</v>
      </c>
      <c r="C542" s="95" t="s">
        <v>838</v>
      </c>
      <c r="D542" s="230">
        <v>0</v>
      </c>
      <c r="E542" s="232">
        <v>0</v>
      </c>
      <c r="F542" s="233">
        <f t="shared" si="1142"/>
        <v>0</v>
      </c>
      <c r="G542" s="230">
        <v>0</v>
      </c>
      <c r="H542" s="232"/>
      <c r="I542" s="233" t="str">
        <f t="shared" si="1143"/>
        <v/>
      </c>
      <c r="J542" s="230">
        <v>0</v>
      </c>
      <c r="K542" s="232"/>
      <c r="L542" s="233" t="str">
        <f t="shared" si="1144"/>
        <v/>
      </c>
      <c r="M542" s="230">
        <v>0</v>
      </c>
      <c r="N542" s="232"/>
      <c r="O542" s="233" t="str">
        <f t="shared" si="1145"/>
        <v/>
      </c>
      <c r="P542" s="230">
        <v>0</v>
      </c>
      <c r="Q542" s="232"/>
      <c r="R542" s="233" t="str">
        <f t="shared" si="1146"/>
        <v/>
      </c>
      <c r="S542" s="230">
        <v>0.2</v>
      </c>
      <c r="T542" s="232"/>
      <c r="U542" s="233" t="str">
        <f t="shared" si="1147"/>
        <v/>
      </c>
      <c r="V542" s="230">
        <v>0.2</v>
      </c>
      <c r="W542" s="232"/>
      <c r="X542" s="233" t="str">
        <f t="shared" si="1148"/>
        <v/>
      </c>
      <c r="Y542" s="230">
        <v>0.2</v>
      </c>
      <c r="Z542" s="232"/>
      <c r="AA542" s="233" t="str">
        <f t="shared" si="1149"/>
        <v/>
      </c>
      <c r="AB542" s="230">
        <v>0.2</v>
      </c>
      <c r="AC542" s="232"/>
      <c r="AD542" s="233" t="str">
        <f t="shared" si="1150"/>
        <v/>
      </c>
      <c r="AE542" s="230">
        <v>0.2</v>
      </c>
      <c r="AF542" s="232"/>
      <c r="AG542" s="233" t="str">
        <f t="shared" si="1151"/>
        <v/>
      </c>
      <c r="AH542" s="230">
        <v>0</v>
      </c>
      <c r="AI542" s="232"/>
      <c r="AJ542" s="233" t="str">
        <f t="shared" si="1152"/>
        <v/>
      </c>
      <c r="AK542" s="230">
        <v>0</v>
      </c>
      <c r="AL542" s="232"/>
      <c r="AM542" s="233" t="str">
        <f t="shared" si="1153"/>
        <v/>
      </c>
      <c r="AN542" s="230">
        <f t="shared" si="1172"/>
        <v>0</v>
      </c>
      <c r="AO542" s="232">
        <f t="shared" si="1173"/>
        <v>0</v>
      </c>
      <c r="AP542" s="263">
        <f t="shared" si="1156"/>
        <v>0</v>
      </c>
      <c r="AQ542" s="98" t="s">
        <v>1012</v>
      </c>
      <c r="AR542" s="98"/>
    </row>
    <row r="543" spans="1:44" ht="36">
      <c r="A543" s="93"/>
      <c r="B543" s="94" t="s">
        <v>843</v>
      </c>
      <c r="C543" s="95" t="s">
        <v>838</v>
      </c>
      <c r="D543" s="230">
        <v>0</v>
      </c>
      <c r="E543" s="232">
        <v>0</v>
      </c>
      <c r="F543" s="233">
        <f t="shared" si="1142"/>
        <v>0</v>
      </c>
      <c r="G543" s="230">
        <v>0.2</v>
      </c>
      <c r="H543" s="232"/>
      <c r="I543" s="233" t="str">
        <f t="shared" si="1143"/>
        <v/>
      </c>
      <c r="J543" s="230">
        <v>0.2</v>
      </c>
      <c r="K543" s="232"/>
      <c r="L543" s="233" t="str">
        <f t="shared" si="1144"/>
        <v/>
      </c>
      <c r="M543" s="230">
        <v>0.2</v>
      </c>
      <c r="N543" s="232"/>
      <c r="O543" s="233" t="str">
        <f t="shared" si="1145"/>
        <v/>
      </c>
      <c r="P543" s="230">
        <v>0.2</v>
      </c>
      <c r="Q543" s="232"/>
      <c r="R543" s="233" t="str">
        <f t="shared" si="1146"/>
        <v/>
      </c>
      <c r="S543" s="230">
        <v>0.2</v>
      </c>
      <c r="T543" s="232"/>
      <c r="U543" s="233" t="str">
        <f t="shared" si="1147"/>
        <v/>
      </c>
      <c r="V543" s="230">
        <v>0</v>
      </c>
      <c r="W543" s="232"/>
      <c r="X543" s="233" t="str">
        <f t="shared" si="1148"/>
        <v/>
      </c>
      <c r="Y543" s="230">
        <v>0</v>
      </c>
      <c r="Z543" s="232"/>
      <c r="AA543" s="233" t="str">
        <f t="shared" si="1149"/>
        <v/>
      </c>
      <c r="AB543" s="230">
        <v>0</v>
      </c>
      <c r="AC543" s="232"/>
      <c r="AD543" s="233" t="str">
        <f t="shared" si="1150"/>
        <v/>
      </c>
      <c r="AE543" s="230">
        <v>0</v>
      </c>
      <c r="AF543" s="232"/>
      <c r="AG543" s="233" t="str">
        <f t="shared" si="1151"/>
        <v/>
      </c>
      <c r="AH543" s="230">
        <v>0</v>
      </c>
      <c r="AI543" s="232"/>
      <c r="AJ543" s="233" t="str">
        <f t="shared" si="1152"/>
        <v/>
      </c>
      <c r="AK543" s="230">
        <v>0</v>
      </c>
      <c r="AL543" s="232"/>
      <c r="AM543" s="233" t="str">
        <f t="shared" si="1153"/>
        <v/>
      </c>
      <c r="AN543" s="230">
        <f t="shared" si="1172"/>
        <v>0</v>
      </c>
      <c r="AO543" s="232">
        <f t="shared" si="1173"/>
        <v>0</v>
      </c>
      <c r="AP543" s="263">
        <f t="shared" si="1156"/>
        <v>0</v>
      </c>
      <c r="AQ543" s="98" t="s">
        <v>1013</v>
      </c>
      <c r="AR543" s="98"/>
    </row>
    <row r="544" spans="1:44" ht="48">
      <c r="A544" s="93"/>
      <c r="B544" s="94" t="s">
        <v>844</v>
      </c>
      <c r="C544" s="95" t="s">
        <v>838</v>
      </c>
      <c r="D544" s="230">
        <v>0.85</v>
      </c>
      <c r="E544" s="232">
        <v>0.85</v>
      </c>
      <c r="F544" s="233">
        <f t="shared" si="1142"/>
        <v>1</v>
      </c>
      <c r="G544" s="230">
        <v>0.1</v>
      </c>
      <c r="H544" s="232"/>
      <c r="I544" s="233" t="str">
        <f t="shared" si="1143"/>
        <v/>
      </c>
      <c r="J544" s="230">
        <v>0.05</v>
      </c>
      <c r="K544" s="232"/>
      <c r="L544" s="233" t="str">
        <f t="shared" si="1144"/>
        <v/>
      </c>
      <c r="M544" s="230">
        <v>0</v>
      </c>
      <c r="N544" s="232"/>
      <c r="O544" s="233" t="str">
        <f t="shared" si="1145"/>
        <v/>
      </c>
      <c r="P544" s="230">
        <v>0</v>
      </c>
      <c r="Q544" s="232"/>
      <c r="R544" s="233" t="str">
        <f t="shared" si="1146"/>
        <v/>
      </c>
      <c r="S544" s="230">
        <v>0</v>
      </c>
      <c r="T544" s="232"/>
      <c r="U544" s="233" t="str">
        <f t="shared" si="1147"/>
        <v/>
      </c>
      <c r="V544" s="230">
        <v>0</v>
      </c>
      <c r="W544" s="232"/>
      <c r="X544" s="233" t="str">
        <f t="shared" si="1148"/>
        <v/>
      </c>
      <c r="Y544" s="230">
        <v>0</v>
      </c>
      <c r="Z544" s="232"/>
      <c r="AA544" s="233" t="str">
        <f t="shared" si="1149"/>
        <v/>
      </c>
      <c r="AB544" s="230">
        <v>0</v>
      </c>
      <c r="AC544" s="232"/>
      <c r="AD544" s="233" t="str">
        <f t="shared" si="1150"/>
        <v/>
      </c>
      <c r="AE544" s="230">
        <v>0</v>
      </c>
      <c r="AF544" s="232"/>
      <c r="AG544" s="233" t="str">
        <f t="shared" si="1151"/>
        <v/>
      </c>
      <c r="AH544" s="230">
        <v>0</v>
      </c>
      <c r="AI544" s="232"/>
      <c r="AJ544" s="233" t="str">
        <f t="shared" si="1152"/>
        <v/>
      </c>
      <c r="AK544" s="230">
        <v>0</v>
      </c>
      <c r="AL544" s="232"/>
      <c r="AM544" s="233" t="str">
        <f t="shared" si="1153"/>
        <v/>
      </c>
      <c r="AN544" s="230">
        <f t="shared" si="1172"/>
        <v>0.85</v>
      </c>
      <c r="AO544" s="232">
        <f t="shared" si="1173"/>
        <v>0.85</v>
      </c>
      <c r="AP544" s="263">
        <f t="shared" si="1156"/>
        <v>1</v>
      </c>
      <c r="AQ544" s="98" t="s">
        <v>1014</v>
      </c>
      <c r="AR544" s="98"/>
    </row>
    <row r="545" spans="1:44" ht="36">
      <c r="A545" s="93"/>
      <c r="B545" s="94" t="s">
        <v>845</v>
      </c>
      <c r="C545" s="95" t="s">
        <v>838</v>
      </c>
      <c r="D545" s="230">
        <v>0.55000000000000004</v>
      </c>
      <c r="E545" s="232">
        <v>0.55000000000000004</v>
      </c>
      <c r="F545" s="233">
        <f t="shared" si="1142"/>
        <v>1</v>
      </c>
      <c r="G545" s="230">
        <v>0.05</v>
      </c>
      <c r="H545" s="232"/>
      <c r="I545" s="233" t="str">
        <f t="shared" si="1143"/>
        <v/>
      </c>
      <c r="J545" s="230">
        <v>0.1</v>
      </c>
      <c r="K545" s="232"/>
      <c r="L545" s="233" t="str">
        <f t="shared" si="1144"/>
        <v/>
      </c>
      <c r="M545" s="230">
        <v>0.1</v>
      </c>
      <c r="N545" s="232"/>
      <c r="O545" s="233" t="str">
        <f t="shared" si="1145"/>
        <v/>
      </c>
      <c r="P545" s="230">
        <v>0.1</v>
      </c>
      <c r="Q545" s="232"/>
      <c r="R545" s="233" t="str">
        <f t="shared" si="1146"/>
        <v/>
      </c>
      <c r="S545" s="230">
        <v>0.1</v>
      </c>
      <c r="T545" s="232"/>
      <c r="U545" s="233" t="str">
        <f t="shared" si="1147"/>
        <v/>
      </c>
      <c r="V545" s="230">
        <v>0</v>
      </c>
      <c r="W545" s="232"/>
      <c r="X545" s="233" t="str">
        <f t="shared" si="1148"/>
        <v/>
      </c>
      <c r="Y545" s="230">
        <v>0</v>
      </c>
      <c r="Z545" s="232"/>
      <c r="AA545" s="233" t="str">
        <f t="shared" si="1149"/>
        <v/>
      </c>
      <c r="AB545" s="230">
        <v>0</v>
      </c>
      <c r="AC545" s="232"/>
      <c r="AD545" s="233" t="str">
        <f t="shared" si="1150"/>
        <v/>
      </c>
      <c r="AE545" s="230">
        <v>0</v>
      </c>
      <c r="AF545" s="232"/>
      <c r="AG545" s="233" t="str">
        <f t="shared" si="1151"/>
        <v/>
      </c>
      <c r="AH545" s="230">
        <v>0</v>
      </c>
      <c r="AI545" s="232"/>
      <c r="AJ545" s="233" t="str">
        <f t="shared" si="1152"/>
        <v/>
      </c>
      <c r="AK545" s="230">
        <v>0</v>
      </c>
      <c r="AL545" s="232"/>
      <c r="AM545" s="233" t="str">
        <f t="shared" si="1153"/>
        <v/>
      </c>
      <c r="AN545" s="230">
        <f t="shared" si="1172"/>
        <v>0.55000000000000004</v>
      </c>
      <c r="AO545" s="232">
        <f t="shared" si="1173"/>
        <v>0.55000000000000004</v>
      </c>
      <c r="AP545" s="263">
        <f t="shared" si="1156"/>
        <v>1</v>
      </c>
      <c r="AQ545" s="98" t="s">
        <v>1015</v>
      </c>
      <c r="AR545" s="98"/>
    </row>
    <row r="546" spans="1:44" ht="60">
      <c r="A546" s="93"/>
      <c r="B546" s="94" t="s">
        <v>846</v>
      </c>
      <c r="C546" s="95" t="s">
        <v>838</v>
      </c>
      <c r="D546" s="230">
        <v>0</v>
      </c>
      <c r="E546" s="232">
        <v>0.02</v>
      </c>
      <c r="F546" s="233">
        <f t="shared" si="1142"/>
        <v>1</v>
      </c>
      <c r="G546" s="230">
        <v>0</v>
      </c>
      <c r="H546" s="232"/>
      <c r="I546" s="233" t="str">
        <f t="shared" si="1143"/>
        <v/>
      </c>
      <c r="J546" s="230">
        <v>0</v>
      </c>
      <c r="K546" s="232"/>
      <c r="L546" s="233" t="str">
        <f t="shared" si="1144"/>
        <v/>
      </c>
      <c r="M546" s="230">
        <v>0</v>
      </c>
      <c r="N546" s="232"/>
      <c r="O546" s="233" t="str">
        <f t="shared" si="1145"/>
        <v/>
      </c>
      <c r="P546" s="230">
        <v>0</v>
      </c>
      <c r="Q546" s="232"/>
      <c r="R546" s="233" t="str">
        <f t="shared" si="1146"/>
        <v/>
      </c>
      <c r="S546" s="230">
        <v>0</v>
      </c>
      <c r="T546" s="232"/>
      <c r="U546" s="233" t="str">
        <f t="shared" si="1147"/>
        <v/>
      </c>
      <c r="V546" s="230">
        <v>0</v>
      </c>
      <c r="W546" s="232"/>
      <c r="X546" s="233" t="str">
        <f t="shared" si="1148"/>
        <v/>
      </c>
      <c r="Y546" s="230">
        <v>0.2</v>
      </c>
      <c r="Z546" s="232"/>
      <c r="AA546" s="233" t="str">
        <f t="shared" si="1149"/>
        <v/>
      </c>
      <c r="AB546" s="230">
        <v>0.2</v>
      </c>
      <c r="AC546" s="232"/>
      <c r="AD546" s="233" t="str">
        <f t="shared" si="1150"/>
        <v/>
      </c>
      <c r="AE546" s="230">
        <v>0.2</v>
      </c>
      <c r="AF546" s="232"/>
      <c r="AG546" s="233" t="str">
        <f t="shared" si="1151"/>
        <v/>
      </c>
      <c r="AH546" s="230">
        <v>0.2</v>
      </c>
      <c r="AI546" s="232"/>
      <c r="AJ546" s="233" t="str">
        <f t="shared" si="1152"/>
        <v/>
      </c>
      <c r="AK546" s="230">
        <v>0.2</v>
      </c>
      <c r="AL546" s="232"/>
      <c r="AM546" s="233" t="str">
        <f t="shared" si="1153"/>
        <v/>
      </c>
      <c r="AN546" s="230">
        <f t="shared" si="1172"/>
        <v>0</v>
      </c>
      <c r="AO546" s="232">
        <f t="shared" si="1173"/>
        <v>0.02</v>
      </c>
      <c r="AP546" s="263">
        <f t="shared" si="1156"/>
        <v>1</v>
      </c>
      <c r="AQ546" s="98" t="s">
        <v>1016</v>
      </c>
      <c r="AR546" s="98"/>
    </row>
    <row r="547" spans="1:44" ht="48">
      <c r="A547" s="93">
        <v>9</v>
      </c>
      <c r="B547" s="94" t="s">
        <v>847</v>
      </c>
      <c r="C547" s="95" t="s">
        <v>848</v>
      </c>
      <c r="D547" s="230">
        <v>0.8</v>
      </c>
      <c r="E547" s="232">
        <v>0.82</v>
      </c>
      <c r="F547" s="233">
        <f t="shared" ref="F547" si="1174">IF(E547="N/A","N/A",IF(E547="","",IF(E547=0,0,IF(D547=0%,1,E547/D547))))</f>
        <v>1.0249999999999999</v>
      </c>
      <c r="G547" s="230">
        <v>0.8</v>
      </c>
      <c r="H547" s="232"/>
      <c r="I547" s="233" t="str">
        <f t="shared" ref="I547" si="1175">IF(H547="N/A","N/A",IF(H547="","",IF(H547=0,0,IF(G547=0%,1,H547/G547))))</f>
        <v/>
      </c>
      <c r="J547" s="230">
        <v>0.8</v>
      </c>
      <c r="K547" s="232"/>
      <c r="L547" s="233" t="str">
        <f t="shared" ref="L547" si="1176">IF(K547="N/A","N/A",IF(K547="","",IF(K547=0,0,IF(J547=0%,1,K547/J547))))</f>
        <v/>
      </c>
      <c r="M547" s="230">
        <v>0.8</v>
      </c>
      <c r="N547" s="232"/>
      <c r="O547" s="233" t="str">
        <f t="shared" ref="O547" si="1177">IF(N547="N/A","N/A",IF(N547="","",IF(N547=0,0,IF(M547=0%,1,N547/M547))))</f>
        <v/>
      </c>
      <c r="P547" s="230">
        <v>0.8</v>
      </c>
      <c r="Q547" s="232"/>
      <c r="R547" s="233" t="str">
        <f t="shared" ref="R547" si="1178">IF(Q547="N/A","N/A",IF(Q547="","",IF(Q547=0,0,IF(P547=0%,1,Q547/P547))))</f>
        <v/>
      </c>
      <c r="S547" s="230">
        <v>0.8</v>
      </c>
      <c r="T547" s="232"/>
      <c r="U547" s="233" t="str">
        <f t="shared" ref="U547" si="1179">IF(T547="N/A","N/A",IF(T547="","",IF(T547=0,0,IF(S547=0%,1,T547/S547))))</f>
        <v/>
      </c>
      <c r="V547" s="230">
        <v>0.8</v>
      </c>
      <c r="W547" s="232"/>
      <c r="X547" s="233" t="str">
        <f t="shared" ref="X547" si="1180">IF(W547="N/A","N/A",IF(W547="","",IF(W547=0,0,IF(V547=0%,1,W547/V547))))</f>
        <v/>
      </c>
      <c r="Y547" s="230">
        <v>0.8</v>
      </c>
      <c r="Z547" s="232"/>
      <c r="AA547" s="233" t="str">
        <f t="shared" ref="AA547" si="1181">IF(Z547="N/A","N/A",IF(Z547="","",IF(Z547=0,0,IF(Y547=0%,1,Z547/Y547))))</f>
        <v/>
      </c>
      <c r="AB547" s="230">
        <v>0.8</v>
      </c>
      <c r="AC547" s="232"/>
      <c r="AD547" s="233" t="str">
        <f t="shared" ref="AD547" si="1182">IF(AC547="N/A","N/A",IF(AC547="","",IF(AC547=0,0,IF(AB547=0%,1,AC547/AB547))))</f>
        <v/>
      </c>
      <c r="AE547" s="230">
        <v>0.8</v>
      </c>
      <c r="AF547" s="232"/>
      <c r="AG547" s="233" t="str">
        <f t="shared" ref="AG547" si="1183">IF(AF547="N/A","N/A",IF(AF547="","",IF(AF547=0,0,IF(AE547=0%,1,AF547/AE547))))</f>
        <v/>
      </c>
      <c r="AH547" s="230">
        <v>0.8</v>
      </c>
      <c r="AI547" s="232"/>
      <c r="AJ547" s="233" t="str">
        <f t="shared" ref="AJ547" si="1184">IF(AI547="N/A","N/A",IF(AI547="","",IF(AI547=0,0,IF(AH547=0%,1,AI547/AH547))))</f>
        <v/>
      </c>
      <c r="AK547" s="230">
        <v>0.8</v>
      </c>
      <c r="AL547" s="232"/>
      <c r="AM547" s="233" t="str">
        <f t="shared" ref="AM547" si="1185">IF(AL547="N/A","N/A",IF(AL547="","",IF(AL547=0,0,IF(AK547=0%,1,AL547/AK547))))</f>
        <v/>
      </c>
      <c r="AN547" s="230">
        <f t="shared" ref="AN547:AN550" si="1186">(IF(E547="",0,D547)+IF(H547="",0,G547)+IF(K547="",0,J547)+IF(N547="",0,M547)+IF(Q547="",0,P547)+IF(T547="",0,S547)+IF(W547="",0,V547)+IF(Z547="",0,Y547)+IF(AC547="",0,AB547)+IF(AF547="",0,AE547)+IF(AI547="",0,AH547)+IF(AL547="",0,AK547))/IF((IF(E547="",0,IF(D547=0,0,1))+IF(H547="",0,IF(G547=0,0,1))+IF(K547="",0,IF(J547=0,0,1))+IF(N547="",0,IF(M547=0,0,1))+IF(Q547="",0,IF(P547=0,0,1))+IF(T547="",0,IF(S547=0,0,1))+IF(W547="",0,IF(V547=0,0,1))+IF(Z547="",0,IF(Y547=0,0,1))+IF(AC547="",0,IF(AB547=0,0,1))+IF(AF547="",0,IF(AE547=0,0,1))+IF(AI547="",0,IF(AH547=0,0,1))+IF(AL547="",0,IF(AK547=0,0,1)))=0,1,(IF(E547="",0,IF(D547=0,0,1))+IF(H547="",0,IF(G547=0,0,1))+IF(K547="",0,IF(J547=0,0,1))+IF(N547="",0,IF(M547=0,0,1))+IF(Q547="",0,IF(P547=0,0,1))+IF(T547="",0,IF(S547=0,0,1))+IF(W547="",0,IF(V547=0,0,1))+IF(Z547="",0,IF(Y547=0,0,1))+IF(AC547="",0,IF(AB547=0,0,1))+IF(AF547="",0,IF(AE547=0,0,1))+IF(AI547="",0,IF(AH547=0,0,1))+IF(AL547="",0,IF(AK547=0,0,1))))</f>
        <v>0.8</v>
      </c>
      <c r="AO547" s="232">
        <f t="shared" ref="AO547" si="1187">IF(IF(E547="","",(IF(E547="N/A",0,IF(E547="",0,E547))+IF(H547="N/A",0,IF(H547="",0,H547))+IF(K547="N/A",0,IF(K547="",0,K547))+IF(N547="N/A",0,IF(N547="",0,N547))+IF(Q547="N/A",0,IF(Q547="",0,Q547))+IF(T547="N/A",0,IF(T547="",0,T547))+IF(W547="N/A",0,IF(W547="",0,W547))+IF(Z547="N/A",0,IF(Z547="",0,Z547))+IF(AC547="N/A",0,IF(AC547="",0,AC547))+IF(AF547="N/A",0,IF(AF547="",0,AF547))+IF(AI547="N/A",0,IF(AI547="",0,AI547))+IF(AL547="N/A",0,IF(AL547="",0,AL547)))/IF((IF(D547=0,0,IF(E547="N/A",0,IF(E547="",0,1)))+IF(G547=0,0,IF(H547="N/A",0,IF(H547="",0,1)))+IF(J547=0,0,IF(K547="N/A",0,IF(K547="",0,1)))+IF(M547=0,0,IF(N547="N/A",0,IF(N547="",0,1)))+IF(P547=0,0,IF(Q547="N/A",0,IF(Q547="",0,1)))+IF(S547=0,0,IF(T547="N/A",0,IF(T547="",0,1)))+IF(V547=0,0,IF(W547="N/A",0,IF(W547="",0,1)))+IF(Y547=0,0,IF(Z547="N/A",0,IF(Z547="",0,1)))+IF(AB547=0,0,IF(AC547="N/A",0,IF(AC547="",0,1)))+IF(AE547=0,0,IF(AF547="N/A",0,IF(AF547="",0,1)))+IF(AH547=0,0,IF(AI547="N/A",0,IF(AI547="",0,1)))+IF(AK547=0,0,IF(AL547="N/A",0,IF(AL547="",0,1))))=0,1,(IF(D547=0,0,IF(E547="N/A",0,IF(E547="",0,1)))+IF(G547=0,0,IF(H547="N/A",0,IF(H547="",0,1)))+IF(J547=0,0,IF(K547="N/A",0,IF(K547="",0,1)))+IF(M547=0,0,IF(N547="N/A",0,IF(N547="",0,1)))+IF(P547=0,0,IF(Q547="N/A",0,IF(Q547="",0,1)))+IF(S547=0,0,IF(T547="N/A",0,IF(T547="",0,1)))+IF(V547=0,0,IF(W547="N/A",0,IF(W547="",0,1)))+IF(Y547=0,0,IF(Z547="N/A",0,IF(Z547="",0,1)))+IF(AB547=0,0,IF(AC547="N/A",0,IF(AC547="",0,1)))+IF(AE547=0,0,IF(AF547="N/A",0,IF(AF547="",0,1)))+IF(AH547=0,0,IF(AI547="N/A",0,IF(AI547="",0,1)))+IF(AK547=0,0,IF(AL547="N/A",0,IF(AL547="",0,1))))))=0,IF(AL547="",IF(AI547="",IF(AF547="",IF(AC547="",IF(Z547="",IF(W547="",IF(T547="",IF(Q547="",IF(N547="",IF(K547="",IF(H547="",IF(E547=0,0,"N/A"),IF(H547=0,0,"N/A")),IF(K547=0,0,"N/A")),IF(N547=0,0,"N/A")),IF(Q547=0,0,"N/A")),IF(T547=0,0,"N/A")),IF(W547=0,0,"N/A")),IF(Z547=0,0,"N/A")),IF(AC547=0,0,"N/A")),IF(AF547=0,0,"N/A")),IF(AI547=0,0,"N/A")),IF(AL547=0,0,"N/A")),IF(E547="","",(IF(E547="N/A",0,IF(E547="",0,E547))+IF(H547="N/A",0,IF(H547="",0,H547))+IF(K547="N/A",0,IF(K547="",0,K547))+IF(N547="N/A",0,IF(N547="",0,N547))+IF(Q547="N/A",0,IF(Q547="",0,Q547))+IF(T547="N/A",0,IF(T547="",0,T547))+IF(W547="N/A",0,IF(W547="",0,W547))+IF(Z547="N/A",0,IF(Z547="",0,Z547))+IF(AC547="N/A",0,IF(AC547="",0,AC547))+IF(AF547="N/A",0,IF(AF547="",0,AF547))+IF(AI547="N/A",0,IF(AI547="",0,AI547))+IF(AL547="N/A",0,IF(AL547="",0,AL547)))/IF((IF(D547=0,0,IF(E547="N/A",0,IF(E547="",0,1)))+IF(G547=0,0,IF(H547="N/A",0,IF(H547="",0,1)))+IF(J547=0,0,IF(K547="N/A",0,IF(K547="",0,1)))+IF(M547=0,0,IF(N547="N/A",0,IF(N547="",0,1)))+IF(P547=0,0,IF(Q547="N/A",0,IF(Q547="",0,1)))+IF(S547=0,0,IF(T547="N/A",0,IF(T547="",0,1)))+IF(V547=0,0,IF(W547="N/A",0,IF(W547="",0,1)))+IF(Y547=0,0,IF(Z547="N/A",0,IF(Z547="",0,1)))+IF(AB547=0,0,IF(AC547="N/A",0,IF(AC547="",0,1)))+IF(AE547=0,0,IF(AF547="N/A",0,IF(AF547="",0,1)))+IF(AH547=0,0,IF(AI547="N/A",0,IF(AI547="",0,1)))+IF(AK547=0,0,IF(AL547="N/A",0,IF(AL547="",0,1))))=0,1,(IF(D547=0,0,IF(E547="N/A",0,IF(E547="",0,1)))+IF(G547=0,0,IF(H547="N/A",0,IF(H547="",0,1)))+IF(J547=0,0,IF(K547="N/A",0,IF(K547="",0,1)))+IF(M547=0,0,IF(N547="N/A",0,IF(N547="",0,1)))+IF(P547=0,0,IF(Q547="N/A",0,IF(Q547="",0,1)))+IF(S547=0,0,IF(T547="N/A",0,IF(T547="",0,1)))+IF(V547=0,0,IF(W547="N/A",0,IF(W547="",0,1)))+IF(Y547=0,0,IF(Z547="N/A",0,IF(Z547="",0,1)))+IF(AB547=0,0,IF(AC547="N/A",0,IF(AC547="",0,1)))+IF(AE547=0,0,IF(AF547="N/A",0,IF(AF547="",0,1)))+IF(AH547=0,0,IF(AI547="N/A",0,IF(AI547="",0,1)))+IF(AK547=0,0,IF(AL547="N/A",0,IF(AL547="",0,1)))))))</f>
        <v>0.82</v>
      </c>
      <c r="AP547" s="263">
        <f t="shared" ref="AP547" si="1188">IF(AO547="N/A","N/A",IF(AO547="","",IF(AO547=0,0,IF(AN547=0%,1,AO547/AN547))))</f>
        <v>1.0249999999999999</v>
      </c>
      <c r="AQ547" s="98" t="s">
        <v>1017</v>
      </c>
      <c r="AR547" s="98"/>
    </row>
    <row r="548" spans="1:44" ht="36">
      <c r="A548" s="93">
        <v>10</v>
      </c>
      <c r="B548" s="94" t="s">
        <v>849</v>
      </c>
      <c r="C548" s="95" t="s">
        <v>850</v>
      </c>
      <c r="D548" s="230">
        <v>0.94</v>
      </c>
      <c r="E548" s="232">
        <v>0.87090000000000001</v>
      </c>
      <c r="F548" s="233">
        <f t="shared" si="1142"/>
        <v>0.9264893617021277</v>
      </c>
      <c r="G548" s="230">
        <v>0.94</v>
      </c>
      <c r="H548" s="232"/>
      <c r="I548" s="233" t="str">
        <f t="shared" si="1143"/>
        <v/>
      </c>
      <c r="J548" s="230">
        <v>0.94</v>
      </c>
      <c r="K548" s="232"/>
      <c r="L548" s="233" t="str">
        <f t="shared" si="1144"/>
        <v/>
      </c>
      <c r="M548" s="230">
        <v>0.94</v>
      </c>
      <c r="N548" s="232"/>
      <c r="O548" s="233" t="str">
        <f t="shared" si="1145"/>
        <v/>
      </c>
      <c r="P548" s="230">
        <v>0.94</v>
      </c>
      <c r="Q548" s="232"/>
      <c r="R548" s="233" t="str">
        <f t="shared" si="1146"/>
        <v/>
      </c>
      <c r="S548" s="230">
        <v>0.94</v>
      </c>
      <c r="T548" s="232"/>
      <c r="U548" s="233" t="str">
        <f t="shared" si="1147"/>
        <v/>
      </c>
      <c r="V548" s="230">
        <v>0.94</v>
      </c>
      <c r="W548" s="232"/>
      <c r="X548" s="233" t="str">
        <f t="shared" si="1148"/>
        <v/>
      </c>
      <c r="Y548" s="230">
        <v>0.94</v>
      </c>
      <c r="Z548" s="232"/>
      <c r="AA548" s="233" t="str">
        <f t="shared" si="1149"/>
        <v/>
      </c>
      <c r="AB548" s="230">
        <v>0.94</v>
      </c>
      <c r="AC548" s="232"/>
      <c r="AD548" s="233" t="str">
        <f t="shared" si="1150"/>
        <v/>
      </c>
      <c r="AE548" s="230">
        <v>0.94</v>
      </c>
      <c r="AF548" s="232"/>
      <c r="AG548" s="233" t="str">
        <f t="shared" si="1151"/>
        <v/>
      </c>
      <c r="AH548" s="230">
        <v>0.94</v>
      </c>
      <c r="AI548" s="232"/>
      <c r="AJ548" s="233" t="str">
        <f t="shared" si="1152"/>
        <v/>
      </c>
      <c r="AK548" s="230">
        <v>0.94</v>
      </c>
      <c r="AL548" s="232"/>
      <c r="AM548" s="233" t="str">
        <f t="shared" si="1153"/>
        <v/>
      </c>
      <c r="AN548" s="230">
        <f t="shared" si="1186"/>
        <v>0.94</v>
      </c>
      <c r="AO548" s="232">
        <f t="shared" ref="AO548:AO549" si="1189">IF(E548="","",(IF(E548="",0,E548)+IF(H548="",0,H548)+IF(K548="",0,K548)+IF(N548="",0,N548)+IF(Q548="",0,Q548)+IF(T548="",0,T548)+IF(W548="",0,W548)+IF(Z548="",0,Z548)+IF(AC548="",0,AC548)+IF(AF548="",0,AF548)+IF(AI548="",0,AI548)+IF(AL548="",0,AL548))/IF((IF(D548=0,0,IF(E548="",0,1))+IF(G548=0,0,IF(H548="",0,1))+IF(J548=0,0,IF(K548="",0,1))+IF(M548=0,0,IF(N548="",0,1))+IF(P548=0,0,IF(Q548="",0,1))+IF(S548=0,0,IF(T548="",0,1))+IF(V548=0,0,IF(W548="",0,1))+IF(Y548=0,0,IF(Z548="",0,1))+IF(AB548=0,0,IF(AC548="",0,1))+IF(AE548=0,0,IF(AF548="",0,1))+IF(AH548=0,0,IF(AI548="",0,1))+IF(AK548=0,0,IF(AL548="",0,1)))=0,1,(IF(D548=0,0,IF(E548="",0,1))+IF(G548=0,0,IF(H548="",0,1))+IF(J548=0,0,IF(K548="",0,1))+IF(M548=0,0,IF(N548="",0,1))+IF(P548=0,0,IF(Q548="",0,1))+IF(S548=0,0,IF(T548="",0,1))+IF(V548=0,0,IF(W548="",0,1))+IF(Y548=0,0,IF(Z548="",0,1))+IF(AB548=0,0,IF(AC548="",0,1))+IF(AE548=0,0,IF(AF548="",0,1))+IF(AH548=0,0,IF(AI548="",0,1))+IF(AK548=0,0,IF(AL548="",0,1)))))</f>
        <v>0.87090000000000001</v>
      </c>
      <c r="AP548" s="263">
        <f t="shared" si="1156"/>
        <v>0.9264893617021277</v>
      </c>
      <c r="AQ548" s="98" t="s">
        <v>1018</v>
      </c>
      <c r="AR548" s="98" t="s">
        <v>1019</v>
      </c>
    </row>
    <row r="549" spans="1:44" ht="192">
      <c r="A549" s="93">
        <v>11</v>
      </c>
      <c r="B549" s="94" t="s">
        <v>851</v>
      </c>
      <c r="C549" s="95" t="s">
        <v>114</v>
      </c>
      <c r="D549" s="230">
        <v>0.9</v>
      </c>
      <c r="E549" s="232">
        <v>0.99680000000000002</v>
      </c>
      <c r="F549" s="233">
        <f t="shared" si="1142"/>
        <v>1.1075555555555556</v>
      </c>
      <c r="G549" s="230">
        <v>0.9</v>
      </c>
      <c r="H549" s="232"/>
      <c r="I549" s="233" t="str">
        <f t="shared" si="1143"/>
        <v/>
      </c>
      <c r="J549" s="230">
        <v>0.9</v>
      </c>
      <c r="K549" s="232"/>
      <c r="L549" s="233" t="str">
        <f t="shared" si="1144"/>
        <v/>
      </c>
      <c r="M549" s="230">
        <v>0.9</v>
      </c>
      <c r="N549" s="232"/>
      <c r="O549" s="233" t="str">
        <f t="shared" si="1145"/>
        <v/>
      </c>
      <c r="P549" s="230">
        <v>0.9</v>
      </c>
      <c r="Q549" s="232"/>
      <c r="R549" s="233" t="str">
        <f t="shared" si="1146"/>
        <v/>
      </c>
      <c r="S549" s="230">
        <v>0.9</v>
      </c>
      <c r="T549" s="232"/>
      <c r="U549" s="233" t="str">
        <f t="shared" si="1147"/>
        <v/>
      </c>
      <c r="V549" s="230">
        <v>0.9</v>
      </c>
      <c r="W549" s="232"/>
      <c r="X549" s="233" t="str">
        <f t="shared" si="1148"/>
        <v/>
      </c>
      <c r="Y549" s="230">
        <v>0.9</v>
      </c>
      <c r="Z549" s="232"/>
      <c r="AA549" s="233" t="str">
        <f t="shared" si="1149"/>
        <v/>
      </c>
      <c r="AB549" s="230">
        <v>0.9</v>
      </c>
      <c r="AC549" s="232"/>
      <c r="AD549" s="233" t="str">
        <f t="shared" si="1150"/>
        <v/>
      </c>
      <c r="AE549" s="230">
        <v>0.9</v>
      </c>
      <c r="AF549" s="232"/>
      <c r="AG549" s="233" t="str">
        <f t="shared" si="1151"/>
        <v/>
      </c>
      <c r="AH549" s="230">
        <v>0.9</v>
      </c>
      <c r="AI549" s="232"/>
      <c r="AJ549" s="233" t="str">
        <f t="shared" si="1152"/>
        <v/>
      </c>
      <c r="AK549" s="230">
        <v>0.9</v>
      </c>
      <c r="AL549" s="232"/>
      <c r="AM549" s="233" t="str">
        <f t="shared" si="1153"/>
        <v/>
      </c>
      <c r="AN549" s="230">
        <f t="shared" si="1186"/>
        <v>0.9</v>
      </c>
      <c r="AO549" s="232">
        <f t="shared" si="1189"/>
        <v>0.99680000000000002</v>
      </c>
      <c r="AP549" s="263">
        <f t="shared" si="1156"/>
        <v>1.1075555555555556</v>
      </c>
      <c r="AQ549" s="98" t="s">
        <v>1020</v>
      </c>
      <c r="AR549" s="98"/>
    </row>
    <row r="550" spans="1:44" ht="84">
      <c r="A550" s="93">
        <v>12</v>
      </c>
      <c r="B550" s="94" t="s">
        <v>852</v>
      </c>
      <c r="C550" s="95" t="s">
        <v>853</v>
      </c>
      <c r="D550" s="230">
        <v>0</v>
      </c>
      <c r="E550" s="232">
        <v>0</v>
      </c>
      <c r="F550" s="233">
        <f t="shared" ref="F550" si="1190">IF(E550="N/A","N/A",IF(E550="","",IF(E550=0,0,IF(D550=0%,1,E550/D550))))</f>
        <v>0</v>
      </c>
      <c r="G550" s="230">
        <v>0</v>
      </c>
      <c r="H550" s="232"/>
      <c r="I550" s="233" t="str">
        <f t="shared" ref="I550" si="1191">IF(H550="N/A","N/A",IF(H550="","",IF(H550=0,0,IF(G550=0%,1,H550/G550))))</f>
        <v/>
      </c>
      <c r="J550" s="230">
        <v>0</v>
      </c>
      <c r="K550" s="232"/>
      <c r="L550" s="233" t="str">
        <f t="shared" ref="L550" si="1192">IF(K550="N/A","N/A",IF(K550="","",IF(K550=0,0,IF(J550=0%,1,K550/J550))))</f>
        <v/>
      </c>
      <c r="M550" s="230">
        <v>0</v>
      </c>
      <c r="N550" s="232"/>
      <c r="O550" s="233" t="str">
        <f t="shared" ref="O550" si="1193">IF(N550="N/A","N/A",IF(N550="","",IF(N550=0,0,IF(M550=0%,1,N550/M550))))</f>
        <v/>
      </c>
      <c r="P550" s="230">
        <v>0</v>
      </c>
      <c r="Q550" s="232"/>
      <c r="R550" s="233" t="str">
        <f t="shared" ref="R550" si="1194">IF(Q550="N/A","N/A",IF(Q550="","",IF(Q550=0,0,IF(P550=0%,1,Q550/P550))))</f>
        <v/>
      </c>
      <c r="S550" s="230">
        <v>0</v>
      </c>
      <c r="T550" s="232"/>
      <c r="U550" s="233" t="str">
        <f t="shared" ref="U550" si="1195">IF(T550="N/A","N/A",IF(T550="","",IF(T550=0,0,IF(S550=0%,1,T550/S550))))</f>
        <v/>
      </c>
      <c r="V550" s="230">
        <v>1</v>
      </c>
      <c r="W550" s="232"/>
      <c r="X550" s="233" t="str">
        <f t="shared" ref="X550" si="1196">IF(W550="N/A","N/A",IF(W550="","",IF(W550=0,0,IF(V550=0%,1,W550/V550))))</f>
        <v/>
      </c>
      <c r="Y550" s="230">
        <v>1</v>
      </c>
      <c r="Z550" s="232"/>
      <c r="AA550" s="233" t="str">
        <f t="shared" ref="AA550" si="1197">IF(Z550="N/A","N/A",IF(Z550="","",IF(Z550=0,0,IF(Y550=0%,1,Z550/Y550))))</f>
        <v/>
      </c>
      <c r="AB550" s="230">
        <v>1</v>
      </c>
      <c r="AC550" s="232"/>
      <c r="AD550" s="233" t="str">
        <f t="shared" ref="AD550" si="1198">IF(AC550="N/A","N/A",IF(AC550="","",IF(AC550=0,0,IF(AB550=0%,1,AC550/AB550))))</f>
        <v/>
      </c>
      <c r="AE550" s="230">
        <v>1</v>
      </c>
      <c r="AF550" s="232"/>
      <c r="AG550" s="233" t="str">
        <f t="shared" ref="AG550" si="1199">IF(AF550="N/A","N/A",IF(AF550="","",IF(AF550=0,0,IF(AE550=0%,1,AF550/AE550))))</f>
        <v/>
      </c>
      <c r="AH550" s="230">
        <v>1</v>
      </c>
      <c r="AI550" s="232"/>
      <c r="AJ550" s="233" t="str">
        <f t="shared" ref="AJ550" si="1200">IF(AI550="N/A","N/A",IF(AI550="","",IF(AI550=0,0,IF(AH550=0%,1,AI550/AH550))))</f>
        <v/>
      </c>
      <c r="AK550" s="230">
        <v>1</v>
      </c>
      <c r="AL550" s="232"/>
      <c r="AM550" s="233" t="str">
        <f t="shared" ref="AM550" si="1201">IF(AL550="N/A","N/A",IF(AL550="","",IF(AL550=0,0,IF(AK550=0%,1,AL550/AK550))))</f>
        <v/>
      </c>
      <c r="AN550" s="230">
        <f t="shared" si="1186"/>
        <v>0</v>
      </c>
      <c r="AO550" s="232">
        <f t="shared" ref="AO550" si="1202">IF(IF(E550="","",(IF(E550="N/A",0,IF(E550="",0,E550))+IF(H550="N/A",0,IF(H550="",0,H550))+IF(K550="N/A",0,IF(K550="",0,K550))+IF(N550="N/A",0,IF(N550="",0,N550))+IF(Q550="N/A",0,IF(Q550="",0,Q550))+IF(T550="N/A",0,IF(T550="",0,T550))+IF(W550="N/A",0,IF(W550="",0,W550))+IF(Z550="N/A",0,IF(Z550="",0,Z550))+IF(AC550="N/A",0,IF(AC550="",0,AC550))+IF(AF550="N/A",0,IF(AF550="",0,AF550))+IF(AI550="N/A",0,IF(AI550="",0,AI550))+IF(AL550="N/A",0,IF(AL550="",0,AL550)))/IF((IF(D550=0,0,IF(E550="N/A",0,IF(E550="",0,1)))+IF(G550=0,0,IF(H550="N/A",0,IF(H550="",0,1)))+IF(J550=0,0,IF(K550="N/A",0,IF(K550="",0,1)))+IF(M550=0,0,IF(N550="N/A",0,IF(N550="",0,1)))+IF(P550=0,0,IF(Q550="N/A",0,IF(Q550="",0,1)))+IF(S550=0,0,IF(T550="N/A",0,IF(T550="",0,1)))+IF(V550=0,0,IF(W550="N/A",0,IF(W550="",0,1)))+IF(Y550=0,0,IF(Z550="N/A",0,IF(Z550="",0,1)))+IF(AB550=0,0,IF(AC550="N/A",0,IF(AC550="",0,1)))+IF(AE550=0,0,IF(AF550="N/A",0,IF(AF550="",0,1)))+IF(AH550=0,0,IF(AI550="N/A",0,IF(AI550="",0,1)))+IF(AK550=0,0,IF(AL550="N/A",0,IF(AL550="",0,1))))=0,1,(IF(D550=0,0,IF(E550="N/A",0,IF(E550="",0,1)))+IF(G550=0,0,IF(H550="N/A",0,IF(H550="",0,1)))+IF(J550=0,0,IF(K550="N/A",0,IF(K550="",0,1)))+IF(M550=0,0,IF(N550="N/A",0,IF(N550="",0,1)))+IF(P550=0,0,IF(Q550="N/A",0,IF(Q550="",0,1)))+IF(S550=0,0,IF(T550="N/A",0,IF(T550="",0,1)))+IF(V550=0,0,IF(W550="N/A",0,IF(W550="",0,1)))+IF(Y550=0,0,IF(Z550="N/A",0,IF(Z550="",0,1)))+IF(AB550=0,0,IF(AC550="N/A",0,IF(AC550="",0,1)))+IF(AE550=0,0,IF(AF550="N/A",0,IF(AF550="",0,1)))+IF(AH550=0,0,IF(AI550="N/A",0,IF(AI550="",0,1)))+IF(AK550=0,0,IF(AL550="N/A",0,IF(AL550="",0,1))))))=0,IF(AL550="",IF(AI550="",IF(AF550="",IF(AC550="",IF(Z550="",IF(W550="",IF(T550="",IF(Q550="",IF(N550="",IF(K550="",IF(H550="",IF(E550=0,0,"N/A"),IF(H550=0,0,"N/A")),IF(K550=0,0,"N/A")),IF(N550=0,0,"N/A")),IF(Q550=0,0,"N/A")),IF(T550=0,0,"N/A")),IF(W550=0,0,"N/A")),IF(Z550=0,0,"N/A")),IF(AC550=0,0,"N/A")),IF(AF550=0,0,"N/A")),IF(AI550=0,0,"N/A")),IF(AL550=0,0,"N/A")),IF(E550="","",(IF(E550="N/A",0,IF(E550="",0,E550))+IF(H550="N/A",0,IF(H550="",0,H550))+IF(K550="N/A",0,IF(K550="",0,K550))+IF(N550="N/A",0,IF(N550="",0,N550))+IF(Q550="N/A",0,IF(Q550="",0,Q550))+IF(T550="N/A",0,IF(T550="",0,T550))+IF(W550="N/A",0,IF(W550="",0,W550))+IF(Z550="N/A",0,IF(Z550="",0,Z550))+IF(AC550="N/A",0,IF(AC550="",0,AC550))+IF(AF550="N/A",0,IF(AF550="",0,AF550))+IF(AI550="N/A",0,IF(AI550="",0,AI550))+IF(AL550="N/A",0,IF(AL550="",0,AL550)))/IF((IF(D550=0,0,IF(E550="N/A",0,IF(E550="",0,1)))+IF(G550=0,0,IF(H550="N/A",0,IF(H550="",0,1)))+IF(J550=0,0,IF(K550="N/A",0,IF(K550="",0,1)))+IF(M550=0,0,IF(N550="N/A",0,IF(N550="",0,1)))+IF(P550=0,0,IF(Q550="N/A",0,IF(Q550="",0,1)))+IF(S550=0,0,IF(T550="N/A",0,IF(T550="",0,1)))+IF(V550=0,0,IF(W550="N/A",0,IF(W550="",0,1)))+IF(Y550=0,0,IF(Z550="N/A",0,IF(Z550="",0,1)))+IF(AB550=0,0,IF(AC550="N/A",0,IF(AC550="",0,1)))+IF(AE550=0,0,IF(AF550="N/A",0,IF(AF550="",0,1)))+IF(AH550=0,0,IF(AI550="N/A",0,IF(AI550="",0,1)))+IF(AK550=0,0,IF(AL550="N/A",0,IF(AL550="",0,1))))=0,1,(IF(D550=0,0,IF(E550="N/A",0,IF(E550="",0,1)))+IF(G550=0,0,IF(H550="N/A",0,IF(H550="",0,1)))+IF(J550=0,0,IF(K550="N/A",0,IF(K550="",0,1)))+IF(M550=0,0,IF(N550="N/A",0,IF(N550="",0,1)))+IF(P550=0,0,IF(Q550="N/A",0,IF(Q550="",0,1)))+IF(S550=0,0,IF(T550="N/A",0,IF(T550="",0,1)))+IF(V550=0,0,IF(W550="N/A",0,IF(W550="",0,1)))+IF(Y550=0,0,IF(Z550="N/A",0,IF(Z550="",0,1)))+IF(AB550=0,0,IF(AC550="N/A",0,IF(AC550="",0,1)))+IF(AE550=0,0,IF(AF550="N/A",0,IF(AF550="",0,1)))+IF(AH550=0,0,IF(AI550="N/A",0,IF(AI550="",0,1)))+IF(AK550=0,0,IF(AL550="N/A",0,IF(AL550="",0,1)))))))</f>
        <v>0</v>
      </c>
      <c r="AP550" s="263">
        <f t="shared" ref="AP550" si="1203">IF(AO550="N/A","N/A",IF(AO550="","",IF(AO550=0,0,IF(AN550=0%,1,AO550/AN550))))</f>
        <v>0</v>
      </c>
      <c r="AQ550" s="98" t="s">
        <v>1021</v>
      </c>
      <c r="AR550" s="98"/>
    </row>
    <row r="551" spans="1:44" ht="36">
      <c r="A551" s="93">
        <v>13</v>
      </c>
      <c r="B551" s="94" t="s">
        <v>854</v>
      </c>
      <c r="C551" s="95" t="s">
        <v>369</v>
      </c>
      <c r="D551" s="230">
        <v>0</v>
      </c>
      <c r="E551" s="232">
        <v>0</v>
      </c>
      <c r="F551" s="233">
        <f t="shared" si="1142"/>
        <v>0</v>
      </c>
      <c r="G551" s="230">
        <v>0</v>
      </c>
      <c r="H551" s="232"/>
      <c r="I551" s="233" t="str">
        <f t="shared" si="1143"/>
        <v/>
      </c>
      <c r="J551" s="230">
        <v>0</v>
      </c>
      <c r="K551" s="232"/>
      <c r="L551" s="233" t="str">
        <f t="shared" si="1144"/>
        <v/>
      </c>
      <c r="M551" s="230">
        <v>0</v>
      </c>
      <c r="N551" s="232"/>
      <c r="O551" s="233" t="str">
        <f t="shared" si="1145"/>
        <v/>
      </c>
      <c r="P551" s="230">
        <v>0</v>
      </c>
      <c r="Q551" s="232"/>
      <c r="R551" s="233" t="str">
        <f t="shared" si="1146"/>
        <v/>
      </c>
      <c r="S551" s="230">
        <v>0</v>
      </c>
      <c r="T551" s="232"/>
      <c r="U551" s="233" t="str">
        <f t="shared" si="1147"/>
        <v/>
      </c>
      <c r="V551" s="230">
        <v>0</v>
      </c>
      <c r="W551" s="232"/>
      <c r="X551" s="233" t="str">
        <f t="shared" si="1148"/>
        <v/>
      </c>
      <c r="Y551" s="230">
        <v>0</v>
      </c>
      <c r="Z551" s="232"/>
      <c r="AA551" s="233" t="str">
        <f t="shared" si="1149"/>
        <v/>
      </c>
      <c r="AB551" s="230">
        <v>0</v>
      </c>
      <c r="AC551" s="232"/>
      <c r="AD551" s="233" t="str">
        <f t="shared" si="1150"/>
        <v/>
      </c>
      <c r="AE551" s="230">
        <v>0</v>
      </c>
      <c r="AF551" s="232"/>
      <c r="AG551" s="233" t="str">
        <f t="shared" si="1151"/>
        <v/>
      </c>
      <c r="AH551" s="230">
        <v>0</v>
      </c>
      <c r="AI551" s="232"/>
      <c r="AJ551" s="233" t="str">
        <f t="shared" si="1152"/>
        <v/>
      </c>
      <c r="AK551" s="230">
        <v>0.05</v>
      </c>
      <c r="AL551" s="232"/>
      <c r="AM551" s="233" t="str">
        <f t="shared" si="1153"/>
        <v/>
      </c>
      <c r="AN551" s="230">
        <f t="shared" ref="AN551:AN554" si="1204">IF(E551="",0,D551)+IF(H551="",0,G551)+IF(K551="",0,J551)+IF(N551="",0,M551)+IF(Q551="",0,P551)+IF(T551="",0,S551)+IF(W551="",0,V551)+IF(Z551="",0,Y551)+IF(AC551="",0,AB551)+IF(AF551="",0,AE551)+IF(AI551="",0,AH551)+IF(AL551="",0,AK551)</f>
        <v>0</v>
      </c>
      <c r="AO551" s="232">
        <f t="shared" ref="AO551:AO554" si="1205">IF(E551="","",(SUM(E551,H551,K551,N551,Q551,T551,W551,Z551,AC551,AF551,AI551,AL551)))</f>
        <v>0</v>
      </c>
      <c r="AP551" s="263">
        <f t="shared" si="1156"/>
        <v>0</v>
      </c>
      <c r="AQ551" s="98" t="s">
        <v>868</v>
      </c>
      <c r="AR551" s="98"/>
    </row>
    <row r="552" spans="1:44" ht="36">
      <c r="A552" s="93">
        <v>14</v>
      </c>
      <c r="B552" s="94" t="s">
        <v>855</v>
      </c>
      <c r="C552" s="95" t="s">
        <v>369</v>
      </c>
      <c r="D552" s="230">
        <v>0</v>
      </c>
      <c r="E552" s="232">
        <v>0</v>
      </c>
      <c r="F552" s="233">
        <f t="shared" si="1142"/>
        <v>0</v>
      </c>
      <c r="G552" s="230">
        <v>0</v>
      </c>
      <c r="H552" s="232"/>
      <c r="I552" s="233" t="str">
        <f t="shared" si="1143"/>
        <v/>
      </c>
      <c r="J552" s="230">
        <v>0</v>
      </c>
      <c r="K552" s="232"/>
      <c r="L552" s="233" t="str">
        <f t="shared" si="1144"/>
        <v/>
      </c>
      <c r="M552" s="230">
        <v>0</v>
      </c>
      <c r="N552" s="232"/>
      <c r="O552" s="233" t="str">
        <f t="shared" si="1145"/>
        <v/>
      </c>
      <c r="P552" s="230">
        <v>0</v>
      </c>
      <c r="Q552" s="232"/>
      <c r="R552" s="233" t="str">
        <f t="shared" si="1146"/>
        <v/>
      </c>
      <c r="S552" s="230">
        <v>0</v>
      </c>
      <c r="T552" s="232"/>
      <c r="U552" s="233" t="str">
        <f t="shared" si="1147"/>
        <v/>
      </c>
      <c r="V552" s="230">
        <v>0</v>
      </c>
      <c r="W552" s="232"/>
      <c r="X552" s="233" t="str">
        <f t="shared" si="1148"/>
        <v/>
      </c>
      <c r="Y552" s="230">
        <v>0</v>
      </c>
      <c r="Z552" s="232"/>
      <c r="AA552" s="233" t="str">
        <f t="shared" si="1149"/>
        <v/>
      </c>
      <c r="AB552" s="230">
        <v>0</v>
      </c>
      <c r="AC552" s="232"/>
      <c r="AD552" s="233" t="str">
        <f t="shared" si="1150"/>
        <v/>
      </c>
      <c r="AE552" s="230">
        <v>0</v>
      </c>
      <c r="AF552" s="232"/>
      <c r="AG552" s="233" t="str">
        <f t="shared" si="1151"/>
        <v/>
      </c>
      <c r="AH552" s="230">
        <v>0</v>
      </c>
      <c r="AI552" s="232"/>
      <c r="AJ552" s="233" t="str">
        <f t="shared" si="1152"/>
        <v/>
      </c>
      <c r="AK552" s="230">
        <v>0.05</v>
      </c>
      <c r="AL552" s="232"/>
      <c r="AM552" s="233" t="str">
        <f t="shared" si="1153"/>
        <v/>
      </c>
      <c r="AN552" s="230">
        <f t="shared" si="1204"/>
        <v>0</v>
      </c>
      <c r="AO552" s="232">
        <f t="shared" si="1205"/>
        <v>0</v>
      </c>
      <c r="AP552" s="263">
        <f t="shared" si="1156"/>
        <v>0</v>
      </c>
      <c r="AQ552" s="98" t="s">
        <v>868</v>
      </c>
      <c r="AR552" s="98"/>
    </row>
    <row r="553" spans="1:44" ht="48">
      <c r="A553" s="93">
        <v>15</v>
      </c>
      <c r="B553" s="94" t="s">
        <v>856</v>
      </c>
      <c r="C553" s="95" t="s">
        <v>857</v>
      </c>
      <c r="D553" s="230">
        <v>0</v>
      </c>
      <c r="E553" s="232">
        <v>0</v>
      </c>
      <c r="F553" s="233">
        <f t="shared" si="1142"/>
        <v>0</v>
      </c>
      <c r="G553" s="230">
        <v>0</v>
      </c>
      <c r="H553" s="232"/>
      <c r="I553" s="233" t="str">
        <f t="shared" si="1143"/>
        <v/>
      </c>
      <c r="J553" s="230">
        <v>0</v>
      </c>
      <c r="K553" s="232"/>
      <c r="L553" s="233" t="str">
        <f t="shared" si="1144"/>
        <v/>
      </c>
      <c r="M553" s="230">
        <v>0</v>
      </c>
      <c r="N553" s="232"/>
      <c r="O553" s="233" t="str">
        <f t="shared" si="1145"/>
        <v/>
      </c>
      <c r="P553" s="230">
        <v>0</v>
      </c>
      <c r="Q553" s="232"/>
      <c r="R553" s="233" t="str">
        <f t="shared" si="1146"/>
        <v/>
      </c>
      <c r="S553" s="230">
        <v>0</v>
      </c>
      <c r="T553" s="232"/>
      <c r="U553" s="233" t="str">
        <f t="shared" si="1147"/>
        <v/>
      </c>
      <c r="V553" s="230">
        <v>0</v>
      </c>
      <c r="W553" s="232"/>
      <c r="X553" s="233" t="str">
        <f t="shared" si="1148"/>
        <v/>
      </c>
      <c r="Y553" s="230">
        <v>0</v>
      </c>
      <c r="Z553" s="232"/>
      <c r="AA553" s="233" t="str">
        <f t="shared" si="1149"/>
        <v/>
      </c>
      <c r="AB553" s="230">
        <v>0</v>
      </c>
      <c r="AC553" s="232"/>
      <c r="AD553" s="233" t="str">
        <f t="shared" si="1150"/>
        <v/>
      </c>
      <c r="AE553" s="230">
        <v>0</v>
      </c>
      <c r="AF553" s="232"/>
      <c r="AG553" s="233" t="str">
        <f t="shared" si="1151"/>
        <v/>
      </c>
      <c r="AH553" s="230">
        <v>0</v>
      </c>
      <c r="AI553" s="232"/>
      <c r="AJ553" s="233" t="str">
        <f t="shared" si="1152"/>
        <v/>
      </c>
      <c r="AK553" s="230">
        <v>0.05</v>
      </c>
      <c r="AL553" s="232"/>
      <c r="AM553" s="233" t="str">
        <f t="shared" si="1153"/>
        <v/>
      </c>
      <c r="AN553" s="230">
        <f t="shared" si="1204"/>
        <v>0</v>
      </c>
      <c r="AO553" s="232">
        <f t="shared" si="1205"/>
        <v>0</v>
      </c>
      <c r="AP553" s="263">
        <f t="shared" si="1156"/>
        <v>0</v>
      </c>
      <c r="AQ553" s="98" t="s">
        <v>868</v>
      </c>
      <c r="AR553" s="98"/>
    </row>
    <row r="554" spans="1:44" ht="48">
      <c r="A554" s="93">
        <v>16</v>
      </c>
      <c r="B554" s="94" t="s">
        <v>858</v>
      </c>
      <c r="C554" s="95" t="s">
        <v>859</v>
      </c>
      <c r="D554" s="7">
        <v>0</v>
      </c>
      <c r="E554" s="77">
        <v>0</v>
      </c>
      <c r="F554" s="165">
        <f t="shared" si="1142"/>
        <v>0</v>
      </c>
      <c r="G554" s="7">
        <v>0</v>
      </c>
      <c r="H554" s="77"/>
      <c r="I554" s="165" t="str">
        <f t="shared" si="1143"/>
        <v/>
      </c>
      <c r="J554" s="7">
        <v>0</v>
      </c>
      <c r="K554" s="77"/>
      <c r="L554" s="165" t="str">
        <f t="shared" si="1144"/>
        <v/>
      </c>
      <c r="M554" s="231">
        <v>0.1111111111111111</v>
      </c>
      <c r="N554" s="77"/>
      <c r="O554" s="165" t="str">
        <f t="shared" si="1145"/>
        <v/>
      </c>
      <c r="P554" s="231">
        <v>0.1111111111111111</v>
      </c>
      <c r="Q554" s="77"/>
      <c r="R554" s="165" t="str">
        <f t="shared" si="1146"/>
        <v/>
      </c>
      <c r="S554" s="231">
        <v>0.1111111111111111</v>
      </c>
      <c r="T554" s="77"/>
      <c r="U554" s="165" t="str">
        <f t="shared" si="1147"/>
        <v/>
      </c>
      <c r="V554" s="231">
        <v>0.1111111111111111</v>
      </c>
      <c r="W554" s="77"/>
      <c r="X554" s="165" t="str">
        <f t="shared" si="1148"/>
        <v/>
      </c>
      <c r="Y554" s="231">
        <v>0.1111111111111111</v>
      </c>
      <c r="Z554" s="77"/>
      <c r="AA554" s="165" t="str">
        <f t="shared" si="1149"/>
        <v/>
      </c>
      <c r="AB554" s="231">
        <v>0.1111111111111111</v>
      </c>
      <c r="AC554" s="77"/>
      <c r="AD554" s="165" t="str">
        <f t="shared" si="1150"/>
        <v/>
      </c>
      <c r="AE554" s="231">
        <v>0.1111111111111111</v>
      </c>
      <c r="AF554" s="77"/>
      <c r="AG554" s="165" t="str">
        <f t="shared" si="1151"/>
        <v/>
      </c>
      <c r="AH554" s="231">
        <v>0.1111111111111111</v>
      </c>
      <c r="AI554" s="77"/>
      <c r="AJ554" s="165" t="str">
        <f t="shared" si="1152"/>
        <v/>
      </c>
      <c r="AK554" s="231">
        <v>0.11111111111111099</v>
      </c>
      <c r="AL554" s="77"/>
      <c r="AM554" s="165" t="str">
        <f t="shared" si="1153"/>
        <v/>
      </c>
      <c r="AN554" s="7">
        <f t="shared" si="1204"/>
        <v>0</v>
      </c>
      <c r="AO554" s="77">
        <f t="shared" si="1205"/>
        <v>0</v>
      </c>
      <c r="AP554" s="254">
        <f t="shared" si="1156"/>
        <v>0</v>
      </c>
      <c r="AQ554" s="98" t="s">
        <v>1012</v>
      </c>
      <c r="AR554" s="98"/>
    </row>
    <row r="555" spans="1:44" ht="48">
      <c r="A555" s="93">
        <v>17</v>
      </c>
      <c r="B555" s="117" t="s">
        <v>860</v>
      </c>
      <c r="C555" s="95" t="s">
        <v>853</v>
      </c>
      <c r="D555" s="187">
        <v>1</v>
      </c>
      <c r="E555" s="190">
        <v>1</v>
      </c>
      <c r="F555" s="196">
        <f t="shared" ref="F555" si="1206">IF(E555="N/A","N/A",IF(E555="","",IF(E555=0,0,IF(D555=0%,1,E555/D555))))</f>
        <v>1</v>
      </c>
      <c r="G555" s="187">
        <v>1</v>
      </c>
      <c r="H555" s="190"/>
      <c r="I555" s="196" t="str">
        <f t="shared" ref="I555" si="1207">IF(H555="N/A","N/A",IF(H555="","",IF(H555=0,0,IF(G555=0%,1,H555/G555))))</f>
        <v/>
      </c>
      <c r="J555" s="187">
        <v>1</v>
      </c>
      <c r="K555" s="190"/>
      <c r="L555" s="196" t="str">
        <f t="shared" ref="L555" si="1208">IF(K555="N/A","N/A",IF(K555="","",IF(K555=0,0,IF(J555=0%,1,K555/J555))))</f>
        <v/>
      </c>
      <c r="M555" s="187">
        <v>1</v>
      </c>
      <c r="N555" s="190"/>
      <c r="O555" s="196" t="str">
        <f t="shared" ref="O555" si="1209">IF(N555="N/A","N/A",IF(N555="","",IF(N555=0,0,IF(M555=0%,1,N555/M555))))</f>
        <v/>
      </c>
      <c r="P555" s="187">
        <v>1</v>
      </c>
      <c r="Q555" s="190"/>
      <c r="R555" s="196" t="str">
        <f t="shared" ref="R555" si="1210">IF(Q555="N/A","N/A",IF(Q555="","",IF(Q555=0,0,IF(P555=0%,1,Q555/P555))))</f>
        <v/>
      </c>
      <c r="S555" s="187">
        <v>1</v>
      </c>
      <c r="T555" s="190"/>
      <c r="U555" s="196" t="str">
        <f t="shared" ref="U555" si="1211">IF(T555="N/A","N/A",IF(T555="","",IF(T555=0,0,IF(S555=0%,1,T555/S555))))</f>
        <v/>
      </c>
      <c r="V555" s="187">
        <v>1</v>
      </c>
      <c r="W555" s="190"/>
      <c r="X555" s="196" t="str">
        <f t="shared" ref="X555" si="1212">IF(W555="N/A","N/A",IF(W555="","",IF(W555=0,0,IF(V555=0%,1,W555/V555))))</f>
        <v/>
      </c>
      <c r="Y555" s="187">
        <v>1</v>
      </c>
      <c r="Z555" s="190"/>
      <c r="AA555" s="196" t="str">
        <f t="shared" ref="AA555" si="1213">IF(Z555="N/A","N/A",IF(Z555="","",IF(Z555=0,0,IF(Y555=0%,1,Z555/Y555))))</f>
        <v/>
      </c>
      <c r="AB555" s="187">
        <v>1</v>
      </c>
      <c r="AC555" s="190"/>
      <c r="AD555" s="196" t="str">
        <f t="shared" ref="AD555" si="1214">IF(AC555="N/A","N/A",IF(AC555="","",IF(AC555=0,0,IF(AB555=0%,1,AC555/AB555))))</f>
        <v/>
      </c>
      <c r="AE555" s="187">
        <v>1</v>
      </c>
      <c r="AF555" s="190"/>
      <c r="AG555" s="196" t="str">
        <f t="shared" ref="AG555" si="1215">IF(AF555="N/A","N/A",IF(AF555="","",IF(AF555=0,0,IF(AE555=0%,1,AF555/AE555))))</f>
        <v/>
      </c>
      <c r="AH555" s="187">
        <v>1</v>
      </c>
      <c r="AI555" s="190"/>
      <c r="AJ555" s="196" t="str">
        <f t="shared" ref="AJ555" si="1216">IF(AI555="N/A","N/A",IF(AI555="","",IF(AI555=0,0,IF(AH555=0%,1,AI555/AH555))))</f>
        <v/>
      </c>
      <c r="AK555" s="187">
        <v>1</v>
      </c>
      <c r="AL555" s="190"/>
      <c r="AM555" s="196" t="str">
        <f t="shared" ref="AM555" si="1217">IF(AL555="N/A","N/A",IF(AL555="","",IF(AL555=0,0,IF(AK555=0%,1,AL555/AK555))))</f>
        <v/>
      </c>
      <c r="AN555" s="187">
        <f t="shared" ref="AN555" si="1218">(IF(E555="",0,D555)+IF(H555="",0,G555)+IF(K555="",0,J555)+IF(N555="",0,M555)+IF(Q555="",0,P555)+IF(T555="",0,S555)+IF(W555="",0,V555)+IF(Z555="",0,Y555)+IF(AC555="",0,AB555)+IF(AF555="",0,AE555)+IF(AI555="",0,AH555)+IF(AL555="",0,AK555))/IF((IF(E555="",0,IF(D555=0,0,1))+IF(H555="",0,IF(G555=0,0,1))+IF(K555="",0,IF(J555=0,0,1))+IF(N555="",0,IF(M555=0,0,1))+IF(Q555="",0,IF(P555=0,0,1))+IF(T555="",0,IF(S555=0,0,1))+IF(W555="",0,IF(V555=0,0,1))+IF(Z555="",0,IF(Y555=0,0,1))+IF(AC555="",0,IF(AB555=0,0,1))+IF(AF555="",0,IF(AE555=0,0,1))+IF(AI555="",0,IF(AH555=0,0,1))+IF(AL555="",0,IF(AK555=0,0,1)))=0,1,(IF(E555="",0,IF(D555=0,0,1))+IF(H555="",0,IF(G555=0,0,1))+IF(K555="",0,IF(J555=0,0,1))+IF(N555="",0,IF(M555=0,0,1))+IF(Q555="",0,IF(P555=0,0,1))+IF(T555="",0,IF(S555=0,0,1))+IF(W555="",0,IF(V555=0,0,1))+IF(Z555="",0,IF(Y555=0,0,1))+IF(AC555="",0,IF(AB555=0,0,1))+IF(AF555="",0,IF(AE555=0,0,1))+IF(AI555="",0,IF(AH555=0,0,1))+IF(AL555="",0,IF(AK555=0,0,1))))</f>
        <v>1</v>
      </c>
      <c r="AO555" s="190">
        <f t="shared" ref="AO555" si="1219">IF(IF(E555="","",(IF(E555="N/A",0,IF(E555="",0,E555))+IF(H555="N/A",0,IF(H555="",0,H555))+IF(K555="N/A",0,IF(K555="",0,K555))+IF(N555="N/A",0,IF(N555="",0,N555))+IF(Q555="N/A",0,IF(Q555="",0,Q555))+IF(T555="N/A",0,IF(T555="",0,T555))+IF(W555="N/A",0,IF(W555="",0,W555))+IF(Z555="N/A",0,IF(Z555="",0,Z555))+IF(AC555="N/A",0,IF(AC555="",0,AC555))+IF(AF555="N/A",0,IF(AF555="",0,AF555))+IF(AI555="N/A",0,IF(AI555="",0,AI555))+IF(AL555="N/A",0,IF(AL555="",0,AL555)))/IF((IF(D555=0,0,IF(E555="N/A",0,IF(E555="",0,1)))+IF(G555=0,0,IF(H555="N/A",0,IF(H555="",0,1)))+IF(J555=0,0,IF(K555="N/A",0,IF(K555="",0,1)))+IF(M555=0,0,IF(N555="N/A",0,IF(N555="",0,1)))+IF(P555=0,0,IF(Q555="N/A",0,IF(Q555="",0,1)))+IF(S555=0,0,IF(T555="N/A",0,IF(T555="",0,1)))+IF(V555=0,0,IF(W555="N/A",0,IF(W555="",0,1)))+IF(Y555=0,0,IF(Z555="N/A",0,IF(Z555="",0,1)))+IF(AB555=0,0,IF(AC555="N/A",0,IF(AC555="",0,1)))+IF(AE555=0,0,IF(AF555="N/A",0,IF(AF555="",0,1)))+IF(AH555=0,0,IF(AI555="N/A",0,IF(AI555="",0,1)))+IF(AK555=0,0,IF(AL555="N/A",0,IF(AL555="",0,1))))=0,1,(IF(D555=0,0,IF(E555="N/A",0,IF(E555="",0,1)))+IF(G555=0,0,IF(H555="N/A",0,IF(H555="",0,1)))+IF(J555=0,0,IF(K555="N/A",0,IF(K555="",0,1)))+IF(M555=0,0,IF(N555="N/A",0,IF(N555="",0,1)))+IF(P555=0,0,IF(Q555="N/A",0,IF(Q555="",0,1)))+IF(S555=0,0,IF(T555="N/A",0,IF(T555="",0,1)))+IF(V555=0,0,IF(W555="N/A",0,IF(W555="",0,1)))+IF(Y555=0,0,IF(Z555="N/A",0,IF(Z555="",0,1)))+IF(AB555=0,0,IF(AC555="N/A",0,IF(AC555="",0,1)))+IF(AE555=0,0,IF(AF555="N/A",0,IF(AF555="",0,1)))+IF(AH555=0,0,IF(AI555="N/A",0,IF(AI555="",0,1)))+IF(AK555=0,0,IF(AL555="N/A",0,IF(AL555="",0,1))))))=0,IF(AL555="",IF(AI555="",IF(AF555="",IF(AC555="",IF(Z555="",IF(W555="",IF(T555="",IF(Q555="",IF(N555="",IF(K555="",IF(H555="",IF(E555=0,0,"N/A"),IF(H555=0,0,"N/A")),IF(K555=0,0,"N/A")),IF(N555=0,0,"N/A")),IF(Q555=0,0,"N/A")),IF(T555=0,0,"N/A")),IF(W555=0,0,"N/A")),IF(Z555=0,0,"N/A")),IF(AC555=0,0,"N/A")),IF(AF555=0,0,"N/A")),IF(AI555=0,0,"N/A")),IF(AL555=0,0,"N/A")),IF(E555="","",(IF(E555="N/A",0,IF(E555="",0,E555))+IF(H555="N/A",0,IF(H555="",0,H555))+IF(K555="N/A",0,IF(K555="",0,K555))+IF(N555="N/A",0,IF(N555="",0,N555))+IF(Q555="N/A",0,IF(Q555="",0,Q555))+IF(T555="N/A",0,IF(T555="",0,T555))+IF(W555="N/A",0,IF(W555="",0,W555))+IF(Z555="N/A",0,IF(Z555="",0,Z555))+IF(AC555="N/A",0,IF(AC555="",0,AC555))+IF(AF555="N/A",0,IF(AF555="",0,AF555))+IF(AI555="N/A",0,IF(AI555="",0,AI555))+IF(AL555="N/A",0,IF(AL555="",0,AL555)))/IF((IF(D555=0,0,IF(E555="N/A",0,IF(E555="",0,1)))+IF(G555=0,0,IF(H555="N/A",0,IF(H555="",0,1)))+IF(J555=0,0,IF(K555="N/A",0,IF(K555="",0,1)))+IF(M555=0,0,IF(N555="N/A",0,IF(N555="",0,1)))+IF(P555=0,0,IF(Q555="N/A",0,IF(Q555="",0,1)))+IF(S555=0,0,IF(T555="N/A",0,IF(T555="",0,1)))+IF(V555=0,0,IF(W555="N/A",0,IF(W555="",0,1)))+IF(Y555=0,0,IF(Z555="N/A",0,IF(Z555="",0,1)))+IF(AB555=0,0,IF(AC555="N/A",0,IF(AC555="",0,1)))+IF(AE555=0,0,IF(AF555="N/A",0,IF(AF555="",0,1)))+IF(AH555=0,0,IF(AI555="N/A",0,IF(AI555="",0,1)))+IF(AK555=0,0,IF(AL555="N/A",0,IF(AL555="",0,1))))=0,1,(IF(D555=0,0,IF(E555="N/A",0,IF(E555="",0,1)))+IF(G555=0,0,IF(H555="N/A",0,IF(H555="",0,1)))+IF(J555=0,0,IF(K555="N/A",0,IF(K555="",0,1)))+IF(M555=0,0,IF(N555="N/A",0,IF(N555="",0,1)))+IF(P555=0,0,IF(Q555="N/A",0,IF(Q555="",0,1)))+IF(S555=0,0,IF(T555="N/A",0,IF(T555="",0,1)))+IF(V555=0,0,IF(W555="N/A",0,IF(W555="",0,1)))+IF(Y555=0,0,IF(Z555="N/A",0,IF(Z555="",0,1)))+IF(AB555=0,0,IF(AC555="N/A",0,IF(AC555="",0,1)))+IF(AE555=0,0,IF(AF555="N/A",0,IF(AF555="",0,1)))+IF(AH555=0,0,IF(AI555="N/A",0,IF(AI555="",0,1)))+IF(AK555=0,0,IF(AL555="N/A",0,IF(AL555="",0,1)))))))</f>
        <v>1</v>
      </c>
      <c r="AP555" s="259">
        <f t="shared" ref="AP555" si="1220">IF(AO555="N/A","N/A",IF(AO555="","",IF(AO555=0,0,IF(AN555=0%,1,AO555/AN555))))</f>
        <v>1</v>
      </c>
      <c r="AQ555" s="98" t="s">
        <v>1022</v>
      </c>
      <c r="AR555" s="98"/>
    </row>
    <row r="556" spans="1:44">
      <c r="A556" s="64"/>
      <c r="B556" s="64"/>
      <c r="C556" s="65"/>
      <c r="D556" s="64"/>
      <c r="E556" s="66"/>
      <c r="F556" s="66"/>
      <c r="G556" s="64"/>
      <c r="H556" s="66"/>
      <c r="I556" s="66"/>
      <c r="J556" s="64"/>
      <c r="K556" s="66"/>
      <c r="L556" s="66"/>
      <c r="M556" s="64"/>
      <c r="N556" s="66"/>
      <c r="O556" s="66"/>
      <c r="P556" s="64"/>
      <c r="Q556" s="66"/>
      <c r="R556" s="66"/>
      <c r="S556" s="64"/>
      <c r="T556" s="66"/>
      <c r="U556" s="66"/>
      <c r="V556" s="64"/>
      <c r="W556" s="66"/>
      <c r="X556" s="66"/>
      <c r="Y556" s="64"/>
      <c r="Z556" s="66"/>
      <c r="AA556" s="66"/>
      <c r="AB556" s="64"/>
      <c r="AC556" s="66"/>
      <c r="AD556" s="66"/>
      <c r="AE556" s="64"/>
      <c r="AF556" s="66"/>
      <c r="AG556" s="66"/>
      <c r="AH556" s="64"/>
      <c r="AI556" s="66"/>
      <c r="AJ556" s="66"/>
      <c r="AK556" s="64"/>
      <c r="AL556" s="66"/>
      <c r="AM556" s="66"/>
      <c r="AN556" s="64"/>
      <c r="AO556" s="66"/>
      <c r="AP556" s="66"/>
      <c r="AQ556" s="67"/>
      <c r="AR556" s="67"/>
    </row>
    <row r="557" spans="1:44">
      <c r="A557" s="63"/>
      <c r="B557" s="63"/>
      <c r="C557" s="68"/>
      <c r="D557" s="63"/>
      <c r="E557" s="23"/>
      <c r="F557" s="23"/>
      <c r="G557" s="63"/>
      <c r="H557" s="23"/>
      <c r="I557" s="23"/>
      <c r="J557" s="63"/>
      <c r="K557" s="23"/>
      <c r="L557" s="23"/>
      <c r="M557" s="63"/>
      <c r="N557" s="23"/>
      <c r="O557" s="23"/>
      <c r="P557" s="63"/>
      <c r="Q557" s="23"/>
      <c r="R557" s="23"/>
      <c r="S557" s="63"/>
      <c r="T557" s="23"/>
      <c r="U557" s="23"/>
      <c r="V557" s="63"/>
      <c r="W557" s="23"/>
      <c r="X557" s="23"/>
      <c r="Y557" s="63"/>
      <c r="Z557" s="23"/>
      <c r="AA557" s="23"/>
      <c r="AB557" s="63"/>
      <c r="AC557" s="23"/>
      <c r="AD557" s="23"/>
      <c r="AE557" s="63"/>
      <c r="AF557" s="23"/>
      <c r="AG557" s="23"/>
      <c r="AH557" s="63"/>
      <c r="AI557" s="23"/>
      <c r="AJ557" s="23"/>
      <c r="AK557" s="63"/>
      <c r="AL557" s="23"/>
      <c r="AM557" s="23"/>
      <c r="AN557" s="63"/>
      <c r="AO557" s="23"/>
      <c r="AP557" s="23"/>
      <c r="AQ557" s="69"/>
      <c r="AR557" s="69"/>
    </row>
    <row r="558" spans="1:44">
      <c r="A558" s="63"/>
      <c r="B558" s="63"/>
      <c r="C558" s="68"/>
      <c r="D558" s="63"/>
      <c r="E558" s="23"/>
      <c r="F558" s="23"/>
      <c r="G558" s="63"/>
      <c r="H558" s="23"/>
      <c r="I558" s="23"/>
      <c r="J558" s="63"/>
      <c r="K558" s="23"/>
      <c r="L558" s="23"/>
      <c r="M558" s="63"/>
      <c r="N558" s="23"/>
      <c r="O558" s="23"/>
      <c r="P558" s="63"/>
      <c r="Q558" s="23"/>
      <c r="R558" s="23"/>
      <c r="S558" s="63"/>
      <c r="T558" s="23"/>
      <c r="U558" s="23"/>
      <c r="V558" s="63"/>
      <c r="W558" s="23"/>
      <c r="X558" s="23"/>
      <c r="Y558" s="63"/>
      <c r="Z558" s="23"/>
      <c r="AA558" s="23"/>
      <c r="AB558" s="63"/>
      <c r="AC558" s="23"/>
      <c r="AD558" s="23"/>
      <c r="AE558" s="63"/>
      <c r="AF558" s="23"/>
      <c r="AG558" s="23"/>
      <c r="AH558" s="63"/>
      <c r="AI558" s="23"/>
      <c r="AJ558" s="23"/>
      <c r="AK558" s="63"/>
      <c r="AL558" s="23"/>
      <c r="AM558" s="23"/>
      <c r="AN558" s="63"/>
      <c r="AO558" s="23"/>
      <c r="AP558" s="23"/>
      <c r="AQ558" s="69"/>
      <c r="AR558" s="69"/>
    </row>
    <row r="559" spans="1:44">
      <c r="A559" s="63"/>
      <c r="B559" s="63"/>
      <c r="C559" s="68"/>
      <c r="D559" s="63"/>
      <c r="E559" s="23"/>
      <c r="F559" s="23"/>
      <c r="G559" s="63"/>
      <c r="H559" s="23"/>
      <c r="I559" s="23"/>
      <c r="J559" s="63"/>
      <c r="K559" s="23"/>
      <c r="L559" s="23"/>
      <c r="M559" s="63"/>
      <c r="N559" s="23"/>
      <c r="O559" s="23"/>
      <c r="P559" s="63"/>
      <c r="Q559" s="23"/>
      <c r="R559" s="23"/>
      <c r="S559" s="63"/>
      <c r="T559" s="23"/>
      <c r="U559" s="23"/>
      <c r="V559" s="63"/>
      <c r="W559" s="23"/>
      <c r="X559" s="23"/>
      <c r="Y559" s="63"/>
      <c r="Z559" s="23"/>
      <c r="AA559" s="23"/>
      <c r="AB559" s="63"/>
      <c r="AC559" s="23"/>
      <c r="AD559" s="23"/>
      <c r="AE559" s="63"/>
      <c r="AF559" s="23"/>
      <c r="AG559" s="23"/>
      <c r="AH559" s="63"/>
      <c r="AI559" s="23"/>
      <c r="AJ559" s="23"/>
      <c r="AK559" s="63"/>
      <c r="AL559" s="23"/>
      <c r="AM559" s="23"/>
      <c r="AN559" s="63"/>
      <c r="AO559" s="23"/>
      <c r="AP559" s="23"/>
      <c r="AQ559" s="69"/>
      <c r="AR559" s="69"/>
    </row>
    <row r="560" spans="1:44">
      <c r="A560" s="63"/>
      <c r="B560" s="63"/>
      <c r="C560" s="68"/>
      <c r="D560" s="63"/>
      <c r="E560" s="23"/>
      <c r="F560" s="23"/>
      <c r="G560" s="63"/>
      <c r="H560" s="23"/>
      <c r="I560" s="23"/>
      <c r="J560" s="63"/>
      <c r="K560" s="23"/>
      <c r="L560" s="23"/>
      <c r="M560" s="63"/>
      <c r="N560" s="23"/>
      <c r="O560" s="23"/>
      <c r="P560" s="63"/>
      <c r="Q560" s="23"/>
      <c r="R560" s="23"/>
      <c r="S560" s="63"/>
      <c r="T560" s="23"/>
      <c r="U560" s="23"/>
      <c r="V560" s="63"/>
      <c r="W560" s="23"/>
      <c r="X560" s="23"/>
      <c r="Y560" s="63"/>
      <c r="Z560" s="23"/>
      <c r="AA560" s="23"/>
      <c r="AB560" s="63"/>
      <c r="AC560" s="23"/>
      <c r="AD560" s="23"/>
      <c r="AE560" s="63"/>
      <c r="AF560" s="23"/>
      <c r="AG560" s="23"/>
      <c r="AH560" s="63"/>
      <c r="AI560" s="23"/>
      <c r="AJ560" s="23"/>
      <c r="AK560" s="63"/>
      <c r="AL560" s="23"/>
      <c r="AM560" s="23"/>
      <c r="AN560" s="63"/>
      <c r="AO560" s="23"/>
      <c r="AP560" s="23"/>
      <c r="AQ560" s="69"/>
      <c r="AR560" s="69"/>
    </row>
    <row r="561" spans="1:44">
      <c r="A561" s="63"/>
      <c r="B561" s="63"/>
      <c r="C561" s="68"/>
      <c r="D561" s="63"/>
      <c r="E561" s="23"/>
      <c r="F561" s="23"/>
      <c r="G561" s="63"/>
      <c r="H561" s="23"/>
      <c r="I561" s="23"/>
      <c r="J561" s="63"/>
      <c r="K561" s="23"/>
      <c r="L561" s="23"/>
      <c r="M561" s="63"/>
      <c r="N561" s="23"/>
      <c r="O561" s="23"/>
      <c r="P561" s="63"/>
      <c r="Q561" s="23"/>
      <c r="R561" s="23"/>
      <c r="S561" s="63"/>
      <c r="T561" s="23"/>
      <c r="U561" s="23"/>
      <c r="V561" s="63"/>
      <c r="W561" s="23"/>
      <c r="X561" s="23"/>
      <c r="Y561" s="63"/>
      <c r="Z561" s="23"/>
      <c r="AA561" s="23"/>
      <c r="AB561" s="63"/>
      <c r="AC561" s="23"/>
      <c r="AD561" s="23"/>
      <c r="AE561" s="63"/>
      <c r="AF561" s="23"/>
      <c r="AG561" s="23"/>
      <c r="AH561" s="63"/>
      <c r="AI561" s="23"/>
      <c r="AJ561" s="23"/>
      <c r="AK561" s="63"/>
      <c r="AL561" s="23"/>
      <c r="AM561" s="23"/>
      <c r="AN561" s="63"/>
      <c r="AO561" s="23"/>
      <c r="AP561" s="23"/>
      <c r="AQ561" s="69"/>
      <c r="AR561" s="69"/>
    </row>
    <row r="562" spans="1:44">
      <c r="A562" s="63"/>
      <c r="B562" s="63"/>
      <c r="C562" s="68"/>
      <c r="D562" s="63"/>
      <c r="E562" s="23"/>
      <c r="F562" s="23"/>
      <c r="G562" s="63"/>
      <c r="H562" s="23"/>
      <c r="I562" s="23"/>
      <c r="J562" s="63"/>
      <c r="K562" s="23"/>
      <c r="L562" s="23"/>
      <c r="M562" s="63"/>
      <c r="N562" s="23"/>
      <c r="O562" s="23"/>
      <c r="P562" s="63"/>
      <c r="Q562" s="23"/>
      <c r="R562" s="23"/>
      <c r="S562" s="63"/>
      <c r="T562" s="23"/>
      <c r="U562" s="23"/>
      <c r="V562" s="63"/>
      <c r="W562" s="23"/>
      <c r="X562" s="23"/>
      <c r="Y562" s="63"/>
      <c r="Z562" s="23"/>
      <c r="AA562" s="23"/>
      <c r="AB562" s="63"/>
      <c r="AC562" s="23"/>
      <c r="AD562" s="23"/>
      <c r="AE562" s="63"/>
      <c r="AF562" s="23"/>
      <c r="AG562" s="23"/>
      <c r="AH562" s="63"/>
      <c r="AI562" s="23"/>
      <c r="AJ562" s="23"/>
      <c r="AK562" s="63"/>
      <c r="AL562" s="23"/>
      <c r="AM562" s="23"/>
      <c r="AN562" s="63"/>
      <c r="AO562" s="23"/>
      <c r="AP562" s="23"/>
      <c r="AQ562" s="69"/>
      <c r="AR562" s="69"/>
    </row>
    <row r="563" spans="1:44">
      <c r="A563" s="63"/>
      <c r="B563" s="63"/>
      <c r="C563" s="68"/>
      <c r="D563" s="63"/>
      <c r="E563" s="23"/>
      <c r="F563" s="23"/>
      <c r="G563" s="63"/>
      <c r="H563" s="23"/>
      <c r="I563" s="23"/>
      <c r="J563" s="63"/>
      <c r="K563" s="23"/>
      <c r="L563" s="23"/>
      <c r="M563" s="63"/>
      <c r="N563" s="23"/>
      <c r="O563" s="23"/>
      <c r="P563" s="63"/>
      <c r="Q563" s="23"/>
      <c r="R563" s="23"/>
      <c r="S563" s="63"/>
      <c r="T563" s="23"/>
      <c r="U563" s="23"/>
      <c r="V563" s="63"/>
      <c r="W563" s="23"/>
      <c r="X563" s="23"/>
      <c r="Y563" s="63"/>
      <c r="Z563" s="23"/>
      <c r="AA563" s="23"/>
      <c r="AB563" s="63"/>
      <c r="AC563" s="23"/>
      <c r="AD563" s="23"/>
      <c r="AE563" s="63"/>
      <c r="AF563" s="23"/>
      <c r="AG563" s="23"/>
      <c r="AH563" s="63"/>
      <c r="AI563" s="23"/>
      <c r="AJ563" s="23"/>
      <c r="AK563" s="63"/>
      <c r="AL563" s="23"/>
      <c r="AM563" s="23"/>
      <c r="AN563" s="63"/>
      <c r="AO563" s="23"/>
      <c r="AP563" s="23"/>
      <c r="AQ563" s="69"/>
      <c r="AR563" s="69"/>
    </row>
    <row r="564" spans="1:44">
      <c r="A564" s="63"/>
      <c r="B564" s="63"/>
      <c r="C564" s="68"/>
      <c r="D564" s="63"/>
      <c r="E564" s="23"/>
      <c r="F564" s="23"/>
      <c r="G564" s="63"/>
      <c r="H564" s="23"/>
      <c r="I564" s="23"/>
      <c r="J564" s="63"/>
      <c r="K564" s="23"/>
      <c r="L564" s="23"/>
      <c r="M564" s="63"/>
      <c r="N564" s="23"/>
      <c r="O564" s="23"/>
      <c r="P564" s="63"/>
      <c r="Q564" s="23"/>
      <c r="R564" s="23"/>
      <c r="S564" s="63"/>
      <c r="T564" s="23"/>
      <c r="U564" s="23"/>
      <c r="V564" s="63"/>
      <c r="W564" s="23"/>
      <c r="X564" s="23"/>
      <c r="Y564" s="63"/>
      <c r="Z564" s="23"/>
      <c r="AA564" s="23"/>
      <c r="AB564" s="63"/>
      <c r="AC564" s="23"/>
      <c r="AD564" s="23"/>
      <c r="AE564" s="63"/>
      <c r="AF564" s="23"/>
      <c r="AG564" s="23"/>
      <c r="AH564" s="63"/>
      <c r="AI564" s="23"/>
      <c r="AJ564" s="23"/>
      <c r="AK564" s="63"/>
      <c r="AL564" s="23"/>
      <c r="AM564" s="23"/>
      <c r="AN564" s="63"/>
      <c r="AO564" s="23"/>
      <c r="AP564" s="23"/>
      <c r="AQ564" s="69"/>
      <c r="AR564" s="69"/>
    </row>
    <row r="565" spans="1:44">
      <c r="A565" s="63"/>
      <c r="B565" s="63"/>
      <c r="C565" s="68"/>
      <c r="D565" s="63"/>
      <c r="E565" s="23"/>
      <c r="F565" s="23"/>
      <c r="G565" s="63"/>
      <c r="H565" s="23"/>
      <c r="I565" s="23"/>
      <c r="J565" s="63"/>
      <c r="K565" s="23"/>
      <c r="L565" s="23"/>
      <c r="M565" s="63"/>
      <c r="N565" s="23"/>
      <c r="O565" s="23"/>
      <c r="P565" s="63"/>
      <c r="Q565" s="23"/>
      <c r="R565" s="23"/>
      <c r="S565" s="63"/>
      <c r="T565" s="23"/>
      <c r="U565" s="23"/>
      <c r="V565" s="63"/>
      <c r="W565" s="23"/>
      <c r="X565" s="23"/>
      <c r="Y565" s="63"/>
      <c r="Z565" s="23"/>
      <c r="AA565" s="23"/>
      <c r="AB565" s="63"/>
      <c r="AC565" s="23"/>
      <c r="AD565" s="23"/>
      <c r="AE565" s="63"/>
      <c r="AF565" s="23"/>
      <c r="AG565" s="23"/>
      <c r="AH565" s="63"/>
      <c r="AI565" s="23"/>
      <c r="AJ565" s="23"/>
      <c r="AK565" s="63"/>
      <c r="AL565" s="23"/>
      <c r="AM565" s="23"/>
      <c r="AN565" s="63"/>
      <c r="AO565" s="23"/>
      <c r="AP565" s="23"/>
      <c r="AQ565" s="69"/>
      <c r="AR565" s="69"/>
    </row>
    <row r="566" spans="1:44">
      <c r="A566" s="63"/>
      <c r="B566" s="63"/>
      <c r="C566" s="68"/>
      <c r="D566" s="63"/>
      <c r="E566" s="23"/>
      <c r="F566" s="23"/>
      <c r="G566" s="63"/>
      <c r="H566" s="23"/>
      <c r="I566" s="23"/>
      <c r="J566" s="63"/>
      <c r="K566" s="23"/>
      <c r="L566" s="23"/>
      <c r="M566" s="63"/>
      <c r="N566" s="23"/>
      <c r="O566" s="23"/>
      <c r="P566" s="63"/>
      <c r="Q566" s="23"/>
      <c r="R566" s="23"/>
      <c r="S566" s="63"/>
      <c r="T566" s="23"/>
      <c r="U566" s="23"/>
      <c r="V566" s="63"/>
      <c r="W566" s="23"/>
      <c r="X566" s="23"/>
      <c r="Y566" s="63"/>
      <c r="Z566" s="23"/>
      <c r="AA566" s="23"/>
      <c r="AB566" s="63"/>
      <c r="AC566" s="23"/>
      <c r="AD566" s="23"/>
      <c r="AE566" s="63"/>
      <c r="AF566" s="23"/>
      <c r="AG566" s="23"/>
      <c r="AH566" s="63"/>
      <c r="AI566" s="23"/>
      <c r="AJ566" s="23"/>
      <c r="AK566" s="63"/>
      <c r="AL566" s="23"/>
      <c r="AM566" s="23"/>
      <c r="AN566" s="63"/>
      <c r="AO566" s="23"/>
      <c r="AP566" s="23"/>
      <c r="AQ566" s="69"/>
      <c r="AR566" s="69"/>
    </row>
    <row r="567" spans="1:44">
      <c r="A567" s="63"/>
      <c r="B567" s="63"/>
      <c r="C567" s="68"/>
      <c r="D567" s="63"/>
      <c r="E567" s="23"/>
      <c r="F567" s="23"/>
      <c r="G567" s="63"/>
      <c r="H567" s="23"/>
      <c r="I567" s="23"/>
      <c r="J567" s="63"/>
      <c r="K567" s="23"/>
      <c r="L567" s="23"/>
      <c r="M567" s="63"/>
      <c r="N567" s="23"/>
      <c r="O567" s="23"/>
      <c r="P567" s="63"/>
      <c r="Q567" s="23"/>
      <c r="R567" s="23"/>
      <c r="S567" s="63"/>
      <c r="T567" s="23"/>
      <c r="U567" s="23"/>
      <c r="V567" s="63"/>
      <c r="W567" s="23"/>
      <c r="X567" s="23"/>
      <c r="Y567" s="63"/>
      <c r="Z567" s="23"/>
      <c r="AA567" s="23"/>
      <c r="AB567" s="63"/>
      <c r="AC567" s="23"/>
      <c r="AD567" s="23"/>
      <c r="AE567" s="63"/>
      <c r="AF567" s="23"/>
      <c r="AG567" s="23"/>
      <c r="AH567" s="63"/>
      <c r="AI567" s="23"/>
      <c r="AJ567" s="23"/>
      <c r="AK567" s="63"/>
      <c r="AL567" s="23"/>
      <c r="AM567" s="23"/>
      <c r="AN567" s="63"/>
      <c r="AO567" s="23"/>
      <c r="AP567" s="23"/>
      <c r="AQ567" s="69"/>
      <c r="AR567" s="69"/>
    </row>
    <row r="568" spans="1:44">
      <c r="A568" s="63"/>
      <c r="B568" s="63"/>
      <c r="C568" s="68"/>
      <c r="D568" s="63"/>
      <c r="E568" s="23"/>
      <c r="F568" s="23"/>
      <c r="G568" s="63"/>
      <c r="H568" s="23"/>
      <c r="I568" s="23"/>
      <c r="J568" s="63"/>
      <c r="K568" s="23"/>
      <c r="L568" s="23"/>
      <c r="M568" s="63"/>
      <c r="N568" s="23"/>
      <c r="O568" s="23"/>
      <c r="P568" s="63"/>
      <c r="Q568" s="23"/>
      <c r="R568" s="23"/>
      <c r="S568" s="63"/>
      <c r="T568" s="23"/>
      <c r="U568" s="23"/>
      <c r="V568" s="63"/>
      <c r="W568" s="23"/>
      <c r="X568" s="23"/>
      <c r="Y568" s="63"/>
      <c r="Z568" s="23"/>
      <c r="AA568" s="23"/>
      <c r="AB568" s="63"/>
      <c r="AC568" s="23"/>
      <c r="AD568" s="23"/>
      <c r="AE568" s="63"/>
      <c r="AF568" s="23"/>
      <c r="AG568" s="23"/>
      <c r="AH568" s="63"/>
      <c r="AI568" s="23"/>
      <c r="AJ568" s="23"/>
      <c r="AK568" s="63"/>
      <c r="AL568" s="23"/>
      <c r="AM568" s="23"/>
      <c r="AN568" s="63"/>
      <c r="AO568" s="23"/>
      <c r="AP568" s="23"/>
      <c r="AQ568" s="69"/>
      <c r="AR568" s="69"/>
    </row>
    <row r="569" spans="1:44">
      <c r="A569" s="63"/>
      <c r="B569" s="63"/>
      <c r="C569" s="68"/>
      <c r="D569" s="63"/>
      <c r="E569" s="23"/>
      <c r="F569" s="23"/>
      <c r="G569" s="63"/>
      <c r="H569" s="23"/>
      <c r="I569" s="23"/>
      <c r="J569" s="63"/>
      <c r="K569" s="23"/>
      <c r="L569" s="23"/>
      <c r="M569" s="63"/>
      <c r="N569" s="23"/>
      <c r="O569" s="23"/>
      <c r="P569" s="63"/>
      <c r="Q569" s="23"/>
      <c r="R569" s="23"/>
      <c r="S569" s="63"/>
      <c r="T569" s="23"/>
      <c r="U569" s="23"/>
      <c r="V569" s="63"/>
      <c r="W569" s="23"/>
      <c r="X569" s="23"/>
      <c r="Y569" s="63"/>
      <c r="Z569" s="23"/>
      <c r="AA569" s="23"/>
      <c r="AB569" s="63"/>
      <c r="AC569" s="23"/>
      <c r="AD569" s="23"/>
      <c r="AE569" s="63"/>
      <c r="AF569" s="23"/>
      <c r="AG569" s="23"/>
      <c r="AH569" s="63"/>
      <c r="AI569" s="23"/>
      <c r="AJ569" s="23"/>
      <c r="AK569" s="63"/>
      <c r="AL569" s="23"/>
      <c r="AM569" s="23"/>
      <c r="AN569" s="63"/>
      <c r="AO569" s="23"/>
      <c r="AP569" s="23"/>
      <c r="AQ569" s="69"/>
      <c r="AR569" s="69"/>
    </row>
    <row r="570" spans="1:44">
      <c r="A570" s="63"/>
      <c r="B570" s="63"/>
      <c r="C570" s="68"/>
      <c r="D570" s="63"/>
      <c r="E570" s="23"/>
      <c r="F570" s="23"/>
      <c r="G570" s="63"/>
      <c r="H570" s="23"/>
      <c r="I570" s="23"/>
      <c r="J570" s="63"/>
      <c r="K570" s="23"/>
      <c r="L570" s="23"/>
      <c r="M570" s="63"/>
      <c r="N570" s="23"/>
      <c r="O570" s="23"/>
      <c r="P570" s="63"/>
      <c r="Q570" s="23"/>
      <c r="R570" s="23"/>
      <c r="S570" s="63"/>
      <c r="T570" s="23"/>
      <c r="U570" s="23"/>
      <c r="V570" s="63"/>
      <c r="W570" s="23"/>
      <c r="X570" s="23"/>
      <c r="Y570" s="63"/>
      <c r="Z570" s="23"/>
      <c r="AA570" s="23"/>
      <c r="AB570" s="63"/>
      <c r="AC570" s="23"/>
      <c r="AD570" s="23"/>
      <c r="AE570" s="63"/>
      <c r="AF570" s="23"/>
      <c r="AG570" s="23"/>
      <c r="AH570" s="63"/>
      <c r="AI570" s="23"/>
      <c r="AJ570" s="23"/>
      <c r="AK570" s="63"/>
      <c r="AL570" s="23"/>
      <c r="AM570" s="23"/>
      <c r="AN570" s="63"/>
      <c r="AO570" s="23"/>
      <c r="AP570" s="23"/>
      <c r="AQ570" s="69"/>
      <c r="AR570" s="69"/>
    </row>
    <row r="571" spans="1:44">
      <c r="A571" s="63"/>
      <c r="B571" s="63"/>
      <c r="C571" s="68"/>
      <c r="D571" s="63"/>
      <c r="E571" s="23"/>
      <c r="F571" s="23"/>
      <c r="G571" s="63"/>
      <c r="H571" s="23"/>
      <c r="I571" s="23"/>
      <c r="J571" s="63"/>
      <c r="K571" s="23"/>
      <c r="L571" s="23"/>
      <c r="M571" s="63"/>
      <c r="N571" s="23"/>
      <c r="O571" s="23"/>
      <c r="P571" s="63"/>
      <c r="Q571" s="23"/>
      <c r="R571" s="23"/>
      <c r="S571" s="63"/>
      <c r="T571" s="23"/>
      <c r="U571" s="23"/>
      <c r="V571" s="63"/>
      <c r="W571" s="23"/>
      <c r="X571" s="23"/>
      <c r="Y571" s="63"/>
      <c r="Z571" s="23"/>
      <c r="AA571" s="23"/>
      <c r="AB571" s="63"/>
      <c r="AC571" s="23"/>
      <c r="AD571" s="23"/>
      <c r="AE571" s="63"/>
      <c r="AF571" s="23"/>
      <c r="AG571" s="23"/>
      <c r="AH571" s="63"/>
      <c r="AI571" s="23"/>
      <c r="AJ571" s="23"/>
      <c r="AK571" s="63"/>
      <c r="AL571" s="23"/>
      <c r="AM571" s="23"/>
      <c r="AN571" s="63"/>
      <c r="AO571" s="23"/>
      <c r="AP571" s="23"/>
      <c r="AQ571" s="69"/>
      <c r="AR571" s="69"/>
    </row>
    <row r="572" spans="1:44">
      <c r="A572" s="63"/>
      <c r="B572" s="63"/>
      <c r="C572" s="68"/>
      <c r="D572" s="63"/>
      <c r="E572" s="23"/>
      <c r="F572" s="23"/>
      <c r="G572" s="63"/>
      <c r="H572" s="23"/>
      <c r="I572" s="23"/>
      <c r="J572" s="63"/>
      <c r="K572" s="23"/>
      <c r="L572" s="23"/>
      <c r="M572" s="63"/>
      <c r="N572" s="23"/>
      <c r="O572" s="23"/>
      <c r="P572" s="63"/>
      <c r="Q572" s="23"/>
      <c r="R572" s="23"/>
      <c r="S572" s="63"/>
      <c r="T572" s="23"/>
      <c r="U572" s="23"/>
      <c r="V572" s="63"/>
      <c r="W572" s="23"/>
      <c r="X572" s="23"/>
      <c r="Y572" s="63"/>
      <c r="Z572" s="23"/>
      <c r="AA572" s="23"/>
      <c r="AB572" s="63"/>
      <c r="AC572" s="23"/>
      <c r="AD572" s="23"/>
      <c r="AE572" s="63"/>
      <c r="AF572" s="23"/>
      <c r="AG572" s="23"/>
      <c r="AH572" s="63"/>
      <c r="AI572" s="23"/>
      <c r="AJ572" s="23"/>
      <c r="AK572" s="63"/>
      <c r="AL572" s="23"/>
      <c r="AM572" s="23"/>
      <c r="AN572" s="63"/>
      <c r="AO572" s="23"/>
      <c r="AP572" s="23"/>
      <c r="AQ572" s="69"/>
      <c r="AR572" s="69"/>
    </row>
    <row r="573" spans="1:44">
      <c r="A573" s="63"/>
      <c r="B573" s="63"/>
      <c r="C573" s="68"/>
      <c r="D573" s="63"/>
      <c r="E573" s="23"/>
      <c r="F573" s="23"/>
      <c r="G573" s="63"/>
      <c r="H573" s="23"/>
      <c r="I573" s="23"/>
      <c r="J573" s="63"/>
      <c r="K573" s="23"/>
      <c r="L573" s="23"/>
      <c r="M573" s="63"/>
      <c r="N573" s="23"/>
      <c r="O573" s="23"/>
      <c r="P573" s="63"/>
      <c r="Q573" s="23"/>
      <c r="R573" s="23"/>
      <c r="S573" s="63"/>
      <c r="T573" s="23"/>
      <c r="U573" s="23"/>
      <c r="V573" s="63"/>
      <c r="W573" s="23"/>
      <c r="X573" s="23"/>
      <c r="Y573" s="63"/>
      <c r="Z573" s="23"/>
      <c r="AA573" s="23"/>
      <c r="AB573" s="63"/>
      <c r="AC573" s="23"/>
      <c r="AD573" s="23"/>
      <c r="AE573" s="63"/>
      <c r="AF573" s="23"/>
      <c r="AG573" s="23"/>
      <c r="AH573" s="63"/>
      <c r="AI573" s="23"/>
      <c r="AJ573" s="23"/>
      <c r="AK573" s="63"/>
      <c r="AL573" s="23"/>
      <c r="AM573" s="23"/>
      <c r="AN573" s="63"/>
      <c r="AO573" s="23"/>
      <c r="AP573" s="23"/>
      <c r="AQ573" s="69"/>
      <c r="AR573" s="69"/>
    </row>
    <row r="574" spans="1:44">
      <c r="A574" s="63"/>
      <c r="B574" s="63"/>
      <c r="C574" s="68"/>
      <c r="D574" s="63"/>
      <c r="E574" s="23"/>
      <c r="F574" s="23"/>
      <c r="G574" s="63"/>
      <c r="H574" s="23"/>
      <c r="I574" s="23"/>
      <c r="J574" s="63"/>
      <c r="K574" s="23"/>
      <c r="L574" s="23"/>
      <c r="M574" s="63"/>
      <c r="N574" s="23"/>
      <c r="O574" s="23"/>
      <c r="P574" s="63"/>
      <c r="Q574" s="23"/>
      <c r="R574" s="23"/>
      <c r="S574" s="63"/>
      <c r="T574" s="23"/>
      <c r="U574" s="23"/>
      <c r="V574" s="63"/>
      <c r="W574" s="23"/>
      <c r="X574" s="23"/>
      <c r="Y574" s="63"/>
      <c r="Z574" s="23"/>
      <c r="AA574" s="23"/>
      <c r="AB574" s="63"/>
      <c r="AC574" s="23"/>
      <c r="AD574" s="23"/>
      <c r="AE574" s="63"/>
      <c r="AF574" s="23"/>
      <c r="AG574" s="23"/>
      <c r="AH574" s="63"/>
      <c r="AI574" s="23"/>
      <c r="AJ574" s="23"/>
      <c r="AK574" s="63"/>
      <c r="AL574" s="23"/>
      <c r="AM574" s="23"/>
      <c r="AN574" s="63"/>
      <c r="AO574" s="23"/>
      <c r="AP574" s="23"/>
      <c r="AQ574" s="69"/>
      <c r="AR574" s="69"/>
    </row>
    <row r="575" spans="1:44">
      <c r="A575" s="63"/>
      <c r="B575" s="63"/>
      <c r="C575" s="68"/>
      <c r="D575" s="63"/>
      <c r="E575" s="23"/>
      <c r="F575" s="23"/>
      <c r="G575" s="63"/>
      <c r="H575" s="23"/>
      <c r="I575" s="23"/>
      <c r="J575" s="63"/>
      <c r="K575" s="23"/>
      <c r="L575" s="23"/>
      <c r="M575" s="63"/>
      <c r="N575" s="23"/>
      <c r="O575" s="23"/>
      <c r="P575" s="63"/>
      <c r="Q575" s="23"/>
      <c r="R575" s="23"/>
      <c r="S575" s="63"/>
      <c r="T575" s="23"/>
      <c r="U575" s="23"/>
      <c r="V575" s="63"/>
      <c r="W575" s="23"/>
      <c r="X575" s="23"/>
      <c r="Y575" s="63"/>
      <c r="Z575" s="23"/>
      <c r="AA575" s="23"/>
      <c r="AB575" s="63"/>
      <c r="AC575" s="23"/>
      <c r="AD575" s="23"/>
      <c r="AE575" s="63"/>
      <c r="AF575" s="23"/>
      <c r="AG575" s="23"/>
      <c r="AH575" s="63"/>
      <c r="AI575" s="23"/>
      <c r="AJ575" s="23"/>
      <c r="AK575" s="63"/>
      <c r="AL575" s="23"/>
      <c r="AM575" s="23"/>
      <c r="AN575" s="63"/>
      <c r="AO575" s="23"/>
      <c r="AP575" s="23"/>
      <c r="AQ575" s="69"/>
      <c r="AR575" s="69"/>
    </row>
    <row r="576" spans="1:44">
      <c r="A576" s="63"/>
      <c r="B576" s="63"/>
      <c r="C576" s="68"/>
      <c r="D576" s="63"/>
      <c r="E576" s="23"/>
      <c r="F576" s="23"/>
      <c r="G576" s="63"/>
      <c r="H576" s="23"/>
      <c r="I576" s="23"/>
      <c r="J576" s="63"/>
      <c r="K576" s="23"/>
      <c r="L576" s="23"/>
      <c r="M576" s="63"/>
      <c r="N576" s="23"/>
      <c r="O576" s="23"/>
      <c r="P576" s="63"/>
      <c r="Q576" s="23"/>
      <c r="R576" s="23"/>
      <c r="S576" s="63"/>
      <c r="T576" s="23"/>
      <c r="U576" s="23"/>
      <c r="V576" s="63"/>
      <c r="W576" s="23"/>
      <c r="X576" s="23"/>
      <c r="Y576" s="63"/>
      <c r="Z576" s="23"/>
      <c r="AA576" s="23"/>
      <c r="AB576" s="63"/>
      <c r="AC576" s="23"/>
      <c r="AD576" s="23"/>
      <c r="AE576" s="63"/>
      <c r="AF576" s="23"/>
      <c r="AG576" s="23"/>
      <c r="AH576" s="63"/>
      <c r="AI576" s="23"/>
      <c r="AJ576" s="23"/>
      <c r="AK576" s="63"/>
      <c r="AL576" s="23"/>
      <c r="AM576" s="23"/>
      <c r="AN576" s="63"/>
      <c r="AO576" s="23"/>
      <c r="AP576" s="23"/>
      <c r="AQ576" s="69"/>
      <c r="AR576" s="69"/>
    </row>
    <row r="577" spans="1:42">
      <c r="A577" s="70"/>
      <c r="B577" s="70"/>
      <c r="C577" s="36"/>
      <c r="D577" s="70"/>
      <c r="E577" s="71"/>
      <c r="F577" s="71"/>
      <c r="G577" s="70"/>
      <c r="H577" s="71"/>
      <c r="I577" s="71"/>
      <c r="J577" s="70"/>
      <c r="K577" s="71"/>
      <c r="L577" s="71"/>
      <c r="M577" s="70"/>
      <c r="N577" s="71"/>
      <c r="O577" s="71"/>
      <c r="P577" s="70"/>
      <c r="Q577" s="71"/>
      <c r="R577" s="71"/>
      <c r="S577" s="70"/>
      <c r="T577" s="71"/>
      <c r="U577" s="71"/>
      <c r="V577" s="70"/>
      <c r="W577" s="71"/>
      <c r="X577" s="71"/>
      <c r="Y577" s="70"/>
      <c r="Z577" s="71"/>
      <c r="AA577" s="71"/>
      <c r="AB577" s="70"/>
      <c r="AC577" s="71"/>
      <c r="AD577" s="71"/>
      <c r="AE577" s="70"/>
      <c r="AF577" s="71"/>
      <c r="AG577" s="71"/>
      <c r="AH577" s="70"/>
      <c r="AI577" s="71"/>
      <c r="AJ577" s="71"/>
      <c r="AK577" s="70"/>
      <c r="AL577" s="71"/>
      <c r="AM577" s="71"/>
      <c r="AN577" s="70"/>
      <c r="AO577" s="71"/>
      <c r="AP577" s="71"/>
    </row>
    <row r="578" spans="1:42">
      <c r="A578" s="70"/>
      <c r="B578" s="70"/>
      <c r="C578" s="36"/>
      <c r="D578" s="70"/>
      <c r="E578" s="71"/>
      <c r="F578" s="71"/>
      <c r="G578" s="70"/>
      <c r="H578" s="71"/>
      <c r="I578" s="71"/>
      <c r="J578" s="70"/>
      <c r="K578" s="71"/>
      <c r="L578" s="71"/>
      <c r="M578" s="70"/>
      <c r="N578" s="71"/>
      <c r="O578" s="71"/>
      <c r="P578" s="70"/>
      <c r="Q578" s="71"/>
      <c r="R578" s="71"/>
      <c r="S578" s="70"/>
      <c r="T578" s="71"/>
      <c r="U578" s="71"/>
      <c r="V578" s="70"/>
      <c r="W578" s="71"/>
      <c r="X578" s="71"/>
      <c r="Y578" s="70"/>
      <c r="Z578" s="71"/>
      <c r="AA578" s="71"/>
      <c r="AB578" s="70"/>
      <c r="AC578" s="71"/>
      <c r="AD578" s="71"/>
      <c r="AE578" s="70"/>
      <c r="AF578" s="71"/>
      <c r="AG578" s="71"/>
      <c r="AH578" s="70"/>
      <c r="AI578" s="71"/>
      <c r="AJ578" s="71"/>
      <c r="AK578" s="70"/>
      <c r="AL578" s="71"/>
      <c r="AM578" s="71"/>
      <c r="AN578" s="70"/>
      <c r="AO578" s="71"/>
      <c r="AP578" s="71"/>
    </row>
    <row r="579" spans="1:42">
      <c r="A579" s="70"/>
      <c r="B579" s="70"/>
      <c r="C579" s="36"/>
      <c r="D579" s="70"/>
      <c r="E579" s="71"/>
      <c r="F579" s="71"/>
      <c r="G579" s="70"/>
      <c r="H579" s="71"/>
      <c r="I579" s="71"/>
      <c r="J579" s="70"/>
      <c r="K579" s="71"/>
      <c r="L579" s="71"/>
      <c r="M579" s="70"/>
      <c r="N579" s="71"/>
      <c r="O579" s="71"/>
      <c r="P579" s="70"/>
      <c r="Q579" s="71"/>
      <c r="R579" s="71"/>
      <c r="S579" s="70"/>
      <c r="T579" s="71"/>
      <c r="U579" s="71"/>
      <c r="V579" s="70"/>
      <c r="W579" s="71"/>
      <c r="X579" s="71"/>
      <c r="Y579" s="70"/>
      <c r="Z579" s="71"/>
      <c r="AA579" s="71"/>
      <c r="AB579" s="70"/>
      <c r="AC579" s="71"/>
      <c r="AD579" s="71"/>
      <c r="AE579" s="70"/>
      <c r="AF579" s="71"/>
      <c r="AG579" s="71"/>
      <c r="AH579" s="70"/>
      <c r="AI579" s="71"/>
      <c r="AJ579" s="71"/>
      <c r="AK579" s="70"/>
      <c r="AL579" s="71"/>
      <c r="AM579" s="71"/>
      <c r="AN579" s="70"/>
      <c r="AO579" s="71"/>
      <c r="AP579" s="71"/>
    </row>
    <row r="580" spans="1:42">
      <c r="A580" s="70"/>
      <c r="B580" s="70"/>
      <c r="C580" s="36"/>
      <c r="D580" s="70"/>
      <c r="E580" s="71"/>
      <c r="F580" s="71"/>
      <c r="G580" s="70"/>
      <c r="H580" s="71"/>
      <c r="I580" s="71"/>
      <c r="J580" s="70"/>
      <c r="K580" s="71"/>
      <c r="L580" s="71"/>
      <c r="M580" s="70"/>
      <c r="N580" s="71"/>
      <c r="O580" s="71"/>
      <c r="P580" s="70"/>
      <c r="Q580" s="71"/>
      <c r="R580" s="71"/>
      <c r="S580" s="70"/>
      <c r="T580" s="71"/>
      <c r="U580" s="71"/>
      <c r="V580" s="70"/>
      <c r="W580" s="71"/>
      <c r="X580" s="71"/>
      <c r="Y580" s="70"/>
      <c r="Z580" s="71"/>
      <c r="AA580" s="71"/>
      <c r="AB580" s="70"/>
      <c r="AC580" s="71"/>
      <c r="AD580" s="71"/>
      <c r="AE580" s="70"/>
      <c r="AF580" s="71"/>
      <c r="AG580" s="71"/>
      <c r="AH580" s="70"/>
      <c r="AI580" s="71"/>
      <c r="AJ580" s="71"/>
      <c r="AK580" s="70"/>
      <c r="AL580" s="71"/>
      <c r="AM580" s="71"/>
      <c r="AN580" s="70"/>
      <c r="AO580" s="71"/>
      <c r="AP580" s="71"/>
    </row>
    <row r="581" spans="1:42">
      <c r="A581" s="70"/>
      <c r="B581" s="70"/>
      <c r="C581" s="36"/>
      <c r="D581" s="70"/>
      <c r="E581" s="71"/>
      <c r="F581" s="71"/>
      <c r="G581" s="70"/>
      <c r="H581" s="71"/>
      <c r="I581" s="71"/>
      <c r="J581" s="70"/>
      <c r="K581" s="71"/>
      <c r="L581" s="71"/>
      <c r="M581" s="70"/>
      <c r="N581" s="71"/>
      <c r="O581" s="71"/>
      <c r="P581" s="70"/>
      <c r="Q581" s="71"/>
      <c r="R581" s="71"/>
      <c r="S581" s="70"/>
      <c r="T581" s="71"/>
      <c r="U581" s="71"/>
      <c r="V581" s="70"/>
      <c r="W581" s="71"/>
      <c r="X581" s="71"/>
      <c r="Y581" s="70"/>
      <c r="Z581" s="71"/>
      <c r="AA581" s="71"/>
      <c r="AB581" s="70"/>
      <c r="AC581" s="71"/>
      <c r="AD581" s="71"/>
      <c r="AE581" s="70"/>
      <c r="AF581" s="71"/>
      <c r="AG581" s="71"/>
      <c r="AH581" s="70"/>
      <c r="AI581" s="71"/>
      <c r="AJ581" s="71"/>
      <c r="AK581" s="70"/>
      <c r="AL581" s="71"/>
      <c r="AM581" s="71"/>
      <c r="AN581" s="70"/>
      <c r="AO581" s="71"/>
      <c r="AP581" s="71"/>
    </row>
    <row r="582" spans="1:42">
      <c r="A582" s="70"/>
      <c r="B582" s="70"/>
      <c r="C582" s="36"/>
      <c r="D582" s="70"/>
      <c r="E582" s="71"/>
      <c r="F582" s="71"/>
      <c r="G582" s="70"/>
      <c r="H582" s="71"/>
      <c r="I582" s="71"/>
      <c r="J582" s="70"/>
      <c r="K582" s="71"/>
      <c r="L582" s="71"/>
      <c r="M582" s="70"/>
      <c r="N582" s="71"/>
      <c r="O582" s="71"/>
      <c r="P582" s="70"/>
      <c r="Q582" s="71"/>
      <c r="R582" s="71"/>
      <c r="S582" s="70"/>
      <c r="T582" s="71"/>
      <c r="U582" s="71"/>
      <c r="V582" s="70"/>
      <c r="W582" s="71"/>
      <c r="X582" s="71"/>
      <c r="Y582" s="70"/>
      <c r="Z582" s="71"/>
      <c r="AA582" s="71"/>
      <c r="AB582" s="70"/>
      <c r="AC582" s="71"/>
      <c r="AD582" s="71"/>
      <c r="AE582" s="70"/>
      <c r="AF582" s="71"/>
      <c r="AG582" s="71"/>
      <c r="AH582" s="70"/>
      <c r="AI582" s="71"/>
      <c r="AJ582" s="71"/>
      <c r="AK582" s="70"/>
      <c r="AL582" s="71"/>
      <c r="AM582" s="71"/>
      <c r="AN582" s="70"/>
      <c r="AO582" s="71"/>
      <c r="AP582" s="71"/>
    </row>
    <row r="583" spans="1:42">
      <c r="A583" s="70"/>
      <c r="B583" s="70"/>
      <c r="C583" s="36"/>
      <c r="D583" s="70"/>
      <c r="E583" s="71"/>
      <c r="F583" s="71"/>
      <c r="G583" s="70"/>
      <c r="H583" s="71"/>
      <c r="I583" s="71"/>
      <c r="J583" s="70"/>
      <c r="K583" s="71"/>
      <c r="L583" s="71"/>
      <c r="M583" s="70"/>
      <c r="N583" s="71"/>
      <c r="O583" s="71"/>
      <c r="P583" s="70"/>
      <c r="Q583" s="71"/>
      <c r="R583" s="71"/>
      <c r="S583" s="70"/>
      <c r="T583" s="71"/>
      <c r="U583" s="71"/>
      <c r="V583" s="70"/>
      <c r="W583" s="71"/>
      <c r="X583" s="71"/>
      <c r="Y583" s="70"/>
      <c r="Z583" s="71"/>
      <c r="AA583" s="71"/>
      <c r="AB583" s="70"/>
      <c r="AC583" s="71"/>
      <c r="AD583" s="71"/>
      <c r="AE583" s="70"/>
      <c r="AF583" s="71"/>
      <c r="AG583" s="71"/>
      <c r="AH583" s="70"/>
      <c r="AI583" s="71"/>
      <c r="AJ583" s="71"/>
      <c r="AK583" s="70"/>
      <c r="AL583" s="71"/>
      <c r="AM583" s="71"/>
      <c r="AN583" s="70"/>
      <c r="AO583" s="71"/>
      <c r="AP583" s="71"/>
    </row>
    <row r="584" spans="1:42">
      <c r="A584" s="70"/>
      <c r="B584" s="70"/>
      <c r="C584" s="36"/>
      <c r="D584" s="70"/>
      <c r="E584" s="71"/>
      <c r="F584" s="71"/>
      <c r="G584" s="70"/>
      <c r="H584" s="71"/>
      <c r="I584" s="71"/>
      <c r="J584" s="70"/>
      <c r="K584" s="71"/>
      <c r="L584" s="71"/>
      <c r="M584" s="70"/>
      <c r="N584" s="71"/>
      <c r="O584" s="71"/>
      <c r="P584" s="70"/>
      <c r="Q584" s="71"/>
      <c r="R584" s="71"/>
      <c r="S584" s="70"/>
      <c r="T584" s="71"/>
      <c r="U584" s="71"/>
      <c r="V584" s="70"/>
      <c r="W584" s="71"/>
      <c r="X584" s="71"/>
      <c r="Y584" s="70"/>
      <c r="Z584" s="71"/>
      <c r="AA584" s="71"/>
      <c r="AB584" s="70"/>
      <c r="AC584" s="71"/>
      <c r="AD584" s="71"/>
      <c r="AE584" s="70"/>
      <c r="AF584" s="71"/>
      <c r="AG584" s="71"/>
      <c r="AH584" s="70"/>
      <c r="AI584" s="71"/>
      <c r="AJ584" s="71"/>
      <c r="AK584" s="70"/>
      <c r="AL584" s="71"/>
      <c r="AM584" s="71"/>
      <c r="AN584" s="70"/>
      <c r="AO584" s="71"/>
      <c r="AP584" s="71"/>
    </row>
    <row r="585" spans="1:42">
      <c r="A585" s="70"/>
      <c r="B585" s="70"/>
      <c r="C585" s="36"/>
      <c r="D585" s="70"/>
      <c r="E585" s="71"/>
      <c r="F585" s="71"/>
      <c r="G585" s="70"/>
      <c r="H585" s="71"/>
      <c r="I585" s="71"/>
      <c r="J585" s="70"/>
      <c r="K585" s="71"/>
      <c r="L585" s="71"/>
      <c r="M585" s="70"/>
      <c r="N585" s="71"/>
      <c r="O585" s="71"/>
      <c r="P585" s="70"/>
      <c r="Q585" s="71"/>
      <c r="R585" s="71"/>
      <c r="S585" s="70"/>
      <c r="T585" s="71"/>
      <c r="U585" s="71"/>
      <c r="V585" s="70"/>
      <c r="W585" s="71"/>
      <c r="X585" s="71"/>
      <c r="Y585" s="70"/>
      <c r="Z585" s="71"/>
      <c r="AA585" s="71"/>
      <c r="AB585" s="70"/>
      <c r="AC585" s="71"/>
      <c r="AD585" s="71"/>
      <c r="AE585" s="70"/>
      <c r="AF585" s="71"/>
      <c r="AG585" s="71"/>
      <c r="AH585" s="70"/>
      <c r="AI585" s="71"/>
      <c r="AJ585" s="71"/>
      <c r="AK585" s="70"/>
      <c r="AL585" s="71"/>
      <c r="AM585" s="71"/>
      <c r="AN585" s="70"/>
      <c r="AO585" s="71"/>
      <c r="AP585" s="71"/>
    </row>
    <row r="586" spans="1:42">
      <c r="A586" s="70"/>
      <c r="B586" s="70"/>
      <c r="C586" s="36"/>
      <c r="D586" s="70"/>
      <c r="E586" s="71"/>
      <c r="F586" s="71"/>
      <c r="G586" s="70"/>
      <c r="H586" s="71"/>
      <c r="I586" s="71"/>
      <c r="J586" s="70"/>
      <c r="K586" s="71"/>
      <c r="L586" s="71"/>
      <c r="M586" s="70"/>
      <c r="N586" s="71"/>
      <c r="O586" s="71"/>
      <c r="P586" s="70"/>
      <c r="Q586" s="71"/>
      <c r="R586" s="71"/>
      <c r="S586" s="70"/>
      <c r="T586" s="71"/>
      <c r="U586" s="71"/>
      <c r="V586" s="70"/>
      <c r="W586" s="71"/>
      <c r="X586" s="71"/>
      <c r="Y586" s="70"/>
      <c r="Z586" s="71"/>
      <c r="AA586" s="71"/>
      <c r="AB586" s="70"/>
      <c r="AC586" s="71"/>
      <c r="AD586" s="71"/>
      <c r="AE586" s="70"/>
      <c r="AF586" s="71"/>
      <c r="AG586" s="71"/>
      <c r="AH586" s="70"/>
      <c r="AI586" s="71"/>
      <c r="AJ586" s="71"/>
      <c r="AK586" s="70"/>
      <c r="AL586" s="71"/>
      <c r="AM586" s="71"/>
      <c r="AN586" s="70"/>
      <c r="AO586" s="71"/>
      <c r="AP586" s="71"/>
    </row>
    <row r="587" spans="1:42">
      <c r="A587" s="70"/>
      <c r="B587" s="70"/>
      <c r="C587" s="36"/>
      <c r="D587" s="70"/>
      <c r="E587" s="71"/>
      <c r="F587" s="71"/>
      <c r="G587" s="70"/>
      <c r="H587" s="71"/>
      <c r="I587" s="71"/>
      <c r="J587" s="70"/>
      <c r="K587" s="71"/>
      <c r="L587" s="71"/>
      <c r="M587" s="70"/>
      <c r="N587" s="71"/>
      <c r="O587" s="71"/>
      <c r="P587" s="70"/>
      <c r="Q587" s="71"/>
      <c r="R587" s="71"/>
      <c r="S587" s="70"/>
      <c r="T587" s="71"/>
      <c r="U587" s="71"/>
      <c r="V587" s="70"/>
      <c r="W587" s="71"/>
      <c r="X587" s="71"/>
      <c r="Y587" s="70"/>
      <c r="Z587" s="71"/>
      <c r="AA587" s="71"/>
      <c r="AB587" s="70"/>
      <c r="AC587" s="71"/>
      <c r="AD587" s="71"/>
      <c r="AE587" s="70"/>
      <c r="AF587" s="71"/>
      <c r="AG587" s="71"/>
      <c r="AH587" s="70"/>
      <c r="AI587" s="71"/>
      <c r="AJ587" s="71"/>
      <c r="AK587" s="70"/>
      <c r="AL587" s="71"/>
      <c r="AM587" s="71"/>
      <c r="AN587" s="70"/>
      <c r="AO587" s="71"/>
      <c r="AP587" s="71"/>
    </row>
    <row r="588" spans="1:42">
      <c r="A588" s="70"/>
      <c r="B588" s="70"/>
      <c r="C588" s="36"/>
      <c r="D588" s="70"/>
      <c r="E588" s="71"/>
      <c r="F588" s="71"/>
      <c r="G588" s="70"/>
      <c r="H588" s="71"/>
      <c r="I588" s="71"/>
      <c r="J588" s="70"/>
      <c r="K588" s="71"/>
      <c r="L588" s="71"/>
      <c r="M588" s="70"/>
      <c r="N588" s="71"/>
      <c r="O588" s="71"/>
      <c r="P588" s="70"/>
      <c r="Q588" s="71"/>
      <c r="R588" s="71"/>
      <c r="S588" s="70"/>
      <c r="T588" s="71"/>
      <c r="U588" s="71"/>
      <c r="V588" s="70"/>
      <c r="W588" s="71"/>
      <c r="X588" s="71"/>
      <c r="Y588" s="70"/>
      <c r="Z588" s="71"/>
      <c r="AA588" s="71"/>
      <c r="AB588" s="70"/>
      <c r="AC588" s="71"/>
      <c r="AD588" s="71"/>
      <c r="AE588" s="70"/>
      <c r="AF588" s="71"/>
      <c r="AG588" s="71"/>
      <c r="AH588" s="70"/>
      <c r="AI588" s="71"/>
      <c r="AJ588" s="71"/>
      <c r="AK588" s="70"/>
      <c r="AL588" s="71"/>
      <c r="AM588" s="71"/>
      <c r="AN588" s="70"/>
      <c r="AO588" s="71"/>
      <c r="AP588" s="71"/>
    </row>
    <row r="589" spans="1:42">
      <c r="A589" s="70"/>
      <c r="B589" s="70"/>
      <c r="C589" s="36"/>
      <c r="D589" s="70"/>
      <c r="E589" s="71"/>
      <c r="F589" s="71"/>
      <c r="G589" s="70"/>
      <c r="H589" s="71"/>
      <c r="I589" s="71"/>
      <c r="J589" s="70"/>
      <c r="K589" s="71"/>
      <c r="L589" s="71"/>
      <c r="M589" s="70"/>
      <c r="N589" s="71"/>
      <c r="O589" s="71"/>
      <c r="P589" s="70"/>
      <c r="Q589" s="71"/>
      <c r="R589" s="71"/>
      <c r="S589" s="70"/>
      <c r="T589" s="71"/>
      <c r="U589" s="71"/>
      <c r="V589" s="70"/>
      <c r="W589" s="71"/>
      <c r="X589" s="71"/>
      <c r="Y589" s="70"/>
      <c r="Z589" s="71"/>
      <c r="AA589" s="71"/>
      <c r="AB589" s="70"/>
      <c r="AC589" s="71"/>
      <c r="AD589" s="71"/>
      <c r="AE589" s="70"/>
      <c r="AF589" s="71"/>
      <c r="AG589" s="71"/>
      <c r="AH589" s="70"/>
      <c r="AI589" s="71"/>
      <c r="AJ589" s="71"/>
      <c r="AK589" s="70"/>
      <c r="AL589" s="71"/>
      <c r="AM589" s="71"/>
      <c r="AN589" s="70"/>
      <c r="AO589" s="71"/>
      <c r="AP589" s="71"/>
    </row>
    <row r="590" spans="1:42">
      <c r="A590" s="70"/>
      <c r="B590" s="70"/>
      <c r="C590" s="36"/>
      <c r="D590" s="70"/>
      <c r="E590" s="71"/>
      <c r="F590" s="71"/>
      <c r="G590" s="70"/>
      <c r="H590" s="71"/>
      <c r="I590" s="71"/>
      <c r="J590" s="70"/>
      <c r="K590" s="71"/>
      <c r="L590" s="71"/>
      <c r="M590" s="70"/>
      <c r="N590" s="71"/>
      <c r="O590" s="71"/>
      <c r="P590" s="70"/>
      <c r="Q590" s="71"/>
      <c r="R590" s="71"/>
      <c r="S590" s="70"/>
      <c r="T590" s="71"/>
      <c r="U590" s="71"/>
      <c r="V590" s="70"/>
      <c r="W590" s="71"/>
      <c r="X590" s="71"/>
      <c r="Y590" s="70"/>
      <c r="Z590" s="71"/>
      <c r="AA590" s="71"/>
      <c r="AB590" s="70"/>
      <c r="AC590" s="71"/>
      <c r="AD590" s="71"/>
      <c r="AE590" s="70"/>
      <c r="AF590" s="71"/>
      <c r="AG590" s="71"/>
      <c r="AH590" s="70"/>
      <c r="AI590" s="71"/>
      <c r="AJ590" s="71"/>
      <c r="AK590" s="70"/>
      <c r="AL590" s="71"/>
      <c r="AM590" s="71"/>
      <c r="AN590" s="70"/>
      <c r="AO590" s="71"/>
      <c r="AP590" s="71"/>
    </row>
    <row r="591" spans="1:42">
      <c r="A591" s="70"/>
      <c r="B591" s="70"/>
      <c r="C591" s="36"/>
      <c r="D591" s="70"/>
      <c r="E591" s="71"/>
      <c r="F591" s="71"/>
      <c r="G591" s="70"/>
      <c r="H591" s="71"/>
      <c r="I591" s="71"/>
      <c r="J591" s="70"/>
      <c r="K591" s="71"/>
      <c r="L591" s="71"/>
      <c r="M591" s="70"/>
      <c r="N591" s="71"/>
      <c r="O591" s="71"/>
      <c r="P591" s="70"/>
      <c r="Q591" s="71"/>
      <c r="R591" s="71"/>
      <c r="S591" s="70"/>
      <c r="T591" s="71"/>
      <c r="U591" s="71"/>
      <c r="V591" s="70"/>
      <c r="W591" s="71"/>
      <c r="X591" s="71"/>
      <c r="Y591" s="70"/>
      <c r="Z591" s="71"/>
      <c r="AA591" s="71"/>
      <c r="AB591" s="70"/>
      <c r="AC591" s="71"/>
      <c r="AD591" s="71"/>
      <c r="AE591" s="70"/>
      <c r="AF591" s="71"/>
      <c r="AG591" s="71"/>
      <c r="AH591" s="70"/>
      <c r="AI591" s="71"/>
      <c r="AJ591" s="71"/>
      <c r="AK591" s="70"/>
      <c r="AL591" s="71"/>
      <c r="AM591" s="71"/>
      <c r="AN591" s="70"/>
      <c r="AO591" s="71"/>
      <c r="AP591" s="71"/>
    </row>
    <row r="592" spans="1:42">
      <c r="A592" s="70"/>
      <c r="B592" s="70"/>
      <c r="C592" s="36"/>
      <c r="D592" s="70"/>
      <c r="E592" s="71"/>
      <c r="F592" s="71"/>
      <c r="G592" s="70"/>
      <c r="H592" s="71"/>
      <c r="I592" s="71"/>
      <c r="J592" s="70"/>
      <c r="K592" s="71"/>
      <c r="L592" s="71"/>
      <c r="M592" s="70"/>
      <c r="N592" s="71"/>
      <c r="O592" s="71"/>
      <c r="P592" s="70"/>
      <c r="Q592" s="71"/>
      <c r="R592" s="71"/>
      <c r="S592" s="70"/>
      <c r="T592" s="71"/>
      <c r="U592" s="71"/>
      <c r="V592" s="70"/>
      <c r="W592" s="71"/>
      <c r="X592" s="71"/>
      <c r="Y592" s="70"/>
      <c r="Z592" s="71"/>
      <c r="AA592" s="71"/>
      <c r="AB592" s="70"/>
      <c r="AC592" s="71"/>
      <c r="AD592" s="71"/>
      <c r="AE592" s="70"/>
      <c r="AF592" s="71"/>
      <c r="AG592" s="71"/>
      <c r="AH592" s="70"/>
      <c r="AI592" s="71"/>
      <c r="AJ592" s="71"/>
      <c r="AK592" s="70"/>
      <c r="AL592" s="71"/>
      <c r="AM592" s="71"/>
      <c r="AN592" s="70"/>
      <c r="AO592" s="71"/>
      <c r="AP592" s="71"/>
    </row>
    <row r="593" spans="1:42">
      <c r="A593" s="70"/>
      <c r="B593" s="70"/>
      <c r="C593" s="36"/>
      <c r="D593" s="70"/>
      <c r="E593" s="71"/>
      <c r="F593" s="71"/>
      <c r="G593" s="70"/>
      <c r="H593" s="71"/>
      <c r="I593" s="71"/>
      <c r="J593" s="70"/>
      <c r="K593" s="71"/>
      <c r="L593" s="71"/>
      <c r="M593" s="70"/>
      <c r="N593" s="71"/>
      <c r="O593" s="71"/>
      <c r="P593" s="70"/>
      <c r="Q593" s="71"/>
      <c r="R593" s="71"/>
      <c r="S593" s="70"/>
      <c r="T593" s="71"/>
      <c r="U593" s="71"/>
      <c r="V593" s="70"/>
      <c r="W593" s="71"/>
      <c r="X593" s="71"/>
      <c r="Y593" s="70"/>
      <c r="Z593" s="71"/>
      <c r="AA593" s="71"/>
      <c r="AB593" s="70"/>
      <c r="AC593" s="71"/>
      <c r="AD593" s="71"/>
      <c r="AE593" s="70"/>
      <c r="AF593" s="71"/>
      <c r="AG593" s="71"/>
      <c r="AH593" s="70"/>
      <c r="AI593" s="71"/>
      <c r="AJ593" s="71"/>
      <c r="AK593" s="70"/>
      <c r="AL593" s="71"/>
      <c r="AM593" s="71"/>
      <c r="AN593" s="70"/>
      <c r="AO593" s="71"/>
      <c r="AP593" s="71"/>
    </row>
    <row r="594" spans="1:42">
      <c r="A594" s="70"/>
      <c r="B594" s="70"/>
      <c r="C594" s="36"/>
      <c r="D594" s="70"/>
      <c r="E594" s="71"/>
      <c r="F594" s="71"/>
      <c r="G594" s="70"/>
      <c r="H594" s="71"/>
      <c r="I594" s="71"/>
      <c r="J594" s="70"/>
      <c r="K594" s="71"/>
      <c r="L594" s="71"/>
      <c r="M594" s="70"/>
      <c r="N594" s="71"/>
      <c r="O594" s="71"/>
      <c r="P594" s="70"/>
      <c r="Q594" s="71"/>
      <c r="R594" s="71"/>
      <c r="S594" s="70"/>
      <c r="T594" s="71"/>
      <c r="U594" s="71"/>
      <c r="V594" s="70"/>
      <c r="W594" s="71"/>
      <c r="X594" s="71"/>
      <c r="Y594" s="70"/>
      <c r="Z594" s="71"/>
      <c r="AA594" s="71"/>
      <c r="AB594" s="70"/>
      <c r="AC594" s="71"/>
      <c r="AD594" s="71"/>
      <c r="AE594" s="70"/>
      <c r="AF594" s="71"/>
      <c r="AG594" s="71"/>
      <c r="AH594" s="70"/>
      <c r="AI594" s="71"/>
      <c r="AJ594" s="71"/>
      <c r="AK594" s="70"/>
      <c r="AL594" s="71"/>
      <c r="AM594" s="71"/>
      <c r="AN594" s="70"/>
      <c r="AO594" s="71"/>
      <c r="AP594" s="71"/>
    </row>
    <row r="595" spans="1:42">
      <c r="A595" s="70"/>
      <c r="B595" s="70"/>
      <c r="C595" s="36"/>
      <c r="D595" s="70"/>
      <c r="E595" s="71"/>
      <c r="F595" s="71"/>
      <c r="G595" s="70"/>
      <c r="H595" s="71"/>
      <c r="I595" s="71"/>
      <c r="J595" s="70"/>
      <c r="K595" s="71"/>
      <c r="L595" s="71"/>
      <c r="M595" s="70"/>
      <c r="N595" s="71"/>
      <c r="O595" s="71"/>
      <c r="P595" s="70"/>
      <c r="Q595" s="71"/>
      <c r="R595" s="71"/>
      <c r="S595" s="70"/>
      <c r="T595" s="71"/>
      <c r="U595" s="71"/>
      <c r="V595" s="70"/>
      <c r="W595" s="71"/>
      <c r="X595" s="71"/>
      <c r="Y595" s="70"/>
      <c r="Z595" s="71"/>
      <c r="AA595" s="71"/>
      <c r="AB595" s="70"/>
      <c r="AC595" s="71"/>
      <c r="AD595" s="71"/>
      <c r="AE595" s="70"/>
      <c r="AF595" s="71"/>
      <c r="AG595" s="71"/>
      <c r="AH595" s="70"/>
      <c r="AI595" s="71"/>
      <c r="AJ595" s="71"/>
      <c r="AK595" s="70"/>
      <c r="AL595" s="71"/>
      <c r="AM595" s="71"/>
      <c r="AN595" s="70"/>
      <c r="AO595" s="71"/>
      <c r="AP595" s="71"/>
    </row>
    <row r="596" spans="1:42">
      <c r="A596" s="70"/>
      <c r="B596" s="70"/>
      <c r="C596" s="36"/>
      <c r="D596" s="70"/>
      <c r="E596" s="71"/>
      <c r="F596" s="71"/>
      <c r="G596" s="70"/>
      <c r="H596" s="71"/>
      <c r="I596" s="71"/>
      <c r="J596" s="70"/>
      <c r="K596" s="71"/>
      <c r="L596" s="71"/>
      <c r="M596" s="70"/>
      <c r="N596" s="71"/>
      <c r="O596" s="71"/>
      <c r="P596" s="70"/>
      <c r="Q596" s="71"/>
      <c r="R596" s="71"/>
      <c r="S596" s="70"/>
      <c r="T596" s="71"/>
      <c r="U596" s="71"/>
      <c r="V596" s="70"/>
      <c r="W596" s="71"/>
      <c r="X596" s="71"/>
      <c r="Y596" s="70"/>
      <c r="Z596" s="71"/>
      <c r="AA596" s="71"/>
      <c r="AB596" s="70"/>
      <c r="AC596" s="71"/>
      <c r="AD596" s="71"/>
      <c r="AE596" s="70"/>
      <c r="AF596" s="71"/>
      <c r="AG596" s="71"/>
      <c r="AH596" s="70"/>
      <c r="AI596" s="71"/>
      <c r="AJ596" s="71"/>
      <c r="AK596" s="70"/>
      <c r="AL596" s="71"/>
      <c r="AM596" s="71"/>
      <c r="AN596" s="70"/>
      <c r="AO596" s="71"/>
      <c r="AP596" s="71"/>
    </row>
    <row r="597" spans="1:42">
      <c r="A597" s="70"/>
      <c r="B597" s="70"/>
      <c r="C597" s="36"/>
      <c r="D597" s="70"/>
      <c r="E597" s="71"/>
      <c r="F597" s="71"/>
      <c r="G597" s="70"/>
      <c r="H597" s="71"/>
      <c r="I597" s="71"/>
      <c r="J597" s="70"/>
      <c r="K597" s="71"/>
      <c r="L597" s="71"/>
      <c r="M597" s="70"/>
      <c r="N597" s="71"/>
      <c r="O597" s="71"/>
      <c r="P597" s="70"/>
      <c r="Q597" s="71"/>
      <c r="R597" s="71"/>
      <c r="S597" s="70"/>
      <c r="T597" s="71"/>
      <c r="U597" s="71"/>
      <c r="V597" s="70"/>
      <c r="W597" s="71"/>
      <c r="X597" s="71"/>
      <c r="Y597" s="70"/>
      <c r="Z597" s="71"/>
      <c r="AA597" s="71"/>
      <c r="AB597" s="70"/>
      <c r="AC597" s="71"/>
      <c r="AD597" s="71"/>
      <c r="AE597" s="70"/>
      <c r="AF597" s="71"/>
      <c r="AG597" s="71"/>
      <c r="AH597" s="70"/>
      <c r="AI597" s="71"/>
      <c r="AJ597" s="71"/>
      <c r="AK597" s="70"/>
      <c r="AL597" s="71"/>
      <c r="AM597" s="71"/>
      <c r="AN597" s="70"/>
      <c r="AO597" s="71"/>
      <c r="AP597" s="71"/>
    </row>
    <row r="598" spans="1:42">
      <c r="A598" s="70"/>
      <c r="B598" s="70"/>
      <c r="C598" s="36"/>
      <c r="D598" s="70"/>
      <c r="E598" s="71"/>
      <c r="F598" s="71"/>
      <c r="G598" s="70"/>
      <c r="H598" s="71"/>
      <c r="I598" s="71"/>
      <c r="J598" s="70"/>
      <c r="K598" s="71"/>
      <c r="L598" s="71"/>
      <c r="M598" s="70"/>
      <c r="N598" s="71"/>
      <c r="O598" s="71"/>
      <c r="P598" s="70"/>
      <c r="Q598" s="71"/>
      <c r="R598" s="71"/>
      <c r="S598" s="70"/>
      <c r="T598" s="71"/>
      <c r="U598" s="71"/>
      <c r="V598" s="70"/>
      <c r="W598" s="71"/>
      <c r="X598" s="71"/>
      <c r="Y598" s="70"/>
      <c r="Z598" s="71"/>
      <c r="AA598" s="71"/>
      <c r="AB598" s="70"/>
      <c r="AC598" s="71"/>
      <c r="AD598" s="71"/>
      <c r="AE598" s="70"/>
      <c r="AF598" s="71"/>
      <c r="AG598" s="71"/>
      <c r="AH598" s="70"/>
      <c r="AI598" s="71"/>
      <c r="AJ598" s="71"/>
      <c r="AK598" s="70"/>
      <c r="AL598" s="71"/>
      <c r="AM598" s="71"/>
      <c r="AN598" s="70"/>
      <c r="AO598" s="71"/>
      <c r="AP598" s="71"/>
    </row>
    <row r="599" spans="1:42">
      <c r="A599" s="70"/>
      <c r="B599" s="70"/>
      <c r="C599" s="36"/>
      <c r="D599" s="70"/>
      <c r="E599" s="71"/>
      <c r="F599" s="71"/>
      <c r="G599" s="70"/>
      <c r="H599" s="71"/>
      <c r="I599" s="71"/>
      <c r="J599" s="70"/>
      <c r="K599" s="71"/>
      <c r="L599" s="71"/>
      <c r="M599" s="70"/>
      <c r="N599" s="71"/>
      <c r="O599" s="71"/>
      <c r="P599" s="70"/>
      <c r="Q599" s="71"/>
      <c r="R599" s="71"/>
      <c r="S599" s="70"/>
      <c r="T599" s="71"/>
      <c r="U599" s="71"/>
      <c r="V599" s="70"/>
      <c r="W599" s="71"/>
      <c r="X599" s="71"/>
      <c r="Y599" s="70"/>
      <c r="Z599" s="71"/>
      <c r="AA599" s="71"/>
      <c r="AB599" s="70"/>
      <c r="AC599" s="71"/>
      <c r="AD599" s="71"/>
      <c r="AE599" s="70"/>
      <c r="AF599" s="71"/>
      <c r="AG599" s="71"/>
      <c r="AH599" s="70"/>
      <c r="AI599" s="71"/>
      <c r="AJ599" s="71"/>
      <c r="AK599" s="70"/>
      <c r="AL599" s="71"/>
      <c r="AM599" s="71"/>
      <c r="AN599" s="70"/>
      <c r="AO599" s="71"/>
      <c r="AP599" s="71"/>
    </row>
    <row r="600" spans="1:42">
      <c r="A600" s="70"/>
      <c r="B600" s="70"/>
      <c r="C600" s="36"/>
      <c r="D600" s="70"/>
      <c r="E600" s="71"/>
      <c r="F600" s="71"/>
      <c r="G600" s="70"/>
      <c r="H600" s="71"/>
      <c r="I600" s="71"/>
      <c r="J600" s="70"/>
      <c r="K600" s="71"/>
      <c r="L600" s="71"/>
      <c r="M600" s="70"/>
      <c r="N600" s="71"/>
      <c r="O600" s="71"/>
      <c r="P600" s="70"/>
      <c r="Q600" s="71"/>
      <c r="R600" s="71"/>
      <c r="S600" s="70"/>
      <c r="T600" s="71"/>
      <c r="U600" s="71"/>
      <c r="V600" s="70"/>
      <c r="W600" s="71"/>
      <c r="X600" s="71"/>
      <c r="Y600" s="70"/>
      <c r="Z600" s="71"/>
      <c r="AA600" s="71"/>
      <c r="AB600" s="70"/>
      <c r="AC600" s="71"/>
      <c r="AD600" s="71"/>
      <c r="AE600" s="70"/>
      <c r="AF600" s="71"/>
      <c r="AG600" s="71"/>
      <c r="AH600" s="70"/>
      <c r="AI600" s="71"/>
      <c r="AJ600" s="71"/>
      <c r="AK600" s="70"/>
      <c r="AL600" s="71"/>
      <c r="AM600" s="71"/>
      <c r="AN600" s="70"/>
      <c r="AO600" s="71"/>
      <c r="AP600" s="71"/>
    </row>
    <row r="601" spans="1:42">
      <c r="A601" s="70"/>
      <c r="B601" s="70"/>
      <c r="C601" s="36"/>
      <c r="D601" s="70"/>
      <c r="E601" s="71"/>
      <c r="F601" s="71"/>
      <c r="G601" s="70"/>
      <c r="H601" s="71"/>
      <c r="I601" s="71"/>
      <c r="J601" s="70"/>
      <c r="K601" s="71"/>
      <c r="L601" s="71"/>
      <c r="M601" s="70"/>
      <c r="N601" s="71"/>
      <c r="O601" s="71"/>
      <c r="P601" s="70"/>
      <c r="Q601" s="71"/>
      <c r="R601" s="71"/>
      <c r="S601" s="70"/>
      <c r="T601" s="71"/>
      <c r="U601" s="71"/>
      <c r="V601" s="70"/>
      <c r="W601" s="71"/>
      <c r="X601" s="71"/>
      <c r="Y601" s="70"/>
      <c r="Z601" s="71"/>
      <c r="AA601" s="71"/>
      <c r="AB601" s="70"/>
      <c r="AC601" s="71"/>
      <c r="AD601" s="71"/>
      <c r="AE601" s="70"/>
      <c r="AF601" s="71"/>
      <c r="AG601" s="71"/>
      <c r="AH601" s="70"/>
      <c r="AI601" s="71"/>
      <c r="AJ601" s="71"/>
      <c r="AK601" s="70"/>
      <c r="AL601" s="71"/>
      <c r="AM601" s="71"/>
      <c r="AN601" s="70"/>
      <c r="AO601" s="71"/>
      <c r="AP601" s="71"/>
    </row>
    <row r="602" spans="1:42">
      <c r="A602" s="70"/>
      <c r="B602" s="70"/>
      <c r="C602" s="36"/>
      <c r="D602" s="70"/>
      <c r="E602" s="71"/>
      <c r="F602" s="71"/>
      <c r="G602" s="70"/>
      <c r="H602" s="71"/>
      <c r="I602" s="71"/>
      <c r="J602" s="70"/>
      <c r="K602" s="71"/>
      <c r="L602" s="71"/>
      <c r="M602" s="70"/>
      <c r="N602" s="71"/>
      <c r="O602" s="71"/>
      <c r="P602" s="70"/>
      <c r="Q602" s="71"/>
      <c r="R602" s="71"/>
      <c r="S602" s="70"/>
      <c r="T602" s="71"/>
      <c r="U602" s="71"/>
      <c r="V602" s="70"/>
      <c r="W602" s="71"/>
      <c r="X602" s="71"/>
      <c r="Y602" s="70"/>
      <c r="Z602" s="71"/>
      <c r="AA602" s="71"/>
      <c r="AB602" s="70"/>
      <c r="AC602" s="71"/>
      <c r="AD602" s="71"/>
      <c r="AE602" s="70"/>
      <c r="AF602" s="71"/>
      <c r="AG602" s="71"/>
      <c r="AH602" s="70"/>
      <c r="AI602" s="71"/>
      <c r="AJ602" s="71"/>
      <c r="AK602" s="70"/>
      <c r="AL602" s="71"/>
      <c r="AM602" s="71"/>
      <c r="AN602" s="70"/>
      <c r="AO602" s="71"/>
      <c r="AP602" s="71"/>
    </row>
    <row r="603" spans="1:42">
      <c r="A603" s="35"/>
      <c r="B603" s="35"/>
      <c r="C603" s="36"/>
      <c r="D603" s="37"/>
      <c r="E603" s="38"/>
      <c r="F603" s="38"/>
      <c r="G603" s="37"/>
      <c r="H603" s="38"/>
      <c r="I603" s="38"/>
      <c r="J603" s="37"/>
      <c r="K603" s="38"/>
      <c r="L603" s="38"/>
      <c r="M603" s="37"/>
      <c r="N603" s="38"/>
      <c r="O603" s="38"/>
      <c r="P603" s="37"/>
      <c r="Q603" s="38"/>
      <c r="R603" s="38"/>
      <c r="S603" s="37"/>
      <c r="T603" s="38"/>
      <c r="U603" s="38"/>
      <c r="V603" s="37"/>
      <c r="W603" s="38"/>
      <c r="X603" s="38"/>
      <c r="Y603" s="37"/>
      <c r="Z603" s="38"/>
      <c r="AA603" s="38"/>
      <c r="AB603" s="37"/>
      <c r="AC603" s="38"/>
      <c r="AD603" s="38"/>
      <c r="AE603" s="37"/>
      <c r="AF603" s="38"/>
      <c r="AG603" s="38"/>
      <c r="AH603" s="37"/>
      <c r="AI603" s="38"/>
      <c r="AJ603" s="38"/>
      <c r="AK603" s="37"/>
      <c r="AL603" s="38"/>
      <c r="AM603" s="38"/>
      <c r="AN603" s="37"/>
      <c r="AO603" s="38"/>
      <c r="AP603" s="38"/>
    </row>
    <row r="604" spans="1:42">
      <c r="A604" s="35"/>
      <c r="B604" s="35"/>
      <c r="C604" s="36"/>
      <c r="D604" s="37"/>
      <c r="E604" s="38"/>
      <c r="F604" s="38"/>
      <c r="G604" s="37"/>
      <c r="H604" s="38"/>
      <c r="I604" s="38"/>
      <c r="J604" s="37"/>
      <c r="K604" s="38"/>
      <c r="L604" s="38"/>
      <c r="M604" s="37"/>
      <c r="N604" s="38"/>
      <c r="O604" s="38"/>
      <c r="P604" s="37"/>
      <c r="Q604" s="38"/>
      <c r="R604" s="38"/>
      <c r="S604" s="37"/>
      <c r="T604" s="38"/>
      <c r="U604" s="38"/>
      <c r="V604" s="37"/>
      <c r="W604" s="38"/>
      <c r="X604" s="38"/>
      <c r="Y604" s="37"/>
      <c r="Z604" s="38"/>
      <c r="AA604" s="38"/>
      <c r="AB604" s="37"/>
      <c r="AC604" s="38"/>
      <c r="AD604" s="38"/>
      <c r="AE604" s="37"/>
      <c r="AF604" s="38"/>
      <c r="AG604" s="38"/>
      <c r="AH604" s="37"/>
      <c r="AI604" s="38"/>
      <c r="AJ604" s="38"/>
      <c r="AK604" s="37"/>
      <c r="AL604" s="38"/>
      <c r="AM604" s="38"/>
      <c r="AN604" s="37"/>
      <c r="AO604" s="38"/>
      <c r="AP604" s="38"/>
    </row>
    <row r="605" spans="1:42">
      <c r="A605" s="35"/>
      <c r="B605" s="35"/>
      <c r="C605" s="36"/>
      <c r="D605" s="37"/>
      <c r="E605" s="38"/>
      <c r="F605" s="38"/>
      <c r="G605" s="37"/>
      <c r="H605" s="38"/>
      <c r="I605" s="38"/>
      <c r="J605" s="37"/>
      <c r="K605" s="38"/>
      <c r="L605" s="38"/>
      <c r="M605" s="37"/>
      <c r="N605" s="38"/>
      <c r="O605" s="38"/>
      <c r="P605" s="37"/>
      <c r="Q605" s="38"/>
      <c r="R605" s="38"/>
      <c r="S605" s="37"/>
      <c r="T605" s="38"/>
      <c r="U605" s="38"/>
      <c r="V605" s="37"/>
      <c r="W605" s="38"/>
      <c r="X605" s="38"/>
      <c r="Y605" s="37"/>
      <c r="Z605" s="38"/>
      <c r="AA605" s="38"/>
      <c r="AB605" s="37"/>
      <c r="AC605" s="38"/>
      <c r="AD605" s="38"/>
      <c r="AE605" s="37"/>
      <c r="AF605" s="38"/>
      <c r="AG605" s="38"/>
      <c r="AH605" s="37"/>
      <c r="AI605" s="38"/>
      <c r="AJ605" s="38"/>
      <c r="AK605" s="37"/>
      <c r="AL605" s="38"/>
      <c r="AM605" s="38"/>
      <c r="AN605" s="37"/>
      <c r="AO605" s="38"/>
      <c r="AP605" s="38"/>
    </row>
    <row r="606" spans="1:42">
      <c r="A606" s="35"/>
      <c r="B606" s="35"/>
      <c r="C606" s="36"/>
      <c r="D606" s="37"/>
      <c r="E606" s="38"/>
      <c r="F606" s="38"/>
      <c r="G606" s="37"/>
      <c r="H606" s="38"/>
      <c r="I606" s="38"/>
      <c r="J606" s="37"/>
      <c r="K606" s="38"/>
      <c r="L606" s="38"/>
      <c r="M606" s="37"/>
      <c r="N606" s="38"/>
      <c r="O606" s="38"/>
      <c r="P606" s="37"/>
      <c r="Q606" s="38"/>
      <c r="R606" s="38"/>
      <c r="S606" s="37"/>
      <c r="T606" s="38"/>
      <c r="U606" s="38"/>
      <c r="V606" s="37"/>
      <c r="W606" s="38"/>
      <c r="X606" s="38"/>
      <c r="Y606" s="37"/>
      <c r="Z606" s="38"/>
      <c r="AA606" s="38"/>
      <c r="AB606" s="37"/>
      <c r="AC606" s="38"/>
      <c r="AD606" s="38"/>
      <c r="AE606" s="37"/>
      <c r="AF606" s="38"/>
      <c r="AG606" s="38"/>
      <c r="AH606" s="37"/>
      <c r="AI606" s="38"/>
      <c r="AJ606" s="38"/>
      <c r="AK606" s="37"/>
      <c r="AL606" s="38"/>
      <c r="AM606" s="38"/>
      <c r="AN606" s="37"/>
      <c r="AO606" s="38"/>
      <c r="AP606" s="38"/>
    </row>
    <row r="607" spans="1:42">
      <c r="A607" s="35"/>
      <c r="B607" s="35"/>
      <c r="C607" s="36"/>
      <c r="D607" s="37"/>
      <c r="E607" s="38"/>
      <c r="F607" s="38"/>
      <c r="G607" s="37"/>
      <c r="H607" s="38"/>
      <c r="I607" s="38"/>
      <c r="J607" s="37"/>
      <c r="K607" s="38"/>
      <c r="L607" s="38"/>
      <c r="M607" s="37"/>
      <c r="N607" s="38"/>
      <c r="O607" s="38"/>
      <c r="P607" s="37"/>
      <c r="Q607" s="38"/>
      <c r="R607" s="38"/>
      <c r="S607" s="37"/>
      <c r="T607" s="38"/>
      <c r="U607" s="38"/>
      <c r="V607" s="37"/>
      <c r="W607" s="38"/>
      <c r="X607" s="38"/>
      <c r="Y607" s="37"/>
      <c r="Z607" s="38"/>
      <c r="AA607" s="38"/>
      <c r="AB607" s="37"/>
      <c r="AC607" s="38"/>
      <c r="AD607" s="38"/>
      <c r="AE607" s="37"/>
      <c r="AF607" s="38"/>
      <c r="AG607" s="38"/>
      <c r="AH607" s="37"/>
      <c r="AI607" s="38"/>
      <c r="AJ607" s="38"/>
      <c r="AK607" s="37"/>
      <c r="AL607" s="38"/>
      <c r="AM607" s="38"/>
      <c r="AN607" s="37"/>
      <c r="AO607" s="38"/>
      <c r="AP607" s="38"/>
    </row>
    <row r="608" spans="1:42">
      <c r="A608" s="35"/>
      <c r="B608" s="35"/>
      <c r="C608" s="36"/>
      <c r="D608" s="37"/>
      <c r="E608" s="38"/>
      <c r="F608" s="38"/>
      <c r="G608" s="37"/>
      <c r="H608" s="38"/>
      <c r="I608" s="38"/>
      <c r="J608" s="37"/>
      <c r="K608" s="38"/>
      <c r="L608" s="38"/>
      <c r="M608" s="37"/>
      <c r="N608" s="38"/>
      <c r="O608" s="38"/>
      <c r="P608" s="37"/>
      <c r="Q608" s="38"/>
      <c r="R608" s="38"/>
      <c r="S608" s="37"/>
      <c r="T608" s="38"/>
      <c r="U608" s="38"/>
      <c r="V608" s="37"/>
      <c r="W608" s="38"/>
      <c r="X608" s="38"/>
      <c r="Y608" s="37"/>
      <c r="Z608" s="38"/>
      <c r="AA608" s="38"/>
      <c r="AB608" s="37"/>
      <c r="AC608" s="38"/>
      <c r="AD608" s="38"/>
      <c r="AE608" s="37"/>
      <c r="AF608" s="38"/>
      <c r="AG608" s="38"/>
      <c r="AH608" s="37"/>
      <c r="AI608" s="38"/>
      <c r="AJ608" s="38"/>
      <c r="AK608" s="37"/>
      <c r="AL608" s="38"/>
      <c r="AM608" s="38"/>
      <c r="AN608" s="37"/>
      <c r="AO608" s="38"/>
      <c r="AP608" s="38"/>
    </row>
    <row r="609" spans="1:42">
      <c r="A609" s="35"/>
      <c r="B609" s="35"/>
      <c r="C609" s="36"/>
      <c r="D609" s="37"/>
      <c r="E609" s="38"/>
      <c r="F609" s="38"/>
      <c r="G609" s="37"/>
      <c r="H609" s="38"/>
      <c r="I609" s="38"/>
      <c r="J609" s="37"/>
      <c r="K609" s="38"/>
      <c r="L609" s="38"/>
      <c r="M609" s="37"/>
      <c r="N609" s="38"/>
      <c r="O609" s="38"/>
      <c r="P609" s="37"/>
      <c r="Q609" s="38"/>
      <c r="R609" s="38"/>
      <c r="S609" s="37"/>
      <c r="T609" s="38"/>
      <c r="U609" s="38"/>
      <c r="V609" s="37"/>
      <c r="W609" s="38"/>
      <c r="X609" s="38"/>
      <c r="Y609" s="37"/>
      <c r="Z609" s="38"/>
      <c r="AA609" s="38"/>
      <c r="AB609" s="37"/>
      <c r="AC609" s="38"/>
      <c r="AD609" s="38"/>
      <c r="AE609" s="37"/>
      <c r="AF609" s="38"/>
      <c r="AG609" s="38"/>
      <c r="AH609" s="37"/>
      <c r="AI609" s="38"/>
      <c r="AJ609" s="38"/>
      <c r="AK609" s="37"/>
      <c r="AL609" s="38"/>
      <c r="AM609" s="38"/>
      <c r="AN609" s="37"/>
      <c r="AO609" s="38"/>
      <c r="AP609" s="38"/>
    </row>
    <row r="610" spans="1:42">
      <c r="A610" s="35"/>
      <c r="B610" s="35"/>
      <c r="C610" s="36"/>
      <c r="D610" s="37"/>
      <c r="E610" s="38"/>
      <c r="F610" s="38"/>
      <c r="G610" s="37"/>
      <c r="H610" s="38"/>
      <c r="I610" s="38"/>
      <c r="J610" s="37"/>
      <c r="K610" s="38"/>
      <c r="L610" s="38"/>
      <c r="M610" s="37"/>
      <c r="N610" s="38"/>
      <c r="O610" s="38"/>
      <c r="P610" s="37"/>
      <c r="Q610" s="38"/>
      <c r="R610" s="38"/>
      <c r="S610" s="37"/>
      <c r="T610" s="38"/>
      <c r="U610" s="38"/>
      <c r="V610" s="37"/>
      <c r="W610" s="38"/>
      <c r="X610" s="38"/>
      <c r="Y610" s="37"/>
      <c r="Z610" s="38"/>
      <c r="AA610" s="38"/>
      <c r="AB610" s="37"/>
      <c r="AC610" s="38"/>
      <c r="AD610" s="38"/>
      <c r="AE610" s="37"/>
      <c r="AF610" s="38"/>
      <c r="AG610" s="38"/>
      <c r="AH610" s="37"/>
      <c r="AI610" s="38"/>
      <c r="AJ610" s="38"/>
      <c r="AK610" s="37"/>
      <c r="AL610" s="38"/>
      <c r="AM610" s="38"/>
      <c r="AN610" s="37"/>
      <c r="AO610" s="38"/>
      <c r="AP610" s="38"/>
    </row>
    <row r="611" spans="1:42">
      <c r="A611" s="35"/>
      <c r="B611" s="35"/>
      <c r="C611" s="36"/>
      <c r="D611" s="37"/>
      <c r="E611" s="38"/>
      <c r="F611" s="38"/>
      <c r="G611" s="37"/>
      <c r="H611" s="38"/>
      <c r="I611" s="38"/>
      <c r="J611" s="37"/>
      <c r="K611" s="38"/>
      <c r="L611" s="38"/>
      <c r="M611" s="37"/>
      <c r="N611" s="38"/>
      <c r="O611" s="38"/>
      <c r="P611" s="37"/>
      <c r="Q611" s="38"/>
      <c r="R611" s="38"/>
      <c r="S611" s="37"/>
      <c r="T611" s="38"/>
      <c r="U611" s="38"/>
      <c r="V611" s="37"/>
      <c r="W611" s="38"/>
      <c r="X611" s="38"/>
      <c r="Y611" s="37"/>
      <c r="Z611" s="38"/>
      <c r="AA611" s="38"/>
      <c r="AB611" s="37"/>
      <c r="AC611" s="38"/>
      <c r="AD611" s="38"/>
      <c r="AE611" s="37"/>
      <c r="AF611" s="38"/>
      <c r="AG611" s="38"/>
      <c r="AH611" s="37"/>
      <c r="AI611" s="38"/>
      <c r="AJ611" s="38"/>
      <c r="AK611" s="37"/>
      <c r="AL611" s="38"/>
      <c r="AM611" s="38"/>
      <c r="AN611" s="37"/>
      <c r="AO611" s="38"/>
      <c r="AP611" s="38"/>
    </row>
    <row r="612" spans="1:42">
      <c r="A612" s="35"/>
      <c r="B612" s="35"/>
      <c r="C612" s="36"/>
      <c r="D612" s="37"/>
      <c r="E612" s="38"/>
      <c r="F612" s="38"/>
      <c r="G612" s="37"/>
      <c r="H612" s="38"/>
      <c r="I612" s="38"/>
      <c r="J612" s="37"/>
      <c r="K612" s="38"/>
      <c r="L612" s="38"/>
      <c r="M612" s="37"/>
      <c r="N612" s="38"/>
      <c r="O612" s="38"/>
      <c r="P612" s="37"/>
      <c r="Q612" s="38"/>
      <c r="R612" s="38"/>
      <c r="S612" s="37"/>
      <c r="T612" s="38"/>
      <c r="U612" s="38"/>
      <c r="V612" s="37"/>
      <c r="W612" s="38"/>
      <c r="X612" s="38"/>
      <c r="Y612" s="37"/>
      <c r="Z612" s="38"/>
      <c r="AA612" s="38"/>
      <c r="AB612" s="37"/>
      <c r="AC612" s="38"/>
      <c r="AD612" s="38"/>
      <c r="AE612" s="37"/>
      <c r="AF612" s="38"/>
      <c r="AG612" s="38"/>
      <c r="AH612" s="37"/>
      <c r="AI612" s="38"/>
      <c r="AJ612" s="38"/>
      <c r="AK612" s="37"/>
      <c r="AL612" s="38"/>
      <c r="AM612" s="38"/>
      <c r="AN612" s="37"/>
      <c r="AO612" s="38"/>
      <c r="AP612" s="38"/>
    </row>
    <row r="613" spans="1:42">
      <c r="A613" s="35"/>
      <c r="B613" s="35"/>
      <c r="C613" s="36"/>
      <c r="D613" s="37"/>
      <c r="E613" s="38"/>
      <c r="F613" s="38"/>
      <c r="G613" s="37"/>
      <c r="H613" s="38"/>
      <c r="I613" s="38"/>
      <c r="J613" s="37"/>
      <c r="K613" s="38"/>
      <c r="L613" s="38"/>
      <c r="M613" s="37"/>
      <c r="N613" s="38"/>
      <c r="O613" s="38"/>
      <c r="P613" s="37"/>
      <c r="Q613" s="38"/>
      <c r="R613" s="38"/>
      <c r="S613" s="37"/>
      <c r="T613" s="38"/>
      <c r="U613" s="38"/>
      <c r="V613" s="37"/>
      <c r="W613" s="38"/>
      <c r="X613" s="38"/>
      <c r="Y613" s="37"/>
      <c r="Z613" s="38"/>
      <c r="AA613" s="38"/>
      <c r="AB613" s="37"/>
      <c r="AC613" s="38"/>
      <c r="AD613" s="38"/>
      <c r="AE613" s="37"/>
      <c r="AF613" s="38"/>
      <c r="AG613" s="38"/>
      <c r="AH613" s="37"/>
      <c r="AI613" s="38"/>
      <c r="AJ613" s="38"/>
      <c r="AK613" s="37"/>
      <c r="AL613" s="38"/>
      <c r="AM613" s="38"/>
      <c r="AN613" s="37"/>
      <c r="AO613" s="38"/>
      <c r="AP613" s="38"/>
    </row>
    <row r="614" spans="1:42">
      <c r="A614" s="35"/>
      <c r="B614" s="35"/>
      <c r="C614" s="36"/>
      <c r="D614" s="37"/>
      <c r="E614" s="38"/>
      <c r="F614" s="38"/>
      <c r="G614" s="37"/>
      <c r="H614" s="38"/>
      <c r="I614" s="38"/>
      <c r="J614" s="37"/>
      <c r="K614" s="38"/>
      <c r="L614" s="38"/>
      <c r="M614" s="37"/>
      <c r="N614" s="38"/>
      <c r="O614" s="38"/>
      <c r="P614" s="37"/>
      <c r="Q614" s="38"/>
      <c r="R614" s="38"/>
      <c r="S614" s="37"/>
      <c r="T614" s="38"/>
      <c r="U614" s="38"/>
      <c r="V614" s="37"/>
      <c r="W614" s="38"/>
      <c r="X614" s="38"/>
      <c r="Y614" s="37"/>
      <c r="Z614" s="38"/>
      <c r="AA614" s="38"/>
      <c r="AB614" s="37"/>
      <c r="AC614" s="38"/>
      <c r="AD614" s="38"/>
      <c r="AE614" s="37"/>
      <c r="AF614" s="38"/>
      <c r="AG614" s="38"/>
      <c r="AH614" s="37"/>
      <c r="AI614" s="38"/>
      <c r="AJ614" s="38"/>
      <c r="AK614" s="37"/>
      <c r="AL614" s="38"/>
      <c r="AM614" s="38"/>
      <c r="AN614" s="37"/>
      <c r="AO614" s="38"/>
      <c r="AP614" s="38"/>
    </row>
    <row r="615" spans="1:42">
      <c r="A615" s="35"/>
      <c r="B615" s="35"/>
      <c r="C615" s="36"/>
      <c r="D615" s="37"/>
      <c r="E615" s="38"/>
      <c r="F615" s="38"/>
      <c r="G615" s="37"/>
      <c r="H615" s="38"/>
      <c r="I615" s="38"/>
      <c r="J615" s="37"/>
      <c r="K615" s="38"/>
      <c r="L615" s="38"/>
      <c r="M615" s="37"/>
      <c r="N615" s="38"/>
      <c r="O615" s="38"/>
      <c r="P615" s="37"/>
      <c r="Q615" s="38"/>
      <c r="R615" s="38"/>
      <c r="S615" s="37"/>
      <c r="T615" s="38"/>
      <c r="U615" s="38"/>
      <c r="V615" s="37"/>
      <c r="W615" s="38"/>
      <c r="X615" s="38"/>
      <c r="Y615" s="37"/>
      <c r="Z615" s="38"/>
      <c r="AA615" s="38"/>
      <c r="AB615" s="37"/>
      <c r="AC615" s="38"/>
      <c r="AD615" s="38"/>
      <c r="AE615" s="37"/>
      <c r="AF615" s="38"/>
      <c r="AG615" s="38"/>
      <c r="AH615" s="37"/>
      <c r="AI615" s="38"/>
      <c r="AJ615" s="38"/>
      <c r="AK615" s="37"/>
      <c r="AL615" s="38"/>
      <c r="AM615" s="38"/>
      <c r="AN615" s="37"/>
      <c r="AO615" s="38"/>
      <c r="AP615" s="38"/>
    </row>
    <row r="616" spans="1:42">
      <c r="A616" s="35"/>
      <c r="B616" s="35"/>
      <c r="C616" s="36"/>
      <c r="D616" s="37"/>
      <c r="E616" s="38"/>
      <c r="F616" s="38"/>
      <c r="G616" s="37"/>
      <c r="H616" s="38"/>
      <c r="I616" s="38"/>
      <c r="J616" s="37"/>
      <c r="K616" s="38"/>
      <c r="L616" s="38"/>
      <c r="M616" s="37"/>
      <c r="N616" s="38"/>
      <c r="O616" s="38"/>
      <c r="P616" s="37"/>
      <c r="Q616" s="38"/>
      <c r="R616" s="38"/>
      <c r="S616" s="37"/>
      <c r="T616" s="38"/>
      <c r="U616" s="38"/>
      <c r="V616" s="37"/>
      <c r="W616" s="38"/>
      <c r="X616" s="38"/>
      <c r="Y616" s="37"/>
      <c r="Z616" s="38"/>
      <c r="AA616" s="38"/>
      <c r="AB616" s="37"/>
      <c r="AC616" s="38"/>
      <c r="AD616" s="38"/>
      <c r="AE616" s="37"/>
      <c r="AF616" s="38"/>
      <c r="AG616" s="38"/>
      <c r="AH616" s="37"/>
      <c r="AI616" s="38"/>
      <c r="AJ616" s="38"/>
      <c r="AK616" s="37"/>
      <c r="AL616" s="38"/>
      <c r="AM616" s="38"/>
      <c r="AN616" s="37"/>
      <c r="AO616" s="38"/>
      <c r="AP616" s="38"/>
    </row>
    <row r="617" spans="1:42">
      <c r="A617" s="35"/>
      <c r="B617" s="35"/>
      <c r="C617" s="36"/>
      <c r="D617" s="37"/>
      <c r="E617" s="38"/>
      <c r="F617" s="38"/>
      <c r="G617" s="37"/>
      <c r="H617" s="38"/>
      <c r="I617" s="38"/>
      <c r="J617" s="37"/>
      <c r="K617" s="38"/>
      <c r="L617" s="38"/>
      <c r="M617" s="37"/>
      <c r="N617" s="38"/>
      <c r="O617" s="38"/>
      <c r="P617" s="37"/>
      <c r="Q617" s="38"/>
      <c r="R617" s="38"/>
      <c r="S617" s="37"/>
      <c r="T617" s="38"/>
      <c r="U617" s="38"/>
      <c r="V617" s="37"/>
      <c r="W617" s="38"/>
      <c r="X617" s="38"/>
      <c r="Y617" s="37"/>
      <c r="Z617" s="38"/>
      <c r="AA617" s="38"/>
      <c r="AB617" s="37"/>
      <c r="AC617" s="38"/>
      <c r="AD617" s="38"/>
      <c r="AE617" s="37"/>
      <c r="AF617" s="38"/>
      <c r="AG617" s="38"/>
      <c r="AH617" s="37"/>
      <c r="AI617" s="38"/>
      <c r="AJ617" s="38"/>
      <c r="AK617" s="37"/>
      <c r="AL617" s="38"/>
      <c r="AM617" s="38"/>
      <c r="AN617" s="37"/>
      <c r="AO617" s="38"/>
      <c r="AP617" s="38"/>
    </row>
    <row r="618" spans="1:42">
      <c r="A618" s="35"/>
      <c r="B618" s="35"/>
      <c r="C618" s="36"/>
      <c r="D618" s="37"/>
      <c r="E618" s="38"/>
      <c r="F618" s="38"/>
      <c r="G618" s="37"/>
      <c r="H618" s="38"/>
      <c r="I618" s="38"/>
      <c r="J618" s="37"/>
      <c r="K618" s="38"/>
      <c r="L618" s="38"/>
      <c r="M618" s="37"/>
      <c r="N618" s="38"/>
      <c r="O618" s="38"/>
      <c r="P618" s="37"/>
      <c r="Q618" s="38"/>
      <c r="R618" s="38"/>
      <c r="S618" s="37"/>
      <c r="T618" s="38"/>
      <c r="U618" s="38"/>
      <c r="V618" s="37"/>
      <c r="W618" s="38"/>
      <c r="X618" s="38"/>
      <c r="Y618" s="37"/>
      <c r="Z618" s="38"/>
      <c r="AA618" s="38"/>
      <c r="AB618" s="37"/>
      <c r="AC618" s="38"/>
      <c r="AD618" s="38"/>
      <c r="AE618" s="37"/>
      <c r="AF618" s="38"/>
      <c r="AG618" s="38"/>
      <c r="AH618" s="37"/>
      <c r="AI618" s="38"/>
      <c r="AJ618" s="38"/>
      <c r="AK618" s="37"/>
      <c r="AL618" s="38"/>
      <c r="AM618" s="38"/>
      <c r="AN618" s="37"/>
      <c r="AO618" s="38"/>
      <c r="AP618" s="38"/>
    </row>
    <row r="619" spans="1:42">
      <c r="A619" s="35"/>
      <c r="B619" s="35"/>
      <c r="C619" s="36"/>
      <c r="D619" s="37"/>
      <c r="E619" s="38"/>
      <c r="F619" s="38"/>
      <c r="G619" s="37"/>
      <c r="H619" s="38"/>
      <c r="I619" s="38"/>
      <c r="J619" s="37"/>
      <c r="K619" s="38"/>
      <c r="L619" s="38"/>
      <c r="M619" s="37"/>
      <c r="N619" s="38"/>
      <c r="O619" s="38"/>
      <c r="P619" s="37"/>
      <c r="Q619" s="38"/>
      <c r="R619" s="38"/>
      <c r="S619" s="37"/>
      <c r="T619" s="38"/>
      <c r="U619" s="38"/>
      <c r="V619" s="37"/>
      <c r="W619" s="38"/>
      <c r="X619" s="38"/>
      <c r="Y619" s="37"/>
      <c r="Z619" s="38"/>
      <c r="AA619" s="38"/>
      <c r="AB619" s="37"/>
      <c r="AC619" s="38"/>
      <c r="AD619" s="38"/>
      <c r="AE619" s="37"/>
      <c r="AF619" s="38"/>
      <c r="AG619" s="38"/>
      <c r="AH619" s="37"/>
      <c r="AI619" s="38"/>
      <c r="AJ619" s="38"/>
      <c r="AK619" s="37"/>
      <c r="AL619" s="38"/>
      <c r="AM619" s="38"/>
      <c r="AN619" s="37"/>
      <c r="AO619" s="38"/>
      <c r="AP619" s="38"/>
    </row>
    <row r="620" spans="1:42">
      <c r="A620" s="35"/>
      <c r="B620" s="35"/>
      <c r="C620" s="36"/>
      <c r="D620" s="37"/>
      <c r="E620" s="38"/>
      <c r="F620" s="38"/>
      <c r="G620" s="37"/>
      <c r="H620" s="38"/>
      <c r="I620" s="38"/>
      <c r="J620" s="37"/>
      <c r="K620" s="38"/>
      <c r="L620" s="38"/>
      <c r="M620" s="37"/>
      <c r="N620" s="38"/>
      <c r="O620" s="38"/>
      <c r="P620" s="37"/>
      <c r="Q620" s="38"/>
      <c r="R620" s="38"/>
      <c r="S620" s="37"/>
      <c r="T620" s="38"/>
      <c r="U620" s="38"/>
      <c r="V620" s="37"/>
      <c r="W620" s="38"/>
      <c r="X620" s="38"/>
      <c r="Y620" s="37"/>
      <c r="Z620" s="38"/>
      <c r="AA620" s="38"/>
      <c r="AB620" s="37"/>
      <c r="AC620" s="38"/>
      <c r="AD620" s="38"/>
      <c r="AE620" s="37"/>
      <c r="AF620" s="38"/>
      <c r="AG620" s="38"/>
      <c r="AH620" s="37"/>
      <c r="AI620" s="38"/>
      <c r="AJ620" s="38"/>
      <c r="AK620" s="37"/>
      <c r="AL620" s="38"/>
      <c r="AM620" s="38"/>
      <c r="AN620" s="37"/>
      <c r="AO620" s="38"/>
      <c r="AP620" s="38"/>
    </row>
    <row r="621" spans="1:42">
      <c r="A621" s="35"/>
      <c r="B621" s="35"/>
      <c r="C621" s="36"/>
      <c r="D621" s="37"/>
      <c r="E621" s="38"/>
      <c r="F621" s="38"/>
      <c r="G621" s="37"/>
      <c r="H621" s="38"/>
      <c r="I621" s="38"/>
      <c r="J621" s="37"/>
      <c r="K621" s="38"/>
      <c r="L621" s="38"/>
      <c r="M621" s="37"/>
      <c r="N621" s="38"/>
      <c r="O621" s="38"/>
      <c r="P621" s="37"/>
      <c r="Q621" s="38"/>
      <c r="R621" s="38"/>
      <c r="S621" s="37"/>
      <c r="T621" s="38"/>
      <c r="U621" s="38"/>
      <c r="V621" s="37"/>
      <c r="W621" s="38"/>
      <c r="X621" s="38"/>
      <c r="Y621" s="37"/>
      <c r="Z621" s="38"/>
      <c r="AA621" s="38"/>
      <c r="AB621" s="37"/>
      <c r="AC621" s="38"/>
      <c r="AD621" s="38"/>
      <c r="AE621" s="37"/>
      <c r="AF621" s="38"/>
      <c r="AG621" s="38"/>
      <c r="AH621" s="37"/>
      <c r="AI621" s="38"/>
      <c r="AJ621" s="38"/>
      <c r="AK621" s="37"/>
      <c r="AL621" s="38"/>
      <c r="AM621" s="38"/>
      <c r="AN621" s="37"/>
      <c r="AO621" s="38"/>
      <c r="AP621" s="38"/>
    </row>
    <row r="622" spans="1:42">
      <c r="A622" s="35"/>
      <c r="B622" s="35"/>
      <c r="C622" s="36"/>
      <c r="D622" s="37"/>
      <c r="E622" s="38"/>
      <c r="F622" s="38"/>
      <c r="G622" s="37"/>
      <c r="H622" s="38"/>
      <c r="I622" s="38"/>
      <c r="J622" s="37"/>
      <c r="K622" s="38"/>
      <c r="L622" s="38"/>
      <c r="M622" s="37"/>
      <c r="N622" s="38"/>
      <c r="O622" s="38"/>
      <c r="P622" s="37"/>
      <c r="Q622" s="38"/>
      <c r="R622" s="38"/>
      <c r="S622" s="37"/>
      <c r="T622" s="38"/>
      <c r="U622" s="38"/>
      <c r="V622" s="37"/>
      <c r="W622" s="38"/>
      <c r="X622" s="38"/>
      <c r="Y622" s="37"/>
      <c r="Z622" s="38"/>
      <c r="AA622" s="38"/>
      <c r="AB622" s="37"/>
      <c r="AC622" s="38"/>
      <c r="AD622" s="38"/>
      <c r="AE622" s="37"/>
      <c r="AF622" s="38"/>
      <c r="AG622" s="38"/>
      <c r="AH622" s="37"/>
      <c r="AI622" s="38"/>
      <c r="AJ622" s="38"/>
      <c r="AK622" s="37"/>
      <c r="AL622" s="38"/>
      <c r="AM622" s="38"/>
      <c r="AN622" s="37"/>
      <c r="AO622" s="38"/>
      <c r="AP622" s="38"/>
    </row>
    <row r="623" spans="1:42">
      <c r="A623" s="35"/>
      <c r="B623" s="35"/>
      <c r="C623" s="36"/>
      <c r="D623" s="37"/>
      <c r="E623" s="38"/>
      <c r="F623" s="38"/>
      <c r="G623" s="37"/>
      <c r="H623" s="38"/>
      <c r="I623" s="38"/>
      <c r="J623" s="37"/>
      <c r="K623" s="38"/>
      <c r="L623" s="38"/>
      <c r="M623" s="37"/>
      <c r="N623" s="38"/>
      <c r="O623" s="38"/>
      <c r="P623" s="37"/>
      <c r="Q623" s="38"/>
      <c r="R623" s="38"/>
      <c r="S623" s="37"/>
      <c r="T623" s="38"/>
      <c r="U623" s="38"/>
      <c r="V623" s="37"/>
      <c r="W623" s="38"/>
      <c r="X623" s="38"/>
      <c r="Y623" s="37"/>
      <c r="Z623" s="38"/>
      <c r="AA623" s="38"/>
      <c r="AB623" s="37"/>
      <c r="AC623" s="38"/>
      <c r="AD623" s="38"/>
      <c r="AE623" s="37"/>
      <c r="AF623" s="38"/>
      <c r="AG623" s="38"/>
      <c r="AH623" s="37"/>
      <c r="AI623" s="38"/>
      <c r="AJ623" s="38"/>
      <c r="AK623" s="37"/>
      <c r="AL623" s="38"/>
      <c r="AM623" s="38"/>
      <c r="AN623" s="37"/>
      <c r="AO623" s="38"/>
      <c r="AP623" s="38"/>
    </row>
    <row r="624" spans="1:42">
      <c r="A624" s="35"/>
      <c r="B624" s="35"/>
      <c r="C624" s="36"/>
      <c r="D624" s="37"/>
      <c r="E624" s="38"/>
      <c r="F624" s="38"/>
      <c r="G624" s="37"/>
      <c r="H624" s="38"/>
      <c r="I624" s="38"/>
      <c r="J624" s="37"/>
      <c r="K624" s="38"/>
      <c r="L624" s="38"/>
      <c r="M624" s="37"/>
      <c r="N624" s="38"/>
      <c r="O624" s="38"/>
      <c r="P624" s="37"/>
      <c r="Q624" s="38"/>
      <c r="R624" s="38"/>
      <c r="S624" s="37"/>
      <c r="T624" s="38"/>
      <c r="U624" s="38"/>
      <c r="V624" s="37"/>
      <c r="W624" s="38"/>
      <c r="X624" s="38"/>
      <c r="Y624" s="37"/>
      <c r="Z624" s="38"/>
      <c r="AA624" s="38"/>
      <c r="AB624" s="37"/>
      <c r="AC624" s="38"/>
      <c r="AD624" s="38"/>
      <c r="AE624" s="37"/>
      <c r="AF624" s="38"/>
      <c r="AG624" s="38"/>
      <c r="AH624" s="37"/>
      <c r="AI624" s="38"/>
      <c r="AJ624" s="38"/>
      <c r="AK624" s="37"/>
      <c r="AL624" s="38"/>
      <c r="AM624" s="38"/>
      <c r="AN624" s="37"/>
      <c r="AO624" s="38"/>
      <c r="AP624" s="38"/>
    </row>
  </sheetData>
  <mergeCells count="31">
    <mergeCell ref="C359:C361"/>
    <mergeCell ref="A1:AQ1"/>
    <mergeCell ref="A2:A3"/>
    <mergeCell ref="B2:B3"/>
    <mergeCell ref="C2:C3"/>
    <mergeCell ref="AQ2:AQ3"/>
    <mergeCell ref="D2:F2"/>
    <mergeCell ref="AK2:AM2"/>
    <mergeCell ref="AQ341:AQ342"/>
    <mergeCell ref="AQ327:AQ330"/>
    <mergeCell ref="P2:R2"/>
    <mergeCell ref="S2:U2"/>
    <mergeCell ref="B327:B330"/>
    <mergeCell ref="G2:I2"/>
    <mergeCell ref="J2:L2"/>
    <mergeCell ref="M2:O2"/>
    <mergeCell ref="AR2:AR3"/>
    <mergeCell ref="V2:X2"/>
    <mergeCell ref="Y2:AA2"/>
    <mergeCell ref="AB2:AD2"/>
    <mergeCell ref="AE2:AG2"/>
    <mergeCell ref="AH2:AJ2"/>
    <mergeCell ref="AN2:AP2"/>
    <mergeCell ref="B426:B430"/>
    <mergeCell ref="A423:A425"/>
    <mergeCell ref="A426:A430"/>
    <mergeCell ref="A341:A342"/>
    <mergeCell ref="B341:B342"/>
    <mergeCell ref="B359:B361"/>
    <mergeCell ref="A359:A361"/>
    <mergeCell ref="B423:B425"/>
  </mergeCells>
  <pageMargins left="0.39370078740157483" right="0.27559055118110237" top="0.43307086614173229" bottom="0.39370078740157483" header="0.15748031496062992" footer="0.19685039370078741"/>
  <pageSetup paperSize="231" scale="52" fitToHeight="0" orientation="landscape" r:id="rId1"/>
  <headerFooter alignWithMargins="0">
    <oddFooter>&amp;CPágina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Seguimiento PAO</vt:lpstr>
      <vt:lpstr>Portada!Área_de_impresión</vt:lpstr>
      <vt:lpstr>'Seguimiento PAO'!Área_de_impresión</vt:lpstr>
      <vt:lpstr>'Seguimiento PAO'!Títulos_a_imprimir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José Melgar Jiménez</dc:creator>
  <cp:lastModifiedBy>Maricela Fiorella Pérez Grijalva</cp:lastModifiedBy>
  <cp:lastPrinted>2016-04-28T15:12:42Z</cp:lastPrinted>
  <dcterms:created xsi:type="dcterms:W3CDTF">2015-03-23T19:07:06Z</dcterms:created>
  <dcterms:modified xsi:type="dcterms:W3CDTF">2016-04-28T15:26:03Z</dcterms:modified>
</cp:coreProperties>
</file>