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730" windowHeight="10290"/>
  </bookViews>
  <sheets>
    <sheet name="EEPI" sheetId="2" r:id="rId1"/>
    <sheet name="EEPE" sheetId="1" r:id="rId2"/>
  </sheets>
  <definedNames>
    <definedName name="_xlnm._FilterDatabase" localSheetId="1" hidden="1">EEPE!$A$5:$E$150</definedName>
    <definedName name="_xlnm._FilterDatabase" localSheetId="0" hidden="1">EEPI!$A$5:$E$45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6" i="1"/>
  <c r="D150" i="1"/>
  <c r="C150" i="1"/>
  <c r="E150" i="1" l="1"/>
  <c r="E6" i="2"/>
  <c r="E45" i="2" s="1"/>
</calcChain>
</file>

<file path=xl/sharedStrings.xml><?xml version="1.0" encoding="utf-8"?>
<sst xmlns="http://schemas.openxmlformats.org/spreadsheetml/2006/main" count="394" uniqueCount="363">
  <si>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</si>
  <si>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</si>
  <si>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</si>
  <si>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</si>
  <si>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</si>
  <si>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</si>
  <si>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</si>
  <si>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</si>
  <si>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</si>
  <si>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</si>
  <si>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</si>
  <si>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</si>
  <si>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</si>
  <si>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</si>
  <si>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</si>
  <si>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</si>
  <si>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</si>
  <si>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</si>
  <si>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</si>
  <si>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</si>
  <si>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</si>
  <si>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</si>
  <si>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</si>
  <si>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</si>
  <si>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</si>
  <si>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</si>
  <si>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</si>
  <si>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</si>
  <si>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</si>
  <si>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</si>
  <si>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</si>
  <si>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</si>
  <si>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</si>
  <si>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</si>
  <si>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</si>
  <si>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</si>
  <si>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</si>
  <si>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</si>
  <si>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</si>
  <si>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</si>
  <si>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</si>
  <si>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</si>
  <si>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</si>
  <si>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</si>
  <si>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</si>
  <si>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</si>
  <si>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</si>
  <si>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</si>
  <si>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</si>
  <si>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</si>
  <si>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</si>
  <si>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</si>
  <si>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</si>
  <si>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</si>
  <si>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</si>
  <si>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</si>
  <si>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</si>
  <si>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</si>
  <si>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</si>
  <si>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</si>
  <si>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</si>
  <si>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</si>
  <si>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</si>
  <si>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</si>
  <si>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</si>
  <si>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</si>
  <si>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</si>
  <si>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</si>
  <si>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</si>
  <si>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</si>
  <si>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</si>
  <si>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</si>
  <si>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</si>
  <si>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</si>
  <si>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</si>
  <si>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</si>
  <si>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</si>
  <si>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</si>
  <si>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</si>
  <si>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</si>
  <si>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</si>
  <si>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</si>
  <si>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</si>
  <si>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</si>
  <si>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</si>
  <si>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</si>
  <si>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</si>
  <si>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</si>
  <si>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</si>
  <si>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</si>
  <si>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</si>
  <si>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</si>
  <si>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</si>
  <si>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</si>
  <si>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</si>
  <si>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</si>
  <si>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</si>
  <si>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</si>
  <si>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</si>
  <si>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</si>
  <si>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</si>
  <si>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</si>
  <si>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</si>
  <si>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</si>
  <si>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</si>
  <si>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</si>
  <si>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</si>
  <si>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</si>
  <si>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</si>
  <si>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</si>
  <si>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</si>
  <si>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</si>
  <si>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</si>
  <si>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</si>
  <si>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</si>
  <si>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</si>
  <si>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</si>
  <si>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</si>
  <si>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</si>
  <si>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</si>
  <si>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</si>
  <si>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</si>
  <si>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</si>
  <si>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</si>
  <si>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</si>
  <si>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</si>
  <si>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</si>
  <si>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</si>
  <si>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</si>
  <si>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</si>
  <si>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</si>
  <si>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</si>
  <si>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</si>
  <si>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</si>
  <si>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</si>
  <si>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</si>
  <si>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</si>
  <si>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</si>
  <si>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</si>
  <si>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</si>
  <si>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</si>
  <si>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</si>
  <si>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</si>
  <si>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</si>
  <si>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</si>
  <si>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</si>
  <si>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</si>
  <si>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</si>
  <si>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</si>
  <si>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</si>
  <si>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</si>
  <si>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</si>
  <si>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</si>
  <si>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</si>
  <si>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</si>
  <si>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</si>
  <si>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</si>
  <si>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</si>
  <si>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</si>
  <si>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</si>
  <si>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</si>
  <si>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</si>
  <si>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</si>
  <si>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</si>
  <si>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</si>
  <si>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</si>
  <si>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</si>
  <si>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</si>
  <si>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</si>
  <si>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</si>
  <si>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</si>
  <si>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</si>
  <si>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</si>
  <si>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</si>
  <si>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</si>
  <si>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</si>
  <si>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</si>
  <si>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</si>
  <si>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</si>
  <si>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</si>
  <si>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</si>
  <si>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</si>
  <si>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</si>
  <si>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</si>
  <si>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</si>
  <si>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</si>
  <si>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</si>
  <si>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</si>
  <si>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</si>
  <si>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</si>
  <si>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</si>
  <si>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</si>
  <si>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</si>
  <si>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</si>
  <si>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</si>
  <si>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</si>
  <si>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</si>
  <si>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</si>
  <si>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</si>
  <si>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</si>
  <si>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</si>
  <si>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</si>
  <si>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</si>
  <si>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</si>
  <si>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</si>
  <si>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</si>
  <si>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</si>
  <si>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</si>
  <si>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</si>
  <si>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</si>
  <si>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</si>
  <si>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</si>
  <si>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</si>
  <si>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</si>
  <si>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</si>
  <si>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</si>
  <si>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</si>
  <si>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</si>
  <si>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</si>
  <si>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</si>
  <si>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</si>
  <si>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</si>
  <si>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</si>
  <si>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</si>
  <si>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</si>
  <si>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</si>
  <si>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</si>
  <si>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</si>
  <si>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</si>
  <si>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</si>
  <si>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</si>
  <si>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</si>
  <si>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</si>
  <si>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</si>
  <si>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</si>
  <si>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</si>
  <si>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</si>
  <si>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</si>
  <si>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</si>
  <si>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</si>
  <si>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</si>
  <si>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</si>
  <si>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</si>
  <si>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</si>
  <si>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</si>
  <si>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</si>
  <si>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</si>
  <si>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</si>
  <si>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</si>
  <si>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</si>
  <si>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</si>
  <si>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</si>
  <si>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</si>
  <si>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</si>
  <si>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</si>
  <si>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</si>
  <si>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</si>
  <si>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</si>
  <si>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</si>
  <si>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</si>
  <si>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</si>
  <si>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</si>
  <si>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</si>
  <si>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</si>
  <si>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</si>
  <si>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</si>
  <si>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</si>
  <si>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</si>
  <si>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</si>
  <si>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</si>
  <si>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</si>
  <si>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</si>
  <si>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</si>
  <si>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</si>
  <si>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</si>
  <si>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</si>
  <si>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</si>
  <si>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</si>
  <si>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</si>
  <si>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</si>
  <si>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</si>
  <si>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</si>
  <si>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</si>
  <si>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</si>
  <si>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</si>
  <si>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</si>
  <si>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</si>
  <si>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</si>
  <si>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</si>
  <si>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</si>
  <si>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</si>
  <si>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</si>
  <si>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</si>
  <si>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</si>
  <si>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</si>
  <si>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</si>
  <si>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</si>
  <si>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</si>
  <si>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</si>
  <si>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</si>
  <si>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</si>
  <si>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</si>
  <si>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</si>
  <si>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</si>
  <si>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</si>
  <si>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</si>
  <si>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</si>
  <si>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</si>
  <si>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</si>
  <si>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</si>
  <si>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</si>
  <si>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</si>
  <si>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</si>
  <si>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</si>
  <si>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</si>
  <si>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</si>
  <si>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</si>
  <si>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</si>
  <si>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</si>
  <si>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</si>
  <si>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</si>
  <si>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</si>
  <si>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</si>
  <si>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</si>
  <si>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</si>
  <si>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</si>
  <si>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</si>
  <si>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</si>
  <si>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</si>
  <si>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</si>
  <si>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</si>
  <si>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</si>
  <si>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</si>
  <si>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</si>
  <si>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</si>
  <si>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</si>
  <si>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</si>
  <si>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</si>
  <si>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</si>
  <si>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</si>
  <si>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</si>
  <si>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</si>
  <si>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</si>
  <si>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</si>
  <si>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</si>
  <si>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</si>
  <si>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516</t>
  </si>
  <si>
    <t>Gastos de Representación</t>
  </si>
  <si>
    <t>51601</t>
  </si>
  <si>
    <t>Por Prestación de Servicios en el País</t>
  </si>
  <si>
    <t xml:space="preserve"> Del  1 de Enero  al  31 de Marzo del 2016</t>
  </si>
  <si>
    <t>15603</t>
  </si>
  <si>
    <t xml:space="preserve">Compensaciones Por Daños de Bienes Inmuebles                                                        </t>
  </si>
  <si>
    <t>22201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</si>
  <si>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</si>
  <si>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</si>
  <si>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</si>
  <si>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</si>
  <si>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62201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</si>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</sst>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0" fillId="3" borderId="0" xfId="1" applyFont="1" applyFill="1" applyProtection="1">
      <protection locked="0"/>
    </xf>
    <xf numFmtId="44" fontId="0" fillId="3" borderId="0" xfId="1" applyFont="1" applyFill="1"/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1" applyFont="1" applyFill="1"/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44" fontId="0" fillId="4" borderId="0" xfId="1" applyFont="1" applyFill="1" applyProtection="1">
      <protection locked="0"/>
    </xf>
    <xf numFmtId="0" fontId="0" fillId="4" borderId="0" xfId="0" applyFill="1" applyProtection="1">
      <protection locked="0"/>
    </xf>
    <xf numFmtId="44" fontId="0" fillId="4" borderId="0" xfId="1" applyFont="1" applyFill="1"/>
    <xf numFmtId="0" fontId="0" fillId="4" borderId="0" xfId="0" applyFill="1"/>
    <xf numFmtId="44" fontId="2" fillId="3" borderId="1" xfId="1" applyFont="1" applyFill="1" applyBorder="1"/>
    <xf numFmtId="0" fontId="4" fillId="0" borderId="0" xfId="2"/>
    <xf numFmtId="4" fontId="4" fillId="0" borderId="0" xfId="2" applyNumberForma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F50" sqref="F50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5" customWidth="1"/>
    <col min="4" max="4" width="15.140625" style="5" bestFit="1" customWidth="1"/>
    <col min="5" max="5" width="17.5703125" style="5" customWidth="1"/>
    <col min="11" max="11" width="11.85546875" style="11" bestFit="1" customWidth="1"/>
  </cols>
  <sheetData>
    <row r="1" spans="1:10" x14ac:dyDescent="0.25">
      <c r="A1" s="25" t="s">
        <v>0</v>
      </c>
      <c r="B1" s="25"/>
      <c r="C1" s="25"/>
      <c r="D1" s="25"/>
      <c r="E1" s="25"/>
    </row>
    <row r="2" spans="1:10" x14ac:dyDescent="0.25">
      <c r="A2" s="25" t="s">
        <v>249</v>
      </c>
      <c r="B2" s="25"/>
      <c r="C2" s="25"/>
      <c r="D2" s="25"/>
      <c r="E2" s="25"/>
    </row>
    <row r="3" spans="1:10" x14ac:dyDescent="0.25">
      <c r="A3" s="25" t="s">
        <v>350</v>
      </c>
      <c r="B3" s="25"/>
      <c r="C3" s="25"/>
      <c r="D3" s="25"/>
      <c r="E3" s="25"/>
    </row>
    <row r="4" spans="1:10" x14ac:dyDescent="0.25">
      <c r="A4" s="25" t="s">
        <v>2</v>
      </c>
      <c r="B4" s="25"/>
      <c r="C4" s="25"/>
      <c r="D4" s="25"/>
      <c r="E4" s="25"/>
    </row>
    <row r="5" spans="1:10" ht="30" x14ac:dyDescent="0.25">
      <c r="A5" s="1" t="s">
        <v>3</v>
      </c>
      <c r="B5" s="1" t="s">
        <v>4</v>
      </c>
      <c r="C5" s="7" t="s">
        <v>5</v>
      </c>
      <c r="D5" s="7" t="s">
        <v>250</v>
      </c>
      <c r="E5" s="7" t="s">
        <v>7</v>
      </c>
    </row>
    <row r="6" spans="1:10" x14ac:dyDescent="0.25">
      <c r="A6" s="3" t="s">
        <v>251</v>
      </c>
      <c r="B6" s="3" t="s">
        <v>252</v>
      </c>
      <c r="C6" s="3">
        <v>119362185</v>
      </c>
      <c r="D6" s="3">
        <v>42583548.049999997</v>
      </c>
      <c r="E6" s="3">
        <f>C6-D6</f>
        <v>76778636.950000003</v>
      </c>
      <c r="G6" s="12"/>
      <c r="H6" s="12"/>
      <c r="I6" s="12"/>
      <c r="J6" s="12"/>
    </row>
    <row r="7" spans="1:10" x14ac:dyDescent="0.25">
      <c r="A7" s="10" t="s">
        <v>253</v>
      </c>
      <c r="B7" s="10" t="s">
        <v>254</v>
      </c>
      <c r="C7" s="4">
        <v>117163060</v>
      </c>
      <c r="D7" s="4">
        <v>42054819.57</v>
      </c>
      <c r="E7" s="4">
        <f t="shared" ref="E7:E44" si="0">C7-D7</f>
        <v>75108240.430000007</v>
      </c>
      <c r="G7" s="12"/>
      <c r="H7" s="12"/>
      <c r="I7" s="12"/>
      <c r="J7" s="12"/>
    </row>
    <row r="8" spans="1:10" x14ac:dyDescent="0.25">
      <c r="A8" s="10" t="s">
        <v>255</v>
      </c>
      <c r="B8" s="10" t="s">
        <v>256</v>
      </c>
      <c r="C8" s="4">
        <v>112062120</v>
      </c>
      <c r="D8" s="4">
        <v>39038854.189999998</v>
      </c>
      <c r="E8" s="4">
        <f t="shared" si="0"/>
        <v>73023265.810000002</v>
      </c>
      <c r="G8" s="12"/>
      <c r="H8" s="12"/>
      <c r="I8" s="12"/>
      <c r="J8" s="12"/>
    </row>
    <row r="9" spans="1:10" x14ac:dyDescent="0.25">
      <c r="A9" s="10" t="s">
        <v>257</v>
      </c>
      <c r="B9" s="10" t="s">
        <v>258</v>
      </c>
      <c r="C9" s="4">
        <v>5100940</v>
      </c>
      <c r="D9" s="4">
        <v>3015965.38</v>
      </c>
      <c r="E9" s="4">
        <f t="shared" si="0"/>
        <v>2084974.62</v>
      </c>
      <c r="G9" s="12"/>
      <c r="H9" s="12"/>
      <c r="I9" s="12"/>
      <c r="J9" s="12"/>
    </row>
    <row r="10" spans="1:10" x14ac:dyDescent="0.25">
      <c r="A10" s="10" t="s">
        <v>259</v>
      </c>
      <c r="B10" s="10" t="s">
        <v>260</v>
      </c>
      <c r="C10" s="4">
        <v>1536000</v>
      </c>
      <c r="D10" s="4">
        <v>0</v>
      </c>
      <c r="E10" s="4">
        <f t="shared" si="0"/>
        <v>1536000</v>
      </c>
      <c r="G10" s="12"/>
      <c r="H10" s="12"/>
      <c r="I10" s="12"/>
      <c r="J10" s="12"/>
    </row>
    <row r="11" spans="1:10" x14ac:dyDescent="0.25">
      <c r="A11" s="10" t="s">
        <v>261</v>
      </c>
      <c r="B11" s="10" t="s">
        <v>262</v>
      </c>
      <c r="C11" s="4">
        <v>1536000</v>
      </c>
      <c r="D11" s="4">
        <v>0</v>
      </c>
      <c r="E11" s="4">
        <f t="shared" si="0"/>
        <v>1536000</v>
      </c>
      <c r="G11" s="12"/>
      <c r="H11" s="12"/>
      <c r="I11" s="12"/>
      <c r="J11" s="12"/>
    </row>
    <row r="12" spans="1:10" x14ac:dyDescent="0.25">
      <c r="A12" s="10" t="s">
        <v>263</v>
      </c>
      <c r="B12" s="10" t="s">
        <v>264</v>
      </c>
      <c r="C12" s="4">
        <v>663125</v>
      </c>
      <c r="D12" s="4">
        <v>528728.48</v>
      </c>
      <c r="E12" s="4">
        <f t="shared" si="0"/>
        <v>134396.52000000002</v>
      </c>
      <c r="G12" s="12"/>
      <c r="H12" s="12"/>
      <c r="I12" s="12"/>
      <c r="J12" s="12"/>
    </row>
    <row r="13" spans="1:10" x14ac:dyDescent="0.25">
      <c r="A13" s="10" t="s">
        <v>265</v>
      </c>
      <c r="B13" s="10" t="s">
        <v>264</v>
      </c>
      <c r="C13" s="4">
        <v>663125</v>
      </c>
      <c r="D13" s="4">
        <v>528728.48</v>
      </c>
      <c r="E13" s="4">
        <f t="shared" si="0"/>
        <v>134396.52000000002</v>
      </c>
      <c r="G13" s="12"/>
      <c r="H13" s="12"/>
      <c r="I13" s="12"/>
      <c r="J13" s="12"/>
    </row>
    <row r="14" spans="1:10" x14ac:dyDescent="0.25">
      <c r="A14" s="3" t="s">
        <v>266</v>
      </c>
      <c r="B14" s="3" t="s">
        <v>267</v>
      </c>
      <c r="C14" s="3">
        <v>1893535</v>
      </c>
      <c r="D14" s="3">
        <v>192169.53</v>
      </c>
      <c r="E14" s="3">
        <f t="shared" si="0"/>
        <v>1701365.47</v>
      </c>
      <c r="G14" s="12"/>
      <c r="H14" s="12"/>
      <c r="I14" s="12"/>
      <c r="J14" s="12"/>
    </row>
    <row r="15" spans="1:10" x14ac:dyDescent="0.25">
      <c r="A15" s="10" t="s">
        <v>268</v>
      </c>
      <c r="B15" s="10" t="s">
        <v>269</v>
      </c>
      <c r="C15" s="4">
        <v>193535</v>
      </c>
      <c r="D15" s="4">
        <v>3845.11</v>
      </c>
      <c r="E15" s="4">
        <f t="shared" si="0"/>
        <v>189689.89</v>
      </c>
      <c r="G15" s="12"/>
      <c r="H15" s="12"/>
      <c r="I15" s="12"/>
      <c r="J15" s="12"/>
    </row>
    <row r="16" spans="1:10" x14ac:dyDescent="0.25">
      <c r="A16" s="10" t="s">
        <v>270</v>
      </c>
      <c r="B16" s="10" t="s">
        <v>271</v>
      </c>
      <c r="C16" s="4">
        <v>193535</v>
      </c>
      <c r="D16" s="4">
        <v>3845.11</v>
      </c>
      <c r="E16" s="4">
        <f t="shared" si="0"/>
        <v>189689.89</v>
      </c>
      <c r="G16" s="12"/>
      <c r="H16" s="12"/>
      <c r="I16" s="12"/>
      <c r="J16" s="12"/>
    </row>
    <row r="17" spans="1:10" x14ac:dyDescent="0.25">
      <c r="A17" s="10" t="s">
        <v>272</v>
      </c>
      <c r="B17" s="10" t="s">
        <v>273</v>
      </c>
      <c r="C17" s="4">
        <v>100000</v>
      </c>
      <c r="D17" s="4">
        <v>19862.400000000001</v>
      </c>
      <c r="E17" s="4">
        <f t="shared" si="0"/>
        <v>80137.600000000006</v>
      </c>
      <c r="G17" s="12"/>
      <c r="H17" s="12"/>
      <c r="I17" s="12"/>
      <c r="J17" s="12"/>
    </row>
    <row r="18" spans="1:10" x14ac:dyDescent="0.25">
      <c r="A18" s="10" t="s">
        <v>274</v>
      </c>
      <c r="B18" s="10" t="s">
        <v>275</v>
      </c>
      <c r="C18" s="4">
        <v>100000</v>
      </c>
      <c r="D18" s="4">
        <v>19862.400000000001</v>
      </c>
      <c r="E18" s="4">
        <f t="shared" si="0"/>
        <v>80137.600000000006</v>
      </c>
      <c r="G18" s="12"/>
      <c r="H18" s="12"/>
      <c r="I18" s="12"/>
      <c r="J18" s="12"/>
    </row>
    <row r="19" spans="1:10" x14ac:dyDescent="0.25">
      <c r="A19" s="10" t="s">
        <v>276</v>
      </c>
      <c r="B19" s="10" t="s">
        <v>277</v>
      </c>
      <c r="C19" s="4">
        <v>600000</v>
      </c>
      <c r="D19" s="4">
        <v>17691.12</v>
      </c>
      <c r="E19" s="4">
        <f t="shared" si="0"/>
        <v>582308.88</v>
      </c>
      <c r="G19" s="12"/>
      <c r="H19" s="12"/>
      <c r="I19" s="12"/>
      <c r="J19" s="12"/>
    </row>
    <row r="20" spans="1:10" x14ac:dyDescent="0.25">
      <c r="A20" s="10" t="s">
        <v>278</v>
      </c>
      <c r="B20" s="10" t="s">
        <v>279</v>
      </c>
      <c r="C20" s="4">
        <v>600000</v>
      </c>
      <c r="D20" s="4">
        <v>4561.84</v>
      </c>
      <c r="E20" s="4">
        <f t="shared" si="0"/>
        <v>595438.16</v>
      </c>
      <c r="G20" s="12"/>
      <c r="H20" s="12"/>
      <c r="I20" s="12"/>
      <c r="J20" s="12"/>
    </row>
    <row r="21" spans="1:10" x14ac:dyDescent="0.25">
      <c r="A21" s="12" t="s">
        <v>351</v>
      </c>
      <c r="B21" s="12" t="s">
        <v>352</v>
      </c>
      <c r="C21" s="4">
        <v>0</v>
      </c>
      <c r="D21" s="4">
        <v>13129.28</v>
      </c>
      <c r="E21" s="4">
        <f t="shared" si="0"/>
        <v>-13129.28</v>
      </c>
      <c r="G21" s="12"/>
      <c r="H21" s="12"/>
      <c r="I21" s="12"/>
      <c r="J21" s="12"/>
    </row>
    <row r="22" spans="1:10" x14ac:dyDescent="0.25">
      <c r="A22" s="10" t="s">
        <v>280</v>
      </c>
      <c r="B22" s="10" t="s">
        <v>281</v>
      </c>
      <c r="C22" s="4">
        <v>1000000</v>
      </c>
      <c r="D22" s="4">
        <v>148162.31</v>
      </c>
      <c r="E22" s="4">
        <f t="shared" si="0"/>
        <v>851837.69</v>
      </c>
      <c r="G22" s="12"/>
      <c r="H22" s="12"/>
      <c r="I22" s="12"/>
      <c r="J22" s="12"/>
    </row>
    <row r="23" spans="1:10" x14ac:dyDescent="0.25">
      <c r="A23" s="10" t="s">
        <v>308</v>
      </c>
      <c r="B23" s="10" t="s">
        <v>309</v>
      </c>
      <c r="C23" s="4">
        <v>0</v>
      </c>
      <c r="D23" s="4">
        <v>99158.78</v>
      </c>
      <c r="E23" s="4">
        <f t="shared" si="0"/>
        <v>-99158.78</v>
      </c>
      <c r="G23" s="12"/>
      <c r="H23" s="12"/>
      <c r="I23" s="12"/>
      <c r="J23" s="12"/>
    </row>
    <row r="24" spans="1:10" x14ac:dyDescent="0.25">
      <c r="A24" s="10" t="s">
        <v>282</v>
      </c>
      <c r="B24" s="10" t="s">
        <v>283</v>
      </c>
      <c r="C24" s="4">
        <v>1000000</v>
      </c>
      <c r="D24" s="4">
        <v>49003.53</v>
      </c>
      <c r="E24" s="4">
        <f t="shared" si="0"/>
        <v>950996.47</v>
      </c>
      <c r="G24" s="12"/>
      <c r="H24" s="12"/>
      <c r="I24" s="12"/>
      <c r="J24" s="12"/>
    </row>
    <row r="25" spans="1:10" x14ac:dyDescent="0.25">
      <c r="A25" s="10" t="s">
        <v>284</v>
      </c>
      <c r="B25" s="10" t="s">
        <v>264</v>
      </c>
      <c r="C25" s="4">
        <v>0</v>
      </c>
      <c r="D25" s="4">
        <v>2608.59</v>
      </c>
      <c r="E25" s="4">
        <f t="shared" si="0"/>
        <v>-2608.59</v>
      </c>
      <c r="G25" s="12"/>
      <c r="H25" s="12"/>
      <c r="I25" s="12"/>
      <c r="J25" s="12"/>
    </row>
    <row r="26" spans="1:10" x14ac:dyDescent="0.25">
      <c r="A26" s="10" t="s">
        <v>285</v>
      </c>
      <c r="B26" s="10" t="s">
        <v>264</v>
      </c>
      <c r="C26" s="4">
        <v>0</v>
      </c>
      <c r="D26" s="4">
        <v>2608.59</v>
      </c>
      <c r="E26" s="4">
        <f t="shared" si="0"/>
        <v>-2608.59</v>
      </c>
      <c r="G26" s="12"/>
      <c r="H26" s="12"/>
      <c r="I26" s="12"/>
      <c r="J26" s="12"/>
    </row>
    <row r="27" spans="1:10" x14ac:dyDescent="0.25">
      <c r="A27" s="3" t="s">
        <v>286</v>
      </c>
      <c r="B27" s="3" t="s">
        <v>287</v>
      </c>
      <c r="C27" s="3">
        <v>4545348.53</v>
      </c>
      <c r="D27" s="3">
        <v>759883.03</v>
      </c>
      <c r="E27" s="3">
        <f t="shared" si="0"/>
        <v>3785465.5</v>
      </c>
      <c r="G27" s="12"/>
      <c r="H27" s="12"/>
      <c r="I27" s="12"/>
      <c r="J27" s="12"/>
    </row>
    <row r="28" spans="1:10" x14ac:dyDescent="0.25">
      <c r="A28" s="10" t="s">
        <v>288</v>
      </c>
      <c r="B28" s="10" t="s">
        <v>289</v>
      </c>
      <c r="C28" s="4">
        <v>1389978.53</v>
      </c>
      <c r="D28" s="4">
        <v>77980</v>
      </c>
      <c r="E28" s="4">
        <f t="shared" si="0"/>
        <v>1311998.53</v>
      </c>
      <c r="G28" s="12"/>
      <c r="H28" s="12"/>
      <c r="I28" s="12"/>
      <c r="J28" s="12"/>
    </row>
    <row r="29" spans="1:10" x14ac:dyDescent="0.25">
      <c r="A29" s="12" t="s">
        <v>353</v>
      </c>
      <c r="B29" s="12" t="s">
        <v>289</v>
      </c>
      <c r="C29" s="4">
        <v>0</v>
      </c>
      <c r="D29" s="4">
        <v>77980</v>
      </c>
      <c r="E29" s="4">
        <f t="shared" si="0"/>
        <v>-77980</v>
      </c>
      <c r="G29" s="12"/>
      <c r="H29" s="12"/>
      <c r="I29" s="12"/>
      <c r="J29" s="12"/>
    </row>
    <row r="30" spans="1:10" x14ac:dyDescent="0.25">
      <c r="A30" s="10" t="s">
        <v>290</v>
      </c>
      <c r="B30" s="10" t="s">
        <v>291</v>
      </c>
      <c r="C30" s="4">
        <v>1389978.53</v>
      </c>
      <c r="D30" s="4">
        <v>0</v>
      </c>
      <c r="E30" s="4">
        <f t="shared" si="0"/>
        <v>1389978.53</v>
      </c>
      <c r="G30" s="12"/>
      <c r="H30" s="12"/>
      <c r="I30" s="12"/>
      <c r="J30" s="12"/>
    </row>
    <row r="31" spans="1:10" x14ac:dyDescent="0.25">
      <c r="A31" s="10" t="s">
        <v>292</v>
      </c>
      <c r="B31" s="10" t="s">
        <v>293</v>
      </c>
      <c r="C31" s="4">
        <v>3155370</v>
      </c>
      <c r="D31" s="4">
        <v>681903.03</v>
      </c>
      <c r="E31" s="4">
        <f t="shared" si="0"/>
        <v>2473466.9699999997</v>
      </c>
      <c r="G31" s="12"/>
      <c r="H31" s="12"/>
      <c r="I31" s="12"/>
      <c r="J31" s="12"/>
    </row>
    <row r="32" spans="1:10" x14ac:dyDescent="0.25">
      <c r="A32" s="10" t="s">
        <v>294</v>
      </c>
      <c r="B32" s="10" t="s">
        <v>295</v>
      </c>
      <c r="C32" s="4">
        <v>3155370</v>
      </c>
      <c r="D32" s="4">
        <v>681903.03</v>
      </c>
      <c r="E32" s="4">
        <f t="shared" si="0"/>
        <v>2473466.9699999997</v>
      </c>
      <c r="G32" s="12"/>
      <c r="H32" s="12"/>
      <c r="I32" s="12"/>
      <c r="J32" s="12"/>
    </row>
    <row r="33" spans="1:10" x14ac:dyDescent="0.25">
      <c r="A33" s="3" t="s">
        <v>296</v>
      </c>
      <c r="B33" s="3" t="s">
        <v>297</v>
      </c>
      <c r="C33" s="3">
        <v>53613665</v>
      </c>
      <c r="D33" s="3">
        <v>28560000</v>
      </c>
      <c r="E33" s="3">
        <f t="shared" si="0"/>
        <v>25053665</v>
      </c>
      <c r="G33" s="12"/>
      <c r="H33" s="12"/>
      <c r="I33" s="12"/>
      <c r="J33" s="12"/>
    </row>
    <row r="34" spans="1:10" x14ac:dyDescent="0.25">
      <c r="A34" s="10" t="s">
        <v>310</v>
      </c>
      <c r="B34" s="10" t="s">
        <v>311</v>
      </c>
      <c r="C34" s="4">
        <v>53560100</v>
      </c>
      <c r="D34" s="4">
        <v>0</v>
      </c>
      <c r="E34" s="4">
        <f t="shared" si="0"/>
        <v>53560100</v>
      </c>
      <c r="G34" s="12"/>
      <c r="H34" s="12"/>
      <c r="I34" s="12"/>
      <c r="J34" s="12"/>
    </row>
    <row r="35" spans="1:10" x14ac:dyDescent="0.25">
      <c r="A35" s="10" t="s">
        <v>312</v>
      </c>
      <c r="B35" s="10" t="s">
        <v>313</v>
      </c>
      <c r="C35" s="4">
        <v>53560100</v>
      </c>
      <c r="D35" s="4">
        <v>0</v>
      </c>
      <c r="E35" s="4">
        <f t="shared" si="0"/>
        <v>53560100</v>
      </c>
      <c r="G35" s="12"/>
      <c r="H35" s="12"/>
      <c r="I35" s="12"/>
      <c r="J35" s="12"/>
    </row>
    <row r="36" spans="1:10" x14ac:dyDescent="0.25">
      <c r="A36" s="12" t="s">
        <v>354</v>
      </c>
      <c r="B36" s="12" t="s">
        <v>355</v>
      </c>
      <c r="C36" s="4">
        <v>0</v>
      </c>
      <c r="D36" s="4">
        <v>28560000</v>
      </c>
      <c r="E36" s="4">
        <f t="shared" si="0"/>
        <v>-28560000</v>
      </c>
      <c r="G36" s="12"/>
      <c r="H36" s="12"/>
      <c r="I36" s="12"/>
      <c r="J36" s="12"/>
    </row>
    <row r="37" spans="1:10" x14ac:dyDescent="0.25">
      <c r="A37" s="12" t="s">
        <v>356</v>
      </c>
      <c r="B37" s="12" t="s">
        <v>357</v>
      </c>
      <c r="C37" s="4">
        <v>0</v>
      </c>
      <c r="D37" s="4">
        <v>28560000</v>
      </c>
      <c r="E37" s="4">
        <f t="shared" si="0"/>
        <v>-28560000</v>
      </c>
      <c r="G37" s="12"/>
      <c r="H37" s="12"/>
      <c r="I37" s="12"/>
      <c r="J37" s="12"/>
    </row>
    <row r="38" spans="1:10" x14ac:dyDescent="0.25">
      <c r="A38" s="10" t="s">
        <v>298</v>
      </c>
      <c r="B38" s="10" t="s">
        <v>299</v>
      </c>
      <c r="C38" s="4">
        <v>53565</v>
      </c>
      <c r="D38" s="4">
        <v>0</v>
      </c>
      <c r="E38" s="4">
        <f t="shared" si="0"/>
        <v>53565</v>
      </c>
      <c r="G38" s="12"/>
      <c r="H38" s="12"/>
      <c r="I38" s="12"/>
      <c r="J38" s="12"/>
    </row>
    <row r="39" spans="1:10" x14ac:dyDescent="0.25">
      <c r="A39" s="10" t="s">
        <v>300</v>
      </c>
      <c r="B39" s="10" t="s">
        <v>301</v>
      </c>
      <c r="C39" s="4">
        <v>53565</v>
      </c>
      <c r="D39" s="4">
        <v>0</v>
      </c>
      <c r="E39" s="4">
        <f t="shared" si="0"/>
        <v>53565</v>
      </c>
      <c r="G39" s="12"/>
      <c r="H39" s="12"/>
      <c r="I39" s="12"/>
      <c r="J39" s="12"/>
    </row>
    <row r="40" spans="1:10" x14ac:dyDescent="0.25">
      <c r="A40" s="3" t="s">
        <v>302</v>
      </c>
      <c r="B40" s="3" t="s">
        <v>303</v>
      </c>
      <c r="C40" s="3">
        <v>18753220</v>
      </c>
      <c r="D40" s="3">
        <v>0</v>
      </c>
      <c r="E40" s="3">
        <f t="shared" si="0"/>
        <v>18753220</v>
      </c>
      <c r="G40" s="12"/>
      <c r="H40" s="12"/>
      <c r="I40" s="12"/>
      <c r="J40" s="12"/>
    </row>
    <row r="41" spans="1:10" x14ac:dyDescent="0.25">
      <c r="A41" s="10" t="s">
        <v>314</v>
      </c>
      <c r="B41" s="10" t="s">
        <v>315</v>
      </c>
      <c r="C41" s="4">
        <v>2753220</v>
      </c>
      <c r="D41" s="4">
        <v>0</v>
      </c>
      <c r="E41" s="4">
        <f t="shared" si="0"/>
        <v>2753220</v>
      </c>
      <c r="G41" s="12"/>
      <c r="H41" s="12"/>
      <c r="I41" s="12"/>
      <c r="J41" s="12"/>
    </row>
    <row r="42" spans="1:10" x14ac:dyDescent="0.25">
      <c r="A42" s="10" t="s">
        <v>316</v>
      </c>
      <c r="B42" s="10" t="s">
        <v>317</v>
      </c>
      <c r="C42" s="4">
        <v>2753220</v>
      </c>
      <c r="D42" s="4">
        <v>0</v>
      </c>
      <c r="E42" s="4">
        <f t="shared" si="0"/>
        <v>2753220</v>
      </c>
      <c r="G42" s="12"/>
      <c r="H42" s="12"/>
      <c r="I42" s="12"/>
      <c r="J42" s="12"/>
    </row>
    <row r="43" spans="1:10" x14ac:dyDescent="0.25">
      <c r="A43" s="10" t="s">
        <v>304</v>
      </c>
      <c r="B43" s="10" t="s">
        <v>305</v>
      </c>
      <c r="C43" s="4">
        <v>16000000</v>
      </c>
      <c r="D43" s="4">
        <v>0</v>
      </c>
      <c r="E43" s="6">
        <f t="shared" si="0"/>
        <v>16000000</v>
      </c>
      <c r="G43" s="12"/>
      <c r="H43" s="12"/>
      <c r="I43" s="12"/>
      <c r="J43" s="12"/>
    </row>
    <row r="44" spans="1:10" x14ac:dyDescent="0.25">
      <c r="A44" s="10" t="s">
        <v>306</v>
      </c>
      <c r="B44" s="10" t="s">
        <v>307</v>
      </c>
      <c r="C44" s="4">
        <v>16000000</v>
      </c>
      <c r="D44" s="4">
        <v>0</v>
      </c>
      <c r="E44" s="4">
        <f t="shared" si="0"/>
        <v>16000000</v>
      </c>
      <c r="G44" s="12"/>
      <c r="H44" s="12"/>
      <c r="I44" s="12"/>
      <c r="J44" s="12"/>
    </row>
    <row r="45" spans="1:10" x14ac:dyDescent="0.25">
      <c r="A45" s="26" t="s">
        <v>248</v>
      </c>
      <c r="B45" s="27"/>
      <c r="C45" s="19">
        <f>C6+C14+C27+C33+C40</f>
        <v>198167953.53</v>
      </c>
      <c r="D45" s="19">
        <f t="shared" ref="D45:E45" si="1">D6+D14+D27+D33+D40</f>
        <v>72095600.609999999</v>
      </c>
      <c r="E45" s="19">
        <f t="shared" si="1"/>
        <v>126072352.92</v>
      </c>
    </row>
    <row r="48" spans="1:10" x14ac:dyDescent="0.25">
      <c r="B48" s="20"/>
      <c r="C48" s="21"/>
      <c r="D48" s="13"/>
    </row>
    <row r="49" spans="2:4" x14ac:dyDescent="0.25">
      <c r="B49" s="20"/>
      <c r="C49" s="21"/>
      <c r="D49" s="13"/>
    </row>
    <row r="50" spans="2:4" x14ac:dyDescent="0.25">
      <c r="B50" s="22"/>
      <c r="C50" s="22"/>
      <c r="D50" s="22"/>
    </row>
    <row r="51" spans="2:4" ht="15.75" x14ac:dyDescent="0.25">
      <c r="B51" s="23" t="s">
        <v>359</v>
      </c>
      <c r="C51" s="23" t="s">
        <v>360</v>
      </c>
      <c r="D51" s="13"/>
    </row>
    <row r="52" spans="2:4" ht="15.75" x14ac:dyDescent="0.25">
      <c r="B52" s="24" t="s">
        <v>361</v>
      </c>
      <c r="C52" s="24" t="s">
        <v>362</v>
      </c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</sheetData>
  <autoFilter ref="A5:E45"/>
  <mergeCells count="5">
    <mergeCell ref="A1:E1"/>
    <mergeCell ref="A2:E2"/>
    <mergeCell ref="A3:E3"/>
    <mergeCell ref="A4:E4"/>
    <mergeCell ref="A45:B45"/>
  </mergeCells>
  <pageMargins left="1.299212598425197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workbookViewId="0">
      <selection sqref="A1:E1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5" customWidth="1"/>
    <col min="4" max="4" width="16.5703125" style="5" customWidth="1"/>
    <col min="5" max="5" width="17.5703125" customWidth="1"/>
    <col min="11" max="11" width="11.85546875" bestFit="1" customWidth="1"/>
  </cols>
  <sheetData>
    <row r="1" spans="1:11" x14ac:dyDescent="0.25">
      <c r="A1" s="25" t="s">
        <v>0</v>
      </c>
      <c r="B1" s="25"/>
      <c r="C1" s="25"/>
      <c r="D1" s="25"/>
      <c r="E1" s="25"/>
    </row>
    <row r="2" spans="1:11" x14ac:dyDescent="0.25">
      <c r="A2" s="25" t="s">
        <v>1</v>
      </c>
      <c r="B2" s="25"/>
      <c r="C2" s="25"/>
      <c r="D2" s="25"/>
      <c r="E2" s="25"/>
    </row>
    <row r="3" spans="1:11" x14ac:dyDescent="0.25">
      <c r="A3" s="25" t="s">
        <v>350</v>
      </c>
      <c r="B3" s="25"/>
      <c r="C3" s="25"/>
      <c r="D3" s="25"/>
      <c r="E3" s="25"/>
    </row>
    <row r="4" spans="1:11" x14ac:dyDescent="0.25">
      <c r="A4" s="25" t="s">
        <v>2</v>
      </c>
      <c r="B4" s="25"/>
      <c r="C4" s="25"/>
      <c r="D4" s="25"/>
      <c r="E4" s="25"/>
    </row>
    <row r="5" spans="1:11" ht="30" x14ac:dyDescent="0.25">
      <c r="A5" s="1" t="s">
        <v>3</v>
      </c>
      <c r="B5" s="1" t="s">
        <v>4</v>
      </c>
      <c r="C5" s="7" t="s">
        <v>5</v>
      </c>
      <c r="D5" s="7" t="s">
        <v>6</v>
      </c>
      <c r="E5" s="1" t="s">
        <v>7</v>
      </c>
    </row>
    <row r="6" spans="1:11" x14ac:dyDescent="0.25">
      <c r="A6" s="2" t="s">
        <v>8</v>
      </c>
      <c r="B6" s="2" t="s">
        <v>9</v>
      </c>
      <c r="C6" s="2">
        <v>62508260.240000002</v>
      </c>
      <c r="D6" s="2">
        <v>12584001.98</v>
      </c>
      <c r="E6" s="2">
        <f>C6-D6</f>
        <v>49924258.260000005</v>
      </c>
      <c r="G6" s="14"/>
      <c r="H6" s="14"/>
      <c r="I6" s="14"/>
      <c r="J6" s="14"/>
    </row>
    <row r="7" spans="1:11" x14ac:dyDescent="0.25">
      <c r="A7" s="15" t="s">
        <v>10</v>
      </c>
      <c r="B7" s="15" t="s">
        <v>11</v>
      </c>
      <c r="C7" s="15">
        <v>28280676.949999999</v>
      </c>
      <c r="D7" s="15">
        <v>5408955.6200000001</v>
      </c>
      <c r="E7" s="15">
        <f t="shared" ref="E7:E70" si="0">C7-D7</f>
        <v>22871721.329999998</v>
      </c>
      <c r="G7" s="14"/>
      <c r="H7" s="14"/>
      <c r="I7" s="14"/>
      <c r="J7" s="14"/>
      <c r="K7" s="13"/>
    </row>
    <row r="8" spans="1:11" x14ac:dyDescent="0.25">
      <c r="A8" s="9" t="s">
        <v>12</v>
      </c>
      <c r="B8" s="9" t="s">
        <v>13</v>
      </c>
      <c r="C8" s="4">
        <v>9818326.9700000007</v>
      </c>
      <c r="D8" s="4">
        <v>2094194.93</v>
      </c>
      <c r="E8" s="6">
        <f t="shared" si="0"/>
        <v>7724132.040000001</v>
      </c>
      <c r="G8" s="14"/>
      <c r="H8" s="14"/>
      <c r="I8" s="14"/>
      <c r="J8" s="14"/>
      <c r="K8" s="13"/>
    </row>
    <row r="9" spans="1:11" x14ac:dyDescent="0.25">
      <c r="A9" s="9" t="s">
        <v>318</v>
      </c>
      <c r="B9" s="9" t="s">
        <v>24</v>
      </c>
      <c r="C9" s="4">
        <v>14119817.460000001</v>
      </c>
      <c r="D9" s="4">
        <v>3132662.43</v>
      </c>
      <c r="E9" s="6">
        <f t="shared" si="0"/>
        <v>10987155.030000001</v>
      </c>
      <c r="G9" s="14"/>
      <c r="H9" s="14"/>
      <c r="I9" s="14"/>
      <c r="J9" s="14"/>
      <c r="K9" s="13"/>
    </row>
    <row r="10" spans="1:11" x14ac:dyDescent="0.25">
      <c r="A10" s="9" t="s">
        <v>14</v>
      </c>
      <c r="B10" s="9" t="s">
        <v>15</v>
      </c>
      <c r="C10" s="4">
        <v>2068940</v>
      </c>
      <c r="D10" s="4">
        <v>749.65</v>
      </c>
      <c r="E10" s="6">
        <f t="shared" si="0"/>
        <v>2068190.35</v>
      </c>
      <c r="G10" s="14"/>
      <c r="H10" s="14"/>
      <c r="I10" s="14"/>
      <c r="J10" s="14"/>
      <c r="K10" s="13"/>
    </row>
    <row r="11" spans="1:11" x14ac:dyDescent="0.25">
      <c r="A11" s="9" t="s">
        <v>16</v>
      </c>
      <c r="B11" s="9" t="s">
        <v>17</v>
      </c>
      <c r="C11" s="4">
        <v>70625</v>
      </c>
      <c r="D11" s="4">
        <v>13375</v>
      </c>
      <c r="E11" s="6">
        <f t="shared" si="0"/>
        <v>57250</v>
      </c>
      <c r="G11" s="14"/>
      <c r="H11" s="14"/>
      <c r="I11" s="14"/>
      <c r="J11" s="14"/>
      <c r="K11" s="13"/>
    </row>
    <row r="12" spans="1:11" x14ac:dyDescent="0.25">
      <c r="A12" s="9" t="s">
        <v>18</v>
      </c>
      <c r="B12" s="9" t="s">
        <v>19</v>
      </c>
      <c r="C12" s="4">
        <v>2202967.52</v>
      </c>
      <c r="D12" s="4">
        <v>167973.61</v>
      </c>
      <c r="E12" s="6">
        <f t="shared" si="0"/>
        <v>2034993.9100000001</v>
      </c>
      <c r="G12" s="14"/>
      <c r="H12" s="14"/>
      <c r="I12" s="14"/>
      <c r="J12" s="14"/>
      <c r="K12" s="13"/>
    </row>
    <row r="13" spans="1:11" x14ac:dyDescent="0.25">
      <c r="A13" s="15" t="s">
        <v>20</v>
      </c>
      <c r="B13" s="15" t="s">
        <v>21</v>
      </c>
      <c r="C13" s="15">
        <v>19052207.120000001</v>
      </c>
      <c r="D13" s="15">
        <v>4078833.26</v>
      </c>
      <c r="E13" s="15">
        <f t="shared" si="0"/>
        <v>14973373.860000001</v>
      </c>
      <c r="G13" s="14"/>
      <c r="H13" s="14"/>
      <c r="I13" s="14"/>
      <c r="J13" s="14"/>
      <c r="K13" s="13"/>
    </row>
    <row r="14" spans="1:11" x14ac:dyDescent="0.25">
      <c r="A14" s="9" t="s">
        <v>22</v>
      </c>
      <c r="B14" s="9" t="s">
        <v>13</v>
      </c>
      <c r="C14" s="4">
        <v>15622177.51</v>
      </c>
      <c r="D14" s="4">
        <v>3716690.26</v>
      </c>
      <c r="E14" s="6">
        <f t="shared" si="0"/>
        <v>11905487.25</v>
      </c>
      <c r="G14" s="14"/>
      <c r="H14" s="14"/>
      <c r="I14" s="14"/>
      <c r="J14" s="14"/>
      <c r="K14" s="13"/>
    </row>
    <row r="15" spans="1:11" x14ac:dyDescent="0.25">
      <c r="A15" s="9" t="s">
        <v>23</v>
      </c>
      <c r="B15" s="9" t="s">
        <v>24</v>
      </c>
      <c r="C15" s="4">
        <v>467185</v>
      </c>
      <c r="D15" s="4">
        <v>219820.95</v>
      </c>
      <c r="E15" s="6">
        <f t="shared" si="0"/>
        <v>247364.05</v>
      </c>
      <c r="G15" s="14"/>
      <c r="H15" s="14"/>
      <c r="I15" s="14"/>
      <c r="J15" s="14"/>
      <c r="K15" s="13"/>
    </row>
    <row r="16" spans="1:11" x14ac:dyDescent="0.25">
      <c r="A16" s="9" t="s">
        <v>25</v>
      </c>
      <c r="B16" s="9" t="s">
        <v>15</v>
      </c>
      <c r="C16" s="4">
        <v>1357145.63</v>
      </c>
      <c r="D16" s="4">
        <v>3300.88</v>
      </c>
      <c r="E16" s="6">
        <f t="shared" si="0"/>
        <v>1353844.75</v>
      </c>
      <c r="G16" s="14"/>
      <c r="H16" s="14"/>
      <c r="I16" s="14"/>
      <c r="J16" s="14"/>
      <c r="K16" s="13"/>
    </row>
    <row r="17" spans="1:11" x14ac:dyDescent="0.25">
      <c r="A17" s="9" t="s">
        <v>26</v>
      </c>
      <c r="B17" s="9" t="s">
        <v>19</v>
      </c>
      <c r="C17" s="4">
        <v>1605698.98</v>
      </c>
      <c r="D17" s="4">
        <v>139021.17000000001</v>
      </c>
      <c r="E17" s="6">
        <f t="shared" si="0"/>
        <v>1466677.81</v>
      </c>
      <c r="G17" s="14"/>
      <c r="H17" s="14"/>
      <c r="I17" s="14"/>
      <c r="J17" s="14"/>
      <c r="K17" s="13"/>
    </row>
    <row r="18" spans="1:11" x14ac:dyDescent="0.25">
      <c r="A18" s="16" t="s">
        <v>27</v>
      </c>
      <c r="B18" s="16" t="s">
        <v>28</v>
      </c>
      <c r="C18" s="15">
        <v>4036908.56</v>
      </c>
      <c r="D18" s="15">
        <v>757512.44</v>
      </c>
      <c r="E18" s="15">
        <f t="shared" si="0"/>
        <v>3279396.12</v>
      </c>
      <c r="G18" s="14"/>
      <c r="H18" s="14"/>
      <c r="I18" s="14"/>
      <c r="J18" s="14"/>
      <c r="K18" s="13"/>
    </row>
    <row r="19" spans="1:11" x14ac:dyDescent="0.25">
      <c r="A19" s="9" t="s">
        <v>29</v>
      </c>
      <c r="B19" s="9" t="s">
        <v>30</v>
      </c>
      <c r="C19" s="4">
        <v>3097540</v>
      </c>
      <c r="D19" s="4">
        <v>729921.56</v>
      </c>
      <c r="E19" s="6">
        <f t="shared" si="0"/>
        <v>2367618.44</v>
      </c>
      <c r="G19" s="14"/>
      <c r="H19" s="14"/>
      <c r="I19" s="14"/>
      <c r="J19" s="14"/>
      <c r="K19" s="13"/>
    </row>
    <row r="20" spans="1:11" x14ac:dyDescent="0.25">
      <c r="A20" s="9" t="s">
        <v>31</v>
      </c>
      <c r="B20" s="9" t="s">
        <v>32</v>
      </c>
      <c r="C20" s="4">
        <v>939368.56</v>
      </c>
      <c r="D20" s="4">
        <v>27590.880000000001</v>
      </c>
      <c r="E20" s="6">
        <f t="shared" si="0"/>
        <v>911777.68</v>
      </c>
      <c r="G20" s="14"/>
      <c r="H20" s="14"/>
      <c r="I20" s="14"/>
      <c r="J20" s="14"/>
      <c r="K20" s="13"/>
    </row>
    <row r="21" spans="1:11" x14ac:dyDescent="0.25">
      <c r="A21" s="16" t="s">
        <v>33</v>
      </c>
      <c r="B21" s="16" t="s">
        <v>34</v>
      </c>
      <c r="C21" s="15">
        <v>3614311.57</v>
      </c>
      <c r="D21" s="15">
        <v>819702.21</v>
      </c>
      <c r="E21" s="15">
        <f t="shared" si="0"/>
        <v>2794609.36</v>
      </c>
      <c r="G21" s="14"/>
      <c r="H21" s="14"/>
      <c r="I21" s="14"/>
      <c r="J21" s="14"/>
      <c r="K21" s="13"/>
    </row>
    <row r="22" spans="1:11" x14ac:dyDescent="0.25">
      <c r="A22" s="9" t="s">
        <v>35</v>
      </c>
      <c r="B22" s="9" t="s">
        <v>36</v>
      </c>
      <c r="C22" s="4">
        <v>2144277.34</v>
      </c>
      <c r="D22" s="4">
        <v>458308.79</v>
      </c>
      <c r="E22" s="6">
        <f t="shared" si="0"/>
        <v>1685968.5499999998</v>
      </c>
      <c r="G22" s="14"/>
      <c r="H22" s="14"/>
      <c r="I22" s="14"/>
      <c r="J22" s="14"/>
      <c r="K22" s="13"/>
    </row>
    <row r="23" spans="1:11" x14ac:dyDescent="0.25">
      <c r="A23" s="9" t="s">
        <v>37</v>
      </c>
      <c r="B23" s="9" t="s">
        <v>38</v>
      </c>
      <c r="C23" s="4">
        <v>1237724.23</v>
      </c>
      <c r="D23" s="4">
        <v>306473.81</v>
      </c>
      <c r="E23" s="6">
        <f t="shared" si="0"/>
        <v>931250.41999999993</v>
      </c>
      <c r="G23" s="14"/>
      <c r="H23" s="14"/>
      <c r="I23" s="14"/>
      <c r="J23" s="14"/>
      <c r="K23" s="13"/>
    </row>
    <row r="24" spans="1:11" x14ac:dyDescent="0.25">
      <c r="A24" s="9" t="s">
        <v>319</v>
      </c>
      <c r="B24" s="9" t="s">
        <v>320</v>
      </c>
      <c r="C24" s="4">
        <v>232310</v>
      </c>
      <c r="D24" s="4">
        <v>54919.61</v>
      </c>
      <c r="E24" s="6">
        <f t="shared" si="0"/>
        <v>177390.39</v>
      </c>
      <c r="G24" s="14"/>
      <c r="H24" s="14"/>
      <c r="I24" s="14"/>
      <c r="J24" s="14"/>
      <c r="K24" s="13"/>
    </row>
    <row r="25" spans="1:11" x14ac:dyDescent="0.25">
      <c r="A25" s="16" t="s">
        <v>39</v>
      </c>
      <c r="B25" s="16" t="s">
        <v>40</v>
      </c>
      <c r="C25" s="15">
        <v>2608156.33</v>
      </c>
      <c r="D25" s="15">
        <v>592430.71</v>
      </c>
      <c r="E25" s="15">
        <f t="shared" si="0"/>
        <v>2015725.62</v>
      </c>
      <c r="G25" s="14"/>
      <c r="H25" s="14"/>
      <c r="I25" s="14"/>
      <c r="J25" s="14"/>
      <c r="K25" s="13"/>
    </row>
    <row r="26" spans="1:11" x14ac:dyDescent="0.25">
      <c r="A26" s="9" t="s">
        <v>41</v>
      </c>
      <c r="B26" s="9" t="s">
        <v>36</v>
      </c>
      <c r="C26" s="4">
        <v>1358470.82</v>
      </c>
      <c r="D26" s="4">
        <v>297033.42</v>
      </c>
      <c r="E26" s="6">
        <f t="shared" si="0"/>
        <v>1061437.4000000001</v>
      </c>
      <c r="G26" s="14"/>
      <c r="H26" s="14"/>
      <c r="I26" s="14"/>
      <c r="J26" s="14"/>
      <c r="K26" s="13"/>
    </row>
    <row r="27" spans="1:11" x14ac:dyDescent="0.25">
      <c r="A27" s="9" t="s">
        <v>42</v>
      </c>
      <c r="B27" s="9" t="s">
        <v>38</v>
      </c>
      <c r="C27" s="4">
        <v>1040590.51</v>
      </c>
      <c r="D27" s="4">
        <v>256371.23</v>
      </c>
      <c r="E27" s="6">
        <f t="shared" si="0"/>
        <v>784219.28</v>
      </c>
      <c r="G27" s="14"/>
      <c r="H27" s="14"/>
      <c r="I27" s="14"/>
      <c r="J27" s="14"/>
      <c r="K27" s="13"/>
    </row>
    <row r="28" spans="1:11" x14ac:dyDescent="0.25">
      <c r="A28" s="9" t="s">
        <v>321</v>
      </c>
      <c r="B28" s="9" t="s">
        <v>320</v>
      </c>
      <c r="C28" s="4">
        <v>209095</v>
      </c>
      <c r="D28" s="4">
        <v>39026.06</v>
      </c>
      <c r="E28" s="6">
        <f t="shared" si="0"/>
        <v>170068.94</v>
      </c>
      <c r="G28" s="14"/>
      <c r="H28" s="14"/>
      <c r="I28" s="14"/>
      <c r="J28" s="14"/>
      <c r="K28" s="13"/>
    </row>
    <row r="29" spans="1:11" x14ac:dyDescent="0.25">
      <c r="A29" s="16" t="s">
        <v>346</v>
      </c>
      <c r="B29" s="16" t="s">
        <v>347</v>
      </c>
      <c r="C29" s="15">
        <v>6857.16</v>
      </c>
      <c r="D29" s="15">
        <v>1142.8599999999999</v>
      </c>
      <c r="E29" s="15">
        <f t="shared" si="0"/>
        <v>5714.3</v>
      </c>
      <c r="G29" s="14"/>
      <c r="H29" s="14"/>
      <c r="I29" s="14"/>
      <c r="J29" s="14"/>
      <c r="K29" s="13"/>
    </row>
    <row r="30" spans="1:11" x14ac:dyDescent="0.25">
      <c r="A30" s="9" t="s">
        <v>348</v>
      </c>
      <c r="B30" s="9" t="s">
        <v>349</v>
      </c>
      <c r="C30" s="4">
        <v>6857.16</v>
      </c>
      <c r="D30" s="4">
        <v>1142.8599999999999</v>
      </c>
      <c r="E30" s="6">
        <f t="shared" si="0"/>
        <v>5714.3</v>
      </c>
      <c r="G30" s="14"/>
      <c r="H30" s="14"/>
      <c r="I30" s="14"/>
      <c r="J30" s="14"/>
      <c r="K30" s="13"/>
    </row>
    <row r="31" spans="1:11" x14ac:dyDescent="0.25">
      <c r="A31" s="16" t="s">
        <v>43</v>
      </c>
      <c r="B31" s="16" t="s">
        <v>44</v>
      </c>
      <c r="C31" s="15">
        <v>776498.58</v>
      </c>
      <c r="D31" s="15">
        <v>153572.88</v>
      </c>
      <c r="E31" s="17">
        <f t="shared" si="0"/>
        <v>622925.69999999995</v>
      </c>
      <c r="G31" s="14"/>
      <c r="H31" s="14"/>
      <c r="I31" s="14"/>
      <c r="J31" s="14"/>
      <c r="K31" s="13"/>
    </row>
    <row r="32" spans="1:11" x14ac:dyDescent="0.25">
      <c r="A32" s="9" t="s">
        <v>45</v>
      </c>
      <c r="B32" s="9" t="s">
        <v>46</v>
      </c>
      <c r="C32" s="4">
        <v>661790.46</v>
      </c>
      <c r="D32" s="4">
        <v>127521.8</v>
      </c>
      <c r="E32" s="6">
        <f t="shared" si="0"/>
        <v>534268.65999999992</v>
      </c>
      <c r="G32" s="14"/>
      <c r="H32" s="14"/>
      <c r="I32" s="14"/>
      <c r="J32" s="14"/>
      <c r="K32" s="13"/>
    </row>
    <row r="33" spans="1:11" x14ac:dyDescent="0.25">
      <c r="A33" s="9" t="s">
        <v>47</v>
      </c>
      <c r="B33" s="9" t="s">
        <v>48</v>
      </c>
      <c r="C33" s="4">
        <v>114708.12</v>
      </c>
      <c r="D33" s="4">
        <v>26051.08</v>
      </c>
      <c r="E33" s="6">
        <f t="shared" si="0"/>
        <v>88657.04</v>
      </c>
      <c r="G33" s="14"/>
      <c r="H33" s="14"/>
      <c r="I33" s="14"/>
      <c r="J33" s="14"/>
      <c r="K33" s="13"/>
    </row>
    <row r="34" spans="1:11" x14ac:dyDescent="0.25">
      <c r="A34" s="16" t="s">
        <v>49</v>
      </c>
      <c r="B34" s="16" t="s">
        <v>50</v>
      </c>
      <c r="C34" s="15">
        <v>4132643.97</v>
      </c>
      <c r="D34" s="15">
        <v>771852</v>
      </c>
      <c r="E34" s="17">
        <f t="shared" si="0"/>
        <v>3360791.97</v>
      </c>
      <c r="G34" s="14"/>
      <c r="H34" s="14"/>
      <c r="I34" s="14"/>
      <c r="J34" s="14"/>
      <c r="K34" s="13"/>
    </row>
    <row r="35" spans="1:11" x14ac:dyDescent="0.25">
      <c r="A35" s="9" t="s">
        <v>51</v>
      </c>
      <c r="B35" s="9" t="s">
        <v>52</v>
      </c>
      <c r="C35" s="4">
        <v>3086160</v>
      </c>
      <c r="D35" s="4">
        <v>771852</v>
      </c>
      <c r="E35" s="6">
        <f t="shared" si="0"/>
        <v>2314308</v>
      </c>
      <c r="G35" s="14"/>
      <c r="H35" s="14"/>
      <c r="I35" s="14"/>
      <c r="J35" s="14"/>
      <c r="K35" s="13"/>
    </row>
    <row r="36" spans="1:11" x14ac:dyDescent="0.25">
      <c r="A36" s="9" t="s">
        <v>322</v>
      </c>
      <c r="B36" s="9" t="s">
        <v>50</v>
      </c>
      <c r="C36" s="4">
        <v>1046483.97</v>
      </c>
      <c r="D36" s="4">
        <v>0</v>
      </c>
      <c r="E36" s="6">
        <f t="shared" si="0"/>
        <v>1046483.97</v>
      </c>
      <c r="G36" s="14"/>
      <c r="H36" s="14"/>
      <c r="I36" s="14"/>
      <c r="J36" s="14"/>
      <c r="K36" s="13"/>
    </row>
    <row r="37" spans="1:11" x14ac:dyDescent="0.25">
      <c r="A37" s="2" t="s">
        <v>53</v>
      </c>
      <c r="B37" s="2" t="s">
        <v>54</v>
      </c>
      <c r="C37" s="2">
        <v>63513844.240000002</v>
      </c>
      <c r="D37" s="2">
        <v>4153185.69</v>
      </c>
      <c r="E37" s="2">
        <f t="shared" si="0"/>
        <v>59360658.550000004</v>
      </c>
      <c r="G37" s="14"/>
      <c r="H37" s="14"/>
      <c r="I37" s="14"/>
      <c r="J37" s="14"/>
      <c r="K37" s="13"/>
    </row>
    <row r="38" spans="1:11" x14ac:dyDescent="0.25">
      <c r="A38" s="16" t="s">
        <v>55</v>
      </c>
      <c r="B38" s="16" t="s">
        <v>56</v>
      </c>
      <c r="C38" s="15">
        <v>15260210.859999999</v>
      </c>
      <c r="D38" s="15">
        <v>156980.74</v>
      </c>
      <c r="E38" s="17">
        <f t="shared" si="0"/>
        <v>15103230.119999999</v>
      </c>
      <c r="G38" s="14"/>
      <c r="H38" s="14"/>
      <c r="I38" s="14"/>
      <c r="J38" s="14"/>
      <c r="K38" s="13"/>
    </row>
    <row r="39" spans="1:11" x14ac:dyDescent="0.25">
      <c r="A39" s="9" t="s">
        <v>57</v>
      </c>
      <c r="B39" s="9" t="s">
        <v>58</v>
      </c>
      <c r="C39" s="4">
        <v>62307.86</v>
      </c>
      <c r="D39" s="4">
        <v>155.01</v>
      </c>
      <c r="E39" s="6">
        <f t="shared" si="0"/>
        <v>62152.85</v>
      </c>
      <c r="G39" s="14"/>
      <c r="H39" s="14"/>
      <c r="I39" s="14"/>
      <c r="J39" s="14"/>
      <c r="K39" s="13"/>
    </row>
    <row r="40" spans="1:11" x14ac:dyDescent="0.25">
      <c r="A40" s="9" t="s">
        <v>59</v>
      </c>
      <c r="B40" s="9" t="s">
        <v>60</v>
      </c>
      <c r="C40" s="4">
        <v>42367.040000000001</v>
      </c>
      <c r="D40" s="4">
        <v>791.37</v>
      </c>
      <c r="E40" s="6">
        <f t="shared" si="0"/>
        <v>41575.67</v>
      </c>
      <c r="G40" s="14"/>
      <c r="H40" s="14"/>
      <c r="I40" s="14"/>
      <c r="J40" s="14"/>
      <c r="K40" s="13"/>
    </row>
    <row r="41" spans="1:11" x14ac:dyDescent="0.25">
      <c r="A41" s="6" t="s">
        <v>61</v>
      </c>
      <c r="B41" s="6" t="s">
        <v>62</v>
      </c>
      <c r="C41" s="6">
        <v>1269242.21</v>
      </c>
      <c r="D41" s="6">
        <v>382.7</v>
      </c>
      <c r="E41" s="6">
        <f t="shared" si="0"/>
        <v>1268859.51</v>
      </c>
      <c r="G41" s="14"/>
      <c r="H41" s="14"/>
      <c r="I41" s="14"/>
      <c r="J41" s="14"/>
      <c r="K41" s="13"/>
    </row>
    <row r="42" spans="1:11" x14ac:dyDescent="0.25">
      <c r="A42" s="6" t="s">
        <v>63</v>
      </c>
      <c r="B42" s="6" t="s">
        <v>64</v>
      </c>
      <c r="C42" s="6">
        <v>199026.43</v>
      </c>
      <c r="D42" s="6">
        <v>1986.27</v>
      </c>
      <c r="E42" s="6">
        <f t="shared" si="0"/>
        <v>197040.16</v>
      </c>
      <c r="G42" s="14"/>
      <c r="H42" s="14"/>
      <c r="I42" s="14"/>
      <c r="J42" s="14"/>
      <c r="K42" s="13"/>
    </row>
    <row r="43" spans="1:11" x14ac:dyDescent="0.25">
      <c r="A43" s="6" t="s">
        <v>65</v>
      </c>
      <c r="B43" s="6" t="s">
        <v>66</v>
      </c>
      <c r="C43" s="6">
        <v>205999</v>
      </c>
      <c r="D43" s="6">
        <v>339.36</v>
      </c>
      <c r="E43" s="6">
        <f t="shared" si="0"/>
        <v>205659.64</v>
      </c>
      <c r="G43" s="14"/>
      <c r="H43" s="14"/>
      <c r="I43" s="14"/>
      <c r="J43" s="14"/>
      <c r="K43" s="13"/>
    </row>
    <row r="44" spans="1:11" x14ac:dyDescent="0.25">
      <c r="A44" s="6" t="s">
        <v>67</v>
      </c>
      <c r="B44" s="6" t="s">
        <v>68</v>
      </c>
      <c r="C44" s="6">
        <v>4553163.96</v>
      </c>
      <c r="D44" s="6">
        <v>10933.07</v>
      </c>
      <c r="E44" s="6">
        <f t="shared" si="0"/>
        <v>4542230.8899999997</v>
      </c>
      <c r="G44" s="14"/>
      <c r="H44" s="14"/>
      <c r="I44" s="14"/>
      <c r="J44" s="14"/>
      <c r="K44" s="13"/>
    </row>
    <row r="45" spans="1:11" x14ac:dyDescent="0.25">
      <c r="A45" s="6" t="s">
        <v>69</v>
      </c>
      <c r="B45" s="6" t="s">
        <v>70</v>
      </c>
      <c r="C45" s="6">
        <v>490336.5</v>
      </c>
      <c r="D45" s="6">
        <v>0</v>
      </c>
      <c r="E45" s="6">
        <f t="shared" si="0"/>
        <v>490336.5</v>
      </c>
      <c r="G45" s="14"/>
      <c r="H45" s="14"/>
      <c r="I45" s="14"/>
      <c r="J45" s="14"/>
      <c r="K45" s="13"/>
    </row>
    <row r="46" spans="1:11" x14ac:dyDescent="0.25">
      <c r="A46" s="6" t="s">
        <v>71</v>
      </c>
      <c r="B46" s="6" t="s">
        <v>72</v>
      </c>
      <c r="C46" s="6">
        <v>382470</v>
      </c>
      <c r="D46" s="6">
        <v>1297.8</v>
      </c>
      <c r="E46" s="6">
        <f t="shared" si="0"/>
        <v>381172.2</v>
      </c>
      <c r="G46" s="14"/>
      <c r="H46" s="14"/>
      <c r="I46" s="14"/>
      <c r="J46" s="14"/>
      <c r="K46" s="13"/>
    </row>
    <row r="47" spans="1:11" x14ac:dyDescent="0.25">
      <c r="A47" s="6" t="s">
        <v>73</v>
      </c>
      <c r="B47" s="6" t="s">
        <v>74</v>
      </c>
      <c r="C47" s="6">
        <v>1072577.67</v>
      </c>
      <c r="D47" s="6">
        <v>943.03</v>
      </c>
      <c r="E47" s="6">
        <f t="shared" si="0"/>
        <v>1071634.6399999999</v>
      </c>
      <c r="G47" s="14"/>
      <c r="H47" s="14"/>
      <c r="I47" s="14"/>
      <c r="J47" s="14"/>
      <c r="K47" s="13"/>
    </row>
    <row r="48" spans="1:11" x14ac:dyDescent="0.25">
      <c r="A48" s="6" t="s">
        <v>75</v>
      </c>
      <c r="B48" s="6" t="s">
        <v>76</v>
      </c>
      <c r="C48" s="6">
        <v>948372.88</v>
      </c>
      <c r="D48" s="6">
        <v>15282.13</v>
      </c>
      <c r="E48" s="6">
        <f t="shared" si="0"/>
        <v>933090.75</v>
      </c>
      <c r="G48" s="14"/>
      <c r="H48" s="14"/>
      <c r="I48" s="14"/>
      <c r="J48" s="14"/>
      <c r="K48" s="13"/>
    </row>
    <row r="49" spans="1:11" x14ac:dyDescent="0.25">
      <c r="A49" s="6" t="s">
        <v>77</v>
      </c>
      <c r="B49" s="6" t="s">
        <v>78</v>
      </c>
      <c r="C49" s="6">
        <v>1929293.33</v>
      </c>
      <c r="D49" s="6">
        <v>40796.25</v>
      </c>
      <c r="E49" s="6">
        <f t="shared" si="0"/>
        <v>1888497.08</v>
      </c>
      <c r="G49" s="14"/>
      <c r="H49" s="14"/>
      <c r="I49" s="14"/>
      <c r="J49" s="14"/>
      <c r="K49" s="13"/>
    </row>
    <row r="50" spans="1:11" x14ac:dyDescent="0.25">
      <c r="A50" s="6" t="s">
        <v>79</v>
      </c>
      <c r="B50" s="6" t="s">
        <v>80</v>
      </c>
      <c r="C50" s="6">
        <v>213444.22</v>
      </c>
      <c r="D50" s="6">
        <v>3737.02</v>
      </c>
      <c r="E50" s="6">
        <f t="shared" si="0"/>
        <v>209707.2</v>
      </c>
      <c r="G50" s="14"/>
      <c r="H50" s="14"/>
      <c r="I50" s="14"/>
      <c r="J50" s="14"/>
      <c r="K50" s="13"/>
    </row>
    <row r="51" spans="1:11" x14ac:dyDescent="0.25">
      <c r="A51" s="6" t="s">
        <v>81</v>
      </c>
      <c r="B51" s="6" t="s">
        <v>82</v>
      </c>
      <c r="C51" s="6">
        <v>79986.62</v>
      </c>
      <c r="D51" s="6">
        <v>610.91</v>
      </c>
      <c r="E51" s="6">
        <f t="shared" si="0"/>
        <v>79375.709999999992</v>
      </c>
      <c r="G51" s="14"/>
      <c r="H51" s="14"/>
      <c r="I51" s="14"/>
      <c r="J51" s="14"/>
      <c r="K51" s="13"/>
    </row>
    <row r="52" spans="1:11" x14ac:dyDescent="0.25">
      <c r="A52" s="6" t="s">
        <v>83</v>
      </c>
      <c r="B52" s="6" t="s">
        <v>84</v>
      </c>
      <c r="C52" s="6">
        <v>288410.21000000002</v>
      </c>
      <c r="D52" s="6">
        <v>7586.55</v>
      </c>
      <c r="E52" s="6">
        <f t="shared" si="0"/>
        <v>280823.66000000003</v>
      </c>
      <c r="G52" s="14"/>
      <c r="H52" s="14"/>
      <c r="I52" s="14"/>
      <c r="J52" s="14"/>
      <c r="K52" s="13"/>
    </row>
    <row r="53" spans="1:11" x14ac:dyDescent="0.25">
      <c r="A53" s="6" t="s">
        <v>85</v>
      </c>
      <c r="B53" s="6" t="s">
        <v>86</v>
      </c>
      <c r="C53" s="6">
        <v>12677.86</v>
      </c>
      <c r="D53" s="6">
        <v>2335.4499999999998</v>
      </c>
      <c r="E53" s="6">
        <f t="shared" si="0"/>
        <v>10342.41</v>
      </c>
      <c r="G53" s="14"/>
      <c r="H53" s="14"/>
      <c r="I53" s="14"/>
      <c r="J53" s="14"/>
      <c r="K53" s="13"/>
    </row>
    <row r="54" spans="1:11" x14ac:dyDescent="0.25">
      <c r="A54" s="6" t="s">
        <v>87</v>
      </c>
      <c r="B54" s="6" t="s">
        <v>88</v>
      </c>
      <c r="C54" s="6">
        <v>5000</v>
      </c>
      <c r="D54" s="6">
        <v>0</v>
      </c>
      <c r="E54" s="6">
        <f t="shared" si="0"/>
        <v>5000</v>
      </c>
      <c r="G54" s="14"/>
      <c r="H54" s="14"/>
      <c r="I54" s="14"/>
      <c r="J54" s="14"/>
      <c r="K54" s="13"/>
    </row>
    <row r="55" spans="1:11" x14ac:dyDescent="0.25">
      <c r="A55" s="6" t="s">
        <v>89</v>
      </c>
      <c r="B55" s="6" t="s">
        <v>90</v>
      </c>
      <c r="C55" s="6">
        <v>1850562.9</v>
      </c>
      <c r="D55" s="6">
        <v>56858.51</v>
      </c>
      <c r="E55" s="6">
        <f t="shared" si="0"/>
        <v>1793704.39</v>
      </c>
      <c r="G55" s="14"/>
      <c r="H55" s="14"/>
      <c r="I55" s="14"/>
      <c r="J55" s="14"/>
      <c r="K55" s="13"/>
    </row>
    <row r="56" spans="1:11" x14ac:dyDescent="0.25">
      <c r="A56" s="6" t="s">
        <v>91</v>
      </c>
      <c r="B56" s="6" t="s">
        <v>92</v>
      </c>
      <c r="C56" s="6">
        <v>1440375.26</v>
      </c>
      <c r="D56" s="6">
        <v>8867.0400000000009</v>
      </c>
      <c r="E56" s="6">
        <f t="shared" si="0"/>
        <v>1431508.22</v>
      </c>
      <c r="G56" s="14"/>
      <c r="H56" s="14"/>
      <c r="I56" s="14"/>
      <c r="J56" s="14"/>
      <c r="K56" s="13"/>
    </row>
    <row r="57" spans="1:11" x14ac:dyDescent="0.25">
      <c r="A57" s="6" t="s">
        <v>93</v>
      </c>
      <c r="B57" s="6" t="s">
        <v>94</v>
      </c>
      <c r="C57" s="6">
        <v>214596.91</v>
      </c>
      <c r="D57" s="6">
        <v>4078.27</v>
      </c>
      <c r="E57" s="6">
        <f t="shared" si="0"/>
        <v>210518.64</v>
      </c>
      <c r="G57" s="14"/>
      <c r="H57" s="14"/>
      <c r="I57" s="14"/>
      <c r="J57" s="14"/>
      <c r="K57" s="13"/>
    </row>
    <row r="58" spans="1:11" x14ac:dyDescent="0.25">
      <c r="A58" s="17" t="s">
        <v>95</v>
      </c>
      <c r="B58" s="17" t="s">
        <v>96</v>
      </c>
      <c r="C58" s="17">
        <v>18440765</v>
      </c>
      <c r="D58" s="17">
        <v>49062.23</v>
      </c>
      <c r="E58" s="17">
        <f t="shared" si="0"/>
        <v>18391702.77</v>
      </c>
      <c r="G58" s="14"/>
      <c r="H58" s="14"/>
      <c r="I58" s="14"/>
      <c r="J58" s="14"/>
      <c r="K58" s="13"/>
    </row>
    <row r="59" spans="1:11" x14ac:dyDescent="0.25">
      <c r="A59" s="6" t="s">
        <v>97</v>
      </c>
      <c r="B59" s="6" t="s">
        <v>98</v>
      </c>
      <c r="C59" s="6">
        <v>17760705</v>
      </c>
      <c r="D59" s="6">
        <v>7451.41</v>
      </c>
      <c r="E59" s="6">
        <f t="shared" si="0"/>
        <v>17753253.59</v>
      </c>
      <c r="G59" s="14"/>
      <c r="H59" s="14"/>
      <c r="I59" s="14"/>
      <c r="J59" s="14"/>
      <c r="K59" s="13"/>
    </row>
    <row r="60" spans="1:11" x14ac:dyDescent="0.25">
      <c r="A60" s="6" t="s">
        <v>99</v>
      </c>
      <c r="B60" s="6" t="s">
        <v>100</v>
      </c>
      <c r="C60" s="6">
        <v>10400</v>
      </c>
      <c r="D60" s="6">
        <v>1410.62</v>
      </c>
      <c r="E60" s="6">
        <f t="shared" si="0"/>
        <v>8989.380000000001</v>
      </c>
      <c r="G60" s="14"/>
      <c r="H60" s="14"/>
      <c r="I60" s="14"/>
      <c r="J60" s="14"/>
      <c r="K60" s="13"/>
    </row>
    <row r="61" spans="1:11" x14ac:dyDescent="0.25">
      <c r="A61" s="6" t="s">
        <v>101</v>
      </c>
      <c r="B61" s="6" t="s">
        <v>102</v>
      </c>
      <c r="C61" s="6">
        <v>669210</v>
      </c>
      <c r="D61" s="6">
        <v>40200.199999999997</v>
      </c>
      <c r="E61" s="6">
        <f t="shared" si="0"/>
        <v>629009.80000000005</v>
      </c>
      <c r="G61" s="14"/>
      <c r="H61" s="14"/>
      <c r="I61" s="14"/>
      <c r="J61" s="14"/>
      <c r="K61" s="13"/>
    </row>
    <row r="62" spans="1:11" x14ac:dyDescent="0.25">
      <c r="A62" s="6" t="s">
        <v>103</v>
      </c>
      <c r="B62" s="6" t="s">
        <v>104</v>
      </c>
      <c r="C62" s="6">
        <v>450</v>
      </c>
      <c r="D62" s="6">
        <v>0</v>
      </c>
      <c r="E62" s="6">
        <f t="shared" si="0"/>
        <v>450</v>
      </c>
      <c r="G62" s="14"/>
      <c r="H62" s="14"/>
      <c r="I62" s="14"/>
      <c r="J62" s="14"/>
      <c r="K62" s="13"/>
    </row>
    <row r="63" spans="1:11" x14ac:dyDescent="0.25">
      <c r="A63" s="17" t="s">
        <v>105</v>
      </c>
      <c r="B63" s="17" t="s">
        <v>106</v>
      </c>
      <c r="C63" s="17">
        <v>14951916.310000001</v>
      </c>
      <c r="D63" s="17">
        <v>2515618.92</v>
      </c>
      <c r="E63" s="17">
        <f t="shared" si="0"/>
        <v>12436297.390000001</v>
      </c>
      <c r="G63" s="14"/>
      <c r="H63" s="14"/>
      <c r="I63" s="14"/>
      <c r="J63" s="14"/>
      <c r="K63" s="13"/>
    </row>
    <row r="64" spans="1:11" x14ac:dyDescent="0.25">
      <c r="A64" s="6" t="s">
        <v>107</v>
      </c>
      <c r="B64" s="6" t="s">
        <v>108</v>
      </c>
      <c r="C64" s="6">
        <v>1678815.59</v>
      </c>
      <c r="D64" s="6">
        <v>4876.32</v>
      </c>
      <c r="E64" s="6">
        <f t="shared" si="0"/>
        <v>1673939.27</v>
      </c>
      <c r="G64" s="14"/>
      <c r="H64" s="14"/>
      <c r="I64" s="14"/>
      <c r="J64" s="14"/>
      <c r="K64" s="13"/>
    </row>
    <row r="65" spans="1:11" x14ac:dyDescent="0.25">
      <c r="A65" s="6" t="s">
        <v>109</v>
      </c>
      <c r="B65" s="6" t="s">
        <v>110</v>
      </c>
      <c r="C65" s="6">
        <v>1119978.8899999999</v>
      </c>
      <c r="D65" s="6">
        <v>178590.78</v>
      </c>
      <c r="E65" s="6">
        <f t="shared" si="0"/>
        <v>941388.10999999987</v>
      </c>
      <c r="G65" s="14"/>
      <c r="H65" s="14"/>
      <c r="I65" s="14"/>
      <c r="J65" s="14"/>
      <c r="K65" s="13"/>
    </row>
    <row r="66" spans="1:11" x14ac:dyDescent="0.25">
      <c r="A66" s="6" t="s">
        <v>111</v>
      </c>
      <c r="B66" s="6" t="s">
        <v>112</v>
      </c>
      <c r="C66" s="6">
        <v>670499.5</v>
      </c>
      <c r="D66" s="6">
        <v>176.99</v>
      </c>
      <c r="E66" s="6">
        <f t="shared" si="0"/>
        <v>670322.51</v>
      </c>
      <c r="G66" s="14"/>
      <c r="H66" s="14"/>
      <c r="I66" s="14"/>
      <c r="J66" s="14"/>
      <c r="K66" s="13"/>
    </row>
    <row r="67" spans="1:11" x14ac:dyDescent="0.25">
      <c r="A67" s="6" t="s">
        <v>113</v>
      </c>
      <c r="B67" s="6" t="s">
        <v>114</v>
      </c>
      <c r="C67" s="6">
        <v>15885.27</v>
      </c>
      <c r="D67" s="6">
        <v>0</v>
      </c>
      <c r="E67" s="6">
        <f t="shared" si="0"/>
        <v>15885.27</v>
      </c>
      <c r="G67" s="14"/>
      <c r="H67" s="14"/>
      <c r="I67" s="14"/>
      <c r="J67" s="14"/>
      <c r="K67" s="13"/>
    </row>
    <row r="68" spans="1:11" x14ac:dyDescent="0.25">
      <c r="A68" s="6" t="s">
        <v>115</v>
      </c>
      <c r="B68" s="6" t="s">
        <v>116</v>
      </c>
      <c r="C68" s="6">
        <v>711061.09</v>
      </c>
      <c r="D68" s="6">
        <v>294244.11</v>
      </c>
      <c r="E68" s="6">
        <f t="shared" si="0"/>
        <v>416816.98</v>
      </c>
      <c r="G68" s="14"/>
      <c r="H68" s="14"/>
      <c r="I68" s="14"/>
      <c r="J68" s="14"/>
      <c r="K68" s="13"/>
    </row>
    <row r="69" spans="1:11" x14ac:dyDescent="0.25">
      <c r="A69" s="6" t="s">
        <v>117</v>
      </c>
      <c r="B69" s="6" t="s">
        <v>118</v>
      </c>
      <c r="C69" s="6">
        <v>4134715</v>
      </c>
      <c r="D69" s="6">
        <v>658638.32999999996</v>
      </c>
      <c r="E69" s="6">
        <f t="shared" si="0"/>
        <v>3476076.67</v>
      </c>
      <c r="G69" s="14"/>
      <c r="H69" s="14"/>
      <c r="I69" s="14"/>
      <c r="J69" s="14"/>
      <c r="K69" s="13"/>
    </row>
    <row r="70" spans="1:11" x14ac:dyDescent="0.25">
      <c r="A70" s="6" t="s">
        <v>119</v>
      </c>
      <c r="B70" s="6" t="s">
        <v>120</v>
      </c>
      <c r="C70" s="6">
        <v>16985</v>
      </c>
      <c r="D70" s="6">
        <v>0</v>
      </c>
      <c r="E70" s="6">
        <f t="shared" si="0"/>
        <v>16985</v>
      </c>
      <c r="G70" s="14"/>
      <c r="H70" s="14"/>
      <c r="I70" s="14"/>
      <c r="J70" s="14"/>
      <c r="K70" s="13"/>
    </row>
    <row r="71" spans="1:11" x14ac:dyDescent="0.25">
      <c r="A71" s="6" t="s">
        <v>121</v>
      </c>
      <c r="B71" s="6" t="s">
        <v>122</v>
      </c>
      <c r="C71" s="6">
        <v>1295</v>
      </c>
      <c r="D71" s="6">
        <v>33.75</v>
      </c>
      <c r="E71" s="6">
        <f t="shared" ref="E71:E134" si="1">C71-D71</f>
        <v>1261.25</v>
      </c>
      <c r="G71" s="14"/>
      <c r="H71" s="14"/>
      <c r="I71" s="14"/>
      <c r="J71" s="14"/>
      <c r="K71" s="13"/>
    </row>
    <row r="72" spans="1:11" x14ac:dyDescent="0.25">
      <c r="A72" s="6" t="s">
        <v>123</v>
      </c>
      <c r="B72" s="6" t="s">
        <v>124</v>
      </c>
      <c r="C72" s="6">
        <v>46295.99</v>
      </c>
      <c r="D72" s="6">
        <v>743.37</v>
      </c>
      <c r="E72" s="6">
        <f t="shared" si="1"/>
        <v>45552.619999999995</v>
      </c>
      <c r="G72" s="14"/>
      <c r="H72" s="14"/>
      <c r="I72" s="14"/>
      <c r="J72" s="14"/>
      <c r="K72" s="13"/>
    </row>
    <row r="73" spans="1:11" x14ac:dyDescent="0.25">
      <c r="A73" s="6" t="s">
        <v>125</v>
      </c>
      <c r="B73" s="6" t="s">
        <v>126</v>
      </c>
      <c r="C73" s="6">
        <v>41060</v>
      </c>
      <c r="D73" s="6">
        <v>4550.5</v>
      </c>
      <c r="E73" s="6">
        <f t="shared" si="1"/>
        <v>36509.5</v>
      </c>
      <c r="G73" s="14"/>
      <c r="H73" s="14"/>
      <c r="I73" s="14"/>
      <c r="J73" s="14"/>
      <c r="K73" s="13"/>
    </row>
    <row r="74" spans="1:11" x14ac:dyDescent="0.25">
      <c r="A74" s="6" t="s">
        <v>127</v>
      </c>
      <c r="B74" s="6" t="s">
        <v>128</v>
      </c>
      <c r="C74" s="6">
        <v>33255</v>
      </c>
      <c r="D74" s="6">
        <v>304.41000000000003</v>
      </c>
      <c r="E74" s="6">
        <f t="shared" si="1"/>
        <v>32950.589999999997</v>
      </c>
      <c r="G74" s="14"/>
      <c r="H74" s="14"/>
      <c r="I74" s="14"/>
      <c r="J74" s="14"/>
      <c r="K74" s="13"/>
    </row>
    <row r="75" spans="1:11" x14ac:dyDescent="0.25">
      <c r="A75" s="6" t="s">
        <v>129</v>
      </c>
      <c r="B75" s="6" t="s">
        <v>130</v>
      </c>
      <c r="C75" s="6">
        <v>5600</v>
      </c>
      <c r="D75" s="6">
        <v>0</v>
      </c>
      <c r="E75" s="6">
        <f t="shared" si="1"/>
        <v>5600</v>
      </c>
      <c r="G75" s="14"/>
      <c r="H75" s="14"/>
      <c r="I75" s="14"/>
      <c r="J75" s="14"/>
      <c r="K75" s="13"/>
    </row>
    <row r="76" spans="1:11" x14ac:dyDescent="0.25">
      <c r="A76" s="6" t="s">
        <v>131</v>
      </c>
      <c r="B76" s="6" t="s">
        <v>132</v>
      </c>
      <c r="C76" s="6">
        <v>236132</v>
      </c>
      <c r="D76" s="6">
        <v>31059.279999999999</v>
      </c>
      <c r="E76" s="6">
        <f t="shared" si="1"/>
        <v>205072.72</v>
      </c>
      <c r="G76" s="14"/>
      <c r="H76" s="14"/>
      <c r="I76" s="14"/>
      <c r="J76" s="14"/>
      <c r="K76" s="13"/>
    </row>
    <row r="77" spans="1:11" x14ac:dyDescent="0.25">
      <c r="A77" s="6" t="s">
        <v>133</v>
      </c>
      <c r="B77" s="6" t="s">
        <v>134</v>
      </c>
      <c r="C77" s="6">
        <v>502171.45</v>
      </c>
      <c r="D77" s="6">
        <v>39781.9</v>
      </c>
      <c r="E77" s="6">
        <f t="shared" si="1"/>
        <v>462389.55</v>
      </c>
      <c r="G77" s="14"/>
      <c r="H77" s="14"/>
      <c r="I77" s="14"/>
      <c r="J77" s="14"/>
      <c r="K77" s="13"/>
    </row>
    <row r="78" spans="1:11" x14ac:dyDescent="0.25">
      <c r="A78" s="6" t="s">
        <v>135</v>
      </c>
      <c r="B78" s="6" t="s">
        <v>136</v>
      </c>
      <c r="C78" s="6">
        <v>5738166.5300000003</v>
      </c>
      <c r="D78" s="6">
        <v>1302619.18</v>
      </c>
      <c r="E78" s="6">
        <f t="shared" si="1"/>
        <v>4435547.3500000006</v>
      </c>
      <c r="G78" s="14"/>
      <c r="H78" s="14"/>
      <c r="I78" s="14"/>
      <c r="J78" s="14"/>
      <c r="K78" s="13"/>
    </row>
    <row r="79" spans="1:11" x14ac:dyDescent="0.25">
      <c r="A79" s="17" t="s">
        <v>137</v>
      </c>
      <c r="B79" s="17" t="s">
        <v>138</v>
      </c>
      <c r="C79" s="17">
        <v>2563295</v>
      </c>
      <c r="D79" s="17">
        <v>550782.31999999995</v>
      </c>
      <c r="E79" s="17">
        <f t="shared" si="1"/>
        <v>2012512.6800000002</v>
      </c>
      <c r="G79" s="14"/>
      <c r="H79" s="14"/>
      <c r="I79" s="14"/>
      <c r="J79" s="14"/>
      <c r="K79" s="13"/>
    </row>
    <row r="80" spans="1:11" x14ac:dyDescent="0.25">
      <c r="A80" s="6" t="s">
        <v>139</v>
      </c>
      <c r="B80" s="6" t="s">
        <v>140</v>
      </c>
      <c r="C80" s="6">
        <v>129110</v>
      </c>
      <c r="D80" s="6">
        <v>21207.32</v>
      </c>
      <c r="E80" s="6">
        <f t="shared" si="1"/>
        <v>107902.68</v>
      </c>
      <c r="G80" s="14"/>
      <c r="H80" s="14"/>
      <c r="I80" s="14"/>
      <c r="J80" s="14"/>
      <c r="K80" s="13"/>
    </row>
    <row r="81" spans="1:11" x14ac:dyDescent="0.25">
      <c r="A81" s="6" t="s">
        <v>141</v>
      </c>
      <c r="B81" s="6" t="s">
        <v>142</v>
      </c>
      <c r="C81" s="6">
        <v>6500</v>
      </c>
      <c r="D81" s="6">
        <v>0</v>
      </c>
      <c r="E81" s="6">
        <f t="shared" si="1"/>
        <v>6500</v>
      </c>
      <c r="G81" s="14"/>
      <c r="H81" s="14"/>
      <c r="I81" s="14"/>
      <c r="J81" s="14"/>
      <c r="K81" s="13"/>
    </row>
    <row r="82" spans="1:11" x14ac:dyDescent="0.25">
      <c r="A82" s="6" t="s">
        <v>143</v>
      </c>
      <c r="B82" s="6" t="s">
        <v>144</v>
      </c>
      <c r="C82" s="6">
        <v>2412815</v>
      </c>
      <c r="D82" s="6">
        <v>526305</v>
      </c>
      <c r="E82" s="6">
        <f t="shared" si="1"/>
        <v>1886510</v>
      </c>
      <c r="G82" s="14"/>
      <c r="H82" s="14"/>
      <c r="I82" s="14"/>
      <c r="J82" s="14"/>
      <c r="K82" s="13"/>
    </row>
    <row r="83" spans="1:11" x14ac:dyDescent="0.25">
      <c r="A83" s="6" t="s">
        <v>145</v>
      </c>
      <c r="B83" s="6" t="s">
        <v>146</v>
      </c>
      <c r="C83" s="6">
        <v>14870</v>
      </c>
      <c r="D83" s="6">
        <v>3270</v>
      </c>
      <c r="E83" s="6">
        <f t="shared" si="1"/>
        <v>11600</v>
      </c>
      <c r="G83" s="14"/>
      <c r="H83" s="14"/>
      <c r="I83" s="14"/>
      <c r="J83" s="14"/>
      <c r="K83" s="13"/>
    </row>
    <row r="84" spans="1:11" x14ac:dyDescent="0.25">
      <c r="A84" s="17" t="s">
        <v>147</v>
      </c>
      <c r="B84" s="17" t="s">
        <v>148</v>
      </c>
      <c r="C84" s="17">
        <v>5465003.1200000001</v>
      </c>
      <c r="D84" s="17">
        <v>470605.56</v>
      </c>
      <c r="E84" s="17">
        <f t="shared" si="1"/>
        <v>4994397.5600000005</v>
      </c>
      <c r="G84" s="14"/>
      <c r="H84" s="14"/>
      <c r="I84" s="14"/>
      <c r="J84" s="14"/>
      <c r="K84" s="13"/>
    </row>
    <row r="85" spans="1:11" x14ac:dyDescent="0.25">
      <c r="A85" s="6" t="s">
        <v>149</v>
      </c>
      <c r="B85" s="6" t="s">
        <v>150</v>
      </c>
      <c r="C85" s="6">
        <v>122562.01</v>
      </c>
      <c r="D85" s="6">
        <v>0</v>
      </c>
      <c r="E85" s="6">
        <f t="shared" si="1"/>
        <v>122562.01</v>
      </c>
      <c r="G85" s="14"/>
      <c r="H85" s="14"/>
      <c r="I85" s="14"/>
      <c r="J85" s="14"/>
      <c r="K85" s="13"/>
    </row>
    <row r="86" spans="1:11" x14ac:dyDescent="0.25">
      <c r="A86" s="6" t="s">
        <v>323</v>
      </c>
      <c r="B86" s="6" t="s">
        <v>324</v>
      </c>
      <c r="C86" s="6">
        <v>183423.14</v>
      </c>
      <c r="D86" s="6">
        <v>0</v>
      </c>
      <c r="E86" s="6">
        <f t="shared" si="1"/>
        <v>183423.14</v>
      </c>
      <c r="G86" s="14"/>
      <c r="H86" s="14"/>
      <c r="I86" s="14"/>
      <c r="J86" s="14"/>
      <c r="K86" s="13"/>
    </row>
    <row r="87" spans="1:11" x14ac:dyDescent="0.25">
      <c r="A87" s="6" t="s">
        <v>325</v>
      </c>
      <c r="B87" s="6" t="s">
        <v>326</v>
      </c>
      <c r="C87" s="6">
        <v>3159600.13</v>
      </c>
      <c r="D87" s="6">
        <v>464127.55</v>
      </c>
      <c r="E87" s="6">
        <f t="shared" si="1"/>
        <v>2695472.58</v>
      </c>
      <c r="G87" s="14"/>
      <c r="H87" s="14"/>
      <c r="I87" s="14"/>
      <c r="J87" s="14"/>
      <c r="K87" s="13"/>
    </row>
    <row r="88" spans="1:11" x14ac:dyDescent="0.25">
      <c r="A88" s="6" t="s">
        <v>151</v>
      </c>
      <c r="B88" s="6" t="s">
        <v>152</v>
      </c>
      <c r="C88" s="6">
        <v>165795</v>
      </c>
      <c r="D88" s="6">
        <v>0</v>
      </c>
      <c r="E88" s="6">
        <f t="shared" si="1"/>
        <v>165795</v>
      </c>
      <c r="G88" s="14"/>
      <c r="H88" s="14"/>
      <c r="I88" s="14"/>
      <c r="J88" s="14"/>
      <c r="K88" s="13"/>
    </row>
    <row r="89" spans="1:11" x14ac:dyDescent="0.25">
      <c r="A89" s="6" t="s">
        <v>153</v>
      </c>
      <c r="B89" s="6" t="s">
        <v>154</v>
      </c>
      <c r="C89" s="6">
        <v>31661.200000000001</v>
      </c>
      <c r="D89" s="6">
        <v>3363.72</v>
      </c>
      <c r="E89" s="6">
        <f t="shared" si="1"/>
        <v>28297.48</v>
      </c>
      <c r="G89" s="14"/>
      <c r="H89" s="14"/>
      <c r="I89" s="14"/>
      <c r="J89" s="14"/>
      <c r="K89" s="13"/>
    </row>
    <row r="90" spans="1:11" x14ac:dyDescent="0.25">
      <c r="A90" s="6" t="s">
        <v>155</v>
      </c>
      <c r="B90" s="6" t="s">
        <v>156</v>
      </c>
      <c r="C90" s="6">
        <v>26963.14</v>
      </c>
      <c r="D90" s="6">
        <v>0</v>
      </c>
      <c r="E90" s="6">
        <f t="shared" si="1"/>
        <v>26963.14</v>
      </c>
      <c r="G90" s="14"/>
      <c r="H90" s="14"/>
      <c r="I90" s="14"/>
      <c r="J90" s="14"/>
      <c r="K90" s="13"/>
    </row>
    <row r="91" spans="1:11" x14ac:dyDescent="0.25">
      <c r="A91" s="6" t="s">
        <v>157</v>
      </c>
      <c r="B91" s="6" t="s">
        <v>158</v>
      </c>
      <c r="C91" s="6">
        <v>11000</v>
      </c>
      <c r="D91" s="6">
        <v>0</v>
      </c>
      <c r="E91" s="6">
        <f t="shared" si="1"/>
        <v>11000</v>
      </c>
      <c r="G91" s="14"/>
      <c r="H91" s="14"/>
      <c r="I91" s="14"/>
      <c r="J91" s="14"/>
      <c r="K91" s="13"/>
    </row>
    <row r="92" spans="1:11" x14ac:dyDescent="0.25">
      <c r="A92" s="6" t="s">
        <v>159</v>
      </c>
      <c r="B92" s="6" t="s">
        <v>160</v>
      </c>
      <c r="C92" s="6">
        <v>1763998.5</v>
      </c>
      <c r="D92" s="6">
        <v>3114.29</v>
      </c>
      <c r="E92" s="6">
        <f t="shared" si="1"/>
        <v>1760884.21</v>
      </c>
      <c r="G92" s="14"/>
      <c r="H92" s="14"/>
      <c r="I92" s="14"/>
      <c r="J92" s="14"/>
      <c r="K92" s="13"/>
    </row>
    <row r="93" spans="1:11" x14ac:dyDescent="0.25">
      <c r="A93" s="17" t="s">
        <v>161</v>
      </c>
      <c r="B93" s="17" t="s">
        <v>162</v>
      </c>
      <c r="C93" s="17">
        <v>6832653.9500000002</v>
      </c>
      <c r="D93" s="17">
        <v>410135.92</v>
      </c>
      <c r="E93" s="17">
        <f t="shared" si="1"/>
        <v>6422518.0300000003</v>
      </c>
      <c r="G93" s="14"/>
      <c r="H93" s="14"/>
      <c r="I93" s="14"/>
      <c r="J93" s="14"/>
      <c r="K93" s="13"/>
    </row>
    <row r="94" spans="1:11" x14ac:dyDescent="0.25">
      <c r="A94" s="6" t="s">
        <v>163</v>
      </c>
      <c r="B94" s="6" t="s">
        <v>162</v>
      </c>
      <c r="C94" s="6">
        <v>6832653.9500000002</v>
      </c>
      <c r="D94" s="6">
        <v>410135.92</v>
      </c>
      <c r="E94" s="6">
        <f t="shared" si="1"/>
        <v>6422518.0300000003</v>
      </c>
      <c r="G94" s="14"/>
      <c r="H94" s="14"/>
      <c r="I94" s="14"/>
      <c r="J94" s="14"/>
      <c r="K94" s="13"/>
    </row>
    <row r="95" spans="1:11" x14ac:dyDescent="0.25">
      <c r="A95" s="2" t="s">
        <v>164</v>
      </c>
      <c r="B95" s="2" t="s">
        <v>165</v>
      </c>
      <c r="C95" s="2">
        <v>15873672.02</v>
      </c>
      <c r="D95" s="2">
        <v>7957517.8700000001</v>
      </c>
      <c r="E95" s="2">
        <f t="shared" si="1"/>
        <v>7916154.1499999994</v>
      </c>
      <c r="G95" s="14"/>
      <c r="H95" s="14"/>
      <c r="I95" s="14"/>
      <c r="J95" s="14"/>
      <c r="K95" s="13"/>
    </row>
    <row r="96" spans="1:11" x14ac:dyDescent="0.25">
      <c r="A96" s="17" t="s">
        <v>166</v>
      </c>
      <c r="B96" s="17" t="s">
        <v>167</v>
      </c>
      <c r="C96" s="17">
        <v>7103343.2999999998</v>
      </c>
      <c r="D96" s="17">
        <v>5030470.42</v>
      </c>
      <c r="E96" s="17">
        <f t="shared" si="1"/>
        <v>2072872.88</v>
      </c>
      <c r="G96" s="14"/>
      <c r="H96" s="14"/>
      <c r="I96" s="14"/>
      <c r="J96" s="14"/>
      <c r="K96" s="13"/>
    </row>
    <row r="97" spans="1:11" x14ac:dyDescent="0.25">
      <c r="A97" s="6" t="s">
        <v>327</v>
      </c>
      <c r="B97" s="6" t="s">
        <v>328</v>
      </c>
      <c r="C97" s="6">
        <v>6881000</v>
      </c>
      <c r="D97" s="6">
        <v>4966756.03</v>
      </c>
      <c r="E97" s="6">
        <f t="shared" si="1"/>
        <v>1914243.9699999997</v>
      </c>
      <c r="G97" s="14"/>
      <c r="H97" s="14"/>
      <c r="I97" s="14"/>
      <c r="J97" s="14"/>
      <c r="K97" s="13"/>
    </row>
    <row r="98" spans="1:11" x14ac:dyDescent="0.25">
      <c r="A98" s="6" t="s">
        <v>329</v>
      </c>
      <c r="B98" s="6" t="s">
        <v>330</v>
      </c>
      <c r="C98" s="6">
        <v>222343.3</v>
      </c>
      <c r="D98" s="6">
        <v>63714.39</v>
      </c>
      <c r="E98" s="6">
        <f t="shared" si="1"/>
        <v>158628.90999999997</v>
      </c>
      <c r="G98" s="14"/>
      <c r="H98" s="14"/>
      <c r="I98" s="14"/>
      <c r="J98" s="14"/>
      <c r="K98" s="13"/>
    </row>
    <row r="99" spans="1:11" x14ac:dyDescent="0.25">
      <c r="A99" s="17" t="s">
        <v>168</v>
      </c>
      <c r="B99" s="17" t="s">
        <v>169</v>
      </c>
      <c r="C99" s="17">
        <v>1277360.18</v>
      </c>
      <c r="D99" s="17">
        <v>1277304.52</v>
      </c>
      <c r="E99" s="17">
        <f t="shared" si="1"/>
        <v>55.659999999916181</v>
      </c>
      <c r="G99" s="14"/>
      <c r="H99" s="14"/>
      <c r="I99" s="14"/>
      <c r="J99" s="14"/>
      <c r="K99" s="13"/>
    </row>
    <row r="100" spans="1:11" x14ac:dyDescent="0.25">
      <c r="A100" s="17" t="s">
        <v>170</v>
      </c>
      <c r="B100" s="17" t="s">
        <v>171</v>
      </c>
      <c r="C100" s="17">
        <v>1277360.18</v>
      </c>
      <c r="D100" s="17">
        <v>1277304.52</v>
      </c>
      <c r="E100" s="17">
        <f t="shared" si="1"/>
        <v>55.659999999916181</v>
      </c>
      <c r="F100" s="18"/>
      <c r="G100" s="14"/>
      <c r="H100" s="14"/>
      <c r="I100" s="14"/>
      <c r="J100" s="14"/>
      <c r="K100" s="13"/>
    </row>
    <row r="101" spans="1:11" x14ac:dyDescent="0.25">
      <c r="A101" s="17" t="s">
        <v>172</v>
      </c>
      <c r="B101" s="17" t="s">
        <v>173</v>
      </c>
      <c r="C101" s="17">
        <v>289657.07</v>
      </c>
      <c r="D101" s="17">
        <v>24223.9</v>
      </c>
      <c r="E101" s="17">
        <f t="shared" si="1"/>
        <v>265433.17</v>
      </c>
      <c r="G101" s="14"/>
      <c r="H101" s="14"/>
      <c r="I101" s="14"/>
      <c r="J101" s="14"/>
      <c r="K101" s="13"/>
    </row>
    <row r="102" spans="1:11" x14ac:dyDescent="0.25">
      <c r="A102" s="6" t="s">
        <v>174</v>
      </c>
      <c r="B102" s="6" t="s">
        <v>175</v>
      </c>
      <c r="C102" s="6">
        <v>500</v>
      </c>
      <c r="D102" s="6">
        <v>0</v>
      </c>
      <c r="E102" s="6">
        <f t="shared" si="1"/>
        <v>500</v>
      </c>
      <c r="G102" s="14"/>
      <c r="H102" s="14"/>
      <c r="I102" s="14"/>
      <c r="J102" s="14"/>
      <c r="K102" s="13"/>
    </row>
    <row r="103" spans="1:11" x14ac:dyDescent="0.25">
      <c r="A103" s="6" t="s">
        <v>331</v>
      </c>
      <c r="B103" s="6" t="s">
        <v>332</v>
      </c>
      <c r="C103" s="6">
        <v>6500</v>
      </c>
      <c r="D103" s="6">
        <v>0</v>
      </c>
      <c r="E103" s="6">
        <f t="shared" si="1"/>
        <v>6500</v>
      </c>
      <c r="G103" s="14"/>
      <c r="H103" s="14"/>
      <c r="I103" s="14"/>
      <c r="J103" s="14"/>
      <c r="K103" s="13"/>
    </row>
    <row r="104" spans="1:11" x14ac:dyDescent="0.25">
      <c r="A104" s="6" t="s">
        <v>176</v>
      </c>
      <c r="B104" s="6" t="s">
        <v>177</v>
      </c>
      <c r="C104" s="6">
        <v>151348.1</v>
      </c>
      <c r="D104" s="6">
        <v>17365.52</v>
      </c>
      <c r="E104" s="6">
        <f t="shared" si="1"/>
        <v>133982.58000000002</v>
      </c>
      <c r="G104" s="14"/>
      <c r="H104" s="14"/>
      <c r="I104" s="14"/>
      <c r="J104" s="14"/>
      <c r="K104" s="13"/>
    </row>
    <row r="105" spans="1:11" x14ac:dyDescent="0.25">
      <c r="A105" s="6" t="s">
        <v>178</v>
      </c>
      <c r="B105" s="6" t="s">
        <v>179</v>
      </c>
      <c r="C105" s="6">
        <v>2000</v>
      </c>
      <c r="D105" s="6">
        <v>0</v>
      </c>
      <c r="E105" s="6">
        <f t="shared" si="1"/>
        <v>2000</v>
      </c>
      <c r="G105" s="14"/>
      <c r="H105" s="14"/>
      <c r="I105" s="14"/>
      <c r="J105" s="14"/>
      <c r="K105" s="13"/>
    </row>
    <row r="106" spans="1:11" x14ac:dyDescent="0.25">
      <c r="A106" s="6" t="s">
        <v>180</v>
      </c>
      <c r="B106" s="6" t="s">
        <v>181</v>
      </c>
      <c r="C106" s="6">
        <v>129308.97</v>
      </c>
      <c r="D106" s="6">
        <v>6858.38</v>
      </c>
      <c r="E106" s="6">
        <f t="shared" si="1"/>
        <v>122450.59</v>
      </c>
      <c r="G106" s="14"/>
      <c r="H106" s="14"/>
      <c r="I106" s="14"/>
      <c r="J106" s="14"/>
      <c r="K106" s="13"/>
    </row>
    <row r="107" spans="1:11" x14ac:dyDescent="0.25">
      <c r="A107" s="17" t="s">
        <v>182</v>
      </c>
      <c r="B107" s="17" t="s">
        <v>183</v>
      </c>
      <c r="C107" s="17">
        <v>5847268.0599999996</v>
      </c>
      <c r="D107" s="17">
        <v>1357705.67</v>
      </c>
      <c r="E107" s="17">
        <f t="shared" si="1"/>
        <v>4489562.3899999997</v>
      </c>
      <c r="G107" s="14"/>
      <c r="H107" s="14"/>
      <c r="I107" s="14"/>
      <c r="J107" s="14"/>
      <c r="K107" s="13"/>
    </row>
    <row r="108" spans="1:11" x14ac:dyDescent="0.25">
      <c r="A108" s="6" t="s">
        <v>184</v>
      </c>
      <c r="B108" s="6" t="s">
        <v>185</v>
      </c>
      <c r="C108" s="6">
        <v>671879.3</v>
      </c>
      <c r="D108" s="6">
        <v>167969.84</v>
      </c>
      <c r="E108" s="6">
        <f t="shared" si="1"/>
        <v>503909.46000000008</v>
      </c>
      <c r="G108" s="14"/>
      <c r="H108" s="14"/>
      <c r="I108" s="14"/>
      <c r="J108" s="14"/>
      <c r="K108" s="13"/>
    </row>
    <row r="109" spans="1:11" x14ac:dyDescent="0.25">
      <c r="A109" s="6" t="s">
        <v>186</v>
      </c>
      <c r="B109" s="6" t="s">
        <v>187</v>
      </c>
      <c r="C109" s="6">
        <v>5173973.76</v>
      </c>
      <c r="D109" s="6">
        <v>1189409.53</v>
      </c>
      <c r="E109" s="6">
        <f t="shared" si="1"/>
        <v>3984564.2299999995</v>
      </c>
      <c r="G109" s="14"/>
      <c r="H109" s="14"/>
      <c r="I109" s="14"/>
      <c r="J109" s="14"/>
      <c r="K109" s="13"/>
    </row>
    <row r="110" spans="1:11" x14ac:dyDescent="0.25">
      <c r="A110" s="6" t="s">
        <v>188</v>
      </c>
      <c r="B110" s="6" t="s">
        <v>189</v>
      </c>
      <c r="C110" s="6">
        <v>1415</v>
      </c>
      <c r="D110" s="6">
        <v>326.3</v>
      </c>
      <c r="E110" s="6">
        <f t="shared" si="1"/>
        <v>1088.7</v>
      </c>
      <c r="G110" s="14"/>
      <c r="H110" s="14"/>
      <c r="I110" s="14"/>
      <c r="J110" s="14"/>
      <c r="K110" s="13"/>
    </row>
    <row r="111" spans="1:11" x14ac:dyDescent="0.25">
      <c r="A111" s="17" t="s">
        <v>190</v>
      </c>
      <c r="B111" s="17" t="s">
        <v>191</v>
      </c>
      <c r="C111" s="17">
        <v>672051</v>
      </c>
      <c r="D111" s="17">
        <v>111516.57</v>
      </c>
      <c r="E111" s="17">
        <f t="shared" si="1"/>
        <v>560534.42999999993</v>
      </c>
      <c r="G111" s="14"/>
      <c r="H111" s="14"/>
      <c r="I111" s="14"/>
      <c r="J111" s="14"/>
      <c r="K111" s="13"/>
    </row>
    <row r="112" spans="1:11" x14ac:dyDescent="0.25">
      <c r="A112" s="6" t="s">
        <v>333</v>
      </c>
      <c r="B112" s="6" t="s">
        <v>334</v>
      </c>
      <c r="C112" s="6">
        <v>546927</v>
      </c>
      <c r="D112" s="6">
        <v>94072.73</v>
      </c>
      <c r="E112" s="6">
        <f t="shared" si="1"/>
        <v>452854.27</v>
      </c>
      <c r="G112" s="14"/>
      <c r="H112" s="14"/>
      <c r="I112" s="14"/>
      <c r="J112" s="14"/>
      <c r="K112" s="13"/>
    </row>
    <row r="113" spans="1:11" x14ac:dyDescent="0.25">
      <c r="A113" s="6" t="s">
        <v>192</v>
      </c>
      <c r="B113" s="6" t="s">
        <v>193</v>
      </c>
      <c r="C113" s="6">
        <v>1110</v>
      </c>
      <c r="D113" s="6">
        <v>5.71</v>
      </c>
      <c r="E113" s="6">
        <f t="shared" si="1"/>
        <v>1104.29</v>
      </c>
      <c r="G113" s="14"/>
      <c r="H113" s="14"/>
      <c r="I113" s="14"/>
      <c r="J113" s="14"/>
      <c r="K113" s="13"/>
    </row>
    <row r="114" spans="1:11" x14ac:dyDescent="0.25">
      <c r="A114" s="6" t="s">
        <v>194</v>
      </c>
      <c r="B114" s="6" t="s">
        <v>195</v>
      </c>
      <c r="C114" s="6">
        <v>124014</v>
      </c>
      <c r="D114" s="6">
        <v>17438.13</v>
      </c>
      <c r="E114" s="6">
        <f t="shared" si="1"/>
        <v>106575.87</v>
      </c>
      <c r="G114" s="14"/>
      <c r="H114" s="14"/>
      <c r="I114" s="14"/>
      <c r="J114" s="14"/>
      <c r="K114" s="13"/>
    </row>
    <row r="115" spans="1:11" x14ac:dyDescent="0.25">
      <c r="A115" s="17" t="s">
        <v>196</v>
      </c>
      <c r="B115" s="17" t="s">
        <v>162</v>
      </c>
      <c r="C115" s="17">
        <v>683992.41</v>
      </c>
      <c r="D115" s="17">
        <v>156296.79</v>
      </c>
      <c r="E115" s="17">
        <f t="shared" si="1"/>
        <v>527695.62</v>
      </c>
      <c r="G115" s="14"/>
      <c r="H115" s="14"/>
      <c r="I115" s="14"/>
      <c r="J115" s="14"/>
      <c r="K115" s="13"/>
    </row>
    <row r="116" spans="1:11" x14ac:dyDescent="0.25">
      <c r="A116" s="6" t="s">
        <v>197</v>
      </c>
      <c r="B116" s="6" t="s">
        <v>162</v>
      </c>
      <c r="C116" s="6">
        <v>683992.41</v>
      </c>
      <c r="D116" s="6">
        <v>156296.79</v>
      </c>
      <c r="E116" s="6">
        <f t="shared" si="1"/>
        <v>527695.62</v>
      </c>
      <c r="G116" s="14"/>
      <c r="H116" s="14"/>
      <c r="I116" s="14"/>
      <c r="J116" s="14"/>
      <c r="K116" s="13"/>
    </row>
    <row r="117" spans="1:11" x14ac:dyDescent="0.25">
      <c r="A117" s="2" t="s">
        <v>198</v>
      </c>
      <c r="B117" s="2" t="s">
        <v>199</v>
      </c>
      <c r="C117" s="2">
        <v>198940</v>
      </c>
      <c r="D117" s="2">
        <v>50089.9</v>
      </c>
      <c r="E117" s="2">
        <f t="shared" si="1"/>
        <v>148850.1</v>
      </c>
      <c r="G117" s="14"/>
      <c r="H117" s="14"/>
      <c r="I117" s="14"/>
      <c r="J117" s="14"/>
      <c r="K117" s="13"/>
    </row>
    <row r="118" spans="1:11" x14ac:dyDescent="0.25">
      <c r="A118" s="17" t="s">
        <v>200</v>
      </c>
      <c r="B118" s="17" t="s">
        <v>201</v>
      </c>
      <c r="C118" s="17">
        <v>182940</v>
      </c>
      <c r="D118" s="17">
        <v>50089.9</v>
      </c>
      <c r="E118" s="17">
        <f t="shared" si="1"/>
        <v>132850.1</v>
      </c>
      <c r="G118" s="14"/>
      <c r="H118" s="14"/>
      <c r="I118" s="14"/>
      <c r="J118" s="14"/>
      <c r="K118" s="13"/>
    </row>
    <row r="119" spans="1:11" x14ac:dyDescent="0.25">
      <c r="A119" s="6" t="s">
        <v>202</v>
      </c>
      <c r="B119" s="6" t="s">
        <v>203</v>
      </c>
      <c r="C119" s="6">
        <v>13500</v>
      </c>
      <c r="D119" s="6">
        <v>8500</v>
      </c>
      <c r="E119" s="6">
        <f t="shared" si="1"/>
        <v>5000</v>
      </c>
      <c r="G119" s="14"/>
      <c r="H119" s="14"/>
      <c r="I119" s="14"/>
      <c r="J119" s="14"/>
      <c r="K119" s="13"/>
    </row>
    <row r="120" spans="1:11" x14ac:dyDescent="0.25">
      <c r="A120" s="6" t="s">
        <v>204</v>
      </c>
      <c r="B120" s="6" t="s">
        <v>205</v>
      </c>
      <c r="C120" s="6">
        <v>169440</v>
      </c>
      <c r="D120" s="6">
        <v>41589.9</v>
      </c>
      <c r="E120" s="6">
        <f t="shared" si="1"/>
        <v>127850.1</v>
      </c>
      <c r="G120" s="14"/>
      <c r="H120" s="14"/>
      <c r="I120" s="14"/>
      <c r="J120" s="14"/>
      <c r="K120" s="13"/>
    </row>
    <row r="121" spans="1:11" x14ac:dyDescent="0.25">
      <c r="A121" s="17" t="s">
        <v>206</v>
      </c>
      <c r="B121" s="17" t="s">
        <v>207</v>
      </c>
      <c r="C121" s="17">
        <v>16000</v>
      </c>
      <c r="D121" s="17">
        <v>0</v>
      </c>
      <c r="E121" s="17">
        <f t="shared" si="1"/>
        <v>16000</v>
      </c>
      <c r="G121" s="14"/>
      <c r="H121" s="14"/>
      <c r="I121" s="14"/>
      <c r="J121" s="14"/>
      <c r="K121" s="13"/>
    </row>
    <row r="122" spans="1:11" x14ac:dyDescent="0.25">
      <c r="A122" s="6" t="s">
        <v>208</v>
      </c>
      <c r="B122" s="6" t="s">
        <v>209</v>
      </c>
      <c r="C122" s="6">
        <v>16000</v>
      </c>
      <c r="D122" s="6">
        <v>0</v>
      </c>
      <c r="E122" s="6">
        <f t="shared" si="1"/>
        <v>16000</v>
      </c>
      <c r="G122" s="14"/>
      <c r="H122" s="14"/>
      <c r="I122" s="14"/>
      <c r="J122" s="14"/>
      <c r="K122" s="13"/>
    </row>
    <row r="123" spans="1:11" x14ac:dyDescent="0.25">
      <c r="A123" s="2" t="s">
        <v>210</v>
      </c>
      <c r="B123" s="2" t="s">
        <v>211</v>
      </c>
      <c r="C123" s="2">
        <v>7914327.0300000003</v>
      </c>
      <c r="D123" s="2">
        <v>71166.100000000006</v>
      </c>
      <c r="E123" s="2">
        <f t="shared" si="1"/>
        <v>7843160.9300000006</v>
      </c>
      <c r="G123" s="14"/>
      <c r="H123" s="14"/>
      <c r="I123" s="14"/>
      <c r="J123" s="14"/>
      <c r="K123" s="13"/>
    </row>
    <row r="124" spans="1:11" x14ac:dyDescent="0.25">
      <c r="A124" s="17" t="s">
        <v>212</v>
      </c>
      <c r="B124" s="17" t="s">
        <v>213</v>
      </c>
      <c r="C124" s="17">
        <v>4619231.9000000004</v>
      </c>
      <c r="D124" s="17">
        <v>64920.77</v>
      </c>
      <c r="E124" s="17">
        <f t="shared" si="1"/>
        <v>4554311.1300000008</v>
      </c>
      <c r="G124" s="14"/>
      <c r="H124" s="14"/>
      <c r="I124" s="14"/>
      <c r="J124" s="14"/>
      <c r="K124" s="13"/>
    </row>
    <row r="125" spans="1:11" x14ac:dyDescent="0.25">
      <c r="A125" s="6" t="s">
        <v>214</v>
      </c>
      <c r="B125" s="6" t="s">
        <v>215</v>
      </c>
      <c r="C125" s="6">
        <v>136139.88</v>
      </c>
      <c r="D125" s="6">
        <v>5075.6499999999996</v>
      </c>
      <c r="E125" s="6">
        <f t="shared" si="1"/>
        <v>131064.23000000001</v>
      </c>
      <c r="G125" s="14"/>
      <c r="H125" s="14"/>
      <c r="I125" s="14"/>
      <c r="J125" s="14"/>
      <c r="K125" s="13"/>
    </row>
    <row r="126" spans="1:11" x14ac:dyDescent="0.25">
      <c r="A126" s="6" t="s">
        <v>216</v>
      </c>
      <c r="B126" s="6" t="s">
        <v>217</v>
      </c>
      <c r="C126" s="6">
        <v>1599297.14</v>
      </c>
      <c r="D126" s="6">
        <v>24019.52</v>
      </c>
      <c r="E126" s="6">
        <f t="shared" si="1"/>
        <v>1575277.6199999999</v>
      </c>
      <c r="G126" s="14"/>
      <c r="H126" s="14"/>
      <c r="I126" s="14"/>
      <c r="J126" s="14"/>
      <c r="K126" s="13"/>
    </row>
    <row r="127" spans="1:11" x14ac:dyDescent="0.25">
      <c r="A127" s="6" t="s">
        <v>218</v>
      </c>
      <c r="B127" s="6" t="s">
        <v>219</v>
      </c>
      <c r="C127" s="6">
        <v>444605</v>
      </c>
      <c r="D127" s="6">
        <v>1484.79</v>
      </c>
      <c r="E127" s="6">
        <f t="shared" si="1"/>
        <v>443120.21</v>
      </c>
      <c r="G127" s="14"/>
      <c r="H127" s="14"/>
      <c r="I127" s="14"/>
      <c r="J127" s="14"/>
      <c r="K127" s="13"/>
    </row>
    <row r="128" spans="1:11" x14ac:dyDescent="0.25">
      <c r="A128" s="6" t="s">
        <v>220</v>
      </c>
      <c r="B128" s="6" t="s">
        <v>221</v>
      </c>
      <c r="C128" s="6">
        <v>466558.75</v>
      </c>
      <c r="D128" s="6">
        <v>1159.45</v>
      </c>
      <c r="E128" s="6">
        <f t="shared" si="1"/>
        <v>465399.3</v>
      </c>
      <c r="G128" s="14"/>
      <c r="H128" s="14"/>
      <c r="I128" s="14"/>
      <c r="J128" s="14"/>
      <c r="K128" s="13"/>
    </row>
    <row r="129" spans="1:11" x14ac:dyDescent="0.25">
      <c r="A129" s="6" t="s">
        <v>222</v>
      </c>
      <c r="B129" s="6" t="s">
        <v>223</v>
      </c>
      <c r="C129" s="6">
        <v>713300</v>
      </c>
      <c r="D129" s="6">
        <v>0</v>
      </c>
      <c r="E129" s="6">
        <f t="shared" si="1"/>
        <v>713300</v>
      </c>
      <c r="G129" s="14"/>
      <c r="H129" s="14"/>
      <c r="I129" s="14"/>
      <c r="J129" s="14"/>
      <c r="K129" s="13"/>
    </row>
    <row r="130" spans="1:11" x14ac:dyDescent="0.25">
      <c r="A130" s="6" t="s">
        <v>224</v>
      </c>
      <c r="B130" s="6" t="s">
        <v>225</v>
      </c>
      <c r="C130" s="6">
        <v>1750</v>
      </c>
      <c r="D130" s="6">
        <v>0</v>
      </c>
      <c r="E130" s="6">
        <f t="shared" si="1"/>
        <v>1750</v>
      </c>
      <c r="G130" s="14"/>
      <c r="H130" s="14"/>
      <c r="I130" s="14"/>
      <c r="J130" s="14"/>
      <c r="K130" s="13"/>
    </row>
    <row r="131" spans="1:11" x14ac:dyDescent="0.25">
      <c r="A131" s="6" t="s">
        <v>226</v>
      </c>
      <c r="B131" s="6" t="s">
        <v>227</v>
      </c>
      <c r="C131" s="6">
        <v>834500</v>
      </c>
      <c r="D131" s="6">
        <v>5958.41</v>
      </c>
      <c r="E131" s="6">
        <f t="shared" si="1"/>
        <v>828541.59</v>
      </c>
      <c r="G131" s="14"/>
      <c r="H131" s="14"/>
      <c r="I131" s="14"/>
      <c r="J131" s="14"/>
      <c r="K131" s="13"/>
    </row>
    <row r="132" spans="1:11" x14ac:dyDescent="0.25">
      <c r="A132" s="6" t="s">
        <v>335</v>
      </c>
      <c r="B132" s="6" t="s">
        <v>336</v>
      </c>
      <c r="C132" s="6">
        <v>404779.13</v>
      </c>
      <c r="D132" s="6">
        <v>19609.330000000002</v>
      </c>
      <c r="E132" s="6">
        <f t="shared" si="1"/>
        <v>385169.8</v>
      </c>
      <c r="G132" s="14"/>
      <c r="H132" s="14"/>
      <c r="I132" s="14"/>
      <c r="J132" s="14"/>
      <c r="K132" s="13"/>
    </row>
    <row r="133" spans="1:11" x14ac:dyDescent="0.25">
      <c r="A133" s="6" t="s">
        <v>228</v>
      </c>
      <c r="B133" s="6" t="s">
        <v>229</v>
      </c>
      <c r="C133" s="6">
        <v>18302</v>
      </c>
      <c r="D133" s="6">
        <v>7613.62</v>
      </c>
      <c r="E133" s="6">
        <f t="shared" si="1"/>
        <v>10688.380000000001</v>
      </c>
      <c r="G133" s="14"/>
      <c r="H133" s="14"/>
      <c r="I133" s="14"/>
      <c r="J133" s="14"/>
      <c r="K133" s="13"/>
    </row>
    <row r="134" spans="1:11" x14ac:dyDescent="0.25">
      <c r="A134" s="17" t="s">
        <v>230</v>
      </c>
      <c r="B134" s="17" t="s">
        <v>231</v>
      </c>
      <c r="C134" s="17">
        <v>6500</v>
      </c>
      <c r="D134" s="17">
        <v>0</v>
      </c>
      <c r="E134" s="17">
        <f t="shared" si="1"/>
        <v>6500</v>
      </c>
      <c r="G134" s="14"/>
      <c r="H134" s="14"/>
      <c r="I134" s="14"/>
      <c r="J134" s="14"/>
      <c r="K134" s="13"/>
    </row>
    <row r="135" spans="1:11" x14ac:dyDescent="0.25">
      <c r="A135" s="6" t="s">
        <v>232</v>
      </c>
      <c r="B135" s="6" t="s">
        <v>233</v>
      </c>
      <c r="C135" s="6">
        <v>6500</v>
      </c>
      <c r="D135" s="6">
        <v>0</v>
      </c>
      <c r="E135" s="6">
        <f t="shared" ref="E135:E149" si="2">C135-D135</f>
        <v>6500</v>
      </c>
      <c r="G135" s="14"/>
      <c r="H135" s="14"/>
      <c r="I135" s="14"/>
      <c r="J135" s="14"/>
      <c r="K135" s="13"/>
    </row>
    <row r="136" spans="1:11" x14ac:dyDescent="0.25">
      <c r="A136" s="17" t="s">
        <v>234</v>
      </c>
      <c r="B136" s="17" t="s">
        <v>235</v>
      </c>
      <c r="C136" s="17">
        <v>226596.12</v>
      </c>
      <c r="D136" s="17">
        <v>0</v>
      </c>
      <c r="E136" s="17">
        <f t="shared" si="2"/>
        <v>226596.12</v>
      </c>
      <c r="G136" s="14"/>
      <c r="H136" s="14"/>
      <c r="I136" s="14"/>
      <c r="J136" s="14"/>
      <c r="K136" s="13"/>
    </row>
    <row r="137" spans="1:11" x14ac:dyDescent="0.25">
      <c r="A137" s="6" t="s">
        <v>236</v>
      </c>
      <c r="B137" s="6" t="s">
        <v>237</v>
      </c>
      <c r="C137" s="6">
        <v>226596.12</v>
      </c>
      <c r="D137" s="6">
        <v>0</v>
      </c>
      <c r="E137" s="6">
        <f t="shared" si="2"/>
        <v>226596.12</v>
      </c>
      <c r="G137" s="14"/>
      <c r="H137" s="14"/>
      <c r="I137" s="14"/>
      <c r="J137" s="14"/>
      <c r="K137" s="13"/>
    </row>
    <row r="138" spans="1:11" x14ac:dyDescent="0.25">
      <c r="A138" s="17" t="s">
        <v>238</v>
      </c>
      <c r="B138" s="17" t="s">
        <v>239</v>
      </c>
      <c r="C138" s="17">
        <v>2461755.48</v>
      </c>
      <c r="D138" s="17">
        <v>0</v>
      </c>
      <c r="E138" s="17">
        <f t="shared" si="2"/>
        <v>2461755.48</v>
      </c>
      <c r="G138" s="14"/>
      <c r="H138" s="14"/>
      <c r="I138" s="14"/>
      <c r="J138" s="14"/>
      <c r="K138" s="13"/>
    </row>
    <row r="139" spans="1:11" x14ac:dyDescent="0.25">
      <c r="A139" s="6" t="s">
        <v>240</v>
      </c>
      <c r="B139" s="6" t="s">
        <v>241</v>
      </c>
      <c r="C139" s="6">
        <v>2461755.48</v>
      </c>
      <c r="D139" s="6">
        <v>0</v>
      </c>
      <c r="E139" s="6">
        <f t="shared" si="2"/>
        <v>2461755.48</v>
      </c>
      <c r="G139" s="14"/>
      <c r="H139" s="14"/>
      <c r="I139" s="14"/>
      <c r="J139" s="14"/>
      <c r="K139" s="13"/>
    </row>
    <row r="140" spans="1:11" x14ac:dyDescent="0.25">
      <c r="A140" s="17" t="s">
        <v>242</v>
      </c>
      <c r="B140" s="17" t="s">
        <v>162</v>
      </c>
      <c r="C140" s="17">
        <v>600243.53</v>
      </c>
      <c r="D140" s="17">
        <v>6245.33</v>
      </c>
      <c r="E140" s="17">
        <f t="shared" si="2"/>
        <v>593998.20000000007</v>
      </c>
      <c r="G140" s="14"/>
      <c r="H140" s="14"/>
      <c r="I140" s="14"/>
      <c r="J140" s="14"/>
      <c r="K140" s="13"/>
    </row>
    <row r="141" spans="1:11" x14ac:dyDescent="0.25">
      <c r="A141" s="6" t="s">
        <v>243</v>
      </c>
      <c r="B141" s="6" t="s">
        <v>162</v>
      </c>
      <c r="C141" s="6">
        <v>600243.53</v>
      </c>
      <c r="D141" s="6">
        <v>6245.33</v>
      </c>
      <c r="E141" s="6">
        <f t="shared" si="2"/>
        <v>593998.20000000007</v>
      </c>
      <c r="G141" s="14"/>
      <c r="H141" s="14"/>
      <c r="I141" s="14"/>
      <c r="J141" s="14"/>
      <c r="K141" s="13"/>
    </row>
    <row r="142" spans="1:11" x14ac:dyDescent="0.25">
      <c r="A142" s="2" t="s">
        <v>244</v>
      </c>
      <c r="B142" s="2" t="s">
        <v>245</v>
      </c>
      <c r="C142" s="2">
        <v>1479910</v>
      </c>
      <c r="D142" s="2">
        <v>208771</v>
      </c>
      <c r="E142" s="2">
        <f t="shared" si="2"/>
        <v>1271139</v>
      </c>
      <c r="G142" s="14"/>
      <c r="H142" s="14"/>
      <c r="I142" s="14"/>
      <c r="J142" s="14"/>
      <c r="K142" s="13"/>
    </row>
    <row r="143" spans="1:11" x14ac:dyDescent="0.25">
      <c r="A143" s="17" t="s">
        <v>246</v>
      </c>
      <c r="B143" s="17" t="s">
        <v>247</v>
      </c>
      <c r="C143" s="17">
        <v>1454910</v>
      </c>
      <c r="D143" s="17">
        <v>208771</v>
      </c>
      <c r="E143" s="17">
        <f t="shared" si="2"/>
        <v>1246139</v>
      </c>
      <c r="G143" s="14"/>
      <c r="H143" s="14"/>
      <c r="I143" s="14"/>
      <c r="J143" s="14"/>
      <c r="K143" s="13"/>
    </row>
    <row r="144" spans="1:11" x14ac:dyDescent="0.25">
      <c r="A144" s="6" t="s">
        <v>358</v>
      </c>
      <c r="B144" s="6" t="s">
        <v>247</v>
      </c>
      <c r="C144" s="6">
        <v>1454910</v>
      </c>
      <c r="D144" s="6">
        <v>208771</v>
      </c>
      <c r="E144" s="6">
        <f t="shared" si="2"/>
        <v>1246139</v>
      </c>
      <c r="G144" s="14"/>
      <c r="H144" s="14"/>
      <c r="I144" s="14"/>
      <c r="J144" s="14"/>
      <c r="K144" s="13"/>
    </row>
    <row r="145" spans="1:11" x14ac:dyDescent="0.25">
      <c r="A145" s="17" t="s">
        <v>337</v>
      </c>
      <c r="B145" s="17" t="s">
        <v>338</v>
      </c>
      <c r="C145" s="17">
        <v>25000</v>
      </c>
      <c r="D145" s="17">
        <v>0</v>
      </c>
      <c r="E145" s="17">
        <f t="shared" si="2"/>
        <v>25000</v>
      </c>
      <c r="G145" s="14"/>
      <c r="H145" s="14"/>
      <c r="I145" s="14"/>
      <c r="J145" s="14"/>
      <c r="K145" s="13"/>
    </row>
    <row r="146" spans="1:11" x14ac:dyDescent="0.25">
      <c r="A146" s="6" t="s">
        <v>339</v>
      </c>
      <c r="B146" s="6" t="s">
        <v>340</v>
      </c>
      <c r="C146" s="6">
        <v>25000</v>
      </c>
      <c r="D146" s="6">
        <v>0</v>
      </c>
      <c r="E146" s="6">
        <f t="shared" si="2"/>
        <v>25000</v>
      </c>
      <c r="G146" s="14"/>
      <c r="H146" s="14"/>
      <c r="I146" s="14"/>
      <c r="J146" s="14"/>
      <c r="K146" s="13"/>
    </row>
    <row r="147" spans="1:11" x14ac:dyDescent="0.25">
      <c r="A147" s="2" t="s">
        <v>341</v>
      </c>
      <c r="B147" s="2" t="s">
        <v>342</v>
      </c>
      <c r="C147" s="2">
        <v>46679000</v>
      </c>
      <c r="D147" s="2">
        <v>0</v>
      </c>
      <c r="E147" s="2">
        <f t="shared" si="2"/>
        <v>46679000</v>
      </c>
      <c r="G147" s="14"/>
      <c r="H147" s="14"/>
      <c r="I147" s="14"/>
      <c r="J147" s="14"/>
      <c r="K147" s="13"/>
    </row>
    <row r="148" spans="1:11" x14ac:dyDescent="0.25">
      <c r="A148" s="17" t="s">
        <v>343</v>
      </c>
      <c r="B148" s="17" t="s">
        <v>344</v>
      </c>
      <c r="C148" s="17">
        <v>46679000</v>
      </c>
      <c r="D148" s="17">
        <v>0</v>
      </c>
      <c r="E148" s="17">
        <f t="shared" si="2"/>
        <v>46679000</v>
      </c>
      <c r="G148" s="14"/>
      <c r="H148" s="14"/>
      <c r="I148" s="14"/>
      <c r="J148" s="14"/>
      <c r="K148" s="13"/>
    </row>
    <row r="149" spans="1:11" s="8" customFormat="1" x14ac:dyDescent="0.25">
      <c r="A149" s="6" t="s">
        <v>345</v>
      </c>
      <c r="B149" s="6" t="s">
        <v>344</v>
      </c>
      <c r="C149" s="6">
        <v>46679000</v>
      </c>
      <c r="D149" s="6">
        <v>0</v>
      </c>
      <c r="E149" s="6">
        <f t="shared" si="2"/>
        <v>46679000</v>
      </c>
      <c r="G149" s="14"/>
      <c r="H149" s="14"/>
      <c r="I149" s="14"/>
      <c r="J149" s="14"/>
      <c r="K149" s="13"/>
    </row>
    <row r="150" spans="1:11" x14ac:dyDescent="0.25">
      <c r="A150" s="28" t="s">
        <v>248</v>
      </c>
      <c r="B150" s="29"/>
      <c r="C150" s="19">
        <f>C6+C37+C95+C117+C123+C142+C147</f>
        <v>198167953.53</v>
      </c>
      <c r="D150" s="19">
        <f>D6+D37+D95+D117+D123+D142+D147</f>
        <v>25024732.539999999</v>
      </c>
      <c r="E150" s="19">
        <f>E6+E37+E95+E117+E123+E142+E147</f>
        <v>173143220.99000001</v>
      </c>
    </row>
    <row r="153" spans="1:11" s="13" customFormat="1" x14ac:dyDescent="0.25">
      <c r="C153" s="5"/>
      <c r="D153" s="5"/>
    </row>
    <row r="154" spans="1:11" x14ac:dyDescent="0.25">
      <c r="B154" s="20"/>
      <c r="C154" s="21"/>
      <c r="D154" s="13"/>
    </row>
    <row r="155" spans="1:11" x14ac:dyDescent="0.25">
      <c r="B155" s="20"/>
      <c r="C155" s="21"/>
      <c r="D155" s="13"/>
    </row>
    <row r="156" spans="1:11" x14ac:dyDescent="0.25">
      <c r="B156" s="22"/>
      <c r="C156" s="22"/>
      <c r="D156" s="22"/>
    </row>
    <row r="157" spans="1:11" ht="15.75" x14ac:dyDescent="0.25">
      <c r="B157" s="23" t="s">
        <v>359</v>
      </c>
      <c r="C157" s="23" t="s">
        <v>360</v>
      </c>
      <c r="D157" s="13"/>
    </row>
    <row r="158" spans="1:11" ht="15.75" x14ac:dyDescent="0.25">
      <c r="B158" s="24" t="s">
        <v>361</v>
      </c>
      <c r="C158" s="24" t="s">
        <v>362</v>
      </c>
      <c r="D158" s="13"/>
    </row>
    <row r="159" spans="1:11" x14ac:dyDescent="0.25">
      <c r="B159" s="13"/>
      <c r="C159" s="13"/>
      <c r="D159" s="13"/>
    </row>
    <row r="160" spans="1:11" x14ac:dyDescent="0.25">
      <c r="B160" s="13"/>
      <c r="C160" s="13"/>
      <c r="D160" s="13"/>
    </row>
  </sheetData>
  <autoFilter ref="A5:E150"/>
  <mergeCells count="5">
    <mergeCell ref="A1:E1"/>
    <mergeCell ref="A2:E2"/>
    <mergeCell ref="A3:E3"/>
    <mergeCell ref="A4:E4"/>
    <mergeCell ref="A150:B150"/>
  </mergeCells>
  <pageMargins left="1.4960629921259843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cp:lastPrinted>2016-04-12T21:27:30Z</cp:lastPrinted>
  <dcterms:created xsi:type="dcterms:W3CDTF">2016-02-18T17:58:41Z</dcterms:created>
  <dcterms:modified xsi:type="dcterms:W3CDTF">2016-04-12T21:34:40Z</dcterms:modified>
</cp:coreProperties>
</file>