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0730" windowHeight="10290"/>
  </bookViews>
  <sheets>
    <sheet name="EEPI" sheetId="2" r:id="rId1"/>
    <sheet name="EEPE" sheetId="1" r:id="rId2"/>
  </sheets>
  <definedNames>
    <definedName name="_xlnm._FilterDatabase" localSheetId="1" hidden="1">EEPE!$A$5:$E$151</definedName>
    <definedName name="_xlnm._FilterDatabase" localSheetId="0" hidden="1">EEPI!$A$5:$E$41</definedName>
  </definedNames>
  <calcPr calcId="145621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6" i="1"/>
  <c r="D151" i="1"/>
  <c r="C151" i="1"/>
  <c r="E151" i="1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6" i="2"/>
  <c r="D41" i="2" l="1"/>
  <c r="C41" i="2"/>
  <c r="E41" i="2"/>
</calcChain>
</file>

<file path=xl/sharedStrings.xml><?xml version="1.0" encoding="utf-8"?>
<sst xmlns="http://schemas.openxmlformats.org/spreadsheetml/2006/main" count="380" uniqueCount="355">
  <si>
    <t>ADMINISTRACIÓN NACIONAL DE ACUEDUCTOS Y ALCANTARILLADOS</t>
  </si>
  <si>
    <t>ESTADO DE EJECUCIÓN PRESUPUESTARIA DE EGRESOS</t>
  </si>
  <si>
    <t>(EN DOLARES)</t>
  </si>
  <si>
    <t>CÓDIGO</t>
  </si>
  <si>
    <t>CONCEPTO</t>
  </si>
  <si>
    <t>CREDITO PRESUPUESTARIO</t>
  </si>
  <si>
    <t>DEVENGADO SEGÚN EEPE</t>
  </si>
  <si>
    <t>SALDO PRESUPUESTARIO</t>
  </si>
  <si>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</si>
  <si>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</si>
  <si>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</si>
  <si>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</si>
  <si>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</si>
  <si>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</si>
  <si>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</si>
  <si>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</si>
  <si>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</si>
  <si>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</si>
  <si>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</si>
  <si>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</si>
  <si>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</si>
  <si>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</si>
  <si>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</si>
  <si>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51202</t>
  </si>
  <si>
    <t>Salarios por Jornal</t>
  </si>
  <si>
    <t>51203</t>
  </si>
  <si>
    <t>51207</t>
  </si>
  <si>
    <t>513</t>
  </si>
  <si>
    <t>Remuneraciones Extraordinarias</t>
  </si>
  <si>
    <t>51301</t>
  </si>
  <si>
    <t>Horas Extraordinarias</t>
  </si>
  <si>
    <t>51302</t>
  </si>
  <si>
    <t>Beneficios Extraordinarios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</si>
  <si>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</si>
  <si>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</si>
  <si>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</si>
  <si>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</si>
  <si>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</si>
  <si>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</si>
  <si>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</si>
  <si>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</si>
  <si>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51501</t>
  </si>
  <si>
    <t>51502</t>
  </si>
  <si>
    <t>517</t>
  </si>
  <si>
    <t>Indemnizaciones</t>
  </si>
  <si>
    <t>51701</t>
  </si>
  <si>
    <t>Al Personal de Servicios Permanentes</t>
  </si>
  <si>
    <t>51702</t>
  </si>
  <si>
    <t>Al Personal de Servicios Eventuales</t>
  </si>
  <si>
    <t>519</t>
  </si>
  <si>
    <t>Remuneraciones Diversas</t>
  </si>
  <si>
    <t>51903</t>
  </si>
  <si>
    <t>Prestaciones Sociales al Personal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</si>
  <si>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</si>
  <si>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</si>
  <si>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</si>
  <si>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</si>
  <si>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</si>
  <si>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</si>
  <si>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</si>
  <si>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</si>
  <si>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</si>
  <si>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</si>
  <si>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</si>
  <si>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</si>
  <si>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</si>
  <si>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</si>
  <si>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</si>
  <si>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</si>
  <si>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</si>
  <si>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</si>
  <si>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</si>
  <si>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</si>
  <si>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54110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</si>
  <si>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</si>
  <si>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</si>
  <si>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</si>
  <si>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</si>
  <si>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</si>
  <si>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</si>
  <si>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</si>
  <si>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</si>
  <si>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</si>
  <si>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</si>
  <si>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</si>
  <si>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</si>
  <si>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</si>
  <si>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54117</t>
  </si>
  <si>
    <t>Materiales de Defensa y Seguridad Pública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</si>
  <si>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</si>
  <si>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</si>
  <si>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</si>
  <si>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</si>
  <si>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</si>
  <si>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</si>
  <si>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</si>
  <si>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</si>
  <si>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</si>
  <si>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</si>
  <si>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</si>
  <si>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</si>
  <si>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</si>
  <si>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</si>
  <si>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54204</t>
  </si>
  <si>
    <t>Servicios de Correos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</si>
  <si>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</si>
  <si>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</si>
  <si>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</si>
  <si>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</si>
  <si>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</si>
  <si>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</si>
  <si>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</si>
  <si>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</si>
  <si>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54304</t>
  </si>
  <si>
    <t>Transportes, Fletes y Almacenamientos</t>
  </si>
  <si>
    <t>54305</t>
  </si>
  <si>
    <t>Servicios de Publicidad</t>
  </si>
  <si>
    <t>54306</t>
  </si>
  <si>
    <t>Servicios de Vigilancia</t>
  </si>
  <si>
    <t>54307</t>
  </si>
  <si>
    <t>Servicios de Limpiezas y Fumigaciones</t>
  </si>
  <si>
    <t>54308</t>
  </si>
  <si>
    <t>Servicios de Lavanderías y Planchado</t>
  </si>
  <si>
    <t>54309</t>
  </si>
  <si>
    <t>Servicios de Laboratorios</t>
  </si>
  <si>
    <t>54310</t>
  </si>
  <si>
    <t>Servicios de Alimentación</t>
  </si>
  <si>
    <t>54313</t>
  </si>
  <si>
    <t>Impresiones, Publicaciones y Reproducciones</t>
  </si>
  <si>
    <t>54314</t>
  </si>
  <si>
    <t>Atenciones Oficiales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</si>
  <si>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</si>
  <si>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</si>
  <si>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</si>
  <si>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</si>
  <si>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</si>
  <si>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</si>
  <si>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</si>
  <si>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</si>
  <si>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54401</t>
  </si>
  <si>
    <t>Pasajes al Interior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</si>
  <si>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</si>
  <si>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</si>
  <si>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</si>
  <si>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</si>
  <si>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</si>
  <si>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</si>
  <si>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</si>
  <si>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</si>
  <si>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54501</t>
  </si>
  <si>
    <t>Servicios Médicos</t>
  </si>
  <si>
    <t>54504</t>
  </si>
  <si>
    <t>Servicios de Contabilidad y Auditoría</t>
  </si>
  <si>
    <t>54505</t>
  </si>
  <si>
    <t>Servicios de Capacitación</t>
  </si>
  <si>
    <t>54507</t>
  </si>
  <si>
    <t>Desarrollos Informáticos</t>
  </si>
  <si>
    <t>54508</t>
  </si>
  <si>
    <t>Estudios e Investigaciones</t>
  </si>
  <si>
    <t>54599</t>
  </si>
  <si>
    <t>Consultorías, Estudios e Investigaciones Diversas</t>
  </si>
  <si>
    <t>549</t>
  </si>
  <si>
    <t>Crédito Fiscal</t>
  </si>
  <si>
    <t>54901</t>
  </si>
  <si>
    <t>55</t>
  </si>
  <si>
    <t>Gastos Financieros y Otros</t>
  </si>
  <si>
    <t>553</t>
  </si>
  <si>
    <t>Intereses y Comisiones de Empréstitos Internos</t>
  </si>
  <si>
    <t>554</t>
  </si>
  <si>
    <t>Intereses y Comisiones de Empréstitos Externos</t>
  </si>
  <si>
    <t>55404</t>
  </si>
  <si>
    <t>De Organismos Multilaterales</t>
  </si>
  <si>
    <t>555</t>
  </si>
  <si>
    <t>Impuestos, Tasas y Derechos</t>
  </si>
  <si>
    <t>55502</t>
  </si>
  <si>
    <t>Impuesto sobre la Transferencia de Bienes Raices</t>
  </si>
  <si>
    <t>55507</t>
  </si>
  <si>
    <t>Tasas</t>
  </si>
  <si>
    <t>55508</t>
  </si>
  <si>
    <t>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</si>
  <si>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</si>
  <si>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</si>
  <si>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</si>
  <si>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</si>
  <si>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</si>
  <si>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</si>
  <si>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</si>
  <si>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</si>
  <si>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</si>
  <si>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</si>
  <si>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</si>
  <si>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</si>
  <si>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55703</t>
  </si>
  <si>
    <t>Multas y Costas Judiciales</t>
  </si>
  <si>
    <t>55799</t>
  </si>
  <si>
    <t>Gastos Diversos</t>
  </si>
  <si>
    <t>559</t>
  </si>
  <si>
    <t>55901</t>
  </si>
  <si>
    <t>56</t>
  </si>
  <si>
    <t>Transferencias Corrientes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</si>
  <si>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</si>
  <si>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</si>
  <si>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</si>
  <si>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</si>
  <si>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</si>
  <si>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</si>
  <si>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564</t>
  </si>
  <si>
    <t>Transferencias Corrientes al Sector Externo</t>
  </si>
  <si>
    <t>56404</t>
  </si>
  <si>
    <t>A Organismos Multilaterales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</si>
  <si>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</si>
  <si>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</si>
  <si>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</si>
  <si>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</si>
  <si>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</si>
  <si>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</si>
  <si>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</si>
  <si>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</si>
  <si>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61103</t>
  </si>
  <si>
    <t>Equipos Médicos y de Laboratorios</t>
  </si>
  <si>
    <t>61104</t>
  </si>
  <si>
    <t>Equipos Informáticos</t>
  </si>
  <si>
    <t>61105</t>
  </si>
  <si>
    <t>Vehículos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</si>
  <si>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</si>
  <si>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</si>
  <si>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</si>
  <si>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</si>
  <si>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</si>
  <si>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</si>
  <si>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612</t>
  </si>
  <si>
    <t>Bienes Inmuebles</t>
  </si>
  <si>
    <t>61201</t>
  </si>
  <si>
    <t>Terrenos</t>
  </si>
  <si>
    <t>614</t>
  </si>
  <si>
    <t>Intangibles</t>
  </si>
  <si>
    <t>61403</t>
  </si>
  <si>
    <t>Derechos de Propiedad Intelectual</t>
  </si>
  <si>
    <t>616</t>
  </si>
  <si>
    <t>Infraestructuras</t>
  </si>
  <si>
    <t>61607</t>
  </si>
  <si>
    <t>De Producción de Bienes y Servicios</t>
  </si>
  <si>
    <t>619</t>
  </si>
  <si>
    <t>61901</t>
  </si>
  <si>
    <t>62</t>
  </si>
  <si>
    <t>Transferencias de Capital</t>
  </si>
  <si>
    <t>622</t>
  </si>
  <si>
    <t>Transferencias de Capital al Sector Público</t>
  </si>
  <si>
    <t>TOTAL</t>
  </si>
  <si>
    <t>ESTADO DE EJECUCIÓN PRESUPUESTARIA DE INGRESOS</t>
  </si>
  <si>
    <t>DEVENGADO SEGÚN EEPI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</si>
  <si>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</si>
  <si>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</si>
  <si>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</si>
  <si>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</si>
  <si>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14201</t>
  </si>
  <si>
    <t xml:space="preserve">Servicios Básicos                                                                                   </t>
  </si>
  <si>
    <t>14299</t>
  </si>
  <si>
    <t xml:space="preserve">Servicios Diversos                                                                                  </t>
  </si>
  <si>
    <t>143</t>
  </si>
  <si>
    <t xml:space="preserve">Ventas de Desechos y Residuos                                                                       </t>
  </si>
  <si>
    <t>14399</t>
  </si>
  <si>
    <t xml:space="preserve">De Bienes Diversos                                                                                  </t>
  </si>
  <si>
    <t>149</t>
  </si>
  <si>
    <t xml:space="preserve">Débito Fiscal                                                                                       </t>
  </si>
  <si>
    <t>14901</t>
  </si>
  <si>
    <t>15</t>
  </si>
  <si>
    <t xml:space="preserve">INGRESOS FINANCIEROS Y OTROS                                                                        </t>
  </si>
  <si>
    <t>153</t>
  </si>
  <si>
    <t xml:space="preserve">Multas e Intereses por Mora                                                                         </t>
  </si>
  <si>
    <t>15399</t>
  </si>
  <si>
    <t xml:space="preserve">Multas e Intereses Diversos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</si>
  <si>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</si>
  <si>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</si>
  <si>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</si>
  <si>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</si>
  <si>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156</t>
  </si>
  <si>
    <t xml:space="preserve">Indemnizaciones y Valores no Reclamados                                                             </t>
  </si>
  <si>
    <t>15602</t>
  </si>
  <si>
    <t xml:space="preserve">Compensaciones por Pérdidas o Daños de Bienes Muebles                                               </t>
  </si>
  <si>
    <t>157</t>
  </si>
  <si>
    <t xml:space="preserve">Otros Ingresos no Clasificados                                                                      </t>
  </si>
  <si>
    <t>15799</t>
  </si>
  <si>
    <t xml:space="preserve">Ingresos Diversos                                                                                   </t>
  </si>
  <si>
    <t>159</t>
  </si>
  <si>
    <t>15901</t>
  </si>
  <si>
    <t>22</t>
  </si>
  <si>
    <t xml:space="preserve">TRANSFERENCIAS DE CAPITAL                                                                           </t>
  </si>
  <si>
    <t>222</t>
  </si>
  <si>
    <t xml:space="preserve">Transferencias de Capital del Sector Público                                                        </t>
  </si>
  <si>
    <t>2224300</t>
  </si>
  <si>
    <t xml:space="preserve">Ramo de Obras Públicas                                                                              </t>
  </si>
  <si>
    <t>224</t>
  </si>
  <si>
    <t xml:space="preserve">Transferencias de Capital del Sector Externo                                                        </t>
  </si>
  <si>
    <t>22403</t>
  </si>
  <si>
    <t xml:space="preserve">De Gobiernos y Organismos Gubernamentales                                                           </t>
  </si>
  <si>
    <t>31</t>
  </si>
  <si>
    <t xml:space="preserve">ENDEUDAMIENTO PUBLICO                                                                               </t>
  </si>
  <si>
    <t>314</t>
  </si>
  <si>
    <t xml:space="preserve">Contratacion de Empréstitos Externos                                                                </t>
  </si>
  <si>
    <t>31404</t>
  </si>
  <si>
    <t xml:space="preserve">De Organismos Multilaterales                                                                        </t>
  </si>
  <si>
    <t>32</t>
  </si>
  <si>
    <t xml:space="preserve">SALDOS AÑOS ANTERIORES                                                                              </t>
  </si>
  <si>
    <t>322</t>
  </si>
  <si>
    <t xml:space="preserve">Cuentas por Cobrar de Años Anteriores                                                               </t>
  </si>
  <si>
    <t>32201</t>
  </si>
  <si>
    <t xml:space="preserve">Cuentas por Cobrar de Años Anteriores.                                                              </t>
  </si>
  <si>
    <t>15703</t>
  </si>
  <si>
    <t xml:space="preserve">Rentabilidad de Cuentas Bancarias                                                                   </t>
  </si>
  <si>
    <t>311</t>
  </si>
  <si>
    <t xml:space="preserve">Colocaciones de Titulosvalores en el Mercado Nacional                                               </t>
  </si>
  <si>
    <t>31199</t>
  </si>
  <si>
    <t xml:space="preserve">Titulosvalores Diversos                                                                             </t>
  </si>
  <si>
    <t>321</t>
  </si>
  <si>
    <t xml:space="preserve">Saldos Iniciales de Caja y Banco                                                                    </t>
  </si>
  <si>
    <t>32102</t>
  </si>
  <si>
    <t xml:space="preserve">Saldo Inical en Banco                                                                               </t>
  </si>
  <si>
    <t>51102</t>
  </si>
  <si>
    <t>51403</t>
  </si>
  <si>
    <t>Por Remuneraciones Extraordinarias</t>
  </si>
  <si>
    <t>51503</t>
  </si>
  <si>
    <t>51999</t>
  </si>
  <si>
    <t>54502</t>
  </si>
  <si>
    <t>Servicios del Medio Ambiente y Recursos Naturales</t>
  </si>
  <si>
    <t>54503</t>
  </si>
  <si>
    <t>Servicios Jurídicos</t>
  </si>
  <si>
    <t>55307</t>
  </si>
  <si>
    <t>De Empresas Privadas no Financieras</t>
  </si>
  <si>
    <t>55308</t>
  </si>
  <si>
    <t>De Empresas Privadas Financieras</t>
  </si>
  <si>
    <t>55504</t>
  </si>
  <si>
    <t>Impuesto a la Transf de Bienes Muebles y a la Prest de Serv.</t>
  </si>
  <si>
    <t>55702</t>
  </si>
  <si>
    <t>Sentencias Judiciales</t>
  </si>
  <si>
    <t>61110</t>
  </si>
  <si>
    <t>Maquinaria y Equipo para Apoyo Institucional</t>
  </si>
  <si>
    <t>6220505</t>
  </si>
  <si>
    <t>Fondo de Inversión Social para el Desarrollo Local</t>
  </si>
  <si>
    <t>6224400</t>
  </si>
  <si>
    <t>Ramo de Medio Ambiente y Recursos Naturales</t>
  </si>
  <si>
    <t>624</t>
  </si>
  <si>
    <t>Otras Transferencias de Capital</t>
  </si>
  <si>
    <t>62401</t>
  </si>
  <si>
    <t>Transferencias de Capital Diversas</t>
  </si>
  <si>
    <t>72</t>
  </si>
  <si>
    <t>Saldos de Años Anteriores</t>
  </si>
  <si>
    <t>721</t>
  </si>
  <si>
    <t>Cuentas por Pagar de Años Anteriores Gastos Corrientes</t>
  </si>
  <si>
    <t>72101</t>
  </si>
  <si>
    <t xml:space="preserve"> Del  1 de Enero  al  29 de Febrero del 2016</t>
  </si>
  <si>
    <t>516</t>
  </si>
  <si>
    <t>Gastos de Representación</t>
  </si>
  <si>
    <t>51601</t>
  </si>
  <si>
    <t>Por Prestación de Servicios en 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</si>
</sst>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4" fontId="0" fillId="0" borderId="0" xfId="1" applyFont="1" applyProtection="1">
      <protection locked="0"/>
    </xf>
    <xf numFmtId="44" fontId="0" fillId="0" borderId="0" xfId="1" applyFont="1"/>
    <xf numFmtId="44" fontId="0" fillId="0" borderId="0" xfId="1" applyFont="1" applyFill="1"/>
    <xf numFmtId="44" fontId="2" fillId="2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>
      <protection locked="0"/>
    </xf>
    <xf numFmtId="44" fontId="2" fillId="3" borderId="1" xfId="1" applyFont="1" applyFill="1" applyBorder="1"/>
    <xf numFmtId="44" fontId="0" fillId="0" borderId="0" xfId="1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/>
    <xf numFmtId="44" fontId="2" fillId="3" borderId="0" xfId="1" applyFont="1" applyFill="1"/>
    <xf numFmtId="44" fontId="2" fillId="3" borderId="0" xfId="1" applyFon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selection sqref="A1:E1"/>
    </sheetView>
  </sheetViews>
  <sheetFormatPr baseColWidth="10" defaultRowHeight="15" x14ac:dyDescent="0.25"/>
  <cols>
    <col min="1" max="1" width="8" bestFit="1" customWidth="1"/>
    <col min="2" max="2" width="52.42578125" customWidth="1"/>
    <col min="3" max="3" width="19.7109375" style="3" customWidth="1"/>
    <col min="4" max="4" width="15.140625" style="3" bestFit="1" customWidth="1"/>
    <col min="5" max="5" width="17.5703125" style="3" customWidth="1"/>
  </cols>
  <sheetData>
    <row r="1" spans="1:5" x14ac:dyDescent="0.25">
      <c r="A1" s="15" t="s">
        <v>0</v>
      </c>
      <c r="B1" s="15"/>
      <c r="C1" s="15"/>
      <c r="D1" s="15"/>
      <c r="E1" s="15"/>
    </row>
    <row r="2" spans="1:5" x14ac:dyDescent="0.25">
      <c r="A2" s="15" t="s">
        <v>249</v>
      </c>
      <c r="B2" s="15"/>
      <c r="C2" s="15"/>
      <c r="D2" s="15"/>
      <c r="E2" s="15"/>
    </row>
    <row r="3" spans="1:5" x14ac:dyDescent="0.25">
      <c r="A3" s="15" t="s">
        <v>350</v>
      </c>
      <c r="B3" s="15"/>
      <c r="C3" s="15"/>
      <c r="D3" s="15"/>
      <c r="E3" s="15"/>
    </row>
    <row r="4" spans="1:5" x14ac:dyDescent="0.25">
      <c r="A4" s="15" t="s">
        <v>2</v>
      </c>
      <c r="B4" s="15"/>
      <c r="C4" s="15"/>
      <c r="D4" s="15"/>
      <c r="E4" s="15"/>
    </row>
    <row r="5" spans="1:5" ht="30" x14ac:dyDescent="0.25">
      <c r="A5" s="1" t="s">
        <v>3</v>
      </c>
      <c r="B5" s="1" t="s">
        <v>4</v>
      </c>
      <c r="C5" s="5" t="s">
        <v>5</v>
      </c>
      <c r="D5" s="5" t="s">
        <v>250</v>
      </c>
      <c r="E5" s="5" t="s">
        <v>7</v>
      </c>
    </row>
    <row r="6" spans="1:5" x14ac:dyDescent="0.25">
      <c r="A6" s="13" t="s">
        <v>251</v>
      </c>
      <c r="B6" s="13" t="s">
        <v>252</v>
      </c>
      <c r="C6" s="13">
        <v>119362185</v>
      </c>
      <c r="D6" s="13">
        <v>28309630.280000001</v>
      </c>
      <c r="E6" s="13">
        <f>C6-D6</f>
        <v>91052554.719999999</v>
      </c>
    </row>
    <row r="7" spans="1:5" x14ac:dyDescent="0.25">
      <c r="A7" s="8" t="s">
        <v>253</v>
      </c>
      <c r="B7" s="8" t="s">
        <v>254</v>
      </c>
      <c r="C7" s="2">
        <v>117163060</v>
      </c>
      <c r="D7" s="2">
        <v>27958944.210000001</v>
      </c>
      <c r="E7" s="2">
        <f t="shared" ref="E7:E40" si="0">C7-D7</f>
        <v>89204115.789999992</v>
      </c>
    </row>
    <row r="8" spans="1:5" x14ac:dyDescent="0.25">
      <c r="A8" s="8" t="s">
        <v>255</v>
      </c>
      <c r="B8" s="8" t="s">
        <v>256</v>
      </c>
      <c r="C8" s="2">
        <v>112062120</v>
      </c>
      <c r="D8" s="2">
        <v>25979147.100000001</v>
      </c>
      <c r="E8" s="2">
        <f t="shared" si="0"/>
        <v>86082972.900000006</v>
      </c>
    </row>
    <row r="9" spans="1:5" x14ac:dyDescent="0.25">
      <c r="A9" s="8" t="s">
        <v>257</v>
      </c>
      <c r="B9" s="8" t="s">
        <v>258</v>
      </c>
      <c r="C9" s="2">
        <v>5100940</v>
      </c>
      <c r="D9" s="2">
        <v>1979797.11</v>
      </c>
      <c r="E9" s="2">
        <f t="shared" si="0"/>
        <v>3121142.8899999997</v>
      </c>
    </row>
    <row r="10" spans="1:5" x14ac:dyDescent="0.25">
      <c r="A10" s="8" t="s">
        <v>259</v>
      </c>
      <c r="B10" s="8" t="s">
        <v>260</v>
      </c>
      <c r="C10" s="2">
        <v>1536000</v>
      </c>
      <c r="D10" s="2">
        <v>0</v>
      </c>
      <c r="E10" s="2">
        <f t="shared" si="0"/>
        <v>1536000</v>
      </c>
    </row>
    <row r="11" spans="1:5" x14ac:dyDescent="0.25">
      <c r="A11" s="8" t="s">
        <v>261</v>
      </c>
      <c r="B11" s="8" t="s">
        <v>262</v>
      </c>
      <c r="C11" s="2">
        <v>1536000</v>
      </c>
      <c r="D11" s="2">
        <v>0</v>
      </c>
      <c r="E11" s="2">
        <f t="shared" si="0"/>
        <v>1536000</v>
      </c>
    </row>
    <row r="12" spans="1:5" x14ac:dyDescent="0.25">
      <c r="A12" s="8" t="s">
        <v>263</v>
      </c>
      <c r="B12" s="8" t="s">
        <v>264</v>
      </c>
      <c r="C12" s="2">
        <v>663125</v>
      </c>
      <c r="D12" s="2">
        <v>350686.07</v>
      </c>
      <c r="E12" s="2">
        <f t="shared" si="0"/>
        <v>312438.93</v>
      </c>
    </row>
    <row r="13" spans="1:5" x14ac:dyDescent="0.25">
      <c r="A13" s="8" t="s">
        <v>265</v>
      </c>
      <c r="B13" s="8" t="s">
        <v>264</v>
      </c>
      <c r="C13" s="2">
        <v>663125</v>
      </c>
      <c r="D13" s="2">
        <v>350686.07</v>
      </c>
      <c r="E13" s="2">
        <f t="shared" si="0"/>
        <v>312438.93</v>
      </c>
    </row>
    <row r="14" spans="1:5" x14ac:dyDescent="0.25">
      <c r="A14" s="13" t="s">
        <v>266</v>
      </c>
      <c r="B14" s="13" t="s">
        <v>267</v>
      </c>
      <c r="C14" s="13">
        <v>1893535</v>
      </c>
      <c r="D14" s="13">
        <v>74466.759999999995</v>
      </c>
      <c r="E14" s="13">
        <f t="shared" si="0"/>
        <v>1819068.24</v>
      </c>
    </row>
    <row r="15" spans="1:5" x14ac:dyDescent="0.25">
      <c r="A15" s="8" t="s">
        <v>268</v>
      </c>
      <c r="B15" s="8" t="s">
        <v>269</v>
      </c>
      <c r="C15" s="2">
        <v>193535</v>
      </c>
      <c r="D15" s="2">
        <v>73</v>
      </c>
      <c r="E15" s="2">
        <f t="shared" si="0"/>
        <v>193462</v>
      </c>
    </row>
    <row r="16" spans="1:5" x14ac:dyDescent="0.25">
      <c r="A16" s="8" t="s">
        <v>270</v>
      </c>
      <c r="B16" s="8" t="s">
        <v>271</v>
      </c>
      <c r="C16" s="2">
        <v>193535</v>
      </c>
      <c r="D16" s="2">
        <v>73</v>
      </c>
      <c r="E16" s="2">
        <f t="shared" si="0"/>
        <v>193462</v>
      </c>
    </row>
    <row r="17" spans="1:5" x14ac:dyDescent="0.25">
      <c r="A17" s="8" t="s">
        <v>272</v>
      </c>
      <c r="B17" s="8" t="s">
        <v>273</v>
      </c>
      <c r="C17" s="2">
        <v>100000</v>
      </c>
      <c r="D17" s="2">
        <v>13241.6</v>
      </c>
      <c r="E17" s="2">
        <f t="shared" si="0"/>
        <v>86758.399999999994</v>
      </c>
    </row>
    <row r="18" spans="1:5" x14ac:dyDescent="0.25">
      <c r="A18" s="8" t="s">
        <v>274</v>
      </c>
      <c r="B18" s="8" t="s">
        <v>275</v>
      </c>
      <c r="C18" s="2">
        <v>100000</v>
      </c>
      <c r="D18" s="2">
        <v>13241.6</v>
      </c>
      <c r="E18" s="2">
        <f t="shared" si="0"/>
        <v>86758.399999999994</v>
      </c>
    </row>
    <row r="19" spans="1:5" x14ac:dyDescent="0.25">
      <c r="A19" s="8" t="s">
        <v>276</v>
      </c>
      <c r="B19" s="8" t="s">
        <v>277</v>
      </c>
      <c r="C19" s="2">
        <v>600000</v>
      </c>
      <c r="D19" s="2">
        <v>4561.84</v>
      </c>
      <c r="E19" s="2">
        <f t="shared" si="0"/>
        <v>595438.16</v>
      </c>
    </row>
    <row r="20" spans="1:5" x14ac:dyDescent="0.25">
      <c r="A20" s="8" t="s">
        <v>278</v>
      </c>
      <c r="B20" s="8" t="s">
        <v>279</v>
      </c>
      <c r="C20" s="2">
        <v>600000</v>
      </c>
      <c r="D20" s="2">
        <v>4561.84</v>
      </c>
      <c r="E20" s="2">
        <f t="shared" si="0"/>
        <v>595438.16</v>
      </c>
    </row>
    <row r="21" spans="1:5" x14ac:dyDescent="0.25">
      <c r="A21" s="8" t="s">
        <v>280</v>
      </c>
      <c r="B21" s="8" t="s">
        <v>281</v>
      </c>
      <c r="C21" s="2">
        <v>1000000</v>
      </c>
      <c r="D21" s="2">
        <v>54849.34</v>
      </c>
      <c r="E21" s="2">
        <f t="shared" si="0"/>
        <v>945150.66</v>
      </c>
    </row>
    <row r="22" spans="1:5" x14ac:dyDescent="0.25">
      <c r="A22" s="8" t="s">
        <v>308</v>
      </c>
      <c r="B22" s="8" t="s">
        <v>309</v>
      </c>
      <c r="C22" s="2">
        <v>0</v>
      </c>
      <c r="D22" s="2">
        <v>27155.06</v>
      </c>
      <c r="E22" s="2">
        <f t="shared" si="0"/>
        <v>-27155.06</v>
      </c>
    </row>
    <row r="23" spans="1:5" x14ac:dyDescent="0.25">
      <c r="A23" s="8" t="s">
        <v>282</v>
      </c>
      <c r="B23" s="8" t="s">
        <v>283</v>
      </c>
      <c r="C23" s="2">
        <v>1000000</v>
      </c>
      <c r="D23" s="2">
        <v>27694.28</v>
      </c>
      <c r="E23" s="2">
        <f t="shared" si="0"/>
        <v>972305.72</v>
      </c>
    </row>
    <row r="24" spans="1:5" x14ac:dyDescent="0.25">
      <c r="A24" s="8" t="s">
        <v>284</v>
      </c>
      <c r="B24" s="8" t="s">
        <v>264</v>
      </c>
      <c r="C24" s="2">
        <v>0</v>
      </c>
      <c r="D24" s="2">
        <v>1740.98</v>
      </c>
      <c r="E24" s="2">
        <f t="shared" si="0"/>
        <v>-1740.98</v>
      </c>
    </row>
    <row r="25" spans="1:5" x14ac:dyDescent="0.25">
      <c r="A25" s="8" t="s">
        <v>285</v>
      </c>
      <c r="B25" s="8" t="s">
        <v>264</v>
      </c>
      <c r="C25" s="2">
        <v>0</v>
      </c>
      <c r="D25" s="2">
        <v>1740.98</v>
      </c>
      <c r="E25" s="2">
        <f t="shared" si="0"/>
        <v>-1740.98</v>
      </c>
    </row>
    <row r="26" spans="1:5" x14ac:dyDescent="0.25">
      <c r="A26" s="13" t="s">
        <v>286</v>
      </c>
      <c r="B26" s="13" t="s">
        <v>287</v>
      </c>
      <c r="C26" s="13">
        <v>4545348.53</v>
      </c>
      <c r="D26" s="13">
        <v>681903.03</v>
      </c>
      <c r="E26" s="13">
        <f t="shared" si="0"/>
        <v>3863445.5</v>
      </c>
    </row>
    <row r="27" spans="1:5" x14ac:dyDescent="0.25">
      <c r="A27" s="8" t="s">
        <v>288</v>
      </c>
      <c r="B27" s="8" t="s">
        <v>289</v>
      </c>
      <c r="C27" s="2">
        <v>1389978.53</v>
      </c>
      <c r="D27" s="2">
        <v>0</v>
      </c>
      <c r="E27" s="2">
        <f t="shared" si="0"/>
        <v>1389978.53</v>
      </c>
    </row>
    <row r="28" spans="1:5" x14ac:dyDescent="0.25">
      <c r="A28" s="8" t="s">
        <v>290</v>
      </c>
      <c r="B28" s="8" t="s">
        <v>291</v>
      </c>
      <c r="C28" s="2">
        <v>1389978.53</v>
      </c>
      <c r="D28" s="2">
        <v>0</v>
      </c>
      <c r="E28" s="2">
        <f t="shared" si="0"/>
        <v>1389978.53</v>
      </c>
    </row>
    <row r="29" spans="1:5" x14ac:dyDescent="0.25">
      <c r="A29" s="8" t="s">
        <v>292</v>
      </c>
      <c r="B29" s="8" t="s">
        <v>293</v>
      </c>
      <c r="C29" s="2">
        <v>3155370</v>
      </c>
      <c r="D29" s="2">
        <v>681903.03</v>
      </c>
      <c r="E29" s="2">
        <f t="shared" si="0"/>
        <v>2473466.9699999997</v>
      </c>
    </row>
    <row r="30" spans="1:5" x14ac:dyDescent="0.25">
      <c r="A30" s="8" t="s">
        <v>294</v>
      </c>
      <c r="B30" s="8" t="s">
        <v>295</v>
      </c>
      <c r="C30" s="2">
        <v>3155370</v>
      </c>
      <c r="D30" s="2">
        <v>681903.03</v>
      </c>
      <c r="E30" s="2">
        <f t="shared" si="0"/>
        <v>2473466.9699999997</v>
      </c>
    </row>
    <row r="31" spans="1:5" x14ac:dyDescent="0.25">
      <c r="A31" s="13" t="s">
        <v>296</v>
      </c>
      <c r="B31" s="13" t="s">
        <v>297</v>
      </c>
      <c r="C31" s="13">
        <v>25053665</v>
      </c>
      <c r="D31" s="13">
        <v>0</v>
      </c>
      <c r="E31" s="13">
        <f t="shared" si="0"/>
        <v>25053665</v>
      </c>
    </row>
    <row r="32" spans="1:5" x14ac:dyDescent="0.25">
      <c r="A32" s="8" t="s">
        <v>310</v>
      </c>
      <c r="B32" s="8" t="s">
        <v>311</v>
      </c>
      <c r="C32" s="2">
        <v>25000100</v>
      </c>
      <c r="D32" s="2">
        <v>0</v>
      </c>
      <c r="E32" s="2">
        <f t="shared" si="0"/>
        <v>25000100</v>
      </c>
    </row>
    <row r="33" spans="1:5" x14ac:dyDescent="0.25">
      <c r="A33" s="8" t="s">
        <v>312</v>
      </c>
      <c r="B33" s="8" t="s">
        <v>313</v>
      </c>
      <c r="C33" s="2">
        <v>25000100</v>
      </c>
      <c r="D33" s="2">
        <v>0</v>
      </c>
      <c r="E33" s="2">
        <f t="shared" si="0"/>
        <v>25000100</v>
      </c>
    </row>
    <row r="34" spans="1:5" x14ac:dyDescent="0.25">
      <c r="A34" s="8" t="s">
        <v>298</v>
      </c>
      <c r="B34" s="8" t="s">
        <v>299</v>
      </c>
      <c r="C34" s="2">
        <v>53565</v>
      </c>
      <c r="D34" s="2">
        <v>0</v>
      </c>
      <c r="E34" s="2">
        <f t="shared" si="0"/>
        <v>53565</v>
      </c>
    </row>
    <row r="35" spans="1:5" x14ac:dyDescent="0.25">
      <c r="A35" s="8" t="s">
        <v>300</v>
      </c>
      <c r="B35" s="8" t="s">
        <v>301</v>
      </c>
      <c r="C35" s="2">
        <v>53565</v>
      </c>
      <c r="D35" s="2">
        <v>0</v>
      </c>
      <c r="E35" s="2">
        <f t="shared" si="0"/>
        <v>53565</v>
      </c>
    </row>
    <row r="36" spans="1:5" x14ac:dyDescent="0.25">
      <c r="A36" s="13" t="s">
        <v>302</v>
      </c>
      <c r="B36" s="13" t="s">
        <v>303</v>
      </c>
      <c r="C36" s="13">
        <v>18753220</v>
      </c>
      <c r="D36" s="13">
        <v>0</v>
      </c>
      <c r="E36" s="13">
        <f t="shared" si="0"/>
        <v>18753220</v>
      </c>
    </row>
    <row r="37" spans="1:5" x14ac:dyDescent="0.25">
      <c r="A37" s="8" t="s">
        <v>314</v>
      </c>
      <c r="B37" s="8" t="s">
        <v>315</v>
      </c>
      <c r="C37" s="2">
        <v>2753220</v>
      </c>
      <c r="D37" s="2">
        <v>0</v>
      </c>
      <c r="E37" s="2">
        <f t="shared" si="0"/>
        <v>2753220</v>
      </c>
    </row>
    <row r="38" spans="1:5" x14ac:dyDescent="0.25">
      <c r="A38" s="8" t="s">
        <v>316</v>
      </c>
      <c r="B38" s="8" t="s">
        <v>317</v>
      </c>
      <c r="C38" s="2">
        <v>2753220</v>
      </c>
      <c r="D38" s="2">
        <v>0</v>
      </c>
      <c r="E38" s="2">
        <f t="shared" si="0"/>
        <v>2753220</v>
      </c>
    </row>
    <row r="39" spans="1:5" x14ac:dyDescent="0.25">
      <c r="A39" s="8" t="s">
        <v>304</v>
      </c>
      <c r="B39" s="8" t="s">
        <v>305</v>
      </c>
      <c r="C39" s="2">
        <v>16000000</v>
      </c>
      <c r="D39" s="2">
        <v>0</v>
      </c>
      <c r="E39" s="4">
        <f t="shared" si="0"/>
        <v>16000000</v>
      </c>
    </row>
    <row r="40" spans="1:5" x14ac:dyDescent="0.25">
      <c r="A40" s="8" t="s">
        <v>306</v>
      </c>
      <c r="B40" s="8" t="s">
        <v>307</v>
      </c>
      <c r="C40" s="2">
        <v>16000000</v>
      </c>
      <c r="D40" s="2">
        <v>0</v>
      </c>
      <c r="E40" s="2">
        <f t="shared" si="0"/>
        <v>16000000</v>
      </c>
    </row>
    <row r="41" spans="1:5" x14ac:dyDescent="0.25">
      <c r="A41" s="16" t="s">
        <v>248</v>
      </c>
      <c r="B41" s="17"/>
      <c r="C41" s="9">
        <f>C6+C14+C26+C31+C36</f>
        <v>169607953.53</v>
      </c>
      <c r="D41" s="9">
        <f t="shared" ref="D41:E41" si="1">D6+D14+D26+D31+D36</f>
        <v>29066000.070000004</v>
      </c>
      <c r="E41" s="9">
        <f t="shared" si="1"/>
        <v>140541953.45999998</v>
      </c>
    </row>
  </sheetData>
  <autoFilter ref="A5:E41"/>
  <mergeCells count="5">
    <mergeCell ref="A1:E1"/>
    <mergeCell ref="A2:E2"/>
    <mergeCell ref="A3:E3"/>
    <mergeCell ref="A4:E4"/>
    <mergeCell ref="A41:B4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opLeftCell="A133" zoomScale="115" zoomScaleNormal="115" workbookViewId="0">
      <selection activeCell="B140" sqref="B140"/>
    </sheetView>
  </sheetViews>
  <sheetFormatPr baseColWidth="10" defaultRowHeight="15" x14ac:dyDescent="0.25"/>
  <cols>
    <col min="1" max="1" width="8.28515625" bestFit="1" customWidth="1"/>
    <col min="2" max="2" width="51" bestFit="1" customWidth="1"/>
    <col min="3" max="3" width="18.7109375" style="3" customWidth="1"/>
    <col min="4" max="4" width="16.5703125" style="3" customWidth="1"/>
    <col min="5" max="5" width="17.5703125" customWidth="1"/>
  </cols>
  <sheetData>
    <row r="1" spans="1:5" x14ac:dyDescent="0.25">
      <c r="A1" s="15" t="s">
        <v>0</v>
      </c>
      <c r="B1" s="15"/>
      <c r="C1" s="15"/>
      <c r="D1" s="15"/>
      <c r="E1" s="15"/>
    </row>
    <row r="2" spans="1:5" x14ac:dyDescent="0.25">
      <c r="A2" s="15" t="s">
        <v>1</v>
      </c>
      <c r="B2" s="15"/>
      <c r="C2" s="15"/>
      <c r="D2" s="15"/>
      <c r="E2" s="15"/>
    </row>
    <row r="3" spans="1:5" x14ac:dyDescent="0.25">
      <c r="A3" s="15" t="s">
        <v>350</v>
      </c>
      <c r="B3" s="15"/>
      <c r="C3" s="15"/>
      <c r="D3" s="15"/>
      <c r="E3" s="15"/>
    </row>
    <row r="4" spans="1:5" x14ac:dyDescent="0.25">
      <c r="A4" s="15" t="s">
        <v>2</v>
      </c>
      <c r="B4" s="15"/>
      <c r="C4" s="15"/>
      <c r="D4" s="15"/>
      <c r="E4" s="15"/>
    </row>
    <row r="5" spans="1:5" ht="30" x14ac:dyDescent="0.25">
      <c r="A5" s="1" t="s">
        <v>3</v>
      </c>
      <c r="B5" s="1" t="s">
        <v>4</v>
      </c>
      <c r="C5" s="5" t="s">
        <v>5</v>
      </c>
      <c r="D5" s="5" t="s">
        <v>6</v>
      </c>
      <c r="E5" s="1" t="s">
        <v>7</v>
      </c>
    </row>
    <row r="6" spans="1:5" x14ac:dyDescent="0.25">
      <c r="A6" s="14" t="s">
        <v>8</v>
      </c>
      <c r="B6" s="14" t="s">
        <v>9</v>
      </c>
      <c r="C6" s="14">
        <v>62657774.5</v>
      </c>
      <c r="D6" s="14">
        <v>8439768.5299999993</v>
      </c>
      <c r="E6" s="14">
        <f>C6-D6</f>
        <v>54218005.969999999</v>
      </c>
    </row>
    <row r="7" spans="1:5" x14ac:dyDescent="0.25">
      <c r="A7" s="10" t="s">
        <v>10</v>
      </c>
      <c r="B7" s="10" t="s">
        <v>11</v>
      </c>
      <c r="C7" s="10">
        <v>28569373.48</v>
      </c>
      <c r="D7" s="10">
        <v>3667016.4</v>
      </c>
      <c r="E7" s="10">
        <f t="shared" ref="E7:E70" si="0">C7-D7</f>
        <v>24902357.080000002</v>
      </c>
    </row>
    <row r="8" spans="1:5" x14ac:dyDescent="0.25">
      <c r="A8" s="7" t="s">
        <v>12</v>
      </c>
      <c r="B8" s="7" t="s">
        <v>13</v>
      </c>
      <c r="C8" s="2">
        <v>9936002.1300000008</v>
      </c>
      <c r="D8" s="2">
        <v>1435710.1</v>
      </c>
      <c r="E8" s="4">
        <f t="shared" si="0"/>
        <v>8500292.0300000012</v>
      </c>
    </row>
    <row r="9" spans="1:5" x14ac:dyDescent="0.25">
      <c r="A9" s="7" t="s">
        <v>318</v>
      </c>
      <c r="B9" s="7" t="s">
        <v>24</v>
      </c>
      <c r="C9" s="2">
        <v>14295027.15</v>
      </c>
      <c r="D9" s="2">
        <v>2105987.59</v>
      </c>
      <c r="E9" s="4">
        <f t="shared" si="0"/>
        <v>12189039.560000001</v>
      </c>
    </row>
    <row r="10" spans="1:5" x14ac:dyDescent="0.25">
      <c r="A10" s="7" t="s">
        <v>14</v>
      </c>
      <c r="B10" s="7" t="s">
        <v>15</v>
      </c>
      <c r="C10" s="2">
        <v>2068940</v>
      </c>
      <c r="D10" s="2">
        <v>652.76</v>
      </c>
      <c r="E10" s="4">
        <f t="shared" si="0"/>
        <v>2068287.24</v>
      </c>
    </row>
    <row r="11" spans="1:5" x14ac:dyDescent="0.25">
      <c r="A11" s="7" t="s">
        <v>16</v>
      </c>
      <c r="B11" s="7" t="s">
        <v>17</v>
      </c>
      <c r="C11" s="2">
        <v>70625</v>
      </c>
      <c r="D11" s="2">
        <v>6750</v>
      </c>
      <c r="E11" s="4">
        <f t="shared" si="0"/>
        <v>63875</v>
      </c>
    </row>
    <row r="12" spans="1:5" x14ac:dyDescent="0.25">
      <c r="A12" s="7" t="s">
        <v>18</v>
      </c>
      <c r="B12" s="7" t="s">
        <v>19</v>
      </c>
      <c r="C12" s="2">
        <v>2198779.2000000002</v>
      </c>
      <c r="D12" s="2">
        <v>117915.95</v>
      </c>
      <c r="E12" s="4">
        <f t="shared" si="0"/>
        <v>2080863.2500000002</v>
      </c>
    </row>
    <row r="13" spans="1:5" x14ac:dyDescent="0.25">
      <c r="A13" s="10" t="s">
        <v>20</v>
      </c>
      <c r="B13" s="10" t="s">
        <v>21</v>
      </c>
      <c r="C13" s="10">
        <v>19071364.059999999</v>
      </c>
      <c r="D13" s="10">
        <v>2713664.51</v>
      </c>
      <c r="E13" s="10">
        <f t="shared" si="0"/>
        <v>16357699.549999999</v>
      </c>
    </row>
    <row r="14" spans="1:5" x14ac:dyDescent="0.25">
      <c r="A14" s="7" t="s">
        <v>22</v>
      </c>
      <c r="B14" s="7" t="s">
        <v>13</v>
      </c>
      <c r="C14" s="2">
        <v>15674491.689999999</v>
      </c>
      <c r="D14" s="2">
        <v>2476102.5299999998</v>
      </c>
      <c r="E14" s="4">
        <f t="shared" si="0"/>
        <v>13198389.16</v>
      </c>
    </row>
    <row r="15" spans="1:5" x14ac:dyDescent="0.25">
      <c r="A15" s="7" t="s">
        <v>23</v>
      </c>
      <c r="B15" s="7" t="s">
        <v>24</v>
      </c>
      <c r="C15" s="2">
        <v>442365</v>
      </c>
      <c r="D15" s="2">
        <v>140799.65</v>
      </c>
      <c r="E15" s="4">
        <f t="shared" si="0"/>
        <v>301565.34999999998</v>
      </c>
    </row>
    <row r="16" spans="1:5" x14ac:dyDescent="0.25">
      <c r="A16" s="7" t="s">
        <v>25</v>
      </c>
      <c r="B16" s="7" t="s">
        <v>15</v>
      </c>
      <c r="C16" s="2">
        <v>1356945.63</v>
      </c>
      <c r="D16" s="2">
        <v>1113.27</v>
      </c>
      <c r="E16" s="4">
        <f t="shared" si="0"/>
        <v>1355832.3599999999</v>
      </c>
    </row>
    <row r="17" spans="1:6" x14ac:dyDescent="0.25">
      <c r="A17" s="7" t="s">
        <v>26</v>
      </c>
      <c r="B17" s="7" t="s">
        <v>19</v>
      </c>
      <c r="C17" s="2">
        <v>1597561.74</v>
      </c>
      <c r="D17" s="2">
        <v>95649.06</v>
      </c>
      <c r="E17" s="4">
        <f t="shared" si="0"/>
        <v>1501912.68</v>
      </c>
    </row>
    <row r="18" spans="1:6" x14ac:dyDescent="0.25">
      <c r="A18" s="11" t="s">
        <v>27</v>
      </c>
      <c r="B18" s="11" t="s">
        <v>28</v>
      </c>
      <c r="C18" s="10">
        <v>4033408.56</v>
      </c>
      <c r="D18" s="10">
        <v>513344.2</v>
      </c>
      <c r="E18" s="10">
        <f t="shared" si="0"/>
        <v>3520064.36</v>
      </c>
    </row>
    <row r="19" spans="1:6" x14ac:dyDescent="0.25">
      <c r="A19" s="7" t="s">
        <v>29</v>
      </c>
      <c r="B19" s="7" t="s">
        <v>30</v>
      </c>
      <c r="C19" s="2">
        <v>3097540</v>
      </c>
      <c r="D19" s="2">
        <v>496201.6</v>
      </c>
      <c r="E19" s="4">
        <f t="shared" si="0"/>
        <v>2601338.4</v>
      </c>
    </row>
    <row r="20" spans="1:6" x14ac:dyDescent="0.25">
      <c r="A20" s="7" t="s">
        <v>31</v>
      </c>
      <c r="B20" s="7" t="s">
        <v>32</v>
      </c>
      <c r="C20" s="2">
        <v>935868.56</v>
      </c>
      <c r="D20" s="2">
        <v>17142.599999999999</v>
      </c>
      <c r="E20" s="4">
        <f t="shared" si="0"/>
        <v>918725.96000000008</v>
      </c>
    </row>
    <row r="21" spans="1:6" x14ac:dyDescent="0.25">
      <c r="A21" s="11" t="s">
        <v>33</v>
      </c>
      <c r="B21" s="11" t="s">
        <v>34</v>
      </c>
      <c r="C21" s="10">
        <v>3658704.8</v>
      </c>
      <c r="D21" s="10">
        <v>552539.75</v>
      </c>
      <c r="E21" s="10">
        <f t="shared" si="0"/>
        <v>3106165.05</v>
      </c>
    </row>
    <row r="22" spans="1:6" x14ac:dyDescent="0.25">
      <c r="A22" s="7" t="s">
        <v>35</v>
      </c>
      <c r="B22" s="7" t="s">
        <v>36</v>
      </c>
      <c r="C22" s="2">
        <v>2182896.96</v>
      </c>
      <c r="D22" s="2">
        <v>310757.14</v>
      </c>
      <c r="E22" s="4">
        <f t="shared" si="0"/>
        <v>1872139.8199999998</v>
      </c>
    </row>
    <row r="23" spans="1:6" x14ac:dyDescent="0.25">
      <c r="A23" s="7" t="s">
        <v>37</v>
      </c>
      <c r="B23" s="7" t="s">
        <v>38</v>
      </c>
      <c r="C23" s="2">
        <v>1243497.8400000001</v>
      </c>
      <c r="D23" s="2">
        <v>204325</v>
      </c>
      <c r="E23" s="4">
        <f t="shared" si="0"/>
        <v>1039172.8400000001</v>
      </c>
    </row>
    <row r="24" spans="1:6" x14ac:dyDescent="0.25">
      <c r="A24" s="7" t="s">
        <v>319</v>
      </c>
      <c r="B24" s="7" t="s">
        <v>320</v>
      </c>
      <c r="C24" s="2">
        <v>232310</v>
      </c>
      <c r="D24" s="2">
        <v>37457.61</v>
      </c>
      <c r="E24" s="4">
        <f t="shared" si="0"/>
        <v>194852.39</v>
      </c>
      <c r="F24" s="12"/>
    </row>
    <row r="25" spans="1:6" x14ac:dyDescent="0.25">
      <c r="A25" s="11" t="s">
        <v>39</v>
      </c>
      <c r="B25" s="11" t="s">
        <v>40</v>
      </c>
      <c r="C25" s="10">
        <v>2640465.13</v>
      </c>
      <c r="D25" s="10">
        <v>388881.27</v>
      </c>
      <c r="E25" s="10">
        <f t="shared" si="0"/>
        <v>2251583.86</v>
      </c>
    </row>
    <row r="26" spans="1:6" x14ac:dyDescent="0.25">
      <c r="A26" s="7" t="s">
        <v>41</v>
      </c>
      <c r="B26" s="7" t="s">
        <v>36</v>
      </c>
      <c r="C26" s="2">
        <v>1385052.48</v>
      </c>
      <c r="D26" s="2">
        <v>191659.07</v>
      </c>
      <c r="E26" s="4">
        <f t="shared" si="0"/>
        <v>1193393.4099999999</v>
      </c>
    </row>
    <row r="27" spans="1:6" x14ac:dyDescent="0.25">
      <c r="A27" s="7" t="s">
        <v>42</v>
      </c>
      <c r="B27" s="7" t="s">
        <v>38</v>
      </c>
      <c r="C27" s="2">
        <v>1046317.65</v>
      </c>
      <c r="D27" s="2">
        <v>170804.18</v>
      </c>
      <c r="E27" s="4">
        <f t="shared" si="0"/>
        <v>875513.47</v>
      </c>
    </row>
    <row r="28" spans="1:6" x14ac:dyDescent="0.25">
      <c r="A28" s="7" t="s">
        <v>321</v>
      </c>
      <c r="B28" s="7" t="s">
        <v>320</v>
      </c>
      <c r="C28" s="2">
        <v>209095</v>
      </c>
      <c r="D28" s="2">
        <v>26418.02</v>
      </c>
      <c r="E28" s="4">
        <f t="shared" si="0"/>
        <v>182676.98</v>
      </c>
    </row>
    <row r="29" spans="1:6" x14ac:dyDescent="0.25">
      <c r="A29" s="11" t="s">
        <v>351</v>
      </c>
      <c r="B29" s="11" t="s">
        <v>352</v>
      </c>
      <c r="C29" s="10">
        <v>6857.16</v>
      </c>
      <c r="D29" s="10">
        <v>571.42999999999995</v>
      </c>
      <c r="E29" s="10">
        <f t="shared" si="0"/>
        <v>6285.73</v>
      </c>
    </row>
    <row r="30" spans="1:6" x14ac:dyDescent="0.25">
      <c r="A30" s="7" t="s">
        <v>353</v>
      </c>
      <c r="B30" s="7" t="s">
        <v>354</v>
      </c>
      <c r="C30" s="2">
        <v>6857.16</v>
      </c>
      <c r="D30" s="2">
        <v>571.42999999999995</v>
      </c>
      <c r="E30" s="4">
        <f t="shared" si="0"/>
        <v>6285.73</v>
      </c>
    </row>
    <row r="31" spans="1:6" x14ac:dyDescent="0.25">
      <c r="A31" s="11" t="s">
        <v>43</v>
      </c>
      <c r="B31" s="11" t="s">
        <v>44</v>
      </c>
      <c r="C31" s="10">
        <v>597695.22</v>
      </c>
      <c r="D31" s="10">
        <v>85605.97</v>
      </c>
      <c r="E31" s="4">
        <f t="shared" si="0"/>
        <v>512089.25</v>
      </c>
    </row>
    <row r="32" spans="1:6" x14ac:dyDescent="0.25">
      <c r="A32" s="7" t="s">
        <v>45</v>
      </c>
      <c r="B32" s="7" t="s">
        <v>46</v>
      </c>
      <c r="C32" s="2">
        <v>532819.1</v>
      </c>
      <c r="D32" s="2">
        <v>75521.8</v>
      </c>
      <c r="E32" s="4">
        <f t="shared" si="0"/>
        <v>457297.3</v>
      </c>
    </row>
    <row r="33" spans="1:5" x14ac:dyDescent="0.25">
      <c r="A33" s="7" t="s">
        <v>47</v>
      </c>
      <c r="B33" s="7" t="s">
        <v>48</v>
      </c>
      <c r="C33" s="2">
        <v>64876.12</v>
      </c>
      <c r="D33" s="2">
        <v>10084.17</v>
      </c>
      <c r="E33" s="4">
        <f t="shared" si="0"/>
        <v>54791.950000000004</v>
      </c>
    </row>
    <row r="34" spans="1:5" x14ac:dyDescent="0.25">
      <c r="A34" s="11" t="s">
        <v>49</v>
      </c>
      <c r="B34" s="11" t="s">
        <v>50</v>
      </c>
      <c r="C34" s="10">
        <v>4079906.09</v>
      </c>
      <c r="D34" s="10">
        <v>518145</v>
      </c>
      <c r="E34" s="4">
        <f t="shared" si="0"/>
        <v>3561761.09</v>
      </c>
    </row>
    <row r="35" spans="1:5" x14ac:dyDescent="0.25">
      <c r="A35" s="7" t="s">
        <v>51</v>
      </c>
      <c r="B35" s="7" t="s">
        <v>52</v>
      </c>
      <c r="C35" s="2">
        <v>3089520</v>
      </c>
      <c r="D35" s="2">
        <v>518145</v>
      </c>
      <c r="E35" s="4">
        <f t="shared" si="0"/>
        <v>2571375</v>
      </c>
    </row>
    <row r="36" spans="1:5" x14ac:dyDescent="0.25">
      <c r="A36" s="7" t="s">
        <v>322</v>
      </c>
      <c r="B36" s="7" t="s">
        <v>50</v>
      </c>
      <c r="C36" s="2">
        <v>990386.09</v>
      </c>
      <c r="D36" s="2">
        <v>0</v>
      </c>
      <c r="E36" s="4">
        <f t="shared" si="0"/>
        <v>990386.09</v>
      </c>
    </row>
    <row r="37" spans="1:5" x14ac:dyDescent="0.25">
      <c r="A37" s="14" t="s">
        <v>53</v>
      </c>
      <c r="B37" s="14" t="s">
        <v>54</v>
      </c>
      <c r="C37" s="14">
        <v>63942871.579999998</v>
      </c>
      <c r="D37" s="14">
        <v>1931550.1</v>
      </c>
      <c r="E37" s="14">
        <f t="shared" si="0"/>
        <v>62011321.479999997</v>
      </c>
    </row>
    <row r="38" spans="1:5" x14ac:dyDescent="0.25">
      <c r="A38" s="11" t="s">
        <v>55</v>
      </c>
      <c r="B38" s="11" t="s">
        <v>56</v>
      </c>
      <c r="C38" s="10">
        <v>15675634.07</v>
      </c>
      <c r="D38" s="10">
        <v>89458.96</v>
      </c>
      <c r="E38" s="4">
        <f t="shared" si="0"/>
        <v>15586175.109999999</v>
      </c>
    </row>
    <row r="39" spans="1:5" x14ac:dyDescent="0.25">
      <c r="A39" s="7" t="s">
        <v>57</v>
      </c>
      <c r="B39" s="7" t="s">
        <v>58</v>
      </c>
      <c r="C39" s="2">
        <v>62257.86</v>
      </c>
      <c r="D39" s="2">
        <v>46.72</v>
      </c>
      <c r="E39" s="4">
        <f t="shared" si="0"/>
        <v>62211.14</v>
      </c>
    </row>
    <row r="40" spans="1:5" x14ac:dyDescent="0.25">
      <c r="A40" s="7" t="s">
        <v>59</v>
      </c>
      <c r="B40" s="7" t="s">
        <v>60</v>
      </c>
      <c r="C40" s="2">
        <v>43815</v>
      </c>
      <c r="D40" s="2">
        <v>626.66</v>
      </c>
      <c r="E40" s="4">
        <f t="shared" si="0"/>
        <v>43188.34</v>
      </c>
    </row>
    <row r="41" spans="1:5" x14ac:dyDescent="0.25">
      <c r="A41" s="4" t="s">
        <v>61</v>
      </c>
      <c r="B41" s="4" t="s">
        <v>62</v>
      </c>
      <c r="C41" s="4">
        <v>1246054.54</v>
      </c>
      <c r="D41" s="4">
        <v>140.88</v>
      </c>
      <c r="E41" s="4">
        <f t="shared" si="0"/>
        <v>1245913.6600000001</v>
      </c>
    </row>
    <row r="42" spans="1:5" x14ac:dyDescent="0.25">
      <c r="A42" s="4" t="s">
        <v>63</v>
      </c>
      <c r="B42" s="4" t="s">
        <v>64</v>
      </c>
      <c r="C42" s="4">
        <v>202087.53</v>
      </c>
      <c r="D42" s="4">
        <v>1103.31</v>
      </c>
      <c r="E42" s="4">
        <f t="shared" si="0"/>
        <v>200984.22</v>
      </c>
    </row>
    <row r="43" spans="1:5" x14ac:dyDescent="0.25">
      <c r="A43" s="4" t="s">
        <v>65</v>
      </c>
      <c r="B43" s="4" t="s">
        <v>66</v>
      </c>
      <c r="C43" s="4">
        <v>214830</v>
      </c>
      <c r="D43" s="4">
        <v>339.36</v>
      </c>
      <c r="E43" s="4">
        <f t="shared" si="0"/>
        <v>214490.64</v>
      </c>
    </row>
    <row r="44" spans="1:5" x14ac:dyDescent="0.25">
      <c r="A44" s="4" t="s">
        <v>67</v>
      </c>
      <c r="B44" s="4" t="s">
        <v>68</v>
      </c>
      <c r="C44" s="4">
        <v>4552627.92</v>
      </c>
      <c r="D44" s="4">
        <v>3488.14</v>
      </c>
      <c r="E44" s="4">
        <f t="shared" si="0"/>
        <v>4549139.78</v>
      </c>
    </row>
    <row r="45" spans="1:5" x14ac:dyDescent="0.25">
      <c r="A45" s="4" t="s">
        <v>69</v>
      </c>
      <c r="B45" s="4" t="s">
        <v>70</v>
      </c>
      <c r="C45" s="4">
        <v>490326.5</v>
      </c>
      <c r="D45" s="4">
        <v>0</v>
      </c>
      <c r="E45" s="4">
        <f t="shared" si="0"/>
        <v>490326.5</v>
      </c>
    </row>
    <row r="46" spans="1:5" x14ac:dyDescent="0.25">
      <c r="A46" s="4" t="s">
        <v>71</v>
      </c>
      <c r="B46" s="4" t="s">
        <v>72</v>
      </c>
      <c r="C46" s="4">
        <v>375170</v>
      </c>
      <c r="D46" s="4">
        <v>797.8</v>
      </c>
      <c r="E46" s="4">
        <f t="shared" si="0"/>
        <v>374372.2</v>
      </c>
    </row>
    <row r="47" spans="1:5" x14ac:dyDescent="0.25">
      <c r="A47" s="4" t="s">
        <v>73</v>
      </c>
      <c r="B47" s="4" t="s">
        <v>74</v>
      </c>
      <c r="C47" s="4">
        <v>1072477.67</v>
      </c>
      <c r="D47" s="4">
        <v>366.33</v>
      </c>
      <c r="E47" s="4">
        <f t="shared" si="0"/>
        <v>1072111.3399999999</v>
      </c>
    </row>
    <row r="48" spans="1:5" x14ac:dyDescent="0.25">
      <c r="A48" s="4" t="s">
        <v>75</v>
      </c>
      <c r="B48" s="4" t="s">
        <v>76</v>
      </c>
      <c r="C48" s="4">
        <v>947247.88</v>
      </c>
      <c r="D48" s="4">
        <v>1037.22</v>
      </c>
      <c r="E48" s="4">
        <f t="shared" si="0"/>
        <v>946210.66</v>
      </c>
    </row>
    <row r="49" spans="1:5" x14ac:dyDescent="0.25">
      <c r="A49" s="4" t="s">
        <v>77</v>
      </c>
      <c r="B49" s="4" t="s">
        <v>78</v>
      </c>
      <c r="C49" s="4">
        <v>2365597.33</v>
      </c>
      <c r="D49" s="4">
        <v>19593.03</v>
      </c>
      <c r="E49" s="4">
        <f t="shared" si="0"/>
        <v>2346004.3000000003</v>
      </c>
    </row>
    <row r="50" spans="1:5" x14ac:dyDescent="0.25">
      <c r="A50" s="4" t="s">
        <v>79</v>
      </c>
      <c r="B50" s="4" t="s">
        <v>80</v>
      </c>
      <c r="C50" s="4">
        <v>215936.5</v>
      </c>
      <c r="D50" s="4">
        <v>818.3</v>
      </c>
      <c r="E50" s="4">
        <f t="shared" si="0"/>
        <v>215118.2</v>
      </c>
    </row>
    <row r="51" spans="1:5" x14ac:dyDescent="0.25">
      <c r="A51" s="4" t="s">
        <v>81</v>
      </c>
      <c r="B51" s="4" t="s">
        <v>82</v>
      </c>
      <c r="C51" s="4">
        <v>79410.62</v>
      </c>
      <c r="D51" s="4">
        <v>440.91</v>
      </c>
      <c r="E51" s="4">
        <f t="shared" si="0"/>
        <v>78969.709999999992</v>
      </c>
    </row>
    <row r="52" spans="1:5" x14ac:dyDescent="0.25">
      <c r="A52" s="4" t="s">
        <v>83</v>
      </c>
      <c r="B52" s="4" t="s">
        <v>84</v>
      </c>
      <c r="C52" s="4">
        <v>292205.64</v>
      </c>
      <c r="D52" s="4">
        <v>4478.29</v>
      </c>
      <c r="E52" s="4">
        <f t="shared" si="0"/>
        <v>287727.35000000003</v>
      </c>
    </row>
    <row r="53" spans="1:5" x14ac:dyDescent="0.25">
      <c r="A53" s="4" t="s">
        <v>85</v>
      </c>
      <c r="B53" s="4" t="s">
        <v>86</v>
      </c>
      <c r="C53" s="4">
        <v>12177.86</v>
      </c>
      <c r="D53" s="4">
        <v>2206.02</v>
      </c>
      <c r="E53" s="4">
        <f t="shared" si="0"/>
        <v>9971.84</v>
      </c>
    </row>
    <row r="54" spans="1:5" x14ac:dyDescent="0.25">
      <c r="A54" s="4" t="s">
        <v>87</v>
      </c>
      <c r="B54" s="4" t="s">
        <v>88</v>
      </c>
      <c r="C54" s="4">
        <v>5000</v>
      </c>
      <c r="D54" s="4">
        <v>0</v>
      </c>
      <c r="E54" s="4">
        <f t="shared" si="0"/>
        <v>5000</v>
      </c>
    </row>
    <row r="55" spans="1:5" x14ac:dyDescent="0.25">
      <c r="A55" s="4" t="s">
        <v>89</v>
      </c>
      <c r="B55" s="4" t="s">
        <v>90</v>
      </c>
      <c r="C55" s="4">
        <v>1877759.54</v>
      </c>
      <c r="D55" s="4">
        <v>49346.36</v>
      </c>
      <c r="E55" s="4">
        <f t="shared" si="0"/>
        <v>1828413.18</v>
      </c>
    </row>
    <row r="56" spans="1:5" x14ac:dyDescent="0.25">
      <c r="A56" s="4" t="s">
        <v>91</v>
      </c>
      <c r="B56" s="4" t="s">
        <v>92</v>
      </c>
      <c r="C56" s="4">
        <v>1440765</v>
      </c>
      <c r="D56" s="4">
        <v>4255.04</v>
      </c>
      <c r="E56" s="4">
        <f t="shared" si="0"/>
        <v>1436509.96</v>
      </c>
    </row>
    <row r="57" spans="1:5" x14ac:dyDescent="0.25">
      <c r="A57" s="4" t="s">
        <v>93</v>
      </c>
      <c r="B57" s="4" t="s">
        <v>94</v>
      </c>
      <c r="C57" s="4">
        <v>179886.68</v>
      </c>
      <c r="D57" s="4">
        <v>374.59</v>
      </c>
      <c r="E57" s="4">
        <f t="shared" si="0"/>
        <v>179512.09</v>
      </c>
    </row>
    <row r="58" spans="1:5" x14ac:dyDescent="0.25">
      <c r="A58" s="4" t="s">
        <v>95</v>
      </c>
      <c r="B58" s="4" t="s">
        <v>96</v>
      </c>
      <c r="C58" s="4">
        <v>18435465</v>
      </c>
      <c r="D58" s="4">
        <v>17962.810000000001</v>
      </c>
      <c r="E58" s="4">
        <f t="shared" si="0"/>
        <v>18417502.190000001</v>
      </c>
    </row>
    <row r="59" spans="1:5" x14ac:dyDescent="0.25">
      <c r="A59" s="4" t="s">
        <v>97</v>
      </c>
      <c r="B59" s="4" t="s">
        <v>98</v>
      </c>
      <c r="C59" s="4">
        <v>17760705</v>
      </c>
      <c r="D59" s="4">
        <v>4918.29</v>
      </c>
      <c r="E59" s="4">
        <f t="shared" si="0"/>
        <v>17755786.710000001</v>
      </c>
    </row>
    <row r="60" spans="1:5" x14ac:dyDescent="0.25">
      <c r="A60" s="4" t="s">
        <v>99</v>
      </c>
      <c r="B60" s="4" t="s">
        <v>100</v>
      </c>
      <c r="C60" s="4">
        <v>10400</v>
      </c>
      <c r="D60" s="4">
        <v>1013.32</v>
      </c>
      <c r="E60" s="4">
        <f t="shared" si="0"/>
        <v>9386.68</v>
      </c>
    </row>
    <row r="61" spans="1:5" x14ac:dyDescent="0.25">
      <c r="A61" s="4" t="s">
        <v>101</v>
      </c>
      <c r="B61" s="4" t="s">
        <v>102</v>
      </c>
      <c r="C61" s="4">
        <v>663910</v>
      </c>
      <c r="D61" s="4">
        <v>12031.2</v>
      </c>
      <c r="E61" s="4">
        <f t="shared" si="0"/>
        <v>651878.80000000005</v>
      </c>
    </row>
    <row r="62" spans="1:5" x14ac:dyDescent="0.25">
      <c r="A62" s="4" t="s">
        <v>103</v>
      </c>
      <c r="B62" s="4" t="s">
        <v>104</v>
      </c>
      <c r="C62" s="4">
        <v>450</v>
      </c>
      <c r="D62" s="4">
        <v>0</v>
      </c>
      <c r="E62" s="4">
        <f t="shared" si="0"/>
        <v>450</v>
      </c>
    </row>
    <row r="63" spans="1:5" x14ac:dyDescent="0.25">
      <c r="A63" s="4" t="s">
        <v>105</v>
      </c>
      <c r="B63" s="4" t="s">
        <v>106</v>
      </c>
      <c r="C63" s="4">
        <v>14805329.439999999</v>
      </c>
      <c r="D63" s="4">
        <v>1074856.08</v>
      </c>
      <c r="E63" s="4">
        <f t="shared" si="0"/>
        <v>13730473.359999999</v>
      </c>
    </row>
    <row r="64" spans="1:5" x14ac:dyDescent="0.25">
      <c r="A64" s="4" t="s">
        <v>107</v>
      </c>
      <c r="B64" s="4" t="s">
        <v>108</v>
      </c>
      <c r="C64" s="4">
        <v>1446949.67</v>
      </c>
      <c r="D64" s="4">
        <v>310.92</v>
      </c>
      <c r="E64" s="4">
        <f t="shared" si="0"/>
        <v>1446638.75</v>
      </c>
    </row>
    <row r="65" spans="1:5" x14ac:dyDescent="0.25">
      <c r="A65" s="4" t="s">
        <v>109</v>
      </c>
      <c r="B65" s="4" t="s">
        <v>110</v>
      </c>
      <c r="C65" s="4">
        <v>1110978.8899999999</v>
      </c>
      <c r="D65" s="4">
        <v>27860.34</v>
      </c>
      <c r="E65" s="4">
        <f t="shared" si="0"/>
        <v>1083118.5499999998</v>
      </c>
    </row>
    <row r="66" spans="1:5" x14ac:dyDescent="0.25">
      <c r="A66" s="4" t="s">
        <v>111</v>
      </c>
      <c r="B66" s="4" t="s">
        <v>112</v>
      </c>
      <c r="C66" s="4">
        <v>675993</v>
      </c>
      <c r="D66" s="4">
        <v>0</v>
      </c>
      <c r="E66" s="4">
        <f t="shared" si="0"/>
        <v>675993</v>
      </c>
    </row>
    <row r="67" spans="1:5" x14ac:dyDescent="0.25">
      <c r="A67" s="4" t="s">
        <v>113</v>
      </c>
      <c r="B67" s="4" t="s">
        <v>114</v>
      </c>
      <c r="C67" s="4">
        <v>15885.27</v>
      </c>
      <c r="D67" s="4">
        <v>0</v>
      </c>
      <c r="E67" s="4">
        <f t="shared" si="0"/>
        <v>15885.27</v>
      </c>
    </row>
    <row r="68" spans="1:5" x14ac:dyDescent="0.25">
      <c r="A68" s="4" t="s">
        <v>115</v>
      </c>
      <c r="B68" s="4" t="s">
        <v>116</v>
      </c>
      <c r="C68" s="4">
        <v>712500</v>
      </c>
      <c r="D68" s="4">
        <v>234193.43</v>
      </c>
      <c r="E68" s="4">
        <f t="shared" si="0"/>
        <v>478306.57</v>
      </c>
    </row>
    <row r="69" spans="1:5" x14ac:dyDescent="0.25">
      <c r="A69" s="4" t="s">
        <v>117</v>
      </c>
      <c r="B69" s="4" t="s">
        <v>118</v>
      </c>
      <c r="C69" s="4">
        <v>4134715</v>
      </c>
      <c r="D69" s="4">
        <v>0</v>
      </c>
      <c r="E69" s="4">
        <f t="shared" si="0"/>
        <v>4134715</v>
      </c>
    </row>
    <row r="70" spans="1:5" x14ac:dyDescent="0.25">
      <c r="A70" s="4" t="s">
        <v>119</v>
      </c>
      <c r="B70" s="4" t="s">
        <v>120</v>
      </c>
      <c r="C70" s="4">
        <v>16985</v>
      </c>
      <c r="D70" s="4">
        <v>0</v>
      </c>
      <c r="E70" s="4">
        <f t="shared" si="0"/>
        <v>16985</v>
      </c>
    </row>
    <row r="71" spans="1:5" x14ac:dyDescent="0.25">
      <c r="A71" s="4" t="s">
        <v>121</v>
      </c>
      <c r="B71" s="4" t="s">
        <v>122</v>
      </c>
      <c r="C71" s="4">
        <v>1295</v>
      </c>
      <c r="D71" s="4">
        <v>7.2</v>
      </c>
      <c r="E71" s="4">
        <f t="shared" ref="E71:E134" si="1">C71-D71</f>
        <v>1287.8</v>
      </c>
    </row>
    <row r="72" spans="1:5" x14ac:dyDescent="0.25">
      <c r="A72" s="4" t="s">
        <v>123</v>
      </c>
      <c r="B72" s="4" t="s">
        <v>124</v>
      </c>
      <c r="C72" s="4">
        <v>46295.99</v>
      </c>
      <c r="D72" s="4">
        <v>283.19</v>
      </c>
      <c r="E72" s="4">
        <f t="shared" si="1"/>
        <v>46012.799999999996</v>
      </c>
    </row>
    <row r="73" spans="1:5" x14ac:dyDescent="0.25">
      <c r="A73" s="4" t="s">
        <v>125</v>
      </c>
      <c r="B73" s="4" t="s">
        <v>126</v>
      </c>
      <c r="C73" s="4">
        <v>41060</v>
      </c>
      <c r="D73" s="4">
        <v>1380.45</v>
      </c>
      <c r="E73" s="4">
        <f t="shared" si="1"/>
        <v>39679.550000000003</v>
      </c>
    </row>
    <row r="74" spans="1:5" x14ac:dyDescent="0.25">
      <c r="A74" s="4" t="s">
        <v>127</v>
      </c>
      <c r="B74" s="4" t="s">
        <v>128</v>
      </c>
      <c r="C74" s="4">
        <v>33255</v>
      </c>
      <c r="D74" s="4">
        <v>159.38</v>
      </c>
      <c r="E74" s="4">
        <f t="shared" si="1"/>
        <v>33095.620000000003</v>
      </c>
    </row>
    <row r="75" spans="1:5" x14ac:dyDescent="0.25">
      <c r="A75" s="4" t="s">
        <v>129</v>
      </c>
      <c r="B75" s="4" t="s">
        <v>130</v>
      </c>
      <c r="C75" s="4">
        <v>5600</v>
      </c>
      <c r="D75" s="4">
        <v>0</v>
      </c>
      <c r="E75" s="4">
        <f t="shared" si="1"/>
        <v>5600</v>
      </c>
    </row>
    <row r="76" spans="1:5" x14ac:dyDescent="0.25">
      <c r="A76" s="4" t="s">
        <v>131</v>
      </c>
      <c r="B76" s="4" t="s">
        <v>132</v>
      </c>
      <c r="C76" s="4">
        <v>233632</v>
      </c>
      <c r="D76" s="4">
        <v>19840.580000000002</v>
      </c>
      <c r="E76" s="4">
        <f t="shared" si="1"/>
        <v>213791.41999999998</v>
      </c>
    </row>
    <row r="77" spans="1:5" x14ac:dyDescent="0.25">
      <c r="A77" s="4" t="s">
        <v>133</v>
      </c>
      <c r="B77" s="4" t="s">
        <v>134</v>
      </c>
      <c r="C77" s="4">
        <v>506071.45</v>
      </c>
      <c r="D77" s="4">
        <v>9049.5</v>
      </c>
      <c r="E77" s="4">
        <f t="shared" si="1"/>
        <v>497021.95</v>
      </c>
    </row>
    <row r="78" spans="1:5" x14ac:dyDescent="0.25">
      <c r="A78" s="4" t="s">
        <v>135</v>
      </c>
      <c r="B78" s="4" t="s">
        <v>136</v>
      </c>
      <c r="C78" s="4">
        <v>5824113.1699999999</v>
      </c>
      <c r="D78" s="4">
        <v>781771.09</v>
      </c>
      <c r="E78" s="4">
        <f t="shared" si="1"/>
        <v>5042342.08</v>
      </c>
    </row>
    <row r="79" spans="1:5" x14ac:dyDescent="0.25">
      <c r="A79" s="4" t="s">
        <v>137</v>
      </c>
      <c r="B79" s="4" t="s">
        <v>138</v>
      </c>
      <c r="C79" s="4">
        <v>2564795</v>
      </c>
      <c r="D79" s="4">
        <v>338965.61</v>
      </c>
      <c r="E79" s="4">
        <f t="shared" si="1"/>
        <v>2225829.39</v>
      </c>
    </row>
    <row r="80" spans="1:5" x14ac:dyDescent="0.25">
      <c r="A80" s="4" t="s">
        <v>139</v>
      </c>
      <c r="B80" s="4" t="s">
        <v>140</v>
      </c>
      <c r="C80" s="4">
        <v>129110</v>
      </c>
      <c r="D80" s="4">
        <v>12682.61</v>
      </c>
      <c r="E80" s="4">
        <f t="shared" si="1"/>
        <v>116427.39</v>
      </c>
    </row>
    <row r="81" spans="1:5" x14ac:dyDescent="0.25">
      <c r="A81" s="4" t="s">
        <v>141</v>
      </c>
      <c r="B81" s="4" t="s">
        <v>142</v>
      </c>
      <c r="C81" s="4">
        <v>6000</v>
      </c>
      <c r="D81" s="4">
        <v>0</v>
      </c>
      <c r="E81" s="4">
        <f t="shared" si="1"/>
        <v>6000</v>
      </c>
    </row>
    <row r="82" spans="1:5" x14ac:dyDescent="0.25">
      <c r="A82" s="4" t="s">
        <v>143</v>
      </c>
      <c r="B82" s="4" t="s">
        <v>144</v>
      </c>
      <c r="C82" s="4">
        <v>2415030</v>
      </c>
      <c r="D82" s="4">
        <v>323778</v>
      </c>
      <c r="E82" s="4">
        <f t="shared" si="1"/>
        <v>2091252</v>
      </c>
    </row>
    <row r="83" spans="1:5" x14ac:dyDescent="0.25">
      <c r="A83" s="4" t="s">
        <v>145</v>
      </c>
      <c r="B83" s="4" t="s">
        <v>146</v>
      </c>
      <c r="C83" s="4">
        <v>14655</v>
      </c>
      <c r="D83" s="4">
        <v>2505</v>
      </c>
      <c r="E83" s="4">
        <f t="shared" si="1"/>
        <v>12150</v>
      </c>
    </row>
    <row r="84" spans="1:5" x14ac:dyDescent="0.25">
      <c r="A84" s="4" t="s">
        <v>147</v>
      </c>
      <c r="B84" s="4" t="s">
        <v>148</v>
      </c>
      <c r="C84" s="4">
        <v>5593315.5800000001</v>
      </c>
      <c r="D84" s="4">
        <v>229418.45</v>
      </c>
      <c r="E84" s="4">
        <f t="shared" si="1"/>
        <v>5363897.13</v>
      </c>
    </row>
    <row r="85" spans="1:5" x14ac:dyDescent="0.25">
      <c r="A85" s="4" t="s">
        <v>149</v>
      </c>
      <c r="B85" s="4" t="s">
        <v>150</v>
      </c>
      <c r="C85" s="4">
        <v>122562.01</v>
      </c>
      <c r="D85" s="4">
        <v>0</v>
      </c>
      <c r="E85" s="4">
        <f t="shared" si="1"/>
        <v>122562.01</v>
      </c>
    </row>
    <row r="86" spans="1:5" x14ac:dyDescent="0.25">
      <c r="A86" s="4" t="s">
        <v>323</v>
      </c>
      <c r="B86" s="4" t="s">
        <v>324</v>
      </c>
      <c r="C86" s="4">
        <v>189255</v>
      </c>
      <c r="D86" s="4">
        <v>0</v>
      </c>
      <c r="E86" s="4">
        <f t="shared" si="1"/>
        <v>189255</v>
      </c>
    </row>
    <row r="87" spans="1:5" x14ac:dyDescent="0.25">
      <c r="A87" s="4" t="s">
        <v>325</v>
      </c>
      <c r="B87" s="4" t="s">
        <v>326</v>
      </c>
      <c r="C87" s="4">
        <v>3160100.13</v>
      </c>
      <c r="D87" s="4">
        <v>226054.73</v>
      </c>
      <c r="E87" s="4">
        <f t="shared" si="1"/>
        <v>2934045.4</v>
      </c>
    </row>
    <row r="88" spans="1:5" x14ac:dyDescent="0.25">
      <c r="A88" s="4" t="s">
        <v>151</v>
      </c>
      <c r="B88" s="4" t="s">
        <v>152</v>
      </c>
      <c r="C88" s="4">
        <v>165795</v>
      </c>
      <c r="D88" s="4">
        <v>0</v>
      </c>
      <c r="E88" s="4">
        <f t="shared" si="1"/>
        <v>165795</v>
      </c>
    </row>
    <row r="89" spans="1:5" x14ac:dyDescent="0.25">
      <c r="A89" s="4" t="s">
        <v>153</v>
      </c>
      <c r="B89" s="4" t="s">
        <v>154</v>
      </c>
      <c r="C89" s="4">
        <v>31661.200000000001</v>
      </c>
      <c r="D89" s="4">
        <v>3363.72</v>
      </c>
      <c r="E89" s="4">
        <f t="shared" si="1"/>
        <v>28297.48</v>
      </c>
    </row>
    <row r="90" spans="1:5" x14ac:dyDescent="0.25">
      <c r="A90" s="4" t="s">
        <v>155</v>
      </c>
      <c r="B90" s="4" t="s">
        <v>156</v>
      </c>
      <c r="C90" s="4">
        <v>26963.14</v>
      </c>
      <c r="D90" s="4">
        <v>0</v>
      </c>
      <c r="E90" s="4">
        <f t="shared" si="1"/>
        <v>26963.14</v>
      </c>
    </row>
    <row r="91" spans="1:5" x14ac:dyDescent="0.25">
      <c r="A91" s="4" t="s">
        <v>157</v>
      </c>
      <c r="B91" s="4" t="s">
        <v>158</v>
      </c>
      <c r="C91" s="4">
        <v>11000</v>
      </c>
      <c r="D91" s="4">
        <v>0</v>
      </c>
      <c r="E91" s="4">
        <f t="shared" si="1"/>
        <v>11000</v>
      </c>
    </row>
    <row r="92" spans="1:5" x14ac:dyDescent="0.25">
      <c r="A92" s="4" t="s">
        <v>159</v>
      </c>
      <c r="B92" s="4" t="s">
        <v>160</v>
      </c>
      <c r="C92" s="4">
        <v>1885979.1</v>
      </c>
      <c r="D92" s="4">
        <v>0</v>
      </c>
      <c r="E92" s="4">
        <f t="shared" si="1"/>
        <v>1885979.1</v>
      </c>
    </row>
    <row r="93" spans="1:5" x14ac:dyDescent="0.25">
      <c r="A93" s="4" t="s">
        <v>161</v>
      </c>
      <c r="B93" s="4" t="s">
        <v>162</v>
      </c>
      <c r="C93" s="4">
        <v>6868332.4900000002</v>
      </c>
      <c r="D93" s="4">
        <v>180888.19</v>
      </c>
      <c r="E93" s="4">
        <f t="shared" si="1"/>
        <v>6687444.2999999998</v>
      </c>
    </row>
    <row r="94" spans="1:5" x14ac:dyDescent="0.25">
      <c r="A94" s="4" t="s">
        <v>163</v>
      </c>
      <c r="B94" s="4" t="s">
        <v>162</v>
      </c>
      <c r="C94" s="4">
        <v>6868332.4900000002</v>
      </c>
      <c r="D94" s="4">
        <v>180888.19</v>
      </c>
      <c r="E94" s="4">
        <f t="shared" si="1"/>
        <v>6687444.2999999998</v>
      </c>
    </row>
    <row r="95" spans="1:5" x14ac:dyDescent="0.25">
      <c r="A95" s="14" t="s">
        <v>164</v>
      </c>
      <c r="B95" s="14" t="s">
        <v>165</v>
      </c>
      <c r="C95" s="14">
        <v>13591037.33</v>
      </c>
      <c r="D95" s="14">
        <v>4136794.16</v>
      </c>
      <c r="E95" s="14">
        <f t="shared" si="1"/>
        <v>9454243.1699999999</v>
      </c>
    </row>
    <row r="96" spans="1:5" x14ac:dyDescent="0.25">
      <c r="A96" s="4" t="s">
        <v>166</v>
      </c>
      <c r="B96" s="4" t="s">
        <v>167</v>
      </c>
      <c r="C96" s="4">
        <v>5039372.3899999997</v>
      </c>
      <c r="D96" s="4">
        <v>2209192.4300000002</v>
      </c>
      <c r="E96" s="4">
        <f t="shared" si="1"/>
        <v>2830179.9599999995</v>
      </c>
    </row>
    <row r="97" spans="1:5" x14ac:dyDescent="0.25">
      <c r="A97" s="4" t="s">
        <v>327</v>
      </c>
      <c r="B97" s="4" t="s">
        <v>328</v>
      </c>
      <c r="C97" s="4">
        <v>4700000</v>
      </c>
      <c r="D97" s="4">
        <v>2174468.63</v>
      </c>
      <c r="E97" s="4">
        <f t="shared" si="1"/>
        <v>2525531.37</v>
      </c>
    </row>
    <row r="98" spans="1:5" x14ac:dyDescent="0.25">
      <c r="A98" s="4" t="s">
        <v>329</v>
      </c>
      <c r="B98" s="4" t="s">
        <v>330</v>
      </c>
      <c r="C98" s="4">
        <v>339372.39</v>
      </c>
      <c r="D98" s="4">
        <v>34723.800000000003</v>
      </c>
      <c r="E98" s="4">
        <f t="shared" si="1"/>
        <v>304648.59000000003</v>
      </c>
    </row>
    <row r="99" spans="1:5" x14ac:dyDescent="0.25">
      <c r="A99" s="4" t="s">
        <v>168</v>
      </c>
      <c r="B99" s="4" t="s">
        <v>169</v>
      </c>
      <c r="C99" s="4">
        <v>1160515</v>
      </c>
      <c r="D99" s="4">
        <v>785921.33</v>
      </c>
      <c r="E99" s="4">
        <f t="shared" si="1"/>
        <v>374593.67000000004</v>
      </c>
    </row>
    <row r="100" spans="1:5" x14ac:dyDescent="0.25">
      <c r="A100" s="4" t="s">
        <v>170</v>
      </c>
      <c r="B100" s="4" t="s">
        <v>171</v>
      </c>
      <c r="C100" s="4">
        <v>1160515</v>
      </c>
      <c r="D100" s="4">
        <v>785921.33</v>
      </c>
      <c r="E100" s="4">
        <f t="shared" si="1"/>
        <v>374593.67000000004</v>
      </c>
    </row>
    <row r="101" spans="1:5" x14ac:dyDescent="0.25">
      <c r="A101" s="4" t="s">
        <v>172</v>
      </c>
      <c r="B101" s="4" t="s">
        <v>173</v>
      </c>
      <c r="C101" s="4">
        <v>296888.65999999997</v>
      </c>
      <c r="D101" s="4">
        <v>17622.95</v>
      </c>
      <c r="E101" s="4">
        <f t="shared" si="1"/>
        <v>279265.70999999996</v>
      </c>
    </row>
    <row r="102" spans="1:5" x14ac:dyDescent="0.25">
      <c r="A102" s="4" t="s">
        <v>174</v>
      </c>
      <c r="B102" s="4" t="s">
        <v>175</v>
      </c>
      <c r="C102" s="4">
        <v>500</v>
      </c>
      <c r="D102" s="4">
        <v>0</v>
      </c>
      <c r="E102" s="4">
        <f t="shared" si="1"/>
        <v>500</v>
      </c>
    </row>
    <row r="103" spans="1:5" x14ac:dyDescent="0.25">
      <c r="A103" s="4" t="s">
        <v>331</v>
      </c>
      <c r="B103" s="4" t="s">
        <v>332</v>
      </c>
      <c r="C103" s="4">
        <v>6500</v>
      </c>
      <c r="D103" s="4">
        <v>0</v>
      </c>
      <c r="E103" s="4">
        <f t="shared" si="1"/>
        <v>6500</v>
      </c>
    </row>
    <row r="104" spans="1:5" x14ac:dyDescent="0.25">
      <c r="A104" s="4" t="s">
        <v>176</v>
      </c>
      <c r="B104" s="4" t="s">
        <v>177</v>
      </c>
      <c r="C104" s="4">
        <v>152387.70000000001</v>
      </c>
      <c r="D104" s="4">
        <v>11347.07</v>
      </c>
      <c r="E104" s="4">
        <f t="shared" si="1"/>
        <v>141040.63</v>
      </c>
    </row>
    <row r="105" spans="1:5" x14ac:dyDescent="0.25">
      <c r="A105" s="4" t="s">
        <v>178</v>
      </c>
      <c r="B105" s="4" t="s">
        <v>179</v>
      </c>
      <c r="C105" s="4">
        <v>2000</v>
      </c>
      <c r="D105" s="4">
        <v>0</v>
      </c>
      <c r="E105" s="4">
        <f t="shared" si="1"/>
        <v>2000</v>
      </c>
    </row>
    <row r="106" spans="1:5" x14ac:dyDescent="0.25">
      <c r="A106" s="4" t="s">
        <v>180</v>
      </c>
      <c r="B106" s="4" t="s">
        <v>181</v>
      </c>
      <c r="C106" s="4">
        <v>135500.96</v>
      </c>
      <c r="D106" s="4">
        <v>6275.88</v>
      </c>
      <c r="E106" s="4">
        <f t="shared" si="1"/>
        <v>129225.07999999999</v>
      </c>
    </row>
    <row r="107" spans="1:5" x14ac:dyDescent="0.25">
      <c r="A107" s="4" t="s">
        <v>182</v>
      </c>
      <c r="B107" s="4" t="s">
        <v>183</v>
      </c>
      <c r="C107" s="4">
        <v>5847268.0599999996</v>
      </c>
      <c r="D107" s="4">
        <v>916665.55</v>
      </c>
      <c r="E107" s="4">
        <f t="shared" si="1"/>
        <v>4930602.51</v>
      </c>
    </row>
    <row r="108" spans="1:5" x14ac:dyDescent="0.25">
      <c r="A108" s="4" t="s">
        <v>184</v>
      </c>
      <c r="B108" s="4" t="s">
        <v>185</v>
      </c>
      <c r="C108" s="4">
        <v>671879.3</v>
      </c>
      <c r="D108" s="4">
        <v>111979.9</v>
      </c>
      <c r="E108" s="4">
        <f t="shared" si="1"/>
        <v>559899.4</v>
      </c>
    </row>
    <row r="109" spans="1:5" x14ac:dyDescent="0.25">
      <c r="A109" s="4" t="s">
        <v>186</v>
      </c>
      <c r="B109" s="4" t="s">
        <v>187</v>
      </c>
      <c r="C109" s="4">
        <v>5173973.76</v>
      </c>
      <c r="D109" s="4">
        <v>804564.35</v>
      </c>
      <c r="E109" s="4">
        <f t="shared" si="1"/>
        <v>4369409.41</v>
      </c>
    </row>
    <row r="110" spans="1:5" x14ac:dyDescent="0.25">
      <c r="A110" s="4" t="s">
        <v>188</v>
      </c>
      <c r="B110" s="4" t="s">
        <v>189</v>
      </c>
      <c r="C110" s="4">
        <v>1415</v>
      </c>
      <c r="D110" s="4">
        <v>121.3</v>
      </c>
      <c r="E110" s="4">
        <f t="shared" si="1"/>
        <v>1293.7</v>
      </c>
    </row>
    <row r="111" spans="1:5" x14ac:dyDescent="0.25">
      <c r="A111" s="4" t="s">
        <v>190</v>
      </c>
      <c r="B111" s="4" t="s">
        <v>191</v>
      </c>
      <c r="C111" s="4">
        <v>566759.66</v>
      </c>
      <c r="D111" s="4">
        <v>101795.64</v>
      </c>
      <c r="E111" s="4">
        <f t="shared" si="1"/>
        <v>464964.02</v>
      </c>
    </row>
    <row r="112" spans="1:5" x14ac:dyDescent="0.25">
      <c r="A112" s="4" t="s">
        <v>333</v>
      </c>
      <c r="B112" s="4" t="s">
        <v>334</v>
      </c>
      <c r="C112" s="4">
        <v>463075</v>
      </c>
      <c r="D112" s="4">
        <v>94072.73</v>
      </c>
      <c r="E112" s="4">
        <f t="shared" si="1"/>
        <v>369002.27</v>
      </c>
    </row>
    <row r="113" spans="1:5" x14ac:dyDescent="0.25">
      <c r="A113" s="4" t="s">
        <v>192</v>
      </c>
      <c r="B113" s="4" t="s">
        <v>193</v>
      </c>
      <c r="C113" s="4">
        <v>1110</v>
      </c>
      <c r="D113" s="4">
        <v>5.71</v>
      </c>
      <c r="E113" s="4">
        <f t="shared" si="1"/>
        <v>1104.29</v>
      </c>
    </row>
    <row r="114" spans="1:5" x14ac:dyDescent="0.25">
      <c r="A114" s="4" t="s">
        <v>194</v>
      </c>
      <c r="B114" s="4" t="s">
        <v>195</v>
      </c>
      <c r="C114" s="4">
        <v>102574.66</v>
      </c>
      <c r="D114" s="4">
        <v>7717.2</v>
      </c>
      <c r="E114" s="4">
        <f t="shared" si="1"/>
        <v>94857.46</v>
      </c>
    </row>
    <row r="115" spans="1:5" x14ac:dyDescent="0.25">
      <c r="A115" s="4" t="s">
        <v>196</v>
      </c>
      <c r="B115" s="4" t="s">
        <v>162</v>
      </c>
      <c r="C115" s="4">
        <v>680233.56</v>
      </c>
      <c r="D115" s="4">
        <v>105596.26</v>
      </c>
      <c r="E115" s="4">
        <f t="shared" si="1"/>
        <v>574637.30000000005</v>
      </c>
    </row>
    <row r="116" spans="1:5" x14ac:dyDescent="0.25">
      <c r="A116" s="4" t="s">
        <v>197</v>
      </c>
      <c r="B116" s="4" t="s">
        <v>162</v>
      </c>
      <c r="C116" s="4">
        <v>680233.56</v>
      </c>
      <c r="D116" s="4">
        <v>105596.26</v>
      </c>
      <c r="E116" s="4">
        <f t="shared" si="1"/>
        <v>574637.30000000005</v>
      </c>
    </row>
    <row r="117" spans="1:5" x14ac:dyDescent="0.25">
      <c r="A117" s="14" t="s">
        <v>198</v>
      </c>
      <c r="B117" s="14" t="s">
        <v>199</v>
      </c>
      <c r="C117" s="14">
        <v>198940</v>
      </c>
      <c r="D117" s="14">
        <v>33134.339999999997</v>
      </c>
      <c r="E117" s="14">
        <f t="shared" si="1"/>
        <v>165805.66</v>
      </c>
    </row>
    <row r="118" spans="1:5" x14ac:dyDescent="0.25">
      <c r="A118" s="4" t="s">
        <v>200</v>
      </c>
      <c r="B118" s="4" t="s">
        <v>201</v>
      </c>
      <c r="C118" s="4">
        <v>182940</v>
      </c>
      <c r="D118" s="4">
        <v>33134.339999999997</v>
      </c>
      <c r="E118" s="4">
        <f t="shared" si="1"/>
        <v>149805.66</v>
      </c>
    </row>
    <row r="119" spans="1:5" x14ac:dyDescent="0.25">
      <c r="A119" s="4" t="s">
        <v>202</v>
      </c>
      <c r="B119" s="4" t="s">
        <v>203</v>
      </c>
      <c r="C119" s="4">
        <v>13500</v>
      </c>
      <c r="D119" s="4">
        <v>8500</v>
      </c>
      <c r="E119" s="4">
        <f t="shared" si="1"/>
        <v>5000</v>
      </c>
    </row>
    <row r="120" spans="1:5" x14ac:dyDescent="0.25">
      <c r="A120" s="4" t="s">
        <v>204</v>
      </c>
      <c r="B120" s="4" t="s">
        <v>205</v>
      </c>
      <c r="C120" s="4">
        <v>169440</v>
      </c>
      <c r="D120" s="4">
        <v>24634.34</v>
      </c>
      <c r="E120" s="4">
        <f t="shared" si="1"/>
        <v>144805.66</v>
      </c>
    </row>
    <row r="121" spans="1:5" x14ac:dyDescent="0.25">
      <c r="A121" s="4" t="s">
        <v>206</v>
      </c>
      <c r="B121" s="4" t="s">
        <v>207</v>
      </c>
      <c r="C121" s="4">
        <v>16000</v>
      </c>
      <c r="D121" s="4">
        <v>0</v>
      </c>
      <c r="E121" s="4">
        <f t="shared" si="1"/>
        <v>16000</v>
      </c>
    </row>
    <row r="122" spans="1:5" x14ac:dyDescent="0.25">
      <c r="A122" s="4" t="s">
        <v>208</v>
      </c>
      <c r="B122" s="4" t="s">
        <v>209</v>
      </c>
      <c r="C122" s="4">
        <v>16000</v>
      </c>
      <c r="D122" s="4">
        <v>0</v>
      </c>
      <c r="E122" s="4">
        <f t="shared" si="1"/>
        <v>16000</v>
      </c>
    </row>
    <row r="123" spans="1:5" x14ac:dyDescent="0.25">
      <c r="A123" s="14" t="s">
        <v>210</v>
      </c>
      <c r="B123" s="14" t="s">
        <v>211</v>
      </c>
      <c r="C123" s="14">
        <v>7437420.1200000001</v>
      </c>
      <c r="D123" s="14">
        <v>35359.54</v>
      </c>
      <c r="E123" s="14">
        <f t="shared" si="1"/>
        <v>7402060.5800000001</v>
      </c>
    </row>
    <row r="124" spans="1:5" x14ac:dyDescent="0.25">
      <c r="A124" s="4" t="s">
        <v>212</v>
      </c>
      <c r="B124" s="4" t="s">
        <v>213</v>
      </c>
      <c r="C124" s="4">
        <v>4372677.63</v>
      </c>
      <c r="D124" s="4">
        <v>33081.67</v>
      </c>
      <c r="E124" s="4">
        <f t="shared" si="1"/>
        <v>4339595.96</v>
      </c>
    </row>
    <row r="125" spans="1:5" x14ac:dyDescent="0.25">
      <c r="A125" s="4" t="s">
        <v>214</v>
      </c>
      <c r="B125" s="4" t="s">
        <v>215</v>
      </c>
      <c r="C125" s="4">
        <v>136309.88</v>
      </c>
      <c r="D125" s="4">
        <v>4663.29</v>
      </c>
      <c r="E125" s="4">
        <f t="shared" si="1"/>
        <v>131646.59</v>
      </c>
    </row>
    <row r="126" spans="1:5" x14ac:dyDescent="0.25">
      <c r="A126" s="4" t="s">
        <v>216</v>
      </c>
      <c r="B126" s="4" t="s">
        <v>217</v>
      </c>
      <c r="C126" s="4">
        <v>1595372.14</v>
      </c>
      <c r="D126" s="4">
        <v>7254.52</v>
      </c>
      <c r="E126" s="4">
        <f t="shared" si="1"/>
        <v>1588117.6199999999</v>
      </c>
    </row>
    <row r="127" spans="1:5" x14ac:dyDescent="0.25">
      <c r="A127" s="4" t="s">
        <v>218</v>
      </c>
      <c r="B127" s="4" t="s">
        <v>219</v>
      </c>
      <c r="C127" s="4">
        <v>440030</v>
      </c>
      <c r="D127" s="4">
        <v>905.14</v>
      </c>
      <c r="E127" s="4">
        <f t="shared" si="1"/>
        <v>439124.86</v>
      </c>
    </row>
    <row r="128" spans="1:5" x14ac:dyDescent="0.25">
      <c r="A128" s="4" t="s">
        <v>220</v>
      </c>
      <c r="B128" s="4" t="s">
        <v>221</v>
      </c>
      <c r="C128" s="4">
        <v>430404.48</v>
      </c>
      <c r="D128" s="4">
        <v>365.52</v>
      </c>
      <c r="E128" s="4">
        <f t="shared" si="1"/>
        <v>430038.95999999996</v>
      </c>
    </row>
    <row r="129" spans="1:5" x14ac:dyDescent="0.25">
      <c r="A129" s="4" t="s">
        <v>222</v>
      </c>
      <c r="B129" s="4" t="s">
        <v>223</v>
      </c>
      <c r="C129" s="4">
        <v>714300</v>
      </c>
      <c r="D129" s="4">
        <v>0</v>
      </c>
      <c r="E129" s="4">
        <f t="shared" si="1"/>
        <v>714300</v>
      </c>
    </row>
    <row r="130" spans="1:5" x14ac:dyDescent="0.25">
      <c r="A130" s="4" t="s">
        <v>224</v>
      </c>
      <c r="B130" s="4" t="s">
        <v>225</v>
      </c>
      <c r="C130" s="4">
        <v>1750</v>
      </c>
      <c r="D130" s="4">
        <v>0</v>
      </c>
      <c r="E130" s="4">
        <f t="shared" si="1"/>
        <v>1750</v>
      </c>
    </row>
    <row r="131" spans="1:5" x14ac:dyDescent="0.25">
      <c r="A131" s="4" t="s">
        <v>226</v>
      </c>
      <c r="B131" s="4" t="s">
        <v>227</v>
      </c>
      <c r="C131" s="4">
        <v>633500</v>
      </c>
      <c r="D131" s="4">
        <v>3285</v>
      </c>
      <c r="E131" s="4">
        <f t="shared" si="1"/>
        <v>630215</v>
      </c>
    </row>
    <row r="132" spans="1:5" x14ac:dyDescent="0.25">
      <c r="A132" s="4" t="s">
        <v>335</v>
      </c>
      <c r="B132" s="4" t="s">
        <v>336</v>
      </c>
      <c r="C132" s="4">
        <v>402904.13</v>
      </c>
      <c r="D132" s="4">
        <v>12029.08</v>
      </c>
      <c r="E132" s="4">
        <f t="shared" si="1"/>
        <v>390875.05</v>
      </c>
    </row>
    <row r="133" spans="1:5" x14ac:dyDescent="0.25">
      <c r="A133" s="4" t="s">
        <v>228</v>
      </c>
      <c r="B133" s="4" t="s">
        <v>229</v>
      </c>
      <c r="C133" s="4">
        <v>18107</v>
      </c>
      <c r="D133" s="4">
        <v>4579.12</v>
      </c>
      <c r="E133" s="4">
        <f t="shared" si="1"/>
        <v>13527.880000000001</v>
      </c>
    </row>
    <row r="134" spans="1:5" x14ac:dyDescent="0.25">
      <c r="A134" s="4" t="s">
        <v>230</v>
      </c>
      <c r="B134" s="4" t="s">
        <v>231</v>
      </c>
      <c r="C134" s="4">
        <v>6500</v>
      </c>
      <c r="D134" s="4">
        <v>0</v>
      </c>
      <c r="E134" s="4">
        <f t="shared" si="1"/>
        <v>6500</v>
      </c>
    </row>
    <row r="135" spans="1:5" x14ac:dyDescent="0.25">
      <c r="A135" s="4" t="s">
        <v>232</v>
      </c>
      <c r="B135" s="4" t="s">
        <v>233</v>
      </c>
      <c r="C135" s="4">
        <v>6500</v>
      </c>
      <c r="D135" s="4">
        <v>0</v>
      </c>
      <c r="E135" s="4">
        <f t="shared" ref="E135:E150" si="2">C135-D135</f>
        <v>6500</v>
      </c>
    </row>
    <row r="136" spans="1:5" x14ac:dyDescent="0.25">
      <c r="A136" s="4" t="s">
        <v>234</v>
      </c>
      <c r="B136" s="4" t="s">
        <v>235</v>
      </c>
      <c r="C136" s="4">
        <v>188711.89</v>
      </c>
      <c r="D136" s="4">
        <v>0</v>
      </c>
      <c r="E136" s="4">
        <f t="shared" si="2"/>
        <v>188711.89</v>
      </c>
    </row>
    <row r="137" spans="1:5" x14ac:dyDescent="0.25">
      <c r="A137" s="4" t="s">
        <v>236</v>
      </c>
      <c r="B137" s="4" t="s">
        <v>237</v>
      </c>
      <c r="C137" s="4">
        <v>188711.89</v>
      </c>
      <c r="D137" s="4">
        <v>0</v>
      </c>
      <c r="E137" s="4">
        <f t="shared" si="2"/>
        <v>188711.89</v>
      </c>
    </row>
    <row r="138" spans="1:5" x14ac:dyDescent="0.25">
      <c r="A138" s="4" t="s">
        <v>238</v>
      </c>
      <c r="B138" s="4" t="s">
        <v>239</v>
      </c>
      <c r="C138" s="4">
        <v>2306248.48</v>
      </c>
      <c r="D138" s="4">
        <v>0</v>
      </c>
      <c r="E138" s="4">
        <f t="shared" si="2"/>
        <v>2306248.48</v>
      </c>
    </row>
    <row r="139" spans="1:5" x14ac:dyDescent="0.25">
      <c r="A139" s="4" t="s">
        <v>240</v>
      </c>
      <c r="B139" s="4" t="s">
        <v>241</v>
      </c>
      <c r="C139" s="4">
        <v>2306248.48</v>
      </c>
      <c r="D139" s="4">
        <v>0</v>
      </c>
      <c r="E139" s="4">
        <f t="shared" si="2"/>
        <v>2306248.48</v>
      </c>
    </row>
    <row r="140" spans="1:5" x14ac:dyDescent="0.25">
      <c r="A140" s="4" t="s">
        <v>242</v>
      </c>
      <c r="B140" s="4" t="s">
        <v>162</v>
      </c>
      <c r="C140" s="4">
        <v>563282.12</v>
      </c>
      <c r="D140" s="4">
        <v>2277.87</v>
      </c>
      <c r="E140" s="4">
        <f t="shared" si="2"/>
        <v>561004.25</v>
      </c>
    </row>
    <row r="141" spans="1:5" x14ac:dyDescent="0.25">
      <c r="A141" s="4" t="s">
        <v>243</v>
      </c>
      <c r="B141" s="4" t="s">
        <v>162</v>
      </c>
      <c r="C141" s="4">
        <v>563282.12</v>
      </c>
      <c r="D141" s="4">
        <v>2277.87</v>
      </c>
      <c r="E141" s="4">
        <f t="shared" si="2"/>
        <v>561004.25</v>
      </c>
    </row>
    <row r="142" spans="1:5" x14ac:dyDescent="0.25">
      <c r="A142" s="14" t="s">
        <v>244</v>
      </c>
      <c r="B142" s="14" t="s">
        <v>245</v>
      </c>
      <c r="C142" s="14">
        <v>1479910</v>
      </c>
      <c r="D142" s="14">
        <v>0</v>
      </c>
      <c r="E142" s="14">
        <f t="shared" si="2"/>
        <v>1479910</v>
      </c>
    </row>
    <row r="143" spans="1:5" x14ac:dyDescent="0.25">
      <c r="A143" s="4" t="s">
        <v>246</v>
      </c>
      <c r="B143" s="4" t="s">
        <v>247</v>
      </c>
      <c r="C143" s="4">
        <v>1454910</v>
      </c>
      <c r="D143" s="4">
        <v>0</v>
      </c>
      <c r="E143" s="4">
        <f t="shared" si="2"/>
        <v>1454910</v>
      </c>
    </row>
    <row r="144" spans="1:5" x14ac:dyDescent="0.25">
      <c r="A144" s="4" t="s">
        <v>337</v>
      </c>
      <c r="B144" s="4" t="s">
        <v>338</v>
      </c>
      <c r="C144" s="4">
        <v>892740</v>
      </c>
      <c r="D144" s="4">
        <v>0</v>
      </c>
      <c r="E144" s="4">
        <f t="shared" si="2"/>
        <v>892740</v>
      </c>
    </row>
    <row r="145" spans="1:5" x14ac:dyDescent="0.25">
      <c r="A145" s="4" t="s">
        <v>339</v>
      </c>
      <c r="B145" s="4" t="s">
        <v>340</v>
      </c>
      <c r="C145" s="4">
        <v>562170</v>
      </c>
      <c r="D145" s="4">
        <v>0</v>
      </c>
      <c r="E145" s="4">
        <f t="shared" si="2"/>
        <v>562170</v>
      </c>
    </row>
    <row r="146" spans="1:5" x14ac:dyDescent="0.25">
      <c r="A146" s="4" t="s">
        <v>341</v>
      </c>
      <c r="B146" s="4" t="s">
        <v>342</v>
      </c>
      <c r="C146" s="4">
        <v>25000</v>
      </c>
      <c r="D146" s="4">
        <v>0</v>
      </c>
      <c r="E146" s="4">
        <f t="shared" si="2"/>
        <v>25000</v>
      </c>
    </row>
    <row r="147" spans="1:5" x14ac:dyDescent="0.25">
      <c r="A147" s="4" t="s">
        <v>343</v>
      </c>
      <c r="B147" s="4" t="s">
        <v>344</v>
      </c>
      <c r="C147" s="4">
        <v>25000</v>
      </c>
      <c r="D147" s="4">
        <v>0</v>
      </c>
      <c r="E147" s="4">
        <f t="shared" si="2"/>
        <v>25000</v>
      </c>
    </row>
    <row r="148" spans="1:5" x14ac:dyDescent="0.25">
      <c r="A148" s="14" t="s">
        <v>345</v>
      </c>
      <c r="B148" s="14" t="s">
        <v>346</v>
      </c>
      <c r="C148" s="14">
        <v>20300000</v>
      </c>
      <c r="D148" s="14">
        <v>0</v>
      </c>
      <c r="E148" s="14">
        <f t="shared" si="2"/>
        <v>20300000</v>
      </c>
    </row>
    <row r="149" spans="1:5" s="6" customFormat="1" x14ac:dyDescent="0.25">
      <c r="A149" s="4" t="s">
        <v>347</v>
      </c>
      <c r="B149" s="4" t="s">
        <v>348</v>
      </c>
      <c r="C149" s="4">
        <v>20300000</v>
      </c>
      <c r="D149" s="4">
        <v>0</v>
      </c>
      <c r="E149" s="4">
        <f t="shared" si="2"/>
        <v>20300000</v>
      </c>
    </row>
    <row r="150" spans="1:5" x14ac:dyDescent="0.25">
      <c r="A150" s="4" t="s">
        <v>349</v>
      </c>
      <c r="B150" s="4" t="s">
        <v>348</v>
      </c>
      <c r="C150" s="4">
        <v>20300000</v>
      </c>
      <c r="D150" s="4">
        <v>0</v>
      </c>
      <c r="E150" s="4">
        <f t="shared" si="2"/>
        <v>20300000</v>
      </c>
    </row>
    <row r="151" spans="1:5" x14ac:dyDescent="0.25">
      <c r="A151" s="16" t="s">
        <v>248</v>
      </c>
      <c r="B151" s="17"/>
      <c r="C151" s="9">
        <f>C6+C37+C95+C117+C123+C142+C148</f>
        <v>169607953.53</v>
      </c>
      <c r="D151" s="9">
        <f t="shared" ref="D151:E151" si="3">D6+D37+D95+D117+D123+D142+D148</f>
        <v>14576606.669999998</v>
      </c>
      <c r="E151" s="9">
        <f t="shared" si="3"/>
        <v>155031346.85999998</v>
      </c>
    </row>
  </sheetData>
  <autoFilter ref="A5:E151"/>
  <mergeCells count="5">
    <mergeCell ref="A1:E1"/>
    <mergeCell ref="A2:E2"/>
    <mergeCell ref="A3:E3"/>
    <mergeCell ref="A4:E4"/>
    <mergeCell ref="A151:B1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EEPI</vt:lpstr>
      <vt:lpstr>EEPE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Josué Adalberto Deras Escobar</dc:creator>
  <cp:lastModifiedBy>José Luis González Argueta</cp:lastModifiedBy>
  <dcterms:created xsi:type="dcterms:W3CDTF">2016-02-18T17:58:41Z</dcterms:created>
  <dcterms:modified xsi:type="dcterms:W3CDTF">2016-03-30T18:15:43Z</dcterms:modified>
</cp:coreProperties>
</file>