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URBANO\Desktop\Documents\DESARROLLO URBANO\2024\AIP\"/>
    </mc:Choice>
  </mc:AlternateContent>
  <bookViews>
    <workbookView xWindow="0" yWindow="0" windowWidth="20490" windowHeight="7065"/>
  </bookViews>
  <sheets>
    <sheet name="SEGUNDO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9" i="1" l="1"/>
  <c r="G168" i="1"/>
  <c r="C168" i="1"/>
  <c r="G160" i="1"/>
  <c r="C160" i="1"/>
  <c r="G157" i="1"/>
  <c r="C157" i="1"/>
  <c r="G147" i="1"/>
  <c r="C147" i="1"/>
  <c r="G141" i="1"/>
  <c r="C141" i="1"/>
  <c r="G137" i="1"/>
  <c r="G148" i="1" s="1"/>
  <c r="C137" i="1"/>
  <c r="G125" i="1"/>
  <c r="G124" i="1"/>
  <c r="C124" i="1"/>
  <c r="G121" i="1"/>
  <c r="C121" i="1"/>
  <c r="G119" i="1"/>
  <c r="C119" i="1"/>
  <c r="G114" i="1"/>
  <c r="C114" i="1"/>
  <c r="G111" i="1"/>
  <c r="C111" i="1"/>
  <c r="G105" i="1"/>
  <c r="G115" i="1" s="1"/>
  <c r="C105" i="1"/>
  <c r="G100" i="1"/>
  <c r="G99" i="1"/>
  <c r="C99" i="1"/>
  <c r="G93" i="1"/>
  <c r="C93" i="1"/>
  <c r="G90" i="1"/>
  <c r="C90" i="1"/>
  <c r="G75" i="1"/>
  <c r="C75" i="1"/>
  <c r="G52" i="1"/>
  <c r="C52" i="1"/>
  <c r="G39" i="1"/>
  <c r="G76" i="1" s="1"/>
  <c r="G170" i="1" s="1"/>
  <c r="C39" i="1"/>
</calcChain>
</file>

<file path=xl/sharedStrings.xml><?xml version="1.0" encoding="utf-8"?>
<sst xmlns="http://schemas.openxmlformats.org/spreadsheetml/2006/main" count="331" uniqueCount="150">
  <si>
    <t>PERMISO DE CONSTRUCCION SEGUNDO TRIMESTRE 2024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</si>
  <si>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</si>
  <si>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</si>
  <si>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</si>
  <si>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</si>
  <si>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</si>
  <si>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</si>
  <si>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</si>
  <si>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FRANCISCO ARMANDO MONTERROSA MENDOZA </t>
  </si>
  <si>
    <t xml:space="preserve">ALTAVISTA </t>
  </si>
  <si>
    <t xml:space="preserve">ADELAIDA MORENO VDA DE RIVAS </t>
  </si>
  <si>
    <t xml:space="preserve">AVE. MORAZAN </t>
  </si>
  <si>
    <t>LIDIA DEL CARMEN SANCHEZ VDA DE OSEGUEDA</t>
  </si>
  <si>
    <t xml:space="preserve">PARCELACION MAQUILISHUAT </t>
  </si>
  <si>
    <t xml:space="preserve">NELLY ANTONIA TORRES AMAYA </t>
  </si>
  <si>
    <t xml:space="preserve">JORGE ALBERTO GOMEZ CERON </t>
  </si>
  <si>
    <t xml:space="preserve">ROSA LINDA </t>
  </si>
  <si>
    <t xml:space="preserve">ROSA EMILIA COREAS AGUILAR </t>
  </si>
  <si>
    <t xml:space="preserve">KAREN ELIZABETH MONTERROSA CRUZ </t>
  </si>
  <si>
    <t xml:space="preserve">JENNIFER YAMILETH CALDEERON ANZORA </t>
  </si>
  <si>
    <t xml:space="preserve">NUEVOS HORIZONTES </t>
  </si>
  <si>
    <t xml:space="preserve">SANTOS VICTOR TOLOSA </t>
  </si>
  <si>
    <t xml:space="preserve">EDWIN WALTER DE LEON HERNANDEZ </t>
  </si>
  <si>
    <t xml:space="preserve">CANTON LA FLOR </t>
  </si>
  <si>
    <t xml:space="preserve">MANUEL ANTONIO GUERRERO GUERRERO </t>
  </si>
  <si>
    <t xml:space="preserve">LAS BRISAS </t>
  </si>
  <si>
    <t xml:space="preserve">JOSE ROBERTO PANIAGUA </t>
  </si>
  <si>
    <t xml:space="preserve">OMAR ALBERTO COSME ACEVEDO </t>
  </si>
  <si>
    <t xml:space="preserve">SAN ANDRES </t>
  </si>
  <si>
    <t xml:space="preserve">LUCIO ADOLFO TOBAR TOBAR </t>
  </si>
  <si>
    <t xml:space="preserve">SN MARTIN DE PORRES </t>
  </si>
  <si>
    <t xml:space="preserve">SILVIA RODINA ANZORA SERRANO </t>
  </si>
  <si>
    <t xml:space="preserve">GEOVANY ALEXANDER CARCAMO GONZALEZ </t>
  </si>
  <si>
    <t xml:space="preserve">FINCA LA BRETAÑA </t>
  </si>
  <si>
    <t xml:space="preserve">ANTONIA RAMIREZ DE COCA </t>
  </si>
  <si>
    <t xml:space="preserve">JOSE LEOPOLDO PORTILLO ARTIGA </t>
  </si>
  <si>
    <t xml:space="preserve">SANTA MARIA </t>
  </si>
  <si>
    <t xml:space="preserve">PETRONILA GARAY DE MENDEZ </t>
  </si>
  <si>
    <t xml:space="preserve">KEVIN ALEXANDER RAMOS CALDERON </t>
  </si>
  <si>
    <t xml:space="preserve">EDWIN WILLIAM HERNANDEZ MOZ </t>
  </si>
  <si>
    <t xml:space="preserve">LAS MERCEDES </t>
  </si>
  <si>
    <t xml:space="preserve">DELMY ROSA PORTILLO VILLANUEVA </t>
  </si>
  <si>
    <t xml:space="preserve">CAJA DE CREDITO DE SAN MARTIN </t>
  </si>
  <si>
    <t xml:space="preserve">AVENIDA MORAZAN </t>
  </si>
  <si>
    <t xml:space="preserve">GUADALUPE DE LOS ANGELES PEREZ </t>
  </si>
  <si>
    <t xml:space="preserve">SAN JOAQUIN </t>
  </si>
  <si>
    <t xml:space="preserve">NATANAEL NEHEMIAS CASTRO ESPINZA </t>
  </si>
  <si>
    <t xml:space="preserve">BONANZA </t>
  </si>
  <si>
    <t xml:space="preserve">ALMA GUADALUPE HERNANDEZ RAMIREZ </t>
  </si>
  <si>
    <t xml:space="preserve">SALVADOR DURAN HERNANDEZ </t>
  </si>
  <si>
    <t xml:space="preserve">ROBERTO CARLOS ORELLANA DURAN </t>
  </si>
  <si>
    <t xml:space="preserve">EMPRESA TRANSMISORA DE EL SALVADOR </t>
  </si>
  <si>
    <t xml:space="preserve">LAS DELICIAS </t>
  </si>
  <si>
    <t xml:space="preserve">FATIMA DE LOURDES CARTAGENA FRANCO </t>
  </si>
  <si>
    <t xml:space="preserve">COMUNIDAD BELEN </t>
  </si>
  <si>
    <t xml:space="preserve">TISSA INVERSIONES S.A. DE C.V. </t>
  </si>
  <si>
    <t xml:space="preserve">LAS JOYAS </t>
  </si>
  <si>
    <t>TOTAL ABRIL</t>
  </si>
  <si>
    <t xml:space="preserve">FRANKLIN ARTURO CORNEJO HERRERA </t>
  </si>
  <si>
    <t xml:space="preserve">LA PROVIDENCIA </t>
  </si>
  <si>
    <t>RICARDO ARTURO PINEDA DEL CID</t>
  </si>
  <si>
    <t xml:space="preserve">MARCOS BENJAMIN PEÑA JIMENEZ </t>
  </si>
  <si>
    <t xml:space="preserve">MONSEÑOR ROMERO </t>
  </si>
  <si>
    <t xml:space="preserve">JOSE ARNOLDO GOMEZ </t>
  </si>
  <si>
    <t xml:space="preserve">RENE ALFONSO VELASQUEZ </t>
  </si>
  <si>
    <t>ALTAVISTA</t>
  </si>
  <si>
    <t xml:space="preserve">RAUL RAFAEL SOSA CASTELLANOS </t>
  </si>
  <si>
    <t xml:space="preserve">CARRETERA PANAMERICANA </t>
  </si>
  <si>
    <t xml:space="preserve">CAYETANO MARROQUIN ROMERO </t>
  </si>
  <si>
    <t xml:space="preserve">JUAN CARLOS ARGUETA HERNANDEZ </t>
  </si>
  <si>
    <t>TIERRA BLANCA</t>
  </si>
  <si>
    <t xml:space="preserve">JULIA STEFANY FERNANDEZ DE ANAYA </t>
  </si>
  <si>
    <t xml:space="preserve">RUTILIO GRANDE </t>
  </si>
  <si>
    <t xml:space="preserve">OSCAR EDENILSON NIETO MENDOZA </t>
  </si>
  <si>
    <t xml:space="preserve">LAS MAGNOLIAS </t>
  </si>
  <si>
    <t xml:space="preserve">NOEMI RUTH GUARDADO DE GARCIA </t>
  </si>
  <si>
    <t xml:space="preserve">PARCELACIÓN BELEN </t>
  </si>
  <si>
    <t>TOTAL MAYO</t>
  </si>
  <si>
    <t xml:space="preserve">MARIA ARGELIA ARTIGA ESCAMILLA </t>
  </si>
  <si>
    <t>SANTA TERESA</t>
  </si>
  <si>
    <t xml:space="preserve">JOSE BALTAZAR CASTILLO </t>
  </si>
  <si>
    <t xml:space="preserve">MARIA ANGELINA ACOSTA ORELLANA </t>
  </si>
  <si>
    <t xml:space="preserve">LA PALMA </t>
  </si>
  <si>
    <t xml:space="preserve">JAIME ERNESTO HENRIQUEZ SERRANO </t>
  </si>
  <si>
    <t>SANTOS VIRGILIO VASQUEZ RIVERA</t>
  </si>
  <si>
    <t xml:space="preserve">SANTA GERTRUDIS </t>
  </si>
  <si>
    <t xml:space="preserve">MARIA GABRIELA AGUILAR DE MARTINEZ </t>
  </si>
  <si>
    <t xml:space="preserve">SAN MARTIN </t>
  </si>
  <si>
    <t xml:space="preserve">JOSE LUIS BENITEZ AREVALO </t>
  </si>
  <si>
    <t xml:space="preserve">ANA DEYSI FLORES DE MEJIA </t>
  </si>
  <si>
    <t xml:space="preserve">MAESTRO AARON JOAQUIN </t>
  </si>
  <si>
    <t xml:space="preserve">CARLOS ALCIDES AREVALO SANTOS </t>
  </si>
  <si>
    <t xml:space="preserve">OSCAR GALDAMEZ HERNANDEZ </t>
  </si>
  <si>
    <t xml:space="preserve">IGLESIA MISION PARACENTRAL DE EL SALVADOR </t>
  </si>
  <si>
    <t xml:space="preserve">LOS LLANITOS </t>
  </si>
  <si>
    <t xml:space="preserve">ANA RUTH MARTINEZ DE VENTURA </t>
  </si>
  <si>
    <t xml:space="preserve">MARIA MARTA MACHADO DE ARGUETA </t>
  </si>
  <si>
    <t>NUEVOS HORIZONTES II</t>
  </si>
  <si>
    <t xml:space="preserve">NORMA MARIBEL ROSA ROMERO </t>
  </si>
  <si>
    <t xml:space="preserve">SANTA EMILIA </t>
  </si>
  <si>
    <t xml:space="preserve">MANUEL ENRIQUE CASTILLO </t>
  </si>
  <si>
    <t>ROSA DEL CARMEN ROMERO DE SANTOS</t>
  </si>
  <si>
    <t xml:space="preserve">COMUNIDAD EMMNANUEL </t>
  </si>
  <si>
    <t xml:space="preserve">JOSE ORLANDO GUZMAN RIVAS </t>
  </si>
  <si>
    <t>MIRIAN SONIA RODRIGUEZ CAPACHO DE ESCOBAR</t>
  </si>
  <si>
    <t>TOTAL JUNIO</t>
  </si>
  <si>
    <t>TOTAL</t>
  </si>
  <si>
    <t>MULTAS POR CONSTRUCCION DE LOSA SEGUNDO TRIMESTRE 2024</t>
  </si>
  <si>
    <t xml:space="preserve">JESUS ANTONIO IRAHETA </t>
  </si>
  <si>
    <t>RUPTURA DE PAVIMIENTO SEGUNDO TRIMESTRE 2024</t>
  </si>
  <si>
    <t xml:space="preserve">BEATRIZ ADRIANA LEON TREJO </t>
  </si>
  <si>
    <t xml:space="preserve">CTERA PANAMERICANA </t>
  </si>
  <si>
    <t xml:space="preserve">NELSON ELIAS ZELAYA PORTILLO </t>
  </si>
  <si>
    <t xml:space="preserve">SUNCIN </t>
  </si>
  <si>
    <t xml:space="preserve">MANUEL DE JESUS RIVAS CAÑAS </t>
  </si>
  <si>
    <t xml:space="preserve">CANTON LA PALMA </t>
  </si>
  <si>
    <t xml:space="preserve">VICTOR VICENTE ROSA ALVARES </t>
  </si>
  <si>
    <t xml:space="preserve">WALTER GONZALO RIVERA ESCOBAR </t>
  </si>
  <si>
    <t xml:space="preserve">SAN JOSE </t>
  </si>
  <si>
    <t xml:space="preserve">SANTA MARTA </t>
  </si>
  <si>
    <t xml:space="preserve">CARLOS MARTINEZ CABRERA </t>
  </si>
  <si>
    <t>LA FE II</t>
  </si>
  <si>
    <t>PERMISO DE TERRACERIA SEGUNDO TRIMESTRE 2024</t>
  </si>
  <si>
    <t>PERMISOS POR CONSTRUCCION DE TAPIAL SEGUNDO TRIMESTRE 2024</t>
  </si>
  <si>
    <t xml:space="preserve">JULIO ADALBERTO GRANADOS MARTINEZ </t>
  </si>
  <si>
    <t xml:space="preserve">OSCAR LOPEZ GUEVARA </t>
  </si>
  <si>
    <t xml:space="preserve">BARRIO EL CALVARIO </t>
  </si>
  <si>
    <t xml:space="preserve">JOSE MANUEL HERNANDEZ HERNANDEZ </t>
  </si>
  <si>
    <t xml:space="preserve">SONIA PATRICIA MELENDEZ DE AGUIRRE </t>
  </si>
  <si>
    <t xml:space="preserve">FIDEL RECINOS ABARCA </t>
  </si>
  <si>
    <t xml:space="preserve">RAUL ANTONIO FUNES HERNANDEZ </t>
  </si>
  <si>
    <t xml:space="preserve">SAN MARTIN DE PORRES </t>
  </si>
  <si>
    <t xml:space="preserve">ROBERTO DE JESUS RIVERA LOVO </t>
  </si>
  <si>
    <t xml:space="preserve">SANDRA DINORA HERNANDEZ DE ZALDIVAR </t>
  </si>
  <si>
    <t xml:space="preserve">JUANA SILVIA APARICIO DE SERVELLON </t>
  </si>
  <si>
    <t xml:space="preserve">MARIA ELIZABETH LOPEZ DE VENTURA </t>
  </si>
  <si>
    <t xml:space="preserve">TIERRA BLANCA </t>
  </si>
  <si>
    <t xml:space="preserve">JUANA ISABEL BAIRES CORVERA </t>
  </si>
  <si>
    <t xml:space="preserve">LA CASTELLANA </t>
  </si>
  <si>
    <t xml:space="preserve">BRAYAN ORLANDO LOPEZ CEDILLOS </t>
  </si>
  <si>
    <t xml:space="preserve">SANDRA ELIZABETH ROMERO DE CABRERA </t>
  </si>
  <si>
    <t>PERMISOS POR CONSTRUCCION DE MURO SEGUNDO TRIMESTRE 2024</t>
  </si>
  <si>
    <t xml:space="preserve">FRANCISCA TEOFILA HNRIQUEZ FLORES </t>
  </si>
  <si>
    <t xml:space="preserve">MANUEL DE JESUS LOPEZ APARICIO </t>
  </si>
  <si>
    <t>FINCA LA BRETAÑA</t>
  </si>
  <si>
    <t xml:space="preserve">LUCIO RIVERA RAMIREZ </t>
  </si>
  <si>
    <t xml:space="preserve">SONIA MARGARITA RUBIO DE HERNANDEZ </t>
  </si>
  <si>
    <t xml:space="preserve">JUAN PABLO PRADO JOVEL </t>
  </si>
  <si>
    <t xml:space="preserve">ANEMONA </t>
  </si>
  <si>
    <t>TOTAL GENERAL DE TRAMITES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</si>
</sst>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44" fontId="5" fillId="14" borderId="18" xfId="0" applyNumberFormat="1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6" fillId="15" borderId="21" xfId="0" applyFont="1" applyFill="1" applyBorder="1" applyAlignment="1">
      <alignment horizontal="center"/>
    </xf>
    <xf numFmtId="44" fontId="1" fillId="15" borderId="2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workbookViewId="0">
      <selection activeCell="G171" sqref="G171"/>
    </sheetView>
  </sheetViews>
  <sheetFormatPr baseColWidth="10" defaultRowHeight="15" x14ac:dyDescent="0.25"/>
  <cols>
    <col min="1" max="1" width="3.42578125" customWidth="1"/>
    <col min="2" max="2" width="37.42578125" customWidth="1"/>
    <col min="3" max="3" width="5.140625" customWidth="1"/>
    <col min="4" max="4" width="21.7109375" customWidth="1"/>
    <col min="5" max="5" width="9.7109375" customWidth="1"/>
    <col min="6" max="6" width="9.85546875" customWidth="1"/>
    <col min="7" max="7" width="11.42578125" customWidth="1"/>
  </cols>
  <sheetData>
    <row r="1" spans="1:7" s="4" customFormat="1" ht="19.149999999999999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7" s="4" customFormat="1" ht="19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pans="1:7" s="4" customFormat="1" ht="12.75" customHeight="1" x14ac:dyDescent="0.2">
      <c r="A3" s="9">
        <v>1</v>
      </c>
      <c r="B3" s="10" t="s">
        <v>8</v>
      </c>
      <c r="C3" s="11">
        <v>1</v>
      </c>
      <c r="D3" s="11" t="s">
        <v>9</v>
      </c>
      <c r="E3" s="12">
        <v>45363</v>
      </c>
      <c r="F3" s="12">
        <v>45384</v>
      </c>
      <c r="G3" s="13">
        <v>126</v>
      </c>
    </row>
    <row r="4" spans="1:7" s="4" customFormat="1" ht="12.75" customHeight="1" x14ac:dyDescent="0.2">
      <c r="A4" s="9">
        <v>2</v>
      </c>
      <c r="B4" s="10" t="s">
        <v>10</v>
      </c>
      <c r="C4" s="11">
        <v>1</v>
      </c>
      <c r="D4" s="11" t="s">
        <v>11</v>
      </c>
      <c r="E4" s="12">
        <v>45384</v>
      </c>
      <c r="F4" s="12">
        <v>45385</v>
      </c>
      <c r="G4" s="13">
        <v>15.88</v>
      </c>
    </row>
    <row r="5" spans="1:7" s="4" customFormat="1" ht="12.75" customHeight="1" x14ac:dyDescent="0.2">
      <c r="A5" s="9">
        <v>3</v>
      </c>
      <c r="B5" s="10" t="s">
        <v>10</v>
      </c>
      <c r="C5" s="11">
        <v>1</v>
      </c>
      <c r="D5" s="11" t="s">
        <v>11</v>
      </c>
      <c r="E5" s="12">
        <v>45384</v>
      </c>
      <c r="F5" s="12">
        <v>45385</v>
      </c>
      <c r="G5" s="13">
        <v>12.28</v>
      </c>
    </row>
    <row r="6" spans="1:7" s="4" customFormat="1" ht="12.75" customHeight="1" x14ac:dyDescent="0.2">
      <c r="A6" s="9">
        <v>4</v>
      </c>
      <c r="B6" s="10" t="s">
        <v>12</v>
      </c>
      <c r="C6" s="11">
        <v>1</v>
      </c>
      <c r="D6" s="11" t="s">
        <v>13</v>
      </c>
      <c r="E6" s="12">
        <v>45372</v>
      </c>
      <c r="F6" s="12">
        <v>45390</v>
      </c>
      <c r="G6" s="13">
        <v>40.28</v>
      </c>
    </row>
    <row r="7" spans="1:7" s="4" customFormat="1" ht="12.75" customHeight="1" x14ac:dyDescent="0.2">
      <c r="A7" s="9">
        <v>5</v>
      </c>
      <c r="B7" s="10" t="s">
        <v>14</v>
      </c>
      <c r="C7" s="11">
        <v>1</v>
      </c>
      <c r="D7" s="11" t="s">
        <v>9</v>
      </c>
      <c r="E7" s="12">
        <v>45345</v>
      </c>
      <c r="F7" s="12">
        <v>45390</v>
      </c>
      <c r="G7" s="13">
        <v>33.090000000000003</v>
      </c>
    </row>
    <row r="8" spans="1:7" s="4" customFormat="1" ht="12.75" customHeight="1" x14ac:dyDescent="0.2">
      <c r="A8" s="9">
        <v>6</v>
      </c>
      <c r="B8" s="10" t="s">
        <v>15</v>
      </c>
      <c r="C8" s="11">
        <v>1</v>
      </c>
      <c r="D8" s="11" t="s">
        <v>16</v>
      </c>
      <c r="E8" s="12">
        <v>45386</v>
      </c>
      <c r="F8" s="12">
        <v>45390</v>
      </c>
      <c r="G8" s="13">
        <v>148.12</v>
      </c>
    </row>
    <row r="9" spans="1:7" s="4" customFormat="1" ht="12.75" customHeight="1" x14ac:dyDescent="0.2">
      <c r="A9" s="9">
        <v>7</v>
      </c>
      <c r="B9" s="10" t="s">
        <v>17</v>
      </c>
      <c r="C9" s="11">
        <v>1</v>
      </c>
      <c r="D9" s="11" t="s">
        <v>13</v>
      </c>
      <c r="E9" s="12">
        <v>45390</v>
      </c>
      <c r="F9" s="12">
        <v>45392</v>
      </c>
      <c r="G9" s="13">
        <v>76.66</v>
      </c>
    </row>
    <row r="10" spans="1:7" s="4" customFormat="1" ht="12.75" customHeight="1" x14ac:dyDescent="0.2">
      <c r="A10" s="9">
        <v>8</v>
      </c>
      <c r="B10" s="10" t="s">
        <v>18</v>
      </c>
      <c r="C10" s="11">
        <v>1</v>
      </c>
      <c r="D10" s="11" t="s">
        <v>9</v>
      </c>
      <c r="E10" s="12">
        <v>45386</v>
      </c>
      <c r="F10" s="12">
        <v>45393</v>
      </c>
      <c r="G10" s="13">
        <v>26.46</v>
      </c>
    </row>
    <row r="11" spans="1:7" s="4" customFormat="1" ht="12.75" customHeight="1" x14ac:dyDescent="0.2">
      <c r="A11" s="9">
        <v>9</v>
      </c>
      <c r="B11" s="10" t="s">
        <v>19</v>
      </c>
      <c r="C11" s="11">
        <v>1</v>
      </c>
      <c r="D11" s="11" t="s">
        <v>20</v>
      </c>
      <c r="E11" s="12">
        <v>45394</v>
      </c>
      <c r="F11" s="12">
        <v>45394</v>
      </c>
      <c r="G11" s="13">
        <v>2.7</v>
      </c>
    </row>
    <row r="12" spans="1:7" s="4" customFormat="1" ht="12.75" customHeight="1" x14ac:dyDescent="0.2">
      <c r="A12" s="9">
        <v>10</v>
      </c>
      <c r="B12" s="10" t="s">
        <v>21</v>
      </c>
      <c r="C12" s="11">
        <v>1</v>
      </c>
      <c r="D12" s="11" t="s">
        <v>20</v>
      </c>
      <c r="E12" s="12">
        <v>45394</v>
      </c>
      <c r="F12" s="12">
        <v>45397</v>
      </c>
      <c r="G12" s="13">
        <v>48.24</v>
      </c>
    </row>
    <row r="13" spans="1:7" s="4" customFormat="1" ht="12.75" customHeight="1" x14ac:dyDescent="0.2">
      <c r="A13" s="9">
        <v>11</v>
      </c>
      <c r="B13" s="10" t="s">
        <v>22</v>
      </c>
      <c r="C13" s="11">
        <v>1</v>
      </c>
      <c r="D13" s="11" t="s">
        <v>23</v>
      </c>
      <c r="E13" s="12">
        <v>45394</v>
      </c>
      <c r="F13" s="12">
        <v>45399</v>
      </c>
      <c r="G13" s="13">
        <v>40.28</v>
      </c>
    </row>
    <row r="14" spans="1:7" s="4" customFormat="1" ht="12.75" customHeight="1" x14ac:dyDescent="0.2">
      <c r="A14" s="9">
        <v>12</v>
      </c>
      <c r="B14" s="10" t="s">
        <v>24</v>
      </c>
      <c r="C14" s="11">
        <v>1</v>
      </c>
      <c r="D14" s="11" t="s">
        <v>25</v>
      </c>
      <c r="E14" s="12">
        <v>45397</v>
      </c>
      <c r="F14" s="12">
        <v>45399</v>
      </c>
      <c r="G14" s="13">
        <v>12.22</v>
      </c>
    </row>
    <row r="15" spans="1:7" s="4" customFormat="1" ht="12.75" customHeight="1" x14ac:dyDescent="0.2">
      <c r="A15" s="9">
        <v>13</v>
      </c>
      <c r="B15" s="10" t="s">
        <v>26</v>
      </c>
      <c r="C15" s="11">
        <v>1</v>
      </c>
      <c r="D15" s="11" t="s">
        <v>9</v>
      </c>
      <c r="E15" s="12">
        <v>45397</v>
      </c>
      <c r="F15" s="12">
        <v>45399</v>
      </c>
      <c r="G15" s="13">
        <v>43.16</v>
      </c>
    </row>
    <row r="16" spans="1:7" s="4" customFormat="1" ht="12.75" customHeight="1" x14ac:dyDescent="0.2">
      <c r="A16" s="9">
        <v>14</v>
      </c>
      <c r="B16" s="10" t="s">
        <v>26</v>
      </c>
      <c r="C16" s="11">
        <v>1</v>
      </c>
      <c r="D16" s="11" t="s">
        <v>9</v>
      </c>
      <c r="E16" s="12">
        <v>45397</v>
      </c>
      <c r="F16" s="12">
        <v>45399</v>
      </c>
      <c r="G16" s="13">
        <v>43.16</v>
      </c>
    </row>
    <row r="17" spans="1:7" s="4" customFormat="1" ht="12.75" customHeight="1" x14ac:dyDescent="0.2">
      <c r="A17" s="9">
        <v>15</v>
      </c>
      <c r="B17" s="10" t="s">
        <v>27</v>
      </c>
      <c r="C17" s="11">
        <v>1</v>
      </c>
      <c r="D17" s="11" t="s">
        <v>28</v>
      </c>
      <c r="E17" s="12">
        <v>45390</v>
      </c>
      <c r="F17" s="12">
        <v>45399</v>
      </c>
      <c r="G17" s="13">
        <v>94.08</v>
      </c>
    </row>
    <row r="18" spans="1:7" s="4" customFormat="1" ht="12.75" customHeight="1" x14ac:dyDescent="0.2">
      <c r="A18" s="9">
        <v>16</v>
      </c>
      <c r="B18" s="10" t="s">
        <v>29</v>
      </c>
      <c r="C18" s="11">
        <v>1</v>
      </c>
      <c r="D18" s="11" t="s">
        <v>30</v>
      </c>
      <c r="E18" s="12">
        <v>45398</v>
      </c>
      <c r="F18" s="12">
        <v>45400</v>
      </c>
      <c r="G18" s="13">
        <v>107.52</v>
      </c>
    </row>
    <row r="19" spans="1:7" s="4" customFormat="1" ht="12.75" customHeight="1" x14ac:dyDescent="0.2">
      <c r="A19" s="9">
        <v>17</v>
      </c>
      <c r="B19" s="10" t="s">
        <v>31</v>
      </c>
      <c r="C19" s="11">
        <v>1</v>
      </c>
      <c r="D19" s="11" t="s">
        <v>9</v>
      </c>
      <c r="E19" s="12">
        <v>45392</v>
      </c>
      <c r="F19" s="12">
        <v>45400</v>
      </c>
      <c r="G19" s="13">
        <v>29.67</v>
      </c>
    </row>
    <row r="20" spans="1:7" s="4" customFormat="1" ht="12.75" customHeight="1" x14ac:dyDescent="0.2">
      <c r="A20" s="9">
        <v>18</v>
      </c>
      <c r="B20" s="10" t="s">
        <v>31</v>
      </c>
      <c r="C20" s="11">
        <v>1</v>
      </c>
      <c r="D20" s="11" t="s">
        <v>9</v>
      </c>
      <c r="E20" s="12">
        <v>45392</v>
      </c>
      <c r="F20" s="12">
        <v>45400</v>
      </c>
      <c r="G20" s="13">
        <v>12.37</v>
      </c>
    </row>
    <row r="21" spans="1:7" s="4" customFormat="1" ht="12.75" customHeight="1" x14ac:dyDescent="0.2">
      <c r="A21" s="9">
        <v>19</v>
      </c>
      <c r="B21" s="10" t="s">
        <v>32</v>
      </c>
      <c r="C21" s="11">
        <v>1</v>
      </c>
      <c r="D21" s="11" t="s">
        <v>33</v>
      </c>
      <c r="E21" s="12">
        <v>45012</v>
      </c>
      <c r="F21" s="12">
        <v>45401</v>
      </c>
      <c r="G21" s="13">
        <v>120.96</v>
      </c>
    </row>
    <row r="22" spans="1:7" s="4" customFormat="1" ht="12.75" customHeight="1" x14ac:dyDescent="0.2">
      <c r="A22" s="9">
        <v>20</v>
      </c>
      <c r="B22" s="10" t="s">
        <v>34</v>
      </c>
      <c r="C22" s="11">
        <v>1</v>
      </c>
      <c r="D22" s="11" t="s">
        <v>9</v>
      </c>
      <c r="E22" s="12">
        <v>45398</v>
      </c>
      <c r="F22" s="12">
        <v>45405</v>
      </c>
      <c r="G22" s="13">
        <v>43.16</v>
      </c>
    </row>
    <row r="23" spans="1:7" s="4" customFormat="1" ht="12.75" customHeight="1" x14ac:dyDescent="0.2">
      <c r="A23" s="9">
        <v>21</v>
      </c>
      <c r="B23" s="10" t="s">
        <v>34</v>
      </c>
      <c r="C23" s="11">
        <v>1</v>
      </c>
      <c r="D23" s="11" t="s">
        <v>9</v>
      </c>
      <c r="E23" s="12">
        <v>45398</v>
      </c>
      <c r="F23" s="12">
        <v>45405</v>
      </c>
      <c r="G23" s="13">
        <v>43.16</v>
      </c>
    </row>
    <row r="24" spans="1:7" s="4" customFormat="1" ht="12.75" customHeight="1" x14ac:dyDescent="0.2">
      <c r="A24" s="9">
        <v>22</v>
      </c>
      <c r="B24" s="10" t="s">
        <v>35</v>
      </c>
      <c r="C24" s="11">
        <v>1</v>
      </c>
      <c r="D24" s="11" t="s">
        <v>36</v>
      </c>
      <c r="E24" s="12">
        <v>45406</v>
      </c>
      <c r="F24" s="12">
        <v>45407</v>
      </c>
      <c r="G24" s="13">
        <v>105.84</v>
      </c>
    </row>
    <row r="25" spans="1:7" s="4" customFormat="1" ht="12.75" customHeight="1" x14ac:dyDescent="0.2">
      <c r="A25" s="9">
        <v>23</v>
      </c>
      <c r="B25" s="10" t="s">
        <v>37</v>
      </c>
      <c r="C25" s="11">
        <v>1</v>
      </c>
      <c r="D25" s="11" t="s">
        <v>33</v>
      </c>
      <c r="E25" s="12">
        <v>45406</v>
      </c>
      <c r="F25" s="12">
        <v>45407</v>
      </c>
      <c r="G25" s="13">
        <v>65.709999999999994</v>
      </c>
    </row>
    <row r="26" spans="1:7" s="4" customFormat="1" ht="12.75" customHeight="1" x14ac:dyDescent="0.2">
      <c r="A26" s="9">
        <v>24</v>
      </c>
      <c r="B26" s="10" t="s">
        <v>38</v>
      </c>
      <c r="C26" s="11">
        <v>1</v>
      </c>
      <c r="D26" s="11" t="s">
        <v>9</v>
      </c>
      <c r="E26" s="12">
        <v>45404</v>
      </c>
      <c r="F26" s="12">
        <v>45397</v>
      </c>
      <c r="G26" s="13">
        <v>126</v>
      </c>
    </row>
    <row r="27" spans="1:7" s="4" customFormat="1" ht="12.75" customHeight="1" x14ac:dyDescent="0.2">
      <c r="A27" s="9">
        <v>25</v>
      </c>
      <c r="B27" s="10" t="s">
        <v>38</v>
      </c>
      <c r="C27" s="11">
        <v>1</v>
      </c>
      <c r="D27" s="11" t="s">
        <v>9</v>
      </c>
      <c r="E27" s="12">
        <v>45404</v>
      </c>
      <c r="F27" s="12">
        <v>45397</v>
      </c>
      <c r="G27" s="13">
        <v>126</v>
      </c>
    </row>
    <row r="28" spans="1:7" s="4" customFormat="1" ht="12.75" customHeight="1" x14ac:dyDescent="0.2">
      <c r="A28" s="9">
        <v>26</v>
      </c>
      <c r="B28" s="10" t="s">
        <v>39</v>
      </c>
      <c r="C28" s="11">
        <v>1</v>
      </c>
      <c r="D28" s="11" t="s">
        <v>40</v>
      </c>
      <c r="E28" s="12">
        <v>45401</v>
      </c>
      <c r="F28" s="12">
        <v>45408</v>
      </c>
      <c r="G28" s="13">
        <v>12.66</v>
      </c>
    </row>
    <row r="29" spans="1:7" s="4" customFormat="1" ht="12.75" customHeight="1" x14ac:dyDescent="0.2">
      <c r="A29" s="9">
        <v>27</v>
      </c>
      <c r="B29" s="10" t="s">
        <v>41</v>
      </c>
      <c r="C29" s="11">
        <v>1</v>
      </c>
      <c r="D29" s="11" t="s">
        <v>36</v>
      </c>
      <c r="E29" s="12">
        <v>45406</v>
      </c>
      <c r="F29" s="12">
        <v>45408</v>
      </c>
      <c r="G29" s="13">
        <v>129.36000000000001</v>
      </c>
    </row>
    <row r="30" spans="1:7" s="4" customFormat="1" ht="12.75" customHeight="1" x14ac:dyDescent="0.2">
      <c r="A30" s="9">
        <v>28</v>
      </c>
      <c r="B30" s="10" t="s">
        <v>42</v>
      </c>
      <c r="C30" s="11">
        <v>1</v>
      </c>
      <c r="D30" s="11" t="s">
        <v>43</v>
      </c>
      <c r="E30" s="12">
        <v>45407</v>
      </c>
      <c r="F30" s="12">
        <v>45408</v>
      </c>
      <c r="G30" s="13">
        <v>406.32</v>
      </c>
    </row>
    <row r="31" spans="1:7" s="4" customFormat="1" ht="12.75" customHeight="1" x14ac:dyDescent="0.2">
      <c r="A31" s="9">
        <v>29</v>
      </c>
      <c r="B31" s="10" t="s">
        <v>44</v>
      </c>
      <c r="C31" s="11">
        <v>1</v>
      </c>
      <c r="D31" s="11" t="s">
        <v>45</v>
      </c>
      <c r="E31" s="12">
        <v>45408</v>
      </c>
      <c r="F31" s="12">
        <v>45408</v>
      </c>
      <c r="G31" s="13">
        <v>179.73</v>
      </c>
    </row>
    <row r="32" spans="1:7" s="4" customFormat="1" ht="12.75" customHeight="1" x14ac:dyDescent="0.2">
      <c r="A32" s="9">
        <v>30</v>
      </c>
      <c r="B32" s="10" t="s">
        <v>46</v>
      </c>
      <c r="C32" s="11">
        <v>1</v>
      </c>
      <c r="D32" s="11" t="s">
        <v>47</v>
      </c>
      <c r="E32" s="12">
        <v>45406</v>
      </c>
      <c r="F32" s="12">
        <v>45408</v>
      </c>
      <c r="G32" s="13">
        <v>536.67999999999995</v>
      </c>
    </row>
    <row r="33" spans="1:7" s="4" customFormat="1" ht="12.75" x14ac:dyDescent="0.2">
      <c r="A33" s="9">
        <v>31</v>
      </c>
      <c r="B33" s="10" t="s">
        <v>48</v>
      </c>
      <c r="C33" s="11">
        <v>1</v>
      </c>
      <c r="D33" s="11" t="s">
        <v>28</v>
      </c>
      <c r="E33" s="12">
        <v>45401</v>
      </c>
      <c r="F33" s="12">
        <v>45408</v>
      </c>
      <c r="G33" s="13">
        <v>134.4</v>
      </c>
    </row>
    <row r="34" spans="1:7" s="4" customFormat="1" ht="12.75" x14ac:dyDescent="0.2">
      <c r="A34" s="9">
        <v>32</v>
      </c>
      <c r="B34" s="10" t="s">
        <v>49</v>
      </c>
      <c r="C34" s="11">
        <v>1</v>
      </c>
      <c r="D34" s="11" t="s">
        <v>28</v>
      </c>
      <c r="E34" s="12">
        <v>45406</v>
      </c>
      <c r="F34" s="12">
        <v>45408</v>
      </c>
      <c r="G34" s="13">
        <v>152.88</v>
      </c>
    </row>
    <row r="35" spans="1:7" s="4" customFormat="1" ht="12.75" x14ac:dyDescent="0.2">
      <c r="A35" s="9">
        <v>33</v>
      </c>
      <c r="B35" s="10" t="s">
        <v>50</v>
      </c>
      <c r="C35" s="11">
        <v>1</v>
      </c>
      <c r="D35" s="11" t="s">
        <v>9</v>
      </c>
      <c r="E35" s="12">
        <v>45404</v>
      </c>
      <c r="F35" s="12">
        <v>45408</v>
      </c>
      <c r="G35" s="13">
        <v>35.950000000000003</v>
      </c>
    </row>
    <row r="36" spans="1:7" s="4" customFormat="1" ht="12.75" x14ac:dyDescent="0.2">
      <c r="A36" s="9">
        <v>34</v>
      </c>
      <c r="B36" s="10" t="s">
        <v>51</v>
      </c>
      <c r="C36" s="11">
        <v>1</v>
      </c>
      <c r="D36" s="11" t="s">
        <v>52</v>
      </c>
      <c r="E36" s="12">
        <v>45390</v>
      </c>
      <c r="F36" s="12">
        <v>45408</v>
      </c>
      <c r="G36" s="13">
        <v>1565.71</v>
      </c>
    </row>
    <row r="37" spans="1:7" s="4" customFormat="1" ht="12.75" x14ac:dyDescent="0.2">
      <c r="A37" s="9">
        <v>35</v>
      </c>
      <c r="B37" s="10" t="s">
        <v>53</v>
      </c>
      <c r="C37" s="11">
        <v>1</v>
      </c>
      <c r="D37" s="11" t="s">
        <v>54</v>
      </c>
      <c r="E37" s="12">
        <v>45283</v>
      </c>
      <c r="F37" s="12">
        <v>45412</v>
      </c>
      <c r="G37" s="13">
        <v>90.72</v>
      </c>
    </row>
    <row r="38" spans="1:7" s="4" customFormat="1" ht="12.75" x14ac:dyDescent="0.2">
      <c r="A38" s="9">
        <v>36</v>
      </c>
      <c r="B38" s="10" t="s">
        <v>55</v>
      </c>
      <c r="C38" s="11">
        <v>1</v>
      </c>
      <c r="D38" s="11" t="s">
        <v>56</v>
      </c>
      <c r="E38" s="12">
        <v>45411</v>
      </c>
      <c r="F38" s="12">
        <v>45412</v>
      </c>
      <c r="G38" s="13">
        <v>52730.06</v>
      </c>
    </row>
    <row r="39" spans="1:7" s="4" customFormat="1" ht="12.75" customHeight="1" x14ac:dyDescent="0.2">
      <c r="A39" s="14"/>
      <c r="B39" s="15" t="s">
        <v>57</v>
      </c>
      <c r="C39" s="15">
        <f>SUM(C3:C38)</f>
        <v>36</v>
      </c>
      <c r="D39" s="16"/>
      <c r="E39" s="17"/>
      <c r="F39" s="17"/>
      <c r="G39" s="18">
        <f>SUM(G3:G38)</f>
        <v>57517.47</v>
      </c>
    </row>
    <row r="40" spans="1:7" s="4" customFormat="1" ht="12.75" x14ac:dyDescent="0.2">
      <c r="A40" s="9">
        <v>1</v>
      </c>
      <c r="B40" s="10" t="s">
        <v>58</v>
      </c>
      <c r="C40" s="11">
        <v>1</v>
      </c>
      <c r="D40" s="11" t="s">
        <v>59</v>
      </c>
      <c r="E40" s="12">
        <v>44602</v>
      </c>
      <c r="F40" s="12">
        <v>45414</v>
      </c>
      <c r="G40" s="13">
        <v>235.92</v>
      </c>
    </row>
    <row r="41" spans="1:7" s="4" customFormat="1" ht="12.75" customHeight="1" x14ac:dyDescent="0.2">
      <c r="A41" s="9">
        <v>2</v>
      </c>
      <c r="B41" s="10" t="s">
        <v>58</v>
      </c>
      <c r="C41" s="11">
        <v>1</v>
      </c>
      <c r="D41" s="11" t="s">
        <v>59</v>
      </c>
      <c r="E41" s="12">
        <v>44602</v>
      </c>
      <c r="F41" s="12">
        <v>45414</v>
      </c>
      <c r="G41" s="13">
        <v>235.92</v>
      </c>
    </row>
    <row r="42" spans="1:7" s="4" customFormat="1" ht="12.75" x14ac:dyDescent="0.2">
      <c r="A42" s="9">
        <v>3</v>
      </c>
      <c r="B42" s="10" t="s">
        <v>60</v>
      </c>
      <c r="C42" s="11">
        <v>1</v>
      </c>
      <c r="D42" s="11" t="s">
        <v>28</v>
      </c>
      <c r="E42" s="12">
        <v>45415</v>
      </c>
      <c r="F42" s="12">
        <v>45419</v>
      </c>
      <c r="G42" s="13">
        <v>298.06</v>
      </c>
    </row>
    <row r="43" spans="1:7" s="4" customFormat="1" ht="12.75" x14ac:dyDescent="0.2">
      <c r="A43" s="9">
        <v>4</v>
      </c>
      <c r="B43" s="10" t="s">
        <v>61</v>
      </c>
      <c r="C43" s="11">
        <v>1</v>
      </c>
      <c r="D43" s="11" t="s">
        <v>62</v>
      </c>
      <c r="E43" s="12">
        <v>45419</v>
      </c>
      <c r="F43" s="12">
        <v>45420</v>
      </c>
      <c r="G43" s="13">
        <v>56.88</v>
      </c>
    </row>
    <row r="44" spans="1:7" s="4" customFormat="1" ht="12.75" x14ac:dyDescent="0.2">
      <c r="A44" s="9">
        <v>5</v>
      </c>
      <c r="B44" s="10" t="s">
        <v>63</v>
      </c>
      <c r="C44" s="11">
        <v>1</v>
      </c>
      <c r="D44" s="11" t="s">
        <v>28</v>
      </c>
      <c r="E44" s="12">
        <v>45425</v>
      </c>
      <c r="F44" s="12">
        <v>45427</v>
      </c>
      <c r="G44" s="13">
        <v>251.37</v>
      </c>
    </row>
    <row r="45" spans="1:7" s="4" customFormat="1" ht="12.75" x14ac:dyDescent="0.2">
      <c r="A45" s="9">
        <v>6</v>
      </c>
      <c r="B45" s="10" t="s">
        <v>64</v>
      </c>
      <c r="C45" s="11">
        <v>1</v>
      </c>
      <c r="D45" s="11" t="s">
        <v>65</v>
      </c>
      <c r="E45" s="12">
        <v>45425</v>
      </c>
      <c r="F45" s="12">
        <v>45428</v>
      </c>
      <c r="G45" s="13">
        <v>126</v>
      </c>
    </row>
    <row r="46" spans="1:7" s="4" customFormat="1" ht="25.5" x14ac:dyDescent="0.2">
      <c r="A46" s="9">
        <v>7</v>
      </c>
      <c r="B46" s="10" t="s">
        <v>66</v>
      </c>
      <c r="C46" s="11">
        <v>1</v>
      </c>
      <c r="D46" s="11" t="s">
        <v>67</v>
      </c>
      <c r="E46" s="12">
        <v>45428</v>
      </c>
      <c r="F46" s="12">
        <v>45428</v>
      </c>
      <c r="G46" s="13">
        <v>127.58</v>
      </c>
    </row>
    <row r="47" spans="1:7" s="4" customFormat="1" ht="12.75" x14ac:dyDescent="0.2">
      <c r="A47" s="9">
        <v>8</v>
      </c>
      <c r="B47" s="10" t="s">
        <v>68</v>
      </c>
      <c r="C47" s="11">
        <v>1</v>
      </c>
      <c r="D47" s="11" t="s">
        <v>65</v>
      </c>
      <c r="E47" s="12">
        <v>45429</v>
      </c>
      <c r="F47" s="12">
        <v>45432</v>
      </c>
      <c r="G47" s="13">
        <v>143.71</v>
      </c>
    </row>
    <row r="48" spans="1:7" s="4" customFormat="1" ht="12.75" x14ac:dyDescent="0.2">
      <c r="A48" s="9">
        <v>9</v>
      </c>
      <c r="B48" s="10" t="s">
        <v>69</v>
      </c>
      <c r="C48" s="11">
        <v>1</v>
      </c>
      <c r="D48" s="11" t="s">
        <v>70</v>
      </c>
      <c r="E48" s="12">
        <v>45426</v>
      </c>
      <c r="F48" s="12">
        <v>45432</v>
      </c>
      <c r="G48" s="13">
        <v>10.58</v>
      </c>
    </row>
    <row r="49" spans="1:7" s="4" customFormat="1" ht="12.75" x14ac:dyDescent="0.2">
      <c r="A49" s="9">
        <v>10</v>
      </c>
      <c r="B49" s="10" t="s">
        <v>71</v>
      </c>
      <c r="C49" s="11">
        <v>1</v>
      </c>
      <c r="D49" s="11" t="s">
        <v>72</v>
      </c>
      <c r="E49" s="12">
        <v>45433</v>
      </c>
      <c r="F49" s="12">
        <v>45439</v>
      </c>
      <c r="G49" s="13">
        <v>134.4</v>
      </c>
    </row>
    <row r="50" spans="1:7" s="4" customFormat="1" ht="12.75" x14ac:dyDescent="0.2">
      <c r="A50" s="9">
        <v>11</v>
      </c>
      <c r="B50" s="10" t="s">
        <v>73</v>
      </c>
      <c r="C50" s="11">
        <v>1</v>
      </c>
      <c r="D50" s="11" t="s">
        <v>74</v>
      </c>
      <c r="E50" s="12">
        <v>45439</v>
      </c>
      <c r="F50" s="12">
        <v>45441</v>
      </c>
      <c r="G50" s="13">
        <v>64.3</v>
      </c>
    </row>
    <row r="51" spans="1:7" s="4" customFormat="1" ht="12.75" x14ac:dyDescent="0.2">
      <c r="A51" s="9">
        <v>12</v>
      </c>
      <c r="B51" s="10" t="s">
        <v>75</v>
      </c>
      <c r="C51" s="11">
        <v>1</v>
      </c>
      <c r="D51" s="11" t="s">
        <v>76</v>
      </c>
      <c r="E51" s="12">
        <v>45415</v>
      </c>
      <c r="F51" s="12">
        <v>45443</v>
      </c>
      <c r="G51" s="13">
        <v>76.66</v>
      </c>
    </row>
    <row r="52" spans="1:7" s="4" customFormat="1" ht="12.75" x14ac:dyDescent="0.2">
      <c r="A52" s="14"/>
      <c r="B52" s="15" t="s">
        <v>77</v>
      </c>
      <c r="C52" s="15">
        <f>SUM(C40:C51)</f>
        <v>12</v>
      </c>
      <c r="D52" s="16"/>
      <c r="E52" s="17"/>
      <c r="F52" s="17"/>
      <c r="G52" s="18">
        <f>SUM(G40:G51)</f>
        <v>1761.38</v>
      </c>
    </row>
    <row r="53" spans="1:7" s="4" customFormat="1" ht="12.75" x14ac:dyDescent="0.2">
      <c r="A53" s="9">
        <v>1</v>
      </c>
      <c r="B53" s="10" t="s">
        <v>78</v>
      </c>
      <c r="C53" s="11">
        <v>1</v>
      </c>
      <c r="D53" s="11" t="s">
        <v>79</v>
      </c>
      <c r="E53" s="12">
        <v>45441</v>
      </c>
      <c r="F53" s="12">
        <v>45446</v>
      </c>
      <c r="G53" s="13">
        <v>40.28</v>
      </c>
    </row>
    <row r="54" spans="1:7" s="4" customFormat="1" ht="12.75" x14ac:dyDescent="0.2">
      <c r="A54" s="9">
        <v>2</v>
      </c>
      <c r="B54" s="10" t="s">
        <v>78</v>
      </c>
      <c r="C54" s="11">
        <v>1</v>
      </c>
      <c r="D54" s="11" t="s">
        <v>79</v>
      </c>
      <c r="E54" s="12">
        <v>45441</v>
      </c>
      <c r="F54" s="12">
        <v>45446</v>
      </c>
      <c r="G54" s="13">
        <v>40.28</v>
      </c>
    </row>
    <row r="55" spans="1:7" s="4" customFormat="1" ht="12.75" x14ac:dyDescent="0.2">
      <c r="A55" s="9">
        <v>3</v>
      </c>
      <c r="B55" s="10" t="s">
        <v>80</v>
      </c>
      <c r="C55" s="11">
        <v>1</v>
      </c>
      <c r="D55" s="11" t="s">
        <v>9</v>
      </c>
      <c r="E55" s="12">
        <v>45446</v>
      </c>
      <c r="F55" s="12">
        <v>45446</v>
      </c>
      <c r="G55" s="13">
        <v>126</v>
      </c>
    </row>
    <row r="56" spans="1:7" s="4" customFormat="1" ht="12.75" x14ac:dyDescent="0.2">
      <c r="A56" s="9">
        <v>4</v>
      </c>
      <c r="B56" s="10" t="s">
        <v>81</v>
      </c>
      <c r="C56" s="11">
        <v>1</v>
      </c>
      <c r="D56" s="11" t="s">
        <v>82</v>
      </c>
      <c r="E56" s="12">
        <v>45439</v>
      </c>
      <c r="F56" s="12">
        <v>45449</v>
      </c>
      <c r="G56" s="13">
        <v>215.46</v>
      </c>
    </row>
    <row r="57" spans="1:7" s="4" customFormat="1" ht="12.75" x14ac:dyDescent="0.2">
      <c r="A57" s="9">
        <v>5</v>
      </c>
      <c r="B57" s="10" t="s">
        <v>83</v>
      </c>
      <c r="C57" s="11">
        <v>1</v>
      </c>
      <c r="D57" s="11" t="s">
        <v>36</v>
      </c>
      <c r="E57" s="12">
        <v>45449</v>
      </c>
      <c r="F57" s="12">
        <v>45449</v>
      </c>
      <c r="G57" s="13">
        <v>56.07</v>
      </c>
    </row>
    <row r="58" spans="1:7" s="4" customFormat="1" ht="12.75" x14ac:dyDescent="0.2">
      <c r="A58" s="9">
        <v>6</v>
      </c>
      <c r="B58" s="10" t="s">
        <v>84</v>
      </c>
      <c r="C58" s="11">
        <v>1</v>
      </c>
      <c r="D58" s="11" t="s">
        <v>85</v>
      </c>
      <c r="E58" s="12">
        <v>45449</v>
      </c>
      <c r="F58" s="12">
        <v>45450</v>
      </c>
      <c r="G58" s="13">
        <v>43.16</v>
      </c>
    </row>
    <row r="59" spans="1:7" s="4" customFormat="1" ht="12.75" x14ac:dyDescent="0.2">
      <c r="A59" s="9">
        <v>7</v>
      </c>
      <c r="B59" s="10" t="s">
        <v>86</v>
      </c>
      <c r="C59" s="11">
        <v>1</v>
      </c>
      <c r="D59" s="11" t="s">
        <v>87</v>
      </c>
      <c r="E59" s="12">
        <v>45449</v>
      </c>
      <c r="F59" s="12">
        <v>45455</v>
      </c>
      <c r="G59" s="13">
        <v>33.799999999999997</v>
      </c>
    </row>
    <row r="60" spans="1:7" s="4" customFormat="1" ht="12.75" x14ac:dyDescent="0.2">
      <c r="A60" s="9">
        <v>8</v>
      </c>
      <c r="B60" s="10" t="s">
        <v>86</v>
      </c>
      <c r="C60" s="11">
        <v>1</v>
      </c>
      <c r="D60" s="11" t="s">
        <v>87</v>
      </c>
      <c r="E60" s="12">
        <v>45449</v>
      </c>
      <c r="F60" s="12">
        <v>45455</v>
      </c>
      <c r="G60" s="13">
        <v>33.799999999999997</v>
      </c>
    </row>
    <row r="61" spans="1:7" s="4" customFormat="1" ht="12.75" x14ac:dyDescent="0.2">
      <c r="A61" s="9">
        <v>9</v>
      </c>
      <c r="B61" s="10" t="s">
        <v>88</v>
      </c>
      <c r="C61" s="11">
        <v>1</v>
      </c>
      <c r="D61" s="11" t="s">
        <v>9</v>
      </c>
      <c r="E61" s="12">
        <v>45299</v>
      </c>
      <c r="F61" s="12">
        <v>45455</v>
      </c>
      <c r="G61" s="13">
        <v>24.08</v>
      </c>
    </row>
    <row r="62" spans="1:7" s="4" customFormat="1" ht="25.5" x14ac:dyDescent="0.2">
      <c r="A62" s="9">
        <v>10</v>
      </c>
      <c r="B62" s="10" t="s">
        <v>89</v>
      </c>
      <c r="C62" s="11">
        <v>1</v>
      </c>
      <c r="D62" s="11" t="s">
        <v>90</v>
      </c>
      <c r="E62" s="12">
        <v>45443</v>
      </c>
      <c r="F62" s="12">
        <v>45456</v>
      </c>
      <c r="G62" s="13">
        <v>72.72</v>
      </c>
    </row>
    <row r="63" spans="1:7" s="4" customFormat="1" ht="25.5" x14ac:dyDescent="0.2">
      <c r="A63" s="9">
        <v>11</v>
      </c>
      <c r="B63" s="10" t="s">
        <v>89</v>
      </c>
      <c r="C63" s="11">
        <v>1</v>
      </c>
      <c r="D63" s="11" t="s">
        <v>90</v>
      </c>
      <c r="E63" s="12">
        <v>45443</v>
      </c>
      <c r="F63" s="12">
        <v>45456</v>
      </c>
      <c r="G63" s="13">
        <v>72.72</v>
      </c>
    </row>
    <row r="64" spans="1:7" s="4" customFormat="1" ht="12.75" x14ac:dyDescent="0.2">
      <c r="A64" s="9">
        <v>12</v>
      </c>
      <c r="B64" s="10" t="s">
        <v>91</v>
      </c>
      <c r="C64" s="11">
        <v>1</v>
      </c>
      <c r="D64" s="11" t="s">
        <v>45</v>
      </c>
      <c r="E64" s="12">
        <v>45442</v>
      </c>
      <c r="F64" s="12">
        <v>45457</v>
      </c>
      <c r="G64" s="13">
        <v>224.08</v>
      </c>
    </row>
    <row r="65" spans="1:7" s="4" customFormat="1" ht="12.75" x14ac:dyDescent="0.2">
      <c r="A65" s="9">
        <v>13</v>
      </c>
      <c r="B65" s="10" t="s">
        <v>92</v>
      </c>
      <c r="C65" s="11">
        <v>1</v>
      </c>
      <c r="D65" s="11" t="s">
        <v>9</v>
      </c>
      <c r="E65" s="12">
        <v>45446</v>
      </c>
      <c r="F65" s="12">
        <v>45457</v>
      </c>
      <c r="G65" s="13">
        <v>2.04</v>
      </c>
    </row>
    <row r="66" spans="1:7" s="4" customFormat="1" ht="25.5" x14ac:dyDescent="0.2">
      <c r="A66" s="9">
        <v>14</v>
      </c>
      <c r="B66" s="10" t="s">
        <v>93</v>
      </c>
      <c r="C66" s="11">
        <v>1</v>
      </c>
      <c r="D66" s="11" t="s">
        <v>94</v>
      </c>
      <c r="E66" s="12">
        <v>45456</v>
      </c>
      <c r="F66" s="12">
        <v>45463</v>
      </c>
      <c r="G66" s="13">
        <v>10.76</v>
      </c>
    </row>
    <row r="67" spans="1:7" s="4" customFormat="1" ht="12.75" x14ac:dyDescent="0.2">
      <c r="A67" s="9">
        <v>15</v>
      </c>
      <c r="B67" s="10" t="s">
        <v>95</v>
      </c>
      <c r="C67" s="11">
        <v>1</v>
      </c>
      <c r="D67" s="11" t="s">
        <v>85</v>
      </c>
      <c r="E67" s="12">
        <v>45434</v>
      </c>
      <c r="F67" s="12">
        <v>45467</v>
      </c>
      <c r="G67" s="13">
        <v>136.08000000000001</v>
      </c>
    </row>
    <row r="68" spans="1:7" s="4" customFormat="1" ht="12.75" x14ac:dyDescent="0.2">
      <c r="A68" s="9">
        <v>16</v>
      </c>
      <c r="B68" s="10" t="s">
        <v>96</v>
      </c>
      <c r="C68" s="11">
        <v>1</v>
      </c>
      <c r="D68" s="11" t="s">
        <v>97</v>
      </c>
      <c r="E68" s="12">
        <v>45442</v>
      </c>
      <c r="F68" s="12">
        <v>45467</v>
      </c>
      <c r="G68" s="13">
        <v>96.1</v>
      </c>
    </row>
    <row r="69" spans="1:7" s="4" customFormat="1" ht="12.75" x14ac:dyDescent="0.2">
      <c r="A69" s="9">
        <v>17</v>
      </c>
      <c r="B69" s="10" t="s">
        <v>98</v>
      </c>
      <c r="C69" s="11">
        <v>1</v>
      </c>
      <c r="D69" s="11" t="s">
        <v>99</v>
      </c>
      <c r="E69" s="12">
        <v>45464</v>
      </c>
      <c r="F69" s="12">
        <v>45468</v>
      </c>
      <c r="G69" s="13">
        <v>377.06</v>
      </c>
    </row>
    <row r="70" spans="1:7" s="4" customFormat="1" ht="12.75" x14ac:dyDescent="0.2">
      <c r="A70" s="9">
        <v>18</v>
      </c>
      <c r="B70" s="10" t="s">
        <v>100</v>
      </c>
      <c r="C70" s="11">
        <v>1</v>
      </c>
      <c r="D70" s="11" t="s">
        <v>9</v>
      </c>
      <c r="E70" s="12">
        <v>45470</v>
      </c>
      <c r="F70" s="12">
        <v>45470</v>
      </c>
      <c r="G70" s="13">
        <v>26.46</v>
      </c>
    </row>
    <row r="71" spans="1:7" s="4" customFormat="1" ht="12.75" customHeight="1" x14ac:dyDescent="0.2">
      <c r="A71" s="9">
        <v>19</v>
      </c>
      <c r="B71" s="10" t="s">
        <v>101</v>
      </c>
      <c r="C71" s="11">
        <v>1</v>
      </c>
      <c r="D71" s="11" t="s">
        <v>102</v>
      </c>
      <c r="E71" s="12">
        <v>45470</v>
      </c>
      <c r="F71" s="12">
        <v>45471</v>
      </c>
      <c r="G71" s="13">
        <v>131.71</v>
      </c>
    </row>
    <row r="72" spans="1:7" s="4" customFormat="1" ht="12.75" customHeight="1" x14ac:dyDescent="0.2">
      <c r="A72" s="9">
        <v>20</v>
      </c>
      <c r="B72" s="10" t="s">
        <v>103</v>
      </c>
      <c r="C72" s="11">
        <v>1</v>
      </c>
      <c r="D72" s="11" t="s">
        <v>9</v>
      </c>
      <c r="E72" s="12">
        <v>45470</v>
      </c>
      <c r="F72" s="12">
        <v>45471</v>
      </c>
      <c r="G72" s="13">
        <v>43.16</v>
      </c>
    </row>
    <row r="73" spans="1:7" s="4" customFormat="1" ht="12.75" x14ac:dyDescent="0.2">
      <c r="A73" s="9">
        <v>21</v>
      </c>
      <c r="B73" s="10" t="s">
        <v>103</v>
      </c>
      <c r="C73" s="11">
        <v>1</v>
      </c>
      <c r="D73" s="11" t="s">
        <v>9</v>
      </c>
      <c r="E73" s="12">
        <v>45470</v>
      </c>
      <c r="F73" s="12">
        <v>45471</v>
      </c>
      <c r="G73" s="13">
        <v>43.16</v>
      </c>
    </row>
    <row r="74" spans="1:7" s="4" customFormat="1" ht="25.5" x14ac:dyDescent="0.2">
      <c r="A74" s="9">
        <v>22</v>
      </c>
      <c r="B74" s="10" t="s">
        <v>104</v>
      </c>
      <c r="C74" s="11">
        <v>1</v>
      </c>
      <c r="D74" s="11" t="s">
        <v>9</v>
      </c>
      <c r="E74" s="12">
        <v>45470</v>
      </c>
      <c r="F74" s="12">
        <v>45471</v>
      </c>
      <c r="G74" s="13">
        <v>48.91</v>
      </c>
    </row>
    <row r="75" spans="1:7" s="4" customFormat="1" ht="12.75" customHeight="1" x14ac:dyDescent="0.2">
      <c r="A75" s="14"/>
      <c r="B75" s="15" t="s">
        <v>105</v>
      </c>
      <c r="C75" s="15">
        <f>SUM(C53:C74)</f>
        <v>22</v>
      </c>
      <c r="D75" s="16"/>
      <c r="E75" s="17"/>
      <c r="F75" s="17"/>
      <c r="G75" s="18">
        <f>SUM(G53:G74)</f>
        <v>1897.89</v>
      </c>
    </row>
    <row r="76" spans="1:7" s="4" customFormat="1" ht="15.75" customHeight="1" thickBot="1" x14ac:dyDescent="0.25">
      <c r="A76" s="19" t="s">
        <v>106</v>
      </c>
      <c r="B76" s="20"/>
      <c r="C76" s="20"/>
      <c r="D76" s="20"/>
      <c r="E76" s="20"/>
      <c r="F76" s="20"/>
      <c r="G76" s="21">
        <f>G39+G52+G75</f>
        <v>61176.74</v>
      </c>
    </row>
    <row r="77" spans="1:7" s="4" customFormat="1" ht="18.75" customHeight="1" thickBot="1" x14ac:dyDescent="0.25">
      <c r="A77" s="22" t="s">
        <v>107</v>
      </c>
      <c r="B77" s="23"/>
      <c r="C77" s="23"/>
      <c r="D77" s="23"/>
      <c r="E77" s="23"/>
      <c r="F77" s="23"/>
      <c r="G77" s="24"/>
    </row>
    <row r="78" spans="1:7" s="4" customFormat="1" ht="19.5" customHeight="1" x14ac:dyDescent="0.2">
      <c r="A78" s="5" t="s">
        <v>1</v>
      </c>
      <c r="B78" s="6" t="s">
        <v>2</v>
      </c>
      <c r="C78" s="6" t="s">
        <v>3</v>
      </c>
      <c r="D78" s="6" t="s">
        <v>4</v>
      </c>
      <c r="E78" s="7" t="s">
        <v>5</v>
      </c>
      <c r="F78" s="7" t="s">
        <v>6</v>
      </c>
      <c r="G78" s="8" t="s">
        <v>7</v>
      </c>
    </row>
    <row r="79" spans="1:7" s="4" customFormat="1" ht="12.75" customHeight="1" x14ac:dyDescent="0.2">
      <c r="A79" s="9">
        <v>1</v>
      </c>
      <c r="B79" s="10" t="s">
        <v>108</v>
      </c>
      <c r="C79" s="11">
        <v>1</v>
      </c>
      <c r="D79" s="11" t="s">
        <v>9</v>
      </c>
      <c r="E79" s="12">
        <v>45336</v>
      </c>
      <c r="F79" s="12">
        <v>45391</v>
      </c>
      <c r="G79" s="13">
        <v>734.45</v>
      </c>
    </row>
    <row r="80" spans="1:7" s="4" customFormat="1" ht="12.75" customHeight="1" x14ac:dyDescent="0.2">
      <c r="A80" s="9">
        <v>2</v>
      </c>
      <c r="B80" s="10" t="s">
        <v>17</v>
      </c>
      <c r="C80" s="11">
        <v>1</v>
      </c>
      <c r="D80" s="11" t="s">
        <v>13</v>
      </c>
      <c r="E80" s="12">
        <v>45390</v>
      </c>
      <c r="F80" s="12">
        <v>45392</v>
      </c>
      <c r="G80" s="13">
        <v>279.79000000000002</v>
      </c>
    </row>
    <row r="81" spans="1:7" s="4" customFormat="1" ht="12.75" customHeight="1" x14ac:dyDescent="0.2">
      <c r="A81" s="9">
        <v>3</v>
      </c>
      <c r="B81" s="10" t="s">
        <v>19</v>
      </c>
      <c r="C81" s="11">
        <v>1</v>
      </c>
      <c r="D81" s="11" t="s">
        <v>20</v>
      </c>
      <c r="E81" s="12">
        <v>45394</v>
      </c>
      <c r="F81" s="12">
        <v>45394</v>
      </c>
      <c r="G81" s="13">
        <v>12.85</v>
      </c>
    </row>
    <row r="82" spans="1:7" s="4" customFormat="1" ht="12.75" customHeight="1" x14ac:dyDescent="0.2">
      <c r="A82" s="9">
        <v>4</v>
      </c>
      <c r="B82" s="10" t="s">
        <v>24</v>
      </c>
      <c r="C82" s="11">
        <v>1</v>
      </c>
      <c r="D82" s="11" t="s">
        <v>25</v>
      </c>
      <c r="E82" s="12">
        <v>45397</v>
      </c>
      <c r="F82" s="12">
        <v>45399</v>
      </c>
      <c r="G82" s="13">
        <v>28.26</v>
      </c>
    </row>
    <row r="83" spans="1:7" s="4" customFormat="1" ht="12.75" customHeight="1" x14ac:dyDescent="0.2">
      <c r="A83" s="9">
        <v>5</v>
      </c>
      <c r="B83" s="10" t="s">
        <v>26</v>
      </c>
      <c r="C83" s="11">
        <v>1</v>
      </c>
      <c r="D83" s="11" t="s">
        <v>9</v>
      </c>
      <c r="E83" s="12">
        <v>45397</v>
      </c>
      <c r="F83" s="12">
        <v>45399</v>
      </c>
      <c r="G83" s="13">
        <v>171.3</v>
      </c>
    </row>
    <row r="84" spans="1:7" s="4" customFormat="1" ht="12.75" customHeight="1" x14ac:dyDescent="0.2">
      <c r="A84" s="9">
        <v>6</v>
      </c>
      <c r="B84" s="10" t="s">
        <v>31</v>
      </c>
      <c r="C84" s="11">
        <v>1</v>
      </c>
      <c r="D84" s="11" t="s">
        <v>9</v>
      </c>
      <c r="E84" s="12">
        <v>45392</v>
      </c>
      <c r="F84" s="12">
        <v>45400</v>
      </c>
      <c r="G84" s="13">
        <v>101.28</v>
      </c>
    </row>
    <row r="85" spans="1:7" s="4" customFormat="1" ht="12.75" customHeight="1" x14ac:dyDescent="0.2">
      <c r="A85" s="9">
        <v>7</v>
      </c>
      <c r="B85" s="10" t="s">
        <v>34</v>
      </c>
      <c r="C85" s="11">
        <v>1</v>
      </c>
      <c r="D85" s="11" t="s">
        <v>9</v>
      </c>
      <c r="E85" s="12">
        <v>45398</v>
      </c>
      <c r="F85" s="12">
        <v>45405</v>
      </c>
      <c r="G85" s="13">
        <v>171.3</v>
      </c>
    </row>
    <row r="86" spans="1:7" s="4" customFormat="1" ht="12.75" customHeight="1" x14ac:dyDescent="0.2">
      <c r="A86" s="9">
        <v>8</v>
      </c>
      <c r="B86" s="10" t="s">
        <v>38</v>
      </c>
      <c r="C86" s="11">
        <v>1</v>
      </c>
      <c r="D86" s="11" t="s">
        <v>9</v>
      </c>
      <c r="E86" s="12">
        <v>45404</v>
      </c>
      <c r="F86" s="12">
        <v>45397</v>
      </c>
      <c r="G86" s="13">
        <v>428.25</v>
      </c>
    </row>
    <row r="87" spans="1:7" s="4" customFormat="1" ht="12.75" customHeight="1" x14ac:dyDescent="0.2">
      <c r="A87" s="9">
        <v>9</v>
      </c>
      <c r="B87" s="10" t="s">
        <v>44</v>
      </c>
      <c r="C87" s="11">
        <v>1</v>
      </c>
      <c r="D87" s="11" t="s">
        <v>45</v>
      </c>
      <c r="E87" s="12">
        <v>45408</v>
      </c>
      <c r="F87" s="12">
        <v>45408</v>
      </c>
      <c r="G87" s="13">
        <v>571.57000000000005</v>
      </c>
    </row>
    <row r="88" spans="1:7" s="4" customFormat="1" ht="12.75" x14ac:dyDescent="0.2">
      <c r="A88" s="9">
        <v>10</v>
      </c>
      <c r="B88" s="10" t="s">
        <v>46</v>
      </c>
      <c r="C88" s="11">
        <v>1</v>
      </c>
      <c r="D88" s="11" t="s">
        <v>47</v>
      </c>
      <c r="E88" s="12">
        <v>45406</v>
      </c>
      <c r="F88" s="12">
        <v>45408</v>
      </c>
      <c r="G88" s="13">
        <v>348.31</v>
      </c>
    </row>
    <row r="89" spans="1:7" s="4" customFormat="1" ht="12.75" x14ac:dyDescent="0.2">
      <c r="A89" s="9">
        <v>11</v>
      </c>
      <c r="B89" s="10" t="s">
        <v>53</v>
      </c>
      <c r="C89" s="11">
        <v>1</v>
      </c>
      <c r="D89" s="11" t="s">
        <v>54</v>
      </c>
      <c r="E89" s="12">
        <v>45283</v>
      </c>
      <c r="F89" s="12">
        <v>45412</v>
      </c>
      <c r="G89" s="13">
        <v>308.33999999999997</v>
      </c>
    </row>
    <row r="90" spans="1:7" s="4" customFormat="1" ht="12.75" x14ac:dyDescent="0.2">
      <c r="A90" s="25"/>
      <c r="B90" s="26" t="s">
        <v>57</v>
      </c>
      <c r="C90" s="26">
        <f>SUM(C79:C89)</f>
        <v>11</v>
      </c>
      <c r="D90" s="27"/>
      <c r="E90" s="28"/>
      <c r="F90" s="28"/>
      <c r="G90" s="29">
        <f>SUM(G79:G89)</f>
        <v>3155.7</v>
      </c>
    </row>
    <row r="91" spans="1:7" s="4" customFormat="1" ht="12.75" customHeight="1" x14ac:dyDescent="0.2">
      <c r="A91" s="9">
        <v>1</v>
      </c>
      <c r="B91" s="10" t="s">
        <v>58</v>
      </c>
      <c r="C91" s="11">
        <v>1</v>
      </c>
      <c r="D91" s="11" t="s">
        <v>59</v>
      </c>
      <c r="E91" s="12">
        <v>44602</v>
      </c>
      <c r="F91" s="12">
        <v>45414</v>
      </c>
      <c r="G91" s="13">
        <v>750.29</v>
      </c>
    </row>
    <row r="92" spans="1:7" s="4" customFormat="1" ht="12.75" customHeight="1" x14ac:dyDescent="0.2">
      <c r="A92" s="9">
        <v>2</v>
      </c>
      <c r="B92" s="10" t="s">
        <v>61</v>
      </c>
      <c r="C92" s="11">
        <v>1</v>
      </c>
      <c r="D92" s="11" t="s">
        <v>62</v>
      </c>
      <c r="E92" s="12">
        <v>45419</v>
      </c>
      <c r="F92" s="12">
        <v>45420</v>
      </c>
      <c r="G92" s="13">
        <v>308.33999999999997</v>
      </c>
    </row>
    <row r="93" spans="1:7" s="4" customFormat="1" ht="12.75" x14ac:dyDescent="0.2">
      <c r="A93" s="25"/>
      <c r="B93" s="26" t="s">
        <v>77</v>
      </c>
      <c r="C93" s="26">
        <f>SUM(C91:C91)</f>
        <v>1</v>
      </c>
      <c r="D93" s="27"/>
      <c r="E93" s="28"/>
      <c r="F93" s="28"/>
      <c r="G93" s="29">
        <f>SUM(G91:G92)</f>
        <v>1058.6299999999999</v>
      </c>
    </row>
    <row r="94" spans="1:7" s="4" customFormat="1" ht="12.75" x14ac:dyDescent="0.2">
      <c r="A94" s="11">
        <v>1</v>
      </c>
      <c r="B94" s="10" t="s">
        <v>78</v>
      </c>
      <c r="C94" s="11">
        <v>1</v>
      </c>
      <c r="D94" s="11" t="s">
        <v>79</v>
      </c>
      <c r="E94" s="12">
        <v>45441</v>
      </c>
      <c r="F94" s="12">
        <v>45446</v>
      </c>
      <c r="G94" s="30">
        <v>159.88</v>
      </c>
    </row>
    <row r="95" spans="1:7" s="4" customFormat="1" ht="12.75" x14ac:dyDescent="0.2">
      <c r="A95" s="11">
        <v>2</v>
      </c>
      <c r="B95" s="10" t="s">
        <v>86</v>
      </c>
      <c r="C95" s="11">
        <v>1</v>
      </c>
      <c r="D95" s="11" t="s">
        <v>87</v>
      </c>
      <c r="E95" s="12">
        <v>45449</v>
      </c>
      <c r="F95" s="12">
        <v>45455</v>
      </c>
      <c r="G95" s="30">
        <v>134.16</v>
      </c>
    </row>
    <row r="96" spans="1:7" s="4" customFormat="1" ht="12.75" x14ac:dyDescent="0.2">
      <c r="A96" s="11">
        <v>3</v>
      </c>
      <c r="B96" s="10" t="s">
        <v>88</v>
      </c>
      <c r="C96" s="11">
        <v>1</v>
      </c>
      <c r="D96" s="11" t="s">
        <v>9</v>
      </c>
      <c r="E96" s="12">
        <v>45299</v>
      </c>
      <c r="F96" s="12">
        <v>45455</v>
      </c>
      <c r="G96" s="30">
        <v>103.92</v>
      </c>
    </row>
    <row r="97" spans="1:7" s="4" customFormat="1" ht="25.5" x14ac:dyDescent="0.2">
      <c r="A97" s="11">
        <v>4</v>
      </c>
      <c r="B97" s="10" t="s">
        <v>89</v>
      </c>
      <c r="C97" s="11">
        <v>1</v>
      </c>
      <c r="D97" s="11" t="s">
        <v>90</v>
      </c>
      <c r="E97" s="12">
        <v>45443</v>
      </c>
      <c r="F97" s="12">
        <v>45456</v>
      </c>
      <c r="G97" s="30">
        <v>265.39999999999998</v>
      </c>
    </row>
    <row r="98" spans="1:7" s="4" customFormat="1" ht="12.75" x14ac:dyDescent="0.2">
      <c r="A98" s="11">
        <v>5</v>
      </c>
      <c r="B98" s="10" t="s">
        <v>103</v>
      </c>
      <c r="C98" s="11">
        <v>1</v>
      </c>
      <c r="D98" s="11" t="s">
        <v>9</v>
      </c>
      <c r="E98" s="12">
        <v>45470</v>
      </c>
      <c r="F98" s="12">
        <v>45471</v>
      </c>
      <c r="G98" s="30">
        <v>171.3</v>
      </c>
    </row>
    <row r="99" spans="1:7" ht="12.95" customHeight="1" x14ac:dyDescent="0.25">
      <c r="A99" s="25"/>
      <c r="B99" s="26" t="s">
        <v>105</v>
      </c>
      <c r="C99" s="26">
        <f>SUM(C94:C98)</f>
        <v>5</v>
      </c>
      <c r="D99" s="27"/>
      <c r="E99" s="28"/>
      <c r="F99" s="28"/>
      <c r="G99" s="29">
        <f>SUM(G94:G98)</f>
        <v>834.65999999999985</v>
      </c>
    </row>
    <row r="100" spans="1:7" ht="12.95" customHeight="1" thickBot="1" x14ac:dyDescent="0.3">
      <c r="A100" s="31" t="s">
        <v>106</v>
      </c>
      <c r="B100" s="32"/>
      <c r="C100" s="32"/>
      <c r="D100" s="32"/>
      <c r="E100" s="32"/>
      <c r="F100" s="33"/>
      <c r="G100" s="34">
        <f>G90+G93+G99</f>
        <v>5048.99</v>
      </c>
    </row>
    <row r="101" spans="1:7" ht="19.149999999999999" customHeight="1" thickBot="1" x14ac:dyDescent="0.3">
      <c r="A101" s="22" t="s">
        <v>109</v>
      </c>
      <c r="B101" s="23"/>
      <c r="C101" s="23"/>
      <c r="D101" s="23"/>
      <c r="E101" s="23"/>
      <c r="F101" s="23"/>
      <c r="G101" s="24"/>
    </row>
    <row r="102" spans="1:7" ht="19.5" customHeight="1" x14ac:dyDescent="0.25">
      <c r="A102" s="5" t="s">
        <v>1</v>
      </c>
      <c r="B102" s="6" t="s">
        <v>2</v>
      </c>
      <c r="C102" s="6" t="s">
        <v>3</v>
      </c>
      <c r="D102" s="6" t="s">
        <v>4</v>
      </c>
      <c r="E102" s="7" t="s">
        <v>5</v>
      </c>
      <c r="F102" s="7" t="s">
        <v>6</v>
      </c>
      <c r="G102" s="8" t="s">
        <v>7</v>
      </c>
    </row>
    <row r="103" spans="1:7" ht="11.25" customHeight="1" x14ac:dyDescent="0.25">
      <c r="A103" s="11">
        <v>1</v>
      </c>
      <c r="B103" s="10" t="s">
        <v>110</v>
      </c>
      <c r="C103" s="11">
        <v>1</v>
      </c>
      <c r="D103" s="11" t="s">
        <v>111</v>
      </c>
      <c r="E103" s="12">
        <v>45371</v>
      </c>
      <c r="F103" s="12">
        <v>45387</v>
      </c>
      <c r="G103" s="30">
        <v>8.66</v>
      </c>
    </row>
    <row r="104" spans="1:7" ht="11.25" customHeight="1" x14ac:dyDescent="0.25">
      <c r="A104" s="11">
        <v>2</v>
      </c>
      <c r="B104" s="10" t="s">
        <v>112</v>
      </c>
      <c r="C104" s="11">
        <v>1</v>
      </c>
      <c r="D104" s="11" t="s">
        <v>113</v>
      </c>
      <c r="E104" s="12">
        <v>45394</v>
      </c>
      <c r="F104" s="12">
        <v>45401</v>
      </c>
      <c r="G104" s="30">
        <v>11.54</v>
      </c>
    </row>
    <row r="105" spans="1:7" x14ac:dyDescent="0.25">
      <c r="A105" s="35"/>
      <c r="B105" s="36" t="s">
        <v>57</v>
      </c>
      <c r="C105" s="36">
        <f>SUM(C103:C103)</f>
        <v>1</v>
      </c>
      <c r="D105" s="37"/>
      <c r="E105" s="38"/>
      <c r="F105" s="38"/>
      <c r="G105" s="39">
        <f>SUM(G103:G104)</f>
        <v>20.2</v>
      </c>
    </row>
    <row r="106" spans="1:7" s="4" customFormat="1" ht="12.75" x14ac:dyDescent="0.2">
      <c r="A106" s="11">
        <v>1</v>
      </c>
      <c r="B106" s="10" t="s">
        <v>114</v>
      </c>
      <c r="C106" s="11">
        <v>1</v>
      </c>
      <c r="D106" s="11" t="s">
        <v>115</v>
      </c>
      <c r="E106" s="12">
        <v>45428</v>
      </c>
      <c r="F106" s="12">
        <v>45429</v>
      </c>
      <c r="G106" s="30">
        <v>5.77</v>
      </c>
    </row>
    <row r="107" spans="1:7" s="4" customFormat="1" ht="12.75" x14ac:dyDescent="0.2">
      <c r="A107" s="11">
        <v>2</v>
      </c>
      <c r="B107" s="10" t="s">
        <v>114</v>
      </c>
      <c r="C107" s="11">
        <v>1</v>
      </c>
      <c r="D107" s="11" t="s">
        <v>115</v>
      </c>
      <c r="E107" s="12">
        <v>45428</v>
      </c>
      <c r="F107" s="12">
        <v>45429</v>
      </c>
      <c r="G107" s="30">
        <v>13.47</v>
      </c>
    </row>
    <row r="108" spans="1:7" s="4" customFormat="1" ht="12.75" x14ac:dyDescent="0.2">
      <c r="A108" s="11">
        <v>3</v>
      </c>
      <c r="B108" s="10" t="s">
        <v>116</v>
      </c>
      <c r="C108" s="11">
        <v>1</v>
      </c>
      <c r="D108" s="11" t="s">
        <v>45</v>
      </c>
      <c r="E108" s="12">
        <v>45429</v>
      </c>
      <c r="F108" s="12">
        <v>45433</v>
      </c>
      <c r="G108" s="30">
        <v>23.08</v>
      </c>
    </row>
    <row r="109" spans="1:7" s="4" customFormat="1" ht="12.75" x14ac:dyDescent="0.2">
      <c r="A109" s="11">
        <v>4</v>
      </c>
      <c r="B109" s="10" t="s">
        <v>117</v>
      </c>
      <c r="C109" s="11">
        <v>1</v>
      </c>
      <c r="D109" s="11" t="s">
        <v>118</v>
      </c>
      <c r="E109" s="12">
        <v>45441</v>
      </c>
      <c r="F109" s="12">
        <v>45443</v>
      </c>
      <c r="G109" s="30">
        <v>8.65</v>
      </c>
    </row>
    <row r="110" spans="1:7" s="4" customFormat="1" ht="12.75" x14ac:dyDescent="0.2">
      <c r="A110" s="11">
        <v>5</v>
      </c>
      <c r="B110" s="10" t="s">
        <v>117</v>
      </c>
      <c r="C110" s="11">
        <v>1</v>
      </c>
      <c r="D110" s="11" t="s">
        <v>118</v>
      </c>
      <c r="E110" s="12">
        <v>45441</v>
      </c>
      <c r="F110" s="12">
        <v>45443</v>
      </c>
      <c r="G110" s="30">
        <v>8.65</v>
      </c>
    </row>
    <row r="111" spans="1:7" x14ac:dyDescent="0.25">
      <c r="A111" s="35"/>
      <c r="B111" s="36" t="s">
        <v>77</v>
      </c>
      <c r="C111" s="36">
        <f>SUM(C106:C106)</f>
        <v>1</v>
      </c>
      <c r="D111" s="37"/>
      <c r="E111" s="38"/>
      <c r="F111" s="38"/>
      <c r="G111" s="39">
        <f>SUM(G106:G110)</f>
        <v>59.62</v>
      </c>
    </row>
    <row r="112" spans="1:7" s="4" customFormat="1" ht="12.75" x14ac:dyDescent="0.2">
      <c r="A112" s="11">
        <v>1</v>
      </c>
      <c r="B112" s="10" t="s">
        <v>114</v>
      </c>
      <c r="C112" s="11">
        <v>1</v>
      </c>
      <c r="D112" s="11" t="s">
        <v>119</v>
      </c>
      <c r="E112" s="12">
        <v>45457</v>
      </c>
      <c r="F112" s="12">
        <v>45468</v>
      </c>
      <c r="G112" s="30">
        <v>3.86</v>
      </c>
    </row>
    <row r="113" spans="1:7" s="4" customFormat="1" ht="12.75" x14ac:dyDescent="0.2">
      <c r="A113" s="11">
        <v>2</v>
      </c>
      <c r="B113" s="10" t="s">
        <v>120</v>
      </c>
      <c r="C113" s="11">
        <v>1</v>
      </c>
      <c r="D113" s="11" t="s">
        <v>121</v>
      </c>
      <c r="E113" s="12">
        <v>45439</v>
      </c>
      <c r="F113" s="12">
        <v>45471</v>
      </c>
      <c r="G113" s="30">
        <v>2.89</v>
      </c>
    </row>
    <row r="114" spans="1:7" ht="12.95" customHeight="1" x14ac:dyDescent="0.25">
      <c r="A114" s="35"/>
      <c r="B114" s="36" t="s">
        <v>105</v>
      </c>
      <c r="C114" s="36">
        <f>SUM(C112:C113)</f>
        <v>2</v>
      </c>
      <c r="D114" s="37"/>
      <c r="E114" s="38"/>
      <c r="F114" s="38"/>
      <c r="G114" s="39">
        <f>SUM(G112:G113)</f>
        <v>6.75</v>
      </c>
    </row>
    <row r="115" spans="1:7" ht="12.95" customHeight="1" thickBot="1" x14ac:dyDescent="0.3">
      <c r="A115" s="40" t="s">
        <v>106</v>
      </c>
      <c r="B115" s="41"/>
      <c r="C115" s="41"/>
      <c r="D115" s="41"/>
      <c r="E115" s="41"/>
      <c r="F115" s="41"/>
      <c r="G115" s="42">
        <f>G105+G111+G114</f>
        <v>86.57</v>
      </c>
    </row>
    <row r="116" spans="1:7" ht="19.149999999999999" customHeight="1" thickBot="1" x14ac:dyDescent="0.3">
      <c r="A116" s="1" t="s">
        <v>122</v>
      </c>
      <c r="B116" s="2"/>
      <c r="C116" s="2"/>
      <c r="D116" s="2"/>
      <c r="E116" s="2"/>
      <c r="F116" s="2"/>
      <c r="G116" s="3"/>
    </row>
    <row r="117" spans="1:7" ht="19.5" customHeight="1" x14ac:dyDescent="0.25">
      <c r="A117" s="5" t="s">
        <v>1</v>
      </c>
      <c r="B117" s="6" t="s">
        <v>2</v>
      </c>
      <c r="C117" s="6" t="s">
        <v>3</v>
      </c>
      <c r="D117" s="6" t="s">
        <v>4</v>
      </c>
      <c r="E117" s="7" t="s">
        <v>5</v>
      </c>
      <c r="F117" s="7" t="s">
        <v>6</v>
      </c>
      <c r="G117" s="8" t="s">
        <v>7</v>
      </c>
    </row>
    <row r="118" spans="1:7" ht="12.75" customHeight="1" x14ac:dyDescent="0.25">
      <c r="A118" s="9"/>
      <c r="B118" s="10"/>
      <c r="C118" s="11"/>
      <c r="D118" s="11"/>
      <c r="E118" s="12"/>
      <c r="F118" s="43"/>
      <c r="G118" s="13"/>
    </row>
    <row r="119" spans="1:7" ht="12.75" customHeight="1" x14ac:dyDescent="0.25">
      <c r="A119" s="44"/>
      <c r="B119" s="45" t="s">
        <v>57</v>
      </c>
      <c r="C119" s="45">
        <f>SUM(C128:C128)</f>
        <v>1</v>
      </c>
      <c r="D119" s="46"/>
      <c r="E119" s="47"/>
      <c r="F119" s="48"/>
      <c r="G119" s="49">
        <f>SUM(G118)</f>
        <v>0</v>
      </c>
    </row>
    <row r="120" spans="1:7" ht="12.75" customHeight="1" x14ac:dyDescent="0.25">
      <c r="A120" s="9"/>
      <c r="B120" s="10"/>
      <c r="C120" s="11"/>
      <c r="D120" s="11"/>
      <c r="E120" s="12"/>
      <c r="F120" s="12"/>
      <c r="G120" s="13"/>
    </row>
    <row r="121" spans="1:7" ht="12.75" customHeight="1" x14ac:dyDescent="0.25">
      <c r="A121" s="44"/>
      <c r="B121" s="45" t="s">
        <v>77</v>
      </c>
      <c r="C121" s="45">
        <f>SUM(C138:C138)</f>
        <v>1</v>
      </c>
      <c r="D121" s="46"/>
      <c r="E121" s="47"/>
      <c r="F121" s="48"/>
      <c r="G121" s="49">
        <f>SUM(G120)</f>
        <v>0</v>
      </c>
    </row>
    <row r="122" spans="1:7" ht="12.75" customHeight="1" x14ac:dyDescent="0.25">
      <c r="A122" s="9"/>
      <c r="B122" s="10"/>
      <c r="C122" s="11"/>
      <c r="D122" s="11"/>
      <c r="E122" s="12"/>
      <c r="F122" s="12"/>
      <c r="G122" s="13"/>
    </row>
    <row r="123" spans="1:7" ht="12.75" customHeight="1" x14ac:dyDescent="0.25">
      <c r="A123" s="9"/>
      <c r="B123" s="10"/>
      <c r="C123" s="11"/>
      <c r="D123" s="11"/>
      <c r="E123" s="12"/>
      <c r="F123" s="12"/>
      <c r="G123" s="13"/>
    </row>
    <row r="124" spans="1:7" ht="12.75" customHeight="1" x14ac:dyDescent="0.25">
      <c r="A124" s="44"/>
      <c r="B124" s="45" t="s">
        <v>105</v>
      </c>
      <c r="C124" s="45">
        <f>SUM(C122:C123)</f>
        <v>0</v>
      </c>
      <c r="D124" s="46"/>
      <c r="E124" s="47"/>
      <c r="F124" s="48"/>
      <c r="G124" s="49">
        <f>SUM(G122:G123)</f>
        <v>0</v>
      </c>
    </row>
    <row r="125" spans="1:7" ht="12.75" customHeight="1" thickBot="1" x14ac:dyDescent="0.3">
      <c r="A125" s="50" t="s">
        <v>106</v>
      </c>
      <c r="B125" s="51"/>
      <c r="C125" s="51"/>
      <c r="D125" s="51"/>
      <c r="E125" s="51"/>
      <c r="F125" s="51"/>
      <c r="G125" s="52">
        <f>G119+G121+G124</f>
        <v>0</v>
      </c>
    </row>
    <row r="126" spans="1:7" ht="19.149999999999999" customHeight="1" thickBot="1" x14ac:dyDescent="0.3">
      <c r="A126" s="22" t="s">
        <v>123</v>
      </c>
      <c r="B126" s="23"/>
      <c r="C126" s="23"/>
      <c r="D126" s="23"/>
      <c r="E126" s="23"/>
      <c r="F126" s="23"/>
      <c r="G126" s="24"/>
    </row>
    <row r="127" spans="1:7" ht="19.5" customHeight="1" x14ac:dyDescent="0.25">
      <c r="A127" s="5" t="s">
        <v>1</v>
      </c>
      <c r="B127" s="6" t="s">
        <v>2</v>
      </c>
      <c r="C127" s="6" t="s">
        <v>3</v>
      </c>
      <c r="D127" s="6" t="s">
        <v>4</v>
      </c>
      <c r="E127" s="7" t="s">
        <v>5</v>
      </c>
      <c r="F127" s="7" t="s">
        <v>6</v>
      </c>
      <c r="G127" s="8" t="s">
        <v>7</v>
      </c>
    </row>
    <row r="128" spans="1:7" s="4" customFormat="1" ht="12.75" x14ac:dyDescent="0.2">
      <c r="A128" s="11">
        <v>1</v>
      </c>
      <c r="B128" s="10" t="s">
        <v>124</v>
      </c>
      <c r="C128" s="11">
        <v>1</v>
      </c>
      <c r="D128" s="11" t="s">
        <v>52</v>
      </c>
      <c r="E128" s="12">
        <v>45372</v>
      </c>
      <c r="F128" s="12">
        <v>45385</v>
      </c>
      <c r="G128" s="30">
        <v>16.16</v>
      </c>
    </row>
    <row r="129" spans="1:7" s="4" customFormat="1" ht="12.75" x14ac:dyDescent="0.2">
      <c r="A129" s="11">
        <v>2</v>
      </c>
      <c r="B129" s="10" t="s">
        <v>125</v>
      </c>
      <c r="C129" s="11">
        <v>1</v>
      </c>
      <c r="D129" s="11" t="s">
        <v>126</v>
      </c>
      <c r="E129" s="12">
        <v>44900</v>
      </c>
      <c r="F129" s="12">
        <v>45386</v>
      </c>
      <c r="G129" s="30">
        <v>24.24</v>
      </c>
    </row>
    <row r="130" spans="1:7" s="4" customFormat="1" ht="12.75" x14ac:dyDescent="0.2">
      <c r="A130" s="11">
        <v>3</v>
      </c>
      <c r="B130" s="10" t="s">
        <v>127</v>
      </c>
      <c r="C130" s="11">
        <v>1</v>
      </c>
      <c r="D130" s="11" t="s">
        <v>33</v>
      </c>
      <c r="E130" s="12">
        <v>45386</v>
      </c>
      <c r="F130" s="12">
        <v>45387</v>
      </c>
      <c r="G130" s="30">
        <v>11.67</v>
      </c>
    </row>
    <row r="131" spans="1:7" s="4" customFormat="1" ht="12.75" x14ac:dyDescent="0.2">
      <c r="A131" s="11">
        <v>4</v>
      </c>
      <c r="B131" s="10" t="s">
        <v>128</v>
      </c>
      <c r="C131" s="11">
        <v>1</v>
      </c>
      <c r="D131" s="11" t="s">
        <v>45</v>
      </c>
      <c r="E131" s="12">
        <v>45394</v>
      </c>
      <c r="F131" s="12">
        <v>45398</v>
      </c>
      <c r="G131" s="30">
        <v>45.44</v>
      </c>
    </row>
    <row r="132" spans="1:7" s="4" customFormat="1" ht="12.75" x14ac:dyDescent="0.2">
      <c r="A132" s="11">
        <v>5</v>
      </c>
      <c r="B132" s="10" t="s">
        <v>29</v>
      </c>
      <c r="C132" s="11">
        <v>1</v>
      </c>
      <c r="D132" s="11" t="s">
        <v>30</v>
      </c>
      <c r="E132" s="12">
        <v>45398</v>
      </c>
      <c r="F132" s="12">
        <v>45400</v>
      </c>
      <c r="G132" s="30">
        <v>46.06</v>
      </c>
    </row>
    <row r="133" spans="1:7" s="4" customFormat="1" ht="12.75" x14ac:dyDescent="0.2">
      <c r="A133" s="11">
        <v>6</v>
      </c>
      <c r="B133" s="10" t="s">
        <v>129</v>
      </c>
      <c r="C133" s="11">
        <v>1</v>
      </c>
      <c r="D133" s="11" t="s">
        <v>9</v>
      </c>
      <c r="E133" s="12">
        <v>45372</v>
      </c>
      <c r="F133" s="12">
        <v>45404</v>
      </c>
      <c r="G133" s="30">
        <v>25.6</v>
      </c>
    </row>
    <row r="134" spans="1:7" s="4" customFormat="1" ht="12.75" x14ac:dyDescent="0.2">
      <c r="A134" s="11">
        <v>7</v>
      </c>
      <c r="B134" s="10" t="s">
        <v>37</v>
      </c>
      <c r="C134" s="11">
        <v>1</v>
      </c>
      <c r="D134" s="11" t="s">
        <v>33</v>
      </c>
      <c r="E134" s="12">
        <v>45406</v>
      </c>
      <c r="F134" s="12">
        <v>45407</v>
      </c>
      <c r="G134" s="30">
        <v>7.9</v>
      </c>
    </row>
    <row r="135" spans="1:7" s="4" customFormat="1" ht="12.75" x14ac:dyDescent="0.2">
      <c r="A135" s="11">
        <v>8</v>
      </c>
      <c r="B135" s="10" t="s">
        <v>130</v>
      </c>
      <c r="C135" s="11">
        <v>1</v>
      </c>
      <c r="D135" s="11" t="s">
        <v>131</v>
      </c>
      <c r="E135" s="12">
        <v>45404</v>
      </c>
      <c r="F135" s="12">
        <v>45407</v>
      </c>
      <c r="G135" s="30">
        <v>28.49</v>
      </c>
    </row>
    <row r="136" spans="1:7" s="4" customFormat="1" ht="12.75" x14ac:dyDescent="0.2">
      <c r="A136" s="11">
        <v>9</v>
      </c>
      <c r="B136" s="10" t="s">
        <v>48</v>
      </c>
      <c r="C136" s="11">
        <v>1</v>
      </c>
      <c r="D136" s="11" t="s">
        <v>28</v>
      </c>
      <c r="E136" s="12">
        <v>45401</v>
      </c>
      <c r="F136" s="12">
        <v>45408</v>
      </c>
      <c r="G136" s="30">
        <v>46.68</v>
      </c>
    </row>
    <row r="137" spans="1:7" x14ac:dyDescent="0.25">
      <c r="A137" s="53"/>
      <c r="B137" s="54" t="s">
        <v>57</v>
      </c>
      <c r="C137" s="54">
        <f>SUM(C128:C128)</f>
        <v>1</v>
      </c>
      <c r="D137" s="55"/>
      <c r="E137" s="56"/>
      <c r="F137" s="56"/>
      <c r="G137" s="57">
        <f>SUM(G128:G136)</f>
        <v>252.24</v>
      </c>
    </row>
    <row r="138" spans="1:7" s="4" customFormat="1" ht="12.75" x14ac:dyDescent="0.2">
      <c r="A138" s="11">
        <v>1</v>
      </c>
      <c r="B138" s="10" t="s">
        <v>132</v>
      </c>
      <c r="C138" s="11">
        <v>1</v>
      </c>
      <c r="D138" s="11" t="s">
        <v>36</v>
      </c>
      <c r="E138" s="12">
        <v>45426</v>
      </c>
      <c r="F138" s="12">
        <v>45429</v>
      </c>
      <c r="G138" s="30">
        <v>4.13</v>
      </c>
    </row>
    <row r="139" spans="1:7" s="4" customFormat="1" ht="12.75" x14ac:dyDescent="0.2">
      <c r="A139" s="11">
        <v>2</v>
      </c>
      <c r="B139" s="10" t="s">
        <v>133</v>
      </c>
      <c r="C139" s="11">
        <v>1</v>
      </c>
      <c r="D139" s="11" t="s">
        <v>85</v>
      </c>
      <c r="E139" s="12">
        <v>45425</v>
      </c>
      <c r="F139" s="12">
        <v>45429</v>
      </c>
      <c r="G139" s="30">
        <v>42.43</v>
      </c>
    </row>
    <row r="140" spans="1:7" s="4" customFormat="1" ht="25.5" x14ac:dyDescent="0.2">
      <c r="A140" s="11">
        <v>3</v>
      </c>
      <c r="B140" s="10" t="s">
        <v>134</v>
      </c>
      <c r="C140" s="11">
        <v>1</v>
      </c>
      <c r="D140" s="11" t="s">
        <v>67</v>
      </c>
      <c r="E140" s="12">
        <v>45429</v>
      </c>
      <c r="F140" s="12">
        <v>45443</v>
      </c>
      <c r="G140" s="30">
        <v>139.65</v>
      </c>
    </row>
    <row r="141" spans="1:7" x14ac:dyDescent="0.25">
      <c r="A141" s="53"/>
      <c r="B141" s="54" t="s">
        <v>77</v>
      </c>
      <c r="C141" s="54">
        <f>SUM(C138:C140)</f>
        <v>3</v>
      </c>
      <c r="D141" s="55"/>
      <c r="E141" s="56"/>
      <c r="F141" s="56"/>
      <c r="G141" s="57">
        <f>SUM(G138:G140)</f>
        <v>186.21</v>
      </c>
    </row>
    <row r="142" spans="1:7" s="4" customFormat="1" ht="12.75" x14ac:dyDescent="0.2">
      <c r="A142" s="11">
        <v>1</v>
      </c>
      <c r="B142" s="10" t="s">
        <v>135</v>
      </c>
      <c r="C142" s="11">
        <v>1</v>
      </c>
      <c r="D142" s="11" t="s">
        <v>136</v>
      </c>
      <c r="E142" s="12">
        <v>45442</v>
      </c>
      <c r="F142" s="12">
        <v>45456</v>
      </c>
      <c r="G142" s="30">
        <v>10.77</v>
      </c>
    </row>
    <row r="143" spans="1:7" s="4" customFormat="1" ht="12.75" x14ac:dyDescent="0.2">
      <c r="A143" s="11">
        <v>2</v>
      </c>
      <c r="B143" s="10" t="s">
        <v>137</v>
      </c>
      <c r="C143" s="11">
        <v>1</v>
      </c>
      <c r="D143" s="11" t="s">
        <v>138</v>
      </c>
      <c r="E143" s="12">
        <v>45419</v>
      </c>
      <c r="F143" s="12">
        <v>45456</v>
      </c>
      <c r="G143" s="30">
        <v>14.42</v>
      </c>
    </row>
    <row r="144" spans="1:7" s="4" customFormat="1" ht="12.75" x14ac:dyDescent="0.2">
      <c r="A144" s="11">
        <v>3</v>
      </c>
      <c r="B144" s="10" t="s">
        <v>139</v>
      </c>
      <c r="C144" s="11">
        <v>1</v>
      </c>
      <c r="D144" s="11" t="s">
        <v>85</v>
      </c>
      <c r="E144" s="12">
        <v>45456</v>
      </c>
      <c r="F144" s="12">
        <v>45462</v>
      </c>
      <c r="G144" s="30">
        <v>34.47</v>
      </c>
    </row>
    <row r="145" spans="1:7" s="4" customFormat="1" ht="12.75" x14ac:dyDescent="0.2">
      <c r="A145" s="11">
        <v>4</v>
      </c>
      <c r="B145" s="10" t="s">
        <v>95</v>
      </c>
      <c r="C145" s="11">
        <v>1</v>
      </c>
      <c r="D145" s="11" t="s">
        <v>85</v>
      </c>
      <c r="E145" s="12">
        <v>45434</v>
      </c>
      <c r="F145" s="12">
        <v>45467</v>
      </c>
      <c r="G145" s="30">
        <v>70.5</v>
      </c>
    </row>
    <row r="146" spans="1:7" s="4" customFormat="1" ht="12.75" x14ac:dyDescent="0.2">
      <c r="A146" s="11">
        <v>5</v>
      </c>
      <c r="B146" s="10" t="s">
        <v>140</v>
      </c>
      <c r="C146" s="11">
        <v>1</v>
      </c>
      <c r="D146" s="11" t="s">
        <v>20</v>
      </c>
      <c r="E146" s="12">
        <v>45464</v>
      </c>
      <c r="F146" s="12">
        <v>44365</v>
      </c>
      <c r="G146" s="30">
        <v>14.19</v>
      </c>
    </row>
    <row r="147" spans="1:7" ht="12.95" customHeight="1" x14ac:dyDescent="0.25">
      <c r="A147" s="53"/>
      <c r="B147" s="54" t="s">
        <v>105</v>
      </c>
      <c r="C147" s="54">
        <f>SUM(C142:C146)</f>
        <v>5</v>
      </c>
      <c r="D147" s="55"/>
      <c r="E147" s="56"/>
      <c r="F147" s="56"/>
      <c r="G147" s="57">
        <f>SUM(G142:G146)</f>
        <v>144.35</v>
      </c>
    </row>
    <row r="148" spans="1:7" ht="12.95" customHeight="1" thickBot="1" x14ac:dyDescent="0.3">
      <c r="A148" s="58" t="s">
        <v>106</v>
      </c>
      <c r="B148" s="59"/>
      <c r="C148" s="59"/>
      <c r="D148" s="59"/>
      <c r="E148" s="59"/>
      <c r="F148" s="59"/>
      <c r="G148" s="60">
        <f>G137+G141+G147</f>
        <v>582.80000000000007</v>
      </c>
    </row>
    <row r="149" spans="1:7" ht="19.149999999999999" customHeight="1" thickBot="1" x14ac:dyDescent="0.3">
      <c r="A149" s="22" t="s">
        <v>141</v>
      </c>
      <c r="B149" s="23"/>
      <c r="C149" s="23"/>
      <c r="D149" s="23"/>
      <c r="E149" s="23"/>
      <c r="F149" s="23"/>
      <c r="G149" s="24"/>
    </row>
    <row r="150" spans="1:7" ht="19.5" customHeight="1" x14ac:dyDescent="0.25">
      <c r="A150" s="5" t="s">
        <v>1</v>
      </c>
      <c r="B150" s="6" t="s">
        <v>2</v>
      </c>
      <c r="C150" s="6" t="s">
        <v>3</v>
      </c>
      <c r="D150" s="6" t="s">
        <v>4</v>
      </c>
      <c r="E150" s="7" t="s">
        <v>5</v>
      </c>
      <c r="F150" s="7" t="s">
        <v>6</v>
      </c>
      <c r="G150" s="8" t="s">
        <v>7</v>
      </c>
    </row>
    <row r="151" spans="1:7" s="4" customFormat="1" ht="12.75" customHeight="1" x14ac:dyDescent="0.2">
      <c r="A151" s="11">
        <v>1</v>
      </c>
      <c r="B151" s="10" t="s">
        <v>124</v>
      </c>
      <c r="C151" s="11">
        <v>1</v>
      </c>
      <c r="D151" s="11" t="s">
        <v>52</v>
      </c>
      <c r="E151" s="12">
        <v>45372</v>
      </c>
      <c r="F151" s="12">
        <v>45385</v>
      </c>
      <c r="G151" s="30">
        <v>47.44</v>
      </c>
    </row>
    <row r="152" spans="1:7" s="4" customFormat="1" ht="12.75" customHeight="1" x14ac:dyDescent="0.2">
      <c r="A152" s="11">
        <v>2</v>
      </c>
      <c r="B152" s="10" t="s">
        <v>128</v>
      </c>
      <c r="C152" s="11">
        <v>1</v>
      </c>
      <c r="D152" s="11" t="s">
        <v>45</v>
      </c>
      <c r="E152" s="12">
        <v>45394</v>
      </c>
      <c r="F152" s="12">
        <v>45398</v>
      </c>
      <c r="G152" s="30">
        <v>32.29</v>
      </c>
    </row>
    <row r="153" spans="1:7" s="4" customFormat="1" ht="12.75" customHeight="1" x14ac:dyDescent="0.2">
      <c r="A153" s="11">
        <v>3</v>
      </c>
      <c r="B153" s="10" t="s">
        <v>22</v>
      </c>
      <c r="C153" s="11">
        <v>1</v>
      </c>
      <c r="D153" s="11" t="s">
        <v>23</v>
      </c>
      <c r="E153" s="12">
        <v>45394</v>
      </c>
      <c r="F153" s="12">
        <v>45399</v>
      </c>
      <c r="G153" s="30">
        <v>45.21</v>
      </c>
    </row>
    <row r="154" spans="1:7" s="4" customFormat="1" ht="12.75" customHeight="1" x14ac:dyDescent="0.2">
      <c r="A154" s="11">
        <v>4</v>
      </c>
      <c r="B154" s="10" t="s">
        <v>27</v>
      </c>
      <c r="C154" s="11">
        <v>1</v>
      </c>
      <c r="D154" s="11" t="s">
        <v>28</v>
      </c>
      <c r="E154" s="12">
        <v>45390</v>
      </c>
      <c r="F154" s="12">
        <v>45399</v>
      </c>
      <c r="G154" s="30">
        <v>13.91</v>
      </c>
    </row>
    <row r="155" spans="1:7" s="4" customFormat="1" ht="12.75" customHeight="1" x14ac:dyDescent="0.2">
      <c r="A155" s="11">
        <v>5</v>
      </c>
      <c r="B155" s="10" t="s">
        <v>142</v>
      </c>
      <c r="C155" s="11">
        <v>1</v>
      </c>
      <c r="D155" s="11" t="s">
        <v>52</v>
      </c>
      <c r="E155" s="12">
        <v>45398</v>
      </c>
      <c r="F155" s="12">
        <v>45401</v>
      </c>
      <c r="G155" s="30">
        <v>6.95</v>
      </c>
    </row>
    <row r="156" spans="1:7" s="4" customFormat="1" ht="12.75" customHeight="1" x14ac:dyDescent="0.2">
      <c r="A156" s="11">
        <v>6</v>
      </c>
      <c r="B156" s="10" t="s">
        <v>37</v>
      </c>
      <c r="C156" s="11">
        <v>1</v>
      </c>
      <c r="D156" s="11" t="s">
        <v>33</v>
      </c>
      <c r="E156" s="12">
        <v>45406</v>
      </c>
      <c r="F156" s="12">
        <v>45407</v>
      </c>
      <c r="G156" s="30">
        <v>11.16</v>
      </c>
    </row>
    <row r="157" spans="1:7" x14ac:dyDescent="0.25">
      <c r="A157" s="61"/>
      <c r="B157" s="62" t="s">
        <v>57</v>
      </c>
      <c r="C157" s="62">
        <f>SUM(C151:C151)</f>
        <v>1</v>
      </c>
      <c r="D157" s="63"/>
      <c r="E157" s="64"/>
      <c r="F157" s="64"/>
      <c r="G157" s="65">
        <f>SUM(G151:G156)</f>
        <v>156.95999999999998</v>
      </c>
    </row>
    <row r="158" spans="1:7" s="4" customFormat="1" ht="12.75" x14ac:dyDescent="0.2">
      <c r="A158" s="11">
        <v>1</v>
      </c>
      <c r="B158" s="10" t="s">
        <v>143</v>
      </c>
      <c r="C158" s="11">
        <v>1</v>
      </c>
      <c r="D158" s="11" t="s">
        <v>144</v>
      </c>
      <c r="E158" s="12">
        <v>45429</v>
      </c>
      <c r="F158" s="12">
        <v>45432</v>
      </c>
      <c r="G158" s="30">
        <v>21.3</v>
      </c>
    </row>
    <row r="159" spans="1:7" s="4" customFormat="1" ht="12.75" x14ac:dyDescent="0.2">
      <c r="A159" s="11">
        <v>2</v>
      </c>
      <c r="B159" s="10" t="s">
        <v>69</v>
      </c>
      <c r="C159" s="11">
        <v>1</v>
      </c>
      <c r="D159" s="11" t="s">
        <v>70</v>
      </c>
      <c r="E159" s="12">
        <v>45426</v>
      </c>
      <c r="F159" s="12">
        <v>45432</v>
      </c>
      <c r="G159" s="30">
        <v>67.81</v>
      </c>
    </row>
    <row r="160" spans="1:7" x14ac:dyDescent="0.25">
      <c r="A160" s="61"/>
      <c r="B160" s="62" t="s">
        <v>77</v>
      </c>
      <c r="C160" s="62">
        <f>SUM(C158:C158)</f>
        <v>1</v>
      </c>
      <c r="D160" s="63"/>
      <c r="E160" s="64"/>
      <c r="F160" s="64"/>
      <c r="G160" s="65">
        <f>SUM(G158:G159)</f>
        <v>89.11</v>
      </c>
    </row>
    <row r="161" spans="1:7" s="4" customFormat="1" ht="12.75" customHeight="1" x14ac:dyDescent="0.2">
      <c r="A161" s="11">
        <v>1</v>
      </c>
      <c r="B161" s="10" t="s">
        <v>145</v>
      </c>
      <c r="C161" s="11">
        <v>1</v>
      </c>
      <c r="D161" s="11" t="s">
        <v>33</v>
      </c>
      <c r="E161" s="12">
        <v>45441</v>
      </c>
      <c r="F161" s="12">
        <v>45446</v>
      </c>
      <c r="G161" s="30">
        <v>71.73</v>
      </c>
    </row>
    <row r="162" spans="1:7" s="4" customFormat="1" ht="12.75" customHeight="1" x14ac:dyDescent="0.2">
      <c r="A162" s="11">
        <v>2</v>
      </c>
      <c r="B162" s="10" t="s">
        <v>146</v>
      </c>
      <c r="C162" s="11">
        <v>1</v>
      </c>
      <c r="D162" s="11" t="s">
        <v>28</v>
      </c>
      <c r="E162" s="12">
        <v>45448</v>
      </c>
      <c r="F162" s="12">
        <v>45453</v>
      </c>
      <c r="G162" s="30">
        <v>38.979999999999997</v>
      </c>
    </row>
    <row r="163" spans="1:7" s="4" customFormat="1" ht="12.75" customHeight="1" x14ac:dyDescent="0.2">
      <c r="A163" s="11">
        <v>3</v>
      </c>
      <c r="B163" s="10" t="s">
        <v>137</v>
      </c>
      <c r="C163" s="11">
        <v>1</v>
      </c>
      <c r="D163" s="11" t="s">
        <v>138</v>
      </c>
      <c r="E163" s="12">
        <v>45419</v>
      </c>
      <c r="F163" s="12">
        <v>45456</v>
      </c>
      <c r="G163" s="30">
        <v>36.950000000000003</v>
      </c>
    </row>
    <row r="164" spans="1:7" s="4" customFormat="1" ht="12.75" customHeight="1" x14ac:dyDescent="0.2">
      <c r="A164" s="11">
        <v>4</v>
      </c>
      <c r="B164" s="10" t="s">
        <v>147</v>
      </c>
      <c r="C164" s="11">
        <v>1</v>
      </c>
      <c r="D164" s="11" t="s">
        <v>148</v>
      </c>
      <c r="E164" s="12">
        <v>45450</v>
      </c>
      <c r="F164" s="12">
        <v>45456</v>
      </c>
      <c r="G164" s="30">
        <v>79.12</v>
      </c>
    </row>
    <row r="165" spans="1:7" s="4" customFormat="1" ht="12.75" customHeight="1" x14ac:dyDescent="0.2">
      <c r="A165" s="11">
        <v>5</v>
      </c>
      <c r="B165" s="10" t="s">
        <v>139</v>
      </c>
      <c r="C165" s="11">
        <v>1</v>
      </c>
      <c r="D165" s="11" t="s">
        <v>85</v>
      </c>
      <c r="E165" s="12">
        <v>45456</v>
      </c>
      <c r="F165" s="12">
        <v>45462</v>
      </c>
      <c r="G165" s="30">
        <v>88.68</v>
      </c>
    </row>
    <row r="166" spans="1:7" s="4" customFormat="1" ht="12.75" customHeight="1" x14ac:dyDescent="0.2">
      <c r="A166" s="11">
        <v>6</v>
      </c>
      <c r="B166" s="10" t="s">
        <v>93</v>
      </c>
      <c r="C166" s="11">
        <v>1</v>
      </c>
      <c r="D166" s="11" t="s">
        <v>94</v>
      </c>
      <c r="E166" s="12">
        <v>45456</v>
      </c>
      <c r="F166" s="12">
        <v>45463</v>
      </c>
      <c r="G166" s="30">
        <v>3.82</v>
      </c>
    </row>
    <row r="167" spans="1:7" s="4" customFormat="1" ht="12.75" customHeight="1" x14ac:dyDescent="0.2">
      <c r="A167" s="11">
        <v>7</v>
      </c>
      <c r="B167" s="10" t="s">
        <v>101</v>
      </c>
      <c r="C167" s="11">
        <v>1</v>
      </c>
      <c r="D167" s="11" t="s">
        <v>102</v>
      </c>
      <c r="E167" s="12">
        <v>45470</v>
      </c>
      <c r="F167" s="12">
        <v>45471</v>
      </c>
      <c r="G167" s="30">
        <v>7.59</v>
      </c>
    </row>
    <row r="168" spans="1:7" ht="12.95" customHeight="1" x14ac:dyDescent="0.25">
      <c r="A168" s="61"/>
      <c r="B168" s="62" t="s">
        <v>105</v>
      </c>
      <c r="C168" s="62">
        <f>SUM(C161:C167)</f>
        <v>7</v>
      </c>
      <c r="D168" s="63"/>
      <c r="E168" s="64"/>
      <c r="F168" s="64"/>
      <c r="G168" s="65">
        <f>SUM(G161:G167)</f>
        <v>326.87</v>
      </c>
    </row>
    <row r="169" spans="1:7" ht="12.95" customHeight="1" thickBot="1" x14ac:dyDescent="0.3">
      <c r="A169" s="66" t="s">
        <v>106</v>
      </c>
      <c r="B169" s="67"/>
      <c r="C169" s="67"/>
      <c r="D169" s="67"/>
      <c r="E169" s="67"/>
      <c r="F169" s="67"/>
      <c r="G169" s="68">
        <f>G157+G160+G168</f>
        <v>572.94000000000005</v>
      </c>
    </row>
    <row r="170" spans="1:7" ht="15.75" customHeight="1" thickBot="1" x14ac:dyDescent="0.35">
      <c r="A170" s="69" t="s">
        <v>149</v>
      </c>
      <c r="B170" s="70"/>
      <c r="C170" s="70"/>
      <c r="D170" s="70"/>
      <c r="E170" s="70"/>
      <c r="F170" s="71"/>
      <c r="G170" s="72">
        <f>G76+G100+G115+G125+G148+G169</f>
        <v>67468.040000000008</v>
      </c>
    </row>
  </sheetData>
  <mergeCells count="13">
    <mergeCell ref="A170:F170"/>
    <mergeCell ref="A116:G116"/>
    <mergeCell ref="A125:F125"/>
    <mergeCell ref="A126:G126"/>
    <mergeCell ref="A148:F148"/>
    <mergeCell ref="A149:G149"/>
    <mergeCell ref="A169:F169"/>
    <mergeCell ref="A1:G1"/>
    <mergeCell ref="A76:F76"/>
    <mergeCell ref="A77:G77"/>
    <mergeCell ref="A100:F100"/>
    <mergeCell ref="A101:G101"/>
    <mergeCell ref="A115:F115"/>
  </mergeCells>
  <pageMargins left="0.42" right="0.35" top="0.48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dcterms:created xsi:type="dcterms:W3CDTF">2024-07-09T17:41:26Z</dcterms:created>
  <dcterms:modified xsi:type="dcterms:W3CDTF">2024-07-09T17:41:54Z</dcterms:modified>
</cp:coreProperties>
</file>