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 03\Documents\Cosas\"/>
    </mc:Choice>
  </mc:AlternateContent>
  <xr:revisionPtr revIDLastSave="0" documentId="13_ncr:1_{077CCF8E-0299-47D9-ADC0-8C12216BD1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FORMAS 2021" sheetId="13" r:id="rId1"/>
    <sheet name="REFORMAS Extraordinarias" sheetId="15" r:id="rId2"/>
    <sheet name="REFORMAS ENTRE L.T." sheetId="16" r:id="rId3"/>
  </sheets>
  <definedNames>
    <definedName name="_xlnm._FilterDatabase" localSheetId="0" hidden="1">'REFORMAS 2021'!$A$1:$J$1</definedName>
    <definedName name="_xlnm.Print_Area" localSheetId="0">'REFORMAS 2021'!$A$2:$J$240</definedName>
    <definedName name="_xlnm.Print_Area" localSheetId="2">'REFORMAS ENTRE L.T.'!$A$1:$L$48</definedName>
    <definedName name="_xlnm.Print_Area" localSheetId="1">'REFORMAS Extraordinarias'!$A$1:$G$22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8" i="13" l="1"/>
  <c r="G238" i="13"/>
  <c r="F238" i="13"/>
  <c r="E238" i="13"/>
  <c r="H237" i="13"/>
  <c r="J237" i="13" s="1"/>
  <c r="H236" i="13"/>
  <c r="J236" i="13" s="1"/>
  <c r="I226" i="13"/>
  <c r="G226" i="13"/>
  <c r="F226" i="13"/>
  <c r="E226" i="13"/>
  <c r="H225" i="13"/>
  <c r="J225" i="13" s="1"/>
  <c r="H224" i="13"/>
  <c r="J224" i="13" s="1"/>
  <c r="I214" i="13"/>
  <c r="G214" i="13"/>
  <c r="F214" i="13"/>
  <c r="E214" i="13"/>
  <c r="H213" i="13"/>
  <c r="J213" i="13" s="1"/>
  <c r="H212" i="13"/>
  <c r="I202" i="13"/>
  <c r="G202" i="13"/>
  <c r="F202" i="13"/>
  <c r="E202" i="13"/>
  <c r="H201" i="13"/>
  <c r="J201" i="13" s="1"/>
  <c r="H200" i="13"/>
  <c r="J200" i="13" s="1"/>
  <c r="J202" i="13" s="1"/>
  <c r="G10" i="16"/>
  <c r="I10" i="16" s="1"/>
  <c r="G11" i="16"/>
  <c r="I11" i="16" s="1"/>
  <c r="G12" i="16"/>
  <c r="I12" i="16" s="1"/>
  <c r="G13" i="16"/>
  <c r="I13" i="16" s="1"/>
  <c r="G14" i="16"/>
  <c r="I14" i="16" s="1"/>
  <c r="G15" i="16"/>
  <c r="I15" i="16" s="1"/>
  <c r="G16" i="16"/>
  <c r="I16" i="16" s="1"/>
  <c r="G17" i="16"/>
  <c r="I17" i="16" s="1"/>
  <c r="G18" i="16"/>
  <c r="I18" i="16" s="1"/>
  <c r="G19" i="16"/>
  <c r="I19" i="16" s="1"/>
  <c r="G20" i="16"/>
  <c r="I20" i="16" s="1"/>
  <c r="H46" i="16"/>
  <c r="F46" i="16"/>
  <c r="E46" i="16"/>
  <c r="D46" i="16"/>
  <c r="G45" i="16"/>
  <c r="I45" i="16" s="1"/>
  <c r="G44" i="16"/>
  <c r="I44" i="16" s="1"/>
  <c r="I190" i="13"/>
  <c r="G190" i="13"/>
  <c r="F190" i="13"/>
  <c r="E190" i="13"/>
  <c r="H189" i="13"/>
  <c r="J189" i="13" s="1"/>
  <c r="H188" i="13"/>
  <c r="F15" i="15"/>
  <c r="F16" i="15"/>
  <c r="F14" i="15"/>
  <c r="E20" i="15"/>
  <c r="F12" i="15"/>
  <c r="F13" i="15"/>
  <c r="F17" i="15"/>
  <c r="F18" i="15"/>
  <c r="H164" i="13"/>
  <c r="J164" i="13" s="1"/>
  <c r="I178" i="13"/>
  <c r="G178" i="13"/>
  <c r="F178" i="13"/>
  <c r="E178" i="13"/>
  <c r="H177" i="13"/>
  <c r="J177" i="13" s="1"/>
  <c r="H176" i="13"/>
  <c r="H151" i="13"/>
  <c r="J151" i="13" s="1"/>
  <c r="H150" i="13"/>
  <c r="J150" i="13" s="1"/>
  <c r="H149" i="13"/>
  <c r="J149" i="13" s="1"/>
  <c r="H148" i="13"/>
  <c r="J148" i="13" s="1"/>
  <c r="H147" i="13"/>
  <c r="J147" i="13" s="1"/>
  <c r="H146" i="13"/>
  <c r="J146" i="13" s="1"/>
  <c r="I166" i="13"/>
  <c r="G166" i="13"/>
  <c r="F166" i="13"/>
  <c r="E166" i="13"/>
  <c r="H165" i="13"/>
  <c r="H163" i="13"/>
  <c r="J163" i="13" s="1"/>
  <c r="H133" i="13"/>
  <c r="J133" i="13" s="1"/>
  <c r="I153" i="13"/>
  <c r="G153" i="13"/>
  <c r="F153" i="13"/>
  <c r="E153" i="13"/>
  <c r="H152" i="13"/>
  <c r="J152" i="13" s="1"/>
  <c r="H145" i="13"/>
  <c r="J145" i="13" s="1"/>
  <c r="H120" i="13"/>
  <c r="J120" i="13" s="1"/>
  <c r="H119" i="13"/>
  <c r="J119" i="13" s="1"/>
  <c r="I135" i="13"/>
  <c r="G135" i="13"/>
  <c r="F135" i="13"/>
  <c r="E135" i="13"/>
  <c r="H134" i="13"/>
  <c r="J134" i="13" s="1"/>
  <c r="H132" i="13"/>
  <c r="H106" i="13"/>
  <c r="J106" i="13" s="1"/>
  <c r="I122" i="13"/>
  <c r="G122" i="13"/>
  <c r="F122" i="13"/>
  <c r="E122" i="13"/>
  <c r="H121" i="13"/>
  <c r="J121" i="13" s="1"/>
  <c r="H118" i="13"/>
  <c r="H93" i="13"/>
  <c r="J93" i="13" s="1"/>
  <c r="H92" i="13"/>
  <c r="J92" i="13" s="1"/>
  <c r="I108" i="13"/>
  <c r="G108" i="13"/>
  <c r="F108" i="13"/>
  <c r="E108" i="13"/>
  <c r="H107" i="13"/>
  <c r="J107" i="13" s="1"/>
  <c r="H105" i="13"/>
  <c r="J105" i="13" s="1"/>
  <c r="H77" i="13"/>
  <c r="J77" i="13" s="1"/>
  <c r="H79" i="13"/>
  <c r="J79" i="13" s="1"/>
  <c r="H78" i="13"/>
  <c r="J78" i="13" s="1"/>
  <c r="H76" i="13"/>
  <c r="J76" i="13" s="1"/>
  <c r="I95" i="13"/>
  <c r="G95" i="13"/>
  <c r="F95" i="13"/>
  <c r="E95" i="13"/>
  <c r="H94" i="13"/>
  <c r="J94" i="13" s="1"/>
  <c r="H91" i="13"/>
  <c r="J63" i="13"/>
  <c r="I81" i="13"/>
  <c r="G81" i="13"/>
  <c r="F81" i="13"/>
  <c r="E81" i="13"/>
  <c r="H80" i="13"/>
  <c r="J80" i="13" s="1"/>
  <c r="H75" i="13"/>
  <c r="J75" i="13" s="1"/>
  <c r="H48" i="13"/>
  <c r="J48" i="13" s="1"/>
  <c r="H49" i="13"/>
  <c r="J49" i="13" s="1"/>
  <c r="H50" i="13"/>
  <c r="J50" i="13" s="1"/>
  <c r="H51" i="13"/>
  <c r="J51" i="13" s="1"/>
  <c r="I65" i="13"/>
  <c r="G65" i="13"/>
  <c r="F65" i="13"/>
  <c r="E65" i="13"/>
  <c r="J64" i="13"/>
  <c r="I53" i="13"/>
  <c r="G53" i="13"/>
  <c r="F53" i="13"/>
  <c r="E53" i="13"/>
  <c r="H52" i="13"/>
  <c r="J52" i="13" s="1"/>
  <c r="H47" i="13"/>
  <c r="I37" i="13"/>
  <c r="G37" i="13"/>
  <c r="F37" i="13"/>
  <c r="E37" i="13"/>
  <c r="H36" i="13"/>
  <c r="J36" i="13" s="1"/>
  <c r="H35" i="13"/>
  <c r="J35" i="13" s="1"/>
  <c r="H11" i="13"/>
  <c r="J11" i="13" s="1"/>
  <c r="I25" i="13"/>
  <c r="G25" i="13"/>
  <c r="F25" i="13"/>
  <c r="E25" i="13"/>
  <c r="H24" i="13"/>
  <c r="J24" i="13" s="1"/>
  <c r="H23" i="13"/>
  <c r="J23" i="13" s="1"/>
  <c r="F7" i="15"/>
  <c r="I46" i="16" l="1"/>
  <c r="J238" i="13"/>
  <c r="J226" i="13"/>
  <c r="H214" i="13"/>
  <c r="J212" i="13"/>
  <c r="J214" i="13" s="1"/>
  <c r="H238" i="13"/>
  <c r="H226" i="13"/>
  <c r="H202" i="13"/>
  <c r="G46" i="16"/>
  <c r="H190" i="13"/>
  <c r="J188" i="13"/>
  <c r="J190" i="13" s="1"/>
  <c r="H178" i="13"/>
  <c r="J176" i="13"/>
  <c r="J178" i="13" s="1"/>
  <c r="H166" i="13"/>
  <c r="J165" i="13"/>
  <c r="J166" i="13" s="1"/>
  <c r="J153" i="13"/>
  <c r="H153" i="13"/>
  <c r="H122" i="13"/>
  <c r="H135" i="13"/>
  <c r="J132" i="13"/>
  <c r="J135" i="13" s="1"/>
  <c r="J118" i="13"/>
  <c r="J122" i="13" s="1"/>
  <c r="J108" i="13"/>
  <c r="H108" i="13"/>
  <c r="J65" i="13"/>
  <c r="H95" i="13"/>
  <c r="J81" i="13"/>
  <c r="J91" i="13"/>
  <c r="J95" i="13" s="1"/>
  <c r="H81" i="13"/>
  <c r="H53" i="13"/>
  <c r="H65" i="13"/>
  <c r="J47" i="13"/>
  <c r="J53" i="13" s="1"/>
  <c r="J37" i="13"/>
  <c r="H37" i="13"/>
  <c r="J25" i="13"/>
  <c r="H25" i="13"/>
  <c r="G22" i="16" l="1"/>
  <c r="I22" i="16" s="1"/>
  <c r="G21" i="16"/>
  <c r="I21" i="16" s="1"/>
  <c r="I13" i="13" l="1"/>
  <c r="G13" i="13"/>
  <c r="F13" i="13"/>
  <c r="E13" i="13"/>
  <c r="H12" i="13"/>
  <c r="J12" i="13" s="1"/>
  <c r="H10" i="13"/>
  <c r="H13" i="13" l="1"/>
  <c r="J10" i="13"/>
  <c r="J13" i="13" s="1"/>
  <c r="G9" i="16" l="1"/>
  <c r="G23" i="16"/>
  <c r="H24" i="16" l="1"/>
  <c r="F24" i="16"/>
  <c r="E24" i="16"/>
  <c r="D24" i="16"/>
  <c r="I23" i="16"/>
  <c r="F20" i="15"/>
  <c r="G24" i="16" l="1"/>
  <c r="I9" i="16"/>
  <c r="I24" i="16" s="1"/>
  <c r="F19" i="15" l="1"/>
  <c r="E8" i="15"/>
  <c r="F8" i="15" s="1"/>
</calcChain>
</file>

<file path=xl/sharedStrings.xml><?xml version="1.0" encoding="utf-8"?>
<sst xmlns="http://schemas.openxmlformats.org/spreadsheetml/2006/main" count="413" uniqueCount="116">
  <si>
    <t>ALCALDIA MUNICIPAL DE SAN MARTIN</t>
  </si>
  <si>
    <t>DEPARTAMENTO DE SAN SALVADOR</t>
  </si>
  <si>
    <t>CODIGO</t>
  </si>
  <si>
    <t>CONCEPTO</t>
  </si>
  <si>
    <t>VALOR PRESUPUESTADO</t>
  </si>
  <si>
    <t>AUMENTO</t>
  </si>
  <si>
    <t>DISMINUCION</t>
  </si>
  <si>
    <t>SALDO PRESUPUESTARIO</t>
  </si>
  <si>
    <t xml:space="preserve">TOTAL </t>
  </si>
  <si>
    <t>LINEA</t>
  </si>
  <si>
    <t>LLANTAS Y NEUMATICOS</t>
  </si>
  <si>
    <t>HERRAMIENTAS, REPUESTOS Y ACCESORIOS</t>
  </si>
  <si>
    <t>VALOR PRESUPUESTARIO</t>
  </si>
  <si>
    <t>PRESUPUESTO EJECUTADO</t>
  </si>
  <si>
    <t>PRESUPUESTO MODIFICADO</t>
  </si>
  <si>
    <t>PRESUPUESTO DISPONIBLE</t>
  </si>
  <si>
    <t>CUENTA</t>
  </si>
  <si>
    <t>TOTAL</t>
  </si>
  <si>
    <t>TOTAL INGRESOS</t>
  </si>
  <si>
    <t>INGRESOS</t>
  </si>
  <si>
    <t>EGRESOS</t>
  </si>
  <si>
    <t>TOTAL EGRESOS</t>
  </si>
  <si>
    <t>PRODUCTOS TEXTILES Y VESTUARIOS</t>
  </si>
  <si>
    <t>MATERIALES DE OFICINA</t>
  </si>
  <si>
    <t>MOBILIARIOS</t>
  </si>
  <si>
    <t>MAQUINARIAS Y EQUIPOS</t>
  </si>
  <si>
    <t>No. 01</t>
  </si>
  <si>
    <t>GERENTE GENERAL</t>
  </si>
  <si>
    <t xml:space="preserve">Nota: </t>
  </si>
  <si>
    <t xml:space="preserve">LIC. </t>
  </si>
  <si>
    <t>LIC.</t>
  </si>
  <si>
    <t>REFORMA PRESUPUESTARIA MES DE JULIO 2021</t>
  </si>
  <si>
    <t>UNIDAD PRESUPUESTARIA: UNIDAD DE COOPERACIÓN</t>
  </si>
  <si>
    <t>LINEA DE TRABAJO: 28</t>
  </si>
  <si>
    <t>EQUIPOS INFORMATICOS</t>
  </si>
  <si>
    <t>BIENES DE USO Y CONSUMO DIVERSOS</t>
  </si>
  <si>
    <t>Fecha de elaboracion: 08 DE JULIO DE 2021</t>
  </si>
  <si>
    <t>UNIDAD PRESUPUESTARIA: DESPACHO MUNICIPAL</t>
  </si>
  <si>
    <t>LINEA DE TRABAJO: 04</t>
  </si>
  <si>
    <t>SERVICIOS GENERALES Y ARRENDAMIENTOS DIVERSOS</t>
  </si>
  <si>
    <t>UNIDAD PRESUPUESTARIA: GERENCIA GENERAL</t>
  </si>
  <si>
    <t>LINEA DE TRABAJO: 48</t>
  </si>
  <si>
    <t>SERVICIOS DE TELECOMUNICACIÓN</t>
  </si>
  <si>
    <t>Fecha de elaboracion: 30 DE JULIO DE 2021</t>
  </si>
  <si>
    <t>UNIDAD PRESUPUESTARIA: GERENCIA DE SERVICIOS</t>
  </si>
  <si>
    <t>LINEA DE TRABAJO: 10</t>
  </si>
  <si>
    <t>MANTENIMIENTO Y REPARACIÓN DE BIENES MUEBLES</t>
  </si>
  <si>
    <t>MANTENIMIENTO Y REPARACIÓN DE VEHICULOS</t>
  </si>
  <si>
    <t>MANTENIMIENTO Y REPARACIÓN DE BIENES INMUEBLES</t>
  </si>
  <si>
    <t>UNIDAD PRESUPUESTARIA: GERENCIA FINANCIERA</t>
  </si>
  <si>
    <t>LINEA DE TRABAJO: 06</t>
  </si>
  <si>
    <t>MANTENIMIENTO Y REPARACIÓN DE VEHÍCULOS</t>
  </si>
  <si>
    <t>SERVICIOS DE CAPACITACIÓN</t>
  </si>
  <si>
    <t>SUELDOS</t>
  </si>
  <si>
    <t>AGUINALDOS</t>
  </si>
  <si>
    <t>POR REMUNERACIONES PERMANENTE</t>
  </si>
  <si>
    <t>REFORMA PRESUPUESTARIA MES DE AGOSTO 2021</t>
  </si>
  <si>
    <t>MATERIALES INFORMATICOS</t>
  </si>
  <si>
    <t>MATERIALES ELECTRICOS</t>
  </si>
  <si>
    <t>SERVICIOS GENERALES Y ARRENDAMIENTO DIVERSOS</t>
  </si>
  <si>
    <t>Fecha de elaboracion: 12 DE AGOSTO DE 2021</t>
  </si>
  <si>
    <t>PRODUCTOS AGROPECUARIOS Y FORESTALES</t>
  </si>
  <si>
    <t>ARRENDAMIENTO DE BIENES MUEBLES</t>
  </si>
  <si>
    <t>Fecha de elaboracion: 20 DE AGOSTO DE 2021</t>
  </si>
  <si>
    <t>PRODUCTOS ALIMENTICIOS PARA PERSONAS</t>
  </si>
  <si>
    <t>MATERIALES E INSTRUMENTAL DE LABORATORIO Y USOS MEDICOS</t>
  </si>
  <si>
    <t>UNIDAD PRESUPUESTARIA: GERENCIA DE DESARROLLO HUMANO Y COHESIÓN SOCIAL</t>
  </si>
  <si>
    <t>LINEA DE TRABAJO: 08</t>
  </si>
  <si>
    <t>PRODUSTOS AGROPECUARIOS Y FORESTALES</t>
  </si>
  <si>
    <t>COMBUSTIBLES Y LUBRICANTES</t>
  </si>
  <si>
    <t>TRANSPORTE, FLETES Y ALMACENAMIENTO</t>
  </si>
  <si>
    <t>SERVICIOS DE LIMPIEZA Y FUMIGACIONES</t>
  </si>
  <si>
    <t>IMPRESIONES, PUBLICACIONES Y REPRODUCCIONES</t>
  </si>
  <si>
    <t>ARRENDAMIENTOS DE BIENES MUEBLES</t>
  </si>
  <si>
    <t>VEHICULOS DE TRANSPORTE</t>
  </si>
  <si>
    <t>HERRAMIENTAS Y RESPUESTOS PRINCIPALES</t>
  </si>
  <si>
    <t>PRODUCTOS DE PAPEL Y CARTÓN</t>
  </si>
  <si>
    <t>MATERIALES E INSTRUMENTAL DE LABORATORIOS Y USO MEDICO</t>
  </si>
  <si>
    <t>Fecha de elaboracion: 30 DE AGOSTO DE 2021</t>
  </si>
  <si>
    <t>REFORMA PRESUPUESTARIA MES DE SEPTIEMBRE 2021</t>
  </si>
  <si>
    <t>HONORARIOS PROFESIONALES</t>
  </si>
  <si>
    <t>Fecha de elaboracion: 17 DE SEPTIEMBRE DE 2021</t>
  </si>
  <si>
    <t>REFORMA EXTRAORDINARIA AL PRESUPUESTO MES DE AGOSTO 2021</t>
  </si>
  <si>
    <t>DE ORGANIZMO SIN FINES DE LUCRO</t>
  </si>
  <si>
    <t>PRODUCTOS QUÍMICOS</t>
  </si>
  <si>
    <t>SERVICIOS GENERALES Y ARRENDAIENTOS DIVERSOS</t>
  </si>
  <si>
    <t>BECAS</t>
  </si>
  <si>
    <t>DE EDUCACIÓN Y RECREACIÓN</t>
  </si>
  <si>
    <t>MATERIALES E INSTRUMENTAL DE LABORATORIOS Y USO MÉDICOS</t>
  </si>
  <si>
    <t>Elaborado fecha: 30 DE AGOSTO DE 2021</t>
  </si>
  <si>
    <t>REFORMA PRESUPUESTARIA CORRESPONDIENTE AL MES DE  SEPTIEMBRE 2021</t>
  </si>
  <si>
    <t>Unidades:CONCEJO MUNICIPAL Y UNIDAD DE COOPERACÓN</t>
  </si>
  <si>
    <t>Lineas de trabajo: 02 Y 28</t>
  </si>
  <si>
    <t>DE ORGANISMOS SIN FINES DE LUCRO</t>
  </si>
  <si>
    <t>TRANSFERENCIA A PERSONAS NATURALES</t>
  </si>
  <si>
    <t>PRODUCTOS DE CUERO Y CAUCHO</t>
  </si>
  <si>
    <t>PRODUCTOS QUIMICOS</t>
  </si>
  <si>
    <t>MATERIALES NO METALICOS Y PRODUCTOS DERIVADOS</t>
  </si>
  <si>
    <t>ARRENDAIENTO DE BIENES MUEBLES</t>
  </si>
  <si>
    <t>CONSULTORIAS, ESTUDIOS E INVESTIGACIONES DIVERSAS</t>
  </si>
  <si>
    <t>FECHA DE ELABORACION: 17 DE SEPTIEMBRE DE 2021</t>
  </si>
  <si>
    <t>UNIDAD PRESUPUESTARIA: CONCEJO MUNICIPAL</t>
  </si>
  <si>
    <t>LINEA DE TRABAJO: 02</t>
  </si>
  <si>
    <t>SERVICIOS DE CONTABILIDAD  Y AUDITORIA</t>
  </si>
  <si>
    <t>BENEFICIOS ADICIONALES</t>
  </si>
  <si>
    <t>UNIDAD PRESUPUESTARIA: GERENCIA FINANCIERA (CUENTAS CORRIENTES)</t>
  </si>
  <si>
    <t>UNIDAD PRESUPUESTARIA: GERENCIA FINANCIERA (REGISTRO DEL ESTADO FAMILIAR)</t>
  </si>
  <si>
    <t>SERVICIOS JURIDICOS</t>
  </si>
  <si>
    <t>UNIDAD PRESUPUESTARIA: GERENCIA FINANCIERA (DISTRITO ALTAVISTA)</t>
  </si>
  <si>
    <t>LINEA DE TRABAJO: 05</t>
  </si>
  <si>
    <t>ALUMBRADO PUBLICO</t>
  </si>
  <si>
    <t>MULTAS Y COSTAS JUDICIALES</t>
  </si>
  <si>
    <t>Fecha de elaboracion: 24 DE SEPTIEMBRE DE 2021</t>
  </si>
  <si>
    <t>Unidades:GERENCIA DE SERVICIOS Y CAM</t>
  </si>
  <si>
    <t>Lineas de trabajo: 10 Y 42</t>
  </si>
  <si>
    <t>FECHA DE ELABORACION: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</si>
</sst>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3" xfId="0" applyBorder="1"/>
    <xf numFmtId="0" fontId="6" fillId="0" borderId="2" xfId="0" applyFont="1" applyBorder="1" applyAlignment="1">
      <alignment horizontal="center" shrinkToFit="1"/>
    </xf>
    <xf numFmtId="0" fontId="6" fillId="0" borderId="2" xfId="0" applyFont="1" applyBorder="1" applyAlignment="1">
      <alignment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shrinkToFi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0" fontId="9" fillId="0" borderId="7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164" fontId="6" fillId="0" borderId="2" xfId="0" applyNumberFormat="1" applyFont="1" applyBorder="1" applyAlignment="1">
      <alignment vertical="center" shrinkToFit="1"/>
    </xf>
    <xf numFmtId="14" fontId="0" fillId="0" borderId="0" xfId="0" applyNumberFormat="1"/>
    <xf numFmtId="0" fontId="12" fillId="0" borderId="2" xfId="0" applyFont="1" applyBorder="1" applyAlignment="1">
      <alignment horizontal="center"/>
    </xf>
    <xf numFmtId="0" fontId="3" fillId="0" borderId="13" xfId="0" applyFont="1" applyBorder="1" applyAlignment="1">
      <alignment wrapText="1"/>
    </xf>
    <xf numFmtId="0" fontId="3" fillId="0" borderId="2" xfId="0" applyFont="1" applyBorder="1" applyAlignment="1">
      <alignment horizontal="left" shrinkToFit="1"/>
    </xf>
    <xf numFmtId="164" fontId="3" fillId="0" borderId="2" xfId="0" applyNumberFormat="1" applyFont="1" applyBorder="1" applyAlignment="1">
      <alignment horizontal="center" wrapText="1"/>
    </xf>
    <xf numFmtId="0" fontId="0" fillId="0" borderId="0" xfId="0" applyFill="1"/>
    <xf numFmtId="0" fontId="12" fillId="0" borderId="0" xfId="0" applyFont="1" applyBorder="1" applyAlignment="1">
      <alignment horizontal="right"/>
    </xf>
    <xf numFmtId="0" fontId="7" fillId="0" borderId="0" xfId="0" applyFont="1" applyFill="1" applyBorder="1"/>
    <xf numFmtId="164" fontId="0" fillId="0" borderId="0" xfId="0" applyNumberFormat="1" applyBorder="1"/>
    <xf numFmtId="164" fontId="3" fillId="0" borderId="5" xfId="0" applyNumberFormat="1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/>
    </xf>
    <xf numFmtId="164" fontId="3" fillId="0" borderId="15" xfId="0" applyNumberFormat="1" applyFont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0" fontId="6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164" fontId="6" fillId="0" borderId="10" xfId="0" applyNumberFormat="1" applyFont="1" applyBorder="1" applyAlignment="1">
      <alignment vertical="center" shrinkToFit="1"/>
    </xf>
    <xf numFmtId="0" fontId="10" fillId="0" borderId="0" xfId="0" applyFont="1" applyFill="1"/>
    <xf numFmtId="0" fontId="8" fillId="0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4" fillId="2" borderId="5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horizontal="center" vertical="center" shrinkToFit="1"/>
    </xf>
    <xf numFmtId="164" fontId="4" fillId="2" borderId="5" xfId="0" applyNumberFormat="1" applyFont="1" applyFill="1" applyBorder="1" applyAlignment="1">
      <alignment vertical="center" shrinkToFit="1"/>
    </xf>
    <xf numFmtId="0" fontId="2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vertical="center"/>
    </xf>
    <xf numFmtId="0" fontId="4" fillId="3" borderId="5" xfId="0" applyFont="1" applyFill="1" applyBorder="1" applyAlignment="1">
      <alignment shrinkToFit="1"/>
    </xf>
    <xf numFmtId="0" fontId="3" fillId="3" borderId="5" xfId="0" applyFont="1" applyFill="1" applyBorder="1" applyAlignment="1">
      <alignment horizontal="center" shrinkToFit="1"/>
    </xf>
    <xf numFmtId="164" fontId="4" fillId="3" borderId="5" xfId="0" applyNumberFormat="1" applyFont="1" applyFill="1" applyBorder="1" applyAlignment="1">
      <alignment shrinkToFit="1"/>
    </xf>
    <xf numFmtId="164" fontId="7" fillId="3" borderId="2" xfId="0" applyNumberFormat="1" applyFont="1" applyFill="1" applyBorder="1" applyAlignment="1">
      <alignment shrinkToFit="1"/>
    </xf>
    <xf numFmtId="0" fontId="7" fillId="4" borderId="14" xfId="0" applyFont="1" applyFill="1" applyBorder="1"/>
    <xf numFmtId="0" fontId="11" fillId="4" borderId="14" xfId="0" applyFont="1" applyFill="1" applyBorder="1"/>
    <xf numFmtId="0" fontId="1" fillId="4" borderId="14" xfId="0" applyFont="1" applyFill="1" applyBorder="1" applyAlignment="1"/>
    <xf numFmtId="0" fontId="7" fillId="4" borderId="4" xfId="0" applyFont="1" applyFill="1" applyBorder="1"/>
    <xf numFmtId="0" fontId="11" fillId="4" borderId="4" xfId="0" applyFont="1" applyFill="1" applyBorder="1"/>
    <xf numFmtId="0" fontId="1" fillId="4" borderId="0" xfId="0" applyFont="1" applyFill="1" applyBorder="1" applyAlignment="1">
      <alignment horizontal="left" vertical="center"/>
    </xf>
    <xf numFmtId="0" fontId="11" fillId="4" borderId="0" xfId="0" applyFont="1" applyFill="1" applyBorder="1"/>
    <xf numFmtId="0" fontId="4" fillId="4" borderId="4" xfId="0" applyFont="1" applyFill="1" applyBorder="1"/>
    <xf numFmtId="0" fontId="3" fillId="4" borderId="4" xfId="0" applyFont="1" applyFill="1" applyBorder="1" applyAlignment="1">
      <alignment horizontal="center"/>
    </xf>
    <xf numFmtId="164" fontId="3" fillId="4" borderId="10" xfId="0" applyNumberFormat="1" applyFont="1" applyFill="1" applyBorder="1"/>
    <xf numFmtId="164" fontId="3" fillId="4" borderId="10" xfId="0" applyNumberFormat="1" applyFont="1" applyFill="1" applyBorder="1" applyAlignment="1">
      <alignment horizontal="center" wrapText="1"/>
    </xf>
    <xf numFmtId="0" fontId="6" fillId="0" borderId="15" xfId="0" applyFont="1" applyBorder="1" applyAlignment="1">
      <alignment horizontal="center" vertical="center" shrinkToFit="1"/>
    </xf>
    <xf numFmtId="0" fontId="6" fillId="0" borderId="15" xfId="0" applyFont="1" applyBorder="1" applyAlignment="1">
      <alignment vertical="center" shrinkToFit="1"/>
    </xf>
    <xf numFmtId="164" fontId="6" fillId="0" borderId="15" xfId="0" applyNumberFormat="1" applyFont="1" applyBorder="1" applyAlignment="1">
      <alignment vertical="center" shrinkToFit="1"/>
    </xf>
    <xf numFmtId="0" fontId="1" fillId="0" borderId="0" xfId="0" applyFont="1" applyFill="1" applyBorder="1" applyAlignment="1">
      <alignment horizontal="center"/>
    </xf>
    <xf numFmtId="44" fontId="0" fillId="0" borderId="0" xfId="0" applyNumberFormat="1"/>
    <xf numFmtId="0" fontId="7" fillId="2" borderId="4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J240"/>
  <sheetViews>
    <sheetView tabSelected="1" view="pageBreakPreview" zoomScaleNormal="100" zoomScaleSheetLayoutView="100" workbookViewId="0">
      <selection activeCell="F247" sqref="F247:G247"/>
    </sheetView>
  </sheetViews>
  <sheetFormatPr baseColWidth="10" defaultRowHeight="15" x14ac:dyDescent="0.25"/>
  <cols>
    <col min="1" max="1" width="4.140625" customWidth="1"/>
    <col min="2" max="2" width="6.42578125" customWidth="1"/>
    <col min="3" max="3" width="10.42578125" bestFit="1" customWidth="1"/>
    <col min="4" max="4" width="40.7109375" customWidth="1"/>
    <col min="5" max="5" width="16.140625" bestFit="1" customWidth="1"/>
    <col min="6" max="7" width="15.5703125" customWidth="1"/>
    <col min="8" max="10" width="14.85546875" bestFit="1" customWidth="1"/>
  </cols>
  <sheetData>
    <row r="2" spans="3:10" x14ac:dyDescent="0.25">
      <c r="I2" s="40"/>
      <c r="J2" s="41" t="s">
        <v>26</v>
      </c>
    </row>
    <row r="3" spans="3:10" ht="18" x14ac:dyDescent="0.25">
      <c r="C3" s="70" t="s">
        <v>0</v>
      </c>
      <c r="D3" s="70"/>
      <c r="E3" s="70"/>
      <c r="F3" s="70"/>
      <c r="G3" s="70"/>
      <c r="H3" s="70"/>
      <c r="I3" s="70"/>
      <c r="J3" s="70"/>
    </row>
    <row r="4" spans="3:10" ht="15.75" x14ac:dyDescent="0.25">
      <c r="C4" s="71" t="s">
        <v>1</v>
      </c>
      <c r="D4" s="71"/>
      <c r="E4" s="71"/>
      <c r="F4" s="71"/>
      <c r="G4" s="71"/>
      <c r="H4" s="71"/>
      <c r="I4" s="71"/>
      <c r="J4" s="71"/>
    </row>
    <row r="5" spans="3:10" x14ac:dyDescent="0.25">
      <c r="C5" s="72" t="s">
        <v>31</v>
      </c>
      <c r="D5" s="72"/>
      <c r="E5" s="72"/>
      <c r="F5" s="72"/>
      <c r="G5" s="72"/>
      <c r="H5" s="72"/>
      <c r="I5" s="72"/>
      <c r="J5" s="72"/>
    </row>
    <row r="6" spans="3:10" ht="15.75" thickBot="1" x14ac:dyDescent="0.3">
      <c r="C6" s="73"/>
      <c r="D6" s="73"/>
      <c r="E6" s="73"/>
      <c r="F6" s="73"/>
      <c r="G6" s="73"/>
      <c r="H6" s="73"/>
      <c r="I6" s="13"/>
      <c r="J6" s="13"/>
    </row>
    <row r="7" spans="3:10" ht="15.75" thickBot="1" x14ac:dyDescent="0.3">
      <c r="C7" s="42"/>
      <c r="D7" s="69" t="s">
        <v>32</v>
      </c>
      <c r="E7" s="69"/>
      <c r="F7" s="69"/>
      <c r="G7" s="69"/>
      <c r="H7" s="69"/>
      <c r="I7" s="69"/>
      <c r="J7" s="69"/>
    </row>
    <row r="8" spans="3:10" ht="15.75" thickBot="1" x14ac:dyDescent="0.3">
      <c r="C8" s="43"/>
      <c r="D8" s="69" t="s">
        <v>33</v>
      </c>
      <c r="E8" s="69"/>
      <c r="F8" s="69"/>
      <c r="G8" s="69"/>
      <c r="H8" s="69"/>
      <c r="I8" s="69"/>
      <c r="J8" s="69"/>
    </row>
    <row r="9" spans="3:10" ht="26.25" thickBot="1" x14ac:dyDescent="0.3">
      <c r="C9" s="8" t="s">
        <v>2</v>
      </c>
      <c r="D9" s="9" t="s">
        <v>3</v>
      </c>
      <c r="E9" s="14" t="s">
        <v>12</v>
      </c>
      <c r="F9" s="4" t="s">
        <v>5</v>
      </c>
      <c r="G9" s="5" t="s">
        <v>6</v>
      </c>
      <c r="H9" s="10" t="s">
        <v>14</v>
      </c>
      <c r="I9" s="10" t="s">
        <v>13</v>
      </c>
      <c r="J9" s="10" t="s">
        <v>15</v>
      </c>
    </row>
    <row r="10" spans="3:10" x14ac:dyDescent="0.25">
      <c r="C10" s="15">
        <v>61102</v>
      </c>
      <c r="D10" s="16" t="s">
        <v>25</v>
      </c>
      <c r="E10" s="17">
        <v>0</v>
      </c>
      <c r="F10" s="17">
        <v>0</v>
      </c>
      <c r="G10" s="17">
        <v>175</v>
      </c>
      <c r="H10" s="17">
        <f t="shared" ref="H10:H12" si="0">E10+F10-G10</f>
        <v>-175</v>
      </c>
      <c r="I10" s="17">
        <v>0</v>
      </c>
      <c r="J10" s="17">
        <f t="shared" ref="J10:J12" si="1">H10-I10</f>
        <v>-175</v>
      </c>
    </row>
    <row r="11" spans="3:10" x14ac:dyDescent="0.25">
      <c r="C11" s="64">
        <v>61104</v>
      </c>
      <c r="D11" s="65" t="s">
        <v>34</v>
      </c>
      <c r="E11" s="66"/>
      <c r="F11" s="66">
        <v>0</v>
      </c>
      <c r="G11" s="66">
        <v>225</v>
      </c>
      <c r="H11" s="17">
        <f t="shared" si="0"/>
        <v>-225</v>
      </c>
      <c r="I11" s="66">
        <v>0</v>
      </c>
      <c r="J11" s="17">
        <f t="shared" si="1"/>
        <v>-225</v>
      </c>
    </row>
    <row r="12" spans="3:10" ht="15.75" thickBot="1" x14ac:dyDescent="0.3">
      <c r="C12" s="37">
        <v>54199</v>
      </c>
      <c r="D12" s="38" t="s">
        <v>35</v>
      </c>
      <c r="E12" s="39">
        <v>0</v>
      </c>
      <c r="F12" s="39">
        <v>400</v>
      </c>
      <c r="G12" s="39">
        <v>0</v>
      </c>
      <c r="H12" s="39">
        <f t="shared" si="0"/>
        <v>400</v>
      </c>
      <c r="I12" s="39">
        <v>0</v>
      </c>
      <c r="J12" s="39">
        <f t="shared" si="1"/>
        <v>400</v>
      </c>
    </row>
    <row r="13" spans="3:10" ht="15.75" x14ac:dyDescent="0.25">
      <c r="C13" s="44"/>
      <c r="D13" s="45" t="s">
        <v>8</v>
      </c>
      <c r="E13" s="46">
        <f t="shared" ref="E13:J13" si="2">SUM(E10:E12)</f>
        <v>0</v>
      </c>
      <c r="F13" s="46">
        <f t="shared" si="2"/>
        <v>400</v>
      </c>
      <c r="G13" s="46">
        <f t="shared" si="2"/>
        <v>400</v>
      </c>
      <c r="H13" s="46">
        <f t="shared" si="2"/>
        <v>0</v>
      </c>
      <c r="I13" s="46">
        <f t="shared" si="2"/>
        <v>0</v>
      </c>
      <c r="J13" s="46">
        <f t="shared" si="2"/>
        <v>0</v>
      </c>
    </row>
    <row r="15" spans="3:10" x14ac:dyDescent="0.25">
      <c r="C15" t="s">
        <v>36</v>
      </c>
    </row>
    <row r="16" spans="3:10" ht="18" x14ac:dyDescent="0.25">
      <c r="C16" s="70" t="s">
        <v>0</v>
      </c>
      <c r="D16" s="70"/>
      <c r="E16" s="70"/>
      <c r="F16" s="70"/>
      <c r="G16" s="70"/>
      <c r="H16" s="70"/>
      <c r="I16" s="70"/>
      <c r="J16" s="70"/>
    </row>
    <row r="17" spans="3:10" ht="15.75" x14ac:dyDescent="0.25">
      <c r="C17" s="71" t="s">
        <v>1</v>
      </c>
      <c r="D17" s="71"/>
      <c r="E17" s="71"/>
      <c r="F17" s="71"/>
      <c r="G17" s="71"/>
      <c r="H17" s="71"/>
      <c r="I17" s="71"/>
      <c r="J17" s="71"/>
    </row>
    <row r="18" spans="3:10" x14ac:dyDescent="0.25">
      <c r="C18" s="72" t="s">
        <v>31</v>
      </c>
      <c r="D18" s="72"/>
      <c r="E18" s="72"/>
      <c r="F18" s="72"/>
      <c r="G18" s="72"/>
      <c r="H18" s="72"/>
      <c r="I18" s="72"/>
      <c r="J18" s="72"/>
    </row>
    <row r="19" spans="3:10" ht="15.75" thickBot="1" x14ac:dyDescent="0.3">
      <c r="C19" s="73"/>
      <c r="D19" s="73"/>
      <c r="E19" s="73"/>
      <c r="F19" s="73"/>
      <c r="G19" s="73"/>
      <c r="H19" s="73"/>
      <c r="I19" s="13"/>
      <c r="J19" s="13"/>
    </row>
    <row r="20" spans="3:10" ht="15.75" thickBot="1" x14ac:dyDescent="0.3">
      <c r="C20" s="42"/>
      <c r="D20" s="69" t="s">
        <v>37</v>
      </c>
      <c r="E20" s="69"/>
      <c r="F20" s="69"/>
      <c r="G20" s="69"/>
      <c r="H20" s="69"/>
      <c r="I20" s="69"/>
      <c r="J20" s="69"/>
    </row>
    <row r="21" spans="3:10" ht="15.75" thickBot="1" x14ac:dyDescent="0.3">
      <c r="C21" s="43"/>
      <c r="D21" s="69" t="s">
        <v>38</v>
      </c>
      <c r="E21" s="69"/>
      <c r="F21" s="69"/>
      <c r="G21" s="69"/>
      <c r="H21" s="69"/>
      <c r="I21" s="69"/>
      <c r="J21" s="69"/>
    </row>
    <row r="22" spans="3:10" ht="26.25" thickBot="1" x14ac:dyDescent="0.3">
      <c r="C22" s="8" t="s">
        <v>2</v>
      </c>
      <c r="D22" s="9" t="s">
        <v>3</v>
      </c>
      <c r="E22" s="14" t="s">
        <v>12</v>
      </c>
      <c r="F22" s="4" t="s">
        <v>5</v>
      </c>
      <c r="G22" s="5" t="s">
        <v>6</v>
      </c>
      <c r="H22" s="10" t="s">
        <v>14</v>
      </c>
      <c r="I22" s="10" t="s">
        <v>13</v>
      </c>
      <c r="J22" s="10" t="s">
        <v>15</v>
      </c>
    </row>
    <row r="23" spans="3:10" x14ac:dyDescent="0.25">
      <c r="C23" s="15">
        <v>54109</v>
      </c>
      <c r="D23" s="16" t="s">
        <v>10</v>
      </c>
      <c r="E23" s="17">
        <v>1500</v>
      </c>
      <c r="F23" s="17">
        <v>0</v>
      </c>
      <c r="G23" s="17">
        <v>1000</v>
      </c>
      <c r="H23" s="17">
        <f t="shared" ref="H23:H24" si="3">E23+F23-G23</f>
        <v>500</v>
      </c>
      <c r="I23" s="17">
        <v>0</v>
      </c>
      <c r="J23" s="17">
        <f t="shared" ref="J23:J24" si="4">H23-I23</f>
        <v>500</v>
      </c>
    </row>
    <row r="24" spans="3:10" ht="15.75" thickBot="1" x14ac:dyDescent="0.3">
      <c r="C24" s="37">
        <v>54399</v>
      </c>
      <c r="D24" s="38" t="s">
        <v>39</v>
      </c>
      <c r="E24" s="39">
        <v>100</v>
      </c>
      <c r="F24" s="39">
        <v>1000</v>
      </c>
      <c r="G24" s="39">
        <v>0</v>
      </c>
      <c r="H24" s="39">
        <f t="shared" si="3"/>
        <v>1100</v>
      </c>
      <c r="I24" s="39">
        <v>0</v>
      </c>
      <c r="J24" s="39">
        <f t="shared" si="4"/>
        <v>1100</v>
      </c>
    </row>
    <row r="25" spans="3:10" ht="15.75" x14ac:dyDescent="0.25">
      <c r="C25" s="44"/>
      <c r="D25" s="45" t="s">
        <v>8</v>
      </c>
      <c r="E25" s="46">
        <f t="shared" ref="E25:J25" si="5">SUM(E23:E24)</f>
        <v>1600</v>
      </c>
      <c r="F25" s="46">
        <f t="shared" si="5"/>
        <v>1000</v>
      </c>
      <c r="G25" s="46">
        <f t="shared" si="5"/>
        <v>1000</v>
      </c>
      <c r="H25" s="46">
        <f t="shared" si="5"/>
        <v>1600</v>
      </c>
      <c r="I25" s="46">
        <f t="shared" si="5"/>
        <v>0</v>
      </c>
      <c r="J25" s="46">
        <f t="shared" si="5"/>
        <v>1600</v>
      </c>
    </row>
    <row r="27" spans="3:10" x14ac:dyDescent="0.25">
      <c r="C27" t="s">
        <v>36</v>
      </c>
    </row>
    <row r="28" spans="3:10" ht="18" x14ac:dyDescent="0.25">
      <c r="C28" s="70" t="s">
        <v>0</v>
      </c>
      <c r="D28" s="70"/>
      <c r="E28" s="70"/>
      <c r="F28" s="70"/>
      <c r="G28" s="70"/>
      <c r="H28" s="70"/>
      <c r="I28" s="70"/>
      <c r="J28" s="70"/>
    </row>
    <row r="29" spans="3:10" ht="15.75" x14ac:dyDescent="0.25">
      <c r="C29" s="71" t="s">
        <v>1</v>
      </c>
      <c r="D29" s="71"/>
      <c r="E29" s="71"/>
      <c r="F29" s="71"/>
      <c r="G29" s="71"/>
      <c r="H29" s="71"/>
      <c r="I29" s="71"/>
      <c r="J29" s="71"/>
    </row>
    <row r="30" spans="3:10" x14ac:dyDescent="0.25">
      <c r="C30" s="72" t="s">
        <v>31</v>
      </c>
      <c r="D30" s="72"/>
      <c r="E30" s="72"/>
      <c r="F30" s="72"/>
      <c r="G30" s="72"/>
      <c r="H30" s="72"/>
      <c r="I30" s="72"/>
      <c r="J30" s="72"/>
    </row>
    <row r="31" spans="3:10" ht="15.75" thickBot="1" x14ac:dyDescent="0.3">
      <c r="C31" s="73"/>
      <c r="D31" s="73"/>
      <c r="E31" s="73"/>
      <c r="F31" s="73"/>
      <c r="G31" s="73"/>
      <c r="H31" s="73"/>
      <c r="I31" s="13"/>
      <c r="J31" s="13"/>
    </row>
    <row r="32" spans="3:10" ht="15.75" thickBot="1" x14ac:dyDescent="0.3">
      <c r="C32" s="42"/>
      <c r="D32" s="69" t="s">
        <v>40</v>
      </c>
      <c r="E32" s="69"/>
      <c r="F32" s="69"/>
      <c r="G32" s="69"/>
      <c r="H32" s="69"/>
      <c r="I32" s="69"/>
      <c r="J32" s="69"/>
    </row>
    <row r="33" spans="3:10" ht="15.75" thickBot="1" x14ac:dyDescent="0.3">
      <c r="C33" s="43"/>
      <c r="D33" s="69" t="s">
        <v>41</v>
      </c>
      <c r="E33" s="69"/>
      <c r="F33" s="69"/>
      <c r="G33" s="69"/>
      <c r="H33" s="69"/>
      <c r="I33" s="69"/>
      <c r="J33" s="69"/>
    </row>
    <row r="34" spans="3:10" ht="26.25" thickBot="1" x14ac:dyDescent="0.3">
      <c r="C34" s="8" t="s">
        <v>2</v>
      </c>
      <c r="D34" s="9" t="s">
        <v>3</v>
      </c>
      <c r="E34" s="14" t="s">
        <v>12</v>
      </c>
      <c r="F34" s="4" t="s">
        <v>5</v>
      </c>
      <c r="G34" s="5" t="s">
        <v>6</v>
      </c>
      <c r="H34" s="10" t="s">
        <v>14</v>
      </c>
      <c r="I34" s="10" t="s">
        <v>13</v>
      </c>
      <c r="J34" s="10" t="s">
        <v>15</v>
      </c>
    </row>
    <row r="35" spans="3:10" x14ac:dyDescent="0.25">
      <c r="C35" s="15">
        <v>61104</v>
      </c>
      <c r="D35" s="16" t="s">
        <v>34</v>
      </c>
      <c r="E35" s="17">
        <v>26100</v>
      </c>
      <c r="F35" s="17">
        <v>0</v>
      </c>
      <c r="G35" s="17">
        <v>2000</v>
      </c>
      <c r="H35" s="17">
        <f t="shared" ref="H35:H36" si="6">E35+F35-G35</f>
        <v>24100</v>
      </c>
      <c r="I35" s="17">
        <v>0</v>
      </c>
      <c r="J35" s="17">
        <f t="shared" ref="J35:J36" si="7">H35-I35</f>
        <v>24100</v>
      </c>
    </row>
    <row r="36" spans="3:10" ht="15.75" thickBot="1" x14ac:dyDescent="0.3">
      <c r="C36" s="37">
        <v>54203</v>
      </c>
      <c r="D36" s="38" t="s">
        <v>42</v>
      </c>
      <c r="E36" s="39">
        <v>0</v>
      </c>
      <c r="F36" s="39">
        <v>2000</v>
      </c>
      <c r="G36" s="39">
        <v>0</v>
      </c>
      <c r="H36" s="39">
        <f t="shared" si="6"/>
        <v>2000</v>
      </c>
      <c r="I36" s="39">
        <v>0</v>
      </c>
      <c r="J36" s="39">
        <f t="shared" si="7"/>
        <v>2000</v>
      </c>
    </row>
    <row r="37" spans="3:10" ht="15.75" x14ac:dyDescent="0.25">
      <c r="C37" s="44"/>
      <c r="D37" s="45" t="s">
        <v>8</v>
      </c>
      <c r="E37" s="46">
        <f t="shared" ref="E37:J37" si="8">SUM(E35:E36)</f>
        <v>26100</v>
      </c>
      <c r="F37" s="46">
        <f t="shared" si="8"/>
        <v>2000</v>
      </c>
      <c r="G37" s="46">
        <f t="shared" si="8"/>
        <v>2000</v>
      </c>
      <c r="H37" s="46">
        <f t="shared" si="8"/>
        <v>26100</v>
      </c>
      <c r="I37" s="46">
        <f t="shared" si="8"/>
        <v>0</v>
      </c>
      <c r="J37" s="46">
        <f t="shared" si="8"/>
        <v>26100</v>
      </c>
    </row>
    <row r="39" spans="3:10" x14ac:dyDescent="0.25">
      <c r="C39" t="s">
        <v>43</v>
      </c>
    </row>
    <row r="40" spans="3:10" ht="18" x14ac:dyDescent="0.25">
      <c r="C40" s="70" t="s">
        <v>0</v>
      </c>
      <c r="D40" s="70"/>
      <c r="E40" s="70"/>
      <c r="F40" s="70"/>
      <c r="G40" s="70"/>
      <c r="H40" s="70"/>
      <c r="I40" s="70"/>
      <c r="J40" s="70"/>
    </row>
    <row r="41" spans="3:10" ht="15.75" x14ac:dyDescent="0.25">
      <c r="C41" s="71" t="s">
        <v>1</v>
      </c>
      <c r="D41" s="71"/>
      <c r="E41" s="71"/>
      <c r="F41" s="71"/>
      <c r="G41" s="71"/>
      <c r="H41" s="71"/>
      <c r="I41" s="71"/>
      <c r="J41" s="71"/>
    </row>
    <row r="42" spans="3:10" x14ac:dyDescent="0.25">
      <c r="C42" s="72" t="s">
        <v>31</v>
      </c>
      <c r="D42" s="72"/>
      <c r="E42" s="72"/>
      <c r="F42" s="72"/>
      <c r="G42" s="72"/>
      <c r="H42" s="72"/>
      <c r="I42" s="72"/>
      <c r="J42" s="72"/>
    </row>
    <row r="43" spans="3:10" ht="15.75" thickBot="1" x14ac:dyDescent="0.3">
      <c r="C43" s="73"/>
      <c r="D43" s="73"/>
      <c r="E43" s="73"/>
      <c r="F43" s="73"/>
      <c r="G43" s="73"/>
      <c r="H43" s="73"/>
      <c r="I43" s="13"/>
      <c r="J43" s="13"/>
    </row>
    <row r="44" spans="3:10" ht="15.75" thickBot="1" x14ac:dyDescent="0.3">
      <c r="C44" s="42"/>
      <c r="D44" s="69" t="s">
        <v>44</v>
      </c>
      <c r="E44" s="69"/>
      <c r="F44" s="69"/>
      <c r="G44" s="69"/>
      <c r="H44" s="69"/>
      <c r="I44" s="69"/>
      <c r="J44" s="69"/>
    </row>
    <row r="45" spans="3:10" ht="15.75" thickBot="1" x14ac:dyDescent="0.3">
      <c r="C45" s="43"/>
      <c r="D45" s="69" t="s">
        <v>45</v>
      </c>
      <c r="E45" s="69"/>
      <c r="F45" s="69"/>
      <c r="G45" s="69"/>
      <c r="H45" s="69"/>
      <c r="I45" s="69"/>
      <c r="J45" s="69"/>
    </row>
    <row r="46" spans="3:10" ht="26.25" thickBot="1" x14ac:dyDescent="0.3">
      <c r="C46" s="8" t="s">
        <v>2</v>
      </c>
      <c r="D46" s="9" t="s">
        <v>3</v>
      </c>
      <c r="E46" s="14" t="s">
        <v>12</v>
      </c>
      <c r="F46" s="4" t="s">
        <v>5</v>
      </c>
      <c r="G46" s="5" t="s">
        <v>6</v>
      </c>
      <c r="H46" s="10" t="s">
        <v>14</v>
      </c>
      <c r="I46" s="10" t="s">
        <v>13</v>
      </c>
      <c r="J46" s="10" t="s">
        <v>15</v>
      </c>
    </row>
    <row r="47" spans="3:10" x14ac:dyDescent="0.25">
      <c r="C47" s="15">
        <v>61104</v>
      </c>
      <c r="D47" s="16" t="s">
        <v>34</v>
      </c>
      <c r="E47" s="17">
        <v>15000</v>
      </c>
      <c r="F47" s="17">
        <v>0</v>
      </c>
      <c r="G47" s="17">
        <v>5200</v>
      </c>
      <c r="H47" s="17">
        <f t="shared" ref="H47:H52" si="9">E47+F47-G47</f>
        <v>9800</v>
      </c>
      <c r="I47" s="17">
        <v>0</v>
      </c>
      <c r="J47" s="17">
        <f t="shared" ref="J47:J52" si="10">H47-I47</f>
        <v>9800</v>
      </c>
    </row>
    <row r="48" spans="3:10" x14ac:dyDescent="0.25">
      <c r="C48" s="64">
        <v>54118</v>
      </c>
      <c r="D48" s="65" t="s">
        <v>11</v>
      </c>
      <c r="E48" s="66">
        <v>500</v>
      </c>
      <c r="F48" s="66">
        <v>2000</v>
      </c>
      <c r="G48" s="66">
        <v>0</v>
      </c>
      <c r="H48" s="17">
        <f t="shared" si="9"/>
        <v>2500</v>
      </c>
      <c r="I48" s="66">
        <v>0</v>
      </c>
      <c r="J48" s="17">
        <f t="shared" si="10"/>
        <v>2500</v>
      </c>
    </row>
    <row r="49" spans="3:10" x14ac:dyDescent="0.25">
      <c r="C49" s="64">
        <v>54301</v>
      </c>
      <c r="D49" s="65" t="s">
        <v>46</v>
      </c>
      <c r="E49" s="66">
        <v>200</v>
      </c>
      <c r="F49" s="66">
        <v>1000</v>
      </c>
      <c r="G49" s="66">
        <v>0</v>
      </c>
      <c r="H49" s="17">
        <f t="shared" si="9"/>
        <v>1200</v>
      </c>
      <c r="I49" s="66">
        <v>0</v>
      </c>
      <c r="J49" s="17">
        <f t="shared" si="10"/>
        <v>1200</v>
      </c>
    </row>
    <row r="50" spans="3:10" x14ac:dyDescent="0.25">
      <c r="C50" s="64">
        <v>54302</v>
      </c>
      <c r="D50" s="65" t="s">
        <v>47</v>
      </c>
      <c r="E50" s="66">
        <v>0</v>
      </c>
      <c r="F50" s="66">
        <v>200</v>
      </c>
      <c r="G50" s="66">
        <v>0</v>
      </c>
      <c r="H50" s="17">
        <f t="shared" si="9"/>
        <v>200</v>
      </c>
      <c r="I50" s="66">
        <v>0</v>
      </c>
      <c r="J50" s="17">
        <f t="shared" si="10"/>
        <v>200</v>
      </c>
    </row>
    <row r="51" spans="3:10" x14ac:dyDescent="0.25">
      <c r="C51" s="64">
        <v>54303</v>
      </c>
      <c r="D51" s="65" t="s">
        <v>48</v>
      </c>
      <c r="E51" s="66">
        <v>200</v>
      </c>
      <c r="F51" s="66">
        <v>1000</v>
      </c>
      <c r="G51" s="66">
        <v>0</v>
      </c>
      <c r="H51" s="17">
        <f t="shared" si="9"/>
        <v>1200</v>
      </c>
      <c r="I51" s="66">
        <v>0</v>
      </c>
      <c r="J51" s="17">
        <f t="shared" si="10"/>
        <v>1200</v>
      </c>
    </row>
    <row r="52" spans="3:10" ht="15.75" thickBot="1" x14ac:dyDescent="0.3">
      <c r="C52" s="37">
        <v>61101</v>
      </c>
      <c r="D52" s="38" t="s">
        <v>24</v>
      </c>
      <c r="E52" s="39">
        <v>400</v>
      </c>
      <c r="F52" s="39">
        <v>1000</v>
      </c>
      <c r="G52" s="39">
        <v>0</v>
      </c>
      <c r="H52" s="39">
        <f t="shared" si="9"/>
        <v>1400</v>
      </c>
      <c r="I52" s="39">
        <v>0</v>
      </c>
      <c r="J52" s="39">
        <f t="shared" si="10"/>
        <v>1400</v>
      </c>
    </row>
    <row r="53" spans="3:10" ht="15.75" x14ac:dyDescent="0.25">
      <c r="C53" s="44"/>
      <c r="D53" s="45" t="s">
        <v>8</v>
      </c>
      <c r="E53" s="46">
        <f t="shared" ref="E53:J53" si="11">SUM(E47:E52)</f>
        <v>16300</v>
      </c>
      <c r="F53" s="46">
        <f t="shared" si="11"/>
        <v>5200</v>
      </c>
      <c r="G53" s="46">
        <f t="shared" si="11"/>
        <v>5200</v>
      </c>
      <c r="H53" s="46">
        <f t="shared" si="11"/>
        <v>16300</v>
      </c>
      <c r="I53" s="46">
        <f t="shared" si="11"/>
        <v>0</v>
      </c>
      <c r="J53" s="46">
        <f t="shared" si="11"/>
        <v>16300</v>
      </c>
    </row>
    <row r="55" spans="3:10" x14ac:dyDescent="0.25">
      <c r="C55" t="s">
        <v>43</v>
      </c>
    </row>
    <row r="56" spans="3:10" ht="18" x14ac:dyDescent="0.25">
      <c r="C56" s="70" t="s">
        <v>0</v>
      </c>
      <c r="D56" s="70"/>
      <c r="E56" s="70"/>
      <c r="F56" s="70"/>
      <c r="G56" s="70"/>
      <c r="H56" s="70"/>
      <c r="I56" s="70"/>
      <c r="J56" s="70"/>
    </row>
    <row r="57" spans="3:10" ht="15.75" x14ac:dyDescent="0.25">
      <c r="C57" s="71" t="s">
        <v>1</v>
      </c>
      <c r="D57" s="71"/>
      <c r="E57" s="71"/>
      <c r="F57" s="71"/>
      <c r="G57" s="71"/>
      <c r="H57" s="71"/>
      <c r="I57" s="71"/>
      <c r="J57" s="71"/>
    </row>
    <row r="58" spans="3:10" x14ac:dyDescent="0.25">
      <c r="C58" s="72" t="s">
        <v>31</v>
      </c>
      <c r="D58" s="72"/>
      <c r="E58" s="72"/>
      <c r="F58" s="72"/>
      <c r="G58" s="72"/>
      <c r="H58" s="72"/>
      <c r="I58" s="72"/>
      <c r="J58" s="72"/>
    </row>
    <row r="59" spans="3:10" ht="15.75" thickBot="1" x14ac:dyDescent="0.3">
      <c r="C59" s="73"/>
      <c r="D59" s="73"/>
      <c r="E59" s="73"/>
      <c r="F59" s="73"/>
      <c r="G59" s="73"/>
      <c r="H59" s="73"/>
      <c r="I59" s="13"/>
      <c r="J59" s="13"/>
    </row>
    <row r="60" spans="3:10" ht="15.75" thickBot="1" x14ac:dyDescent="0.3">
      <c r="C60" s="42"/>
      <c r="D60" s="69" t="s">
        <v>49</v>
      </c>
      <c r="E60" s="69"/>
      <c r="F60" s="69"/>
      <c r="G60" s="69"/>
      <c r="H60" s="69"/>
      <c r="I60" s="69"/>
      <c r="J60" s="69"/>
    </row>
    <row r="61" spans="3:10" ht="15.75" thickBot="1" x14ac:dyDescent="0.3">
      <c r="C61" s="43"/>
      <c r="D61" s="69" t="s">
        <v>50</v>
      </c>
      <c r="E61" s="69"/>
      <c r="F61" s="69"/>
      <c r="G61" s="69"/>
      <c r="H61" s="69"/>
      <c r="I61" s="69"/>
      <c r="J61" s="69"/>
    </row>
    <row r="62" spans="3:10" ht="26.25" thickBot="1" x14ac:dyDescent="0.3">
      <c r="C62" s="8" t="s">
        <v>2</v>
      </c>
      <c r="D62" s="9" t="s">
        <v>3</v>
      </c>
      <c r="E62" s="14" t="s">
        <v>12</v>
      </c>
      <c r="F62" s="4" t="s">
        <v>5</v>
      </c>
      <c r="G62" s="5" t="s">
        <v>6</v>
      </c>
      <c r="H62" s="10" t="s">
        <v>14</v>
      </c>
      <c r="I62" s="10" t="s">
        <v>13</v>
      </c>
      <c r="J62" s="10" t="s">
        <v>15</v>
      </c>
    </row>
    <row r="63" spans="3:10" x14ac:dyDescent="0.25">
      <c r="C63" s="15">
        <v>61101</v>
      </c>
      <c r="D63" s="16" t="s">
        <v>24</v>
      </c>
      <c r="E63" s="17">
        <v>0</v>
      </c>
      <c r="F63" s="17">
        <v>0</v>
      </c>
      <c r="G63" s="17">
        <v>300</v>
      </c>
      <c r="H63" s="17">
        <v>0</v>
      </c>
      <c r="I63" s="17">
        <v>0</v>
      </c>
      <c r="J63" s="17">
        <f t="shared" ref="J63:J64" si="12">H63-I63</f>
        <v>0</v>
      </c>
    </row>
    <row r="64" spans="3:10" ht="15.75" thickBot="1" x14ac:dyDescent="0.3">
      <c r="C64" s="37">
        <v>54302</v>
      </c>
      <c r="D64" s="38" t="s">
        <v>51</v>
      </c>
      <c r="E64" s="39">
        <v>0</v>
      </c>
      <c r="F64" s="39">
        <v>300</v>
      </c>
      <c r="G64" s="39">
        <v>0</v>
      </c>
      <c r="H64" s="39">
        <v>0</v>
      </c>
      <c r="I64" s="39">
        <v>0</v>
      </c>
      <c r="J64" s="39">
        <f t="shared" si="12"/>
        <v>0</v>
      </c>
    </row>
    <row r="65" spans="3:10" ht="15.75" x14ac:dyDescent="0.25">
      <c r="C65" s="44"/>
      <c r="D65" s="45" t="s">
        <v>8</v>
      </c>
      <c r="E65" s="46">
        <f t="shared" ref="E65:J65" si="13">SUM(E63:E64)</f>
        <v>0</v>
      </c>
      <c r="F65" s="46">
        <f t="shared" si="13"/>
        <v>300</v>
      </c>
      <c r="G65" s="46">
        <f t="shared" si="13"/>
        <v>300</v>
      </c>
      <c r="H65" s="46">
        <f t="shared" si="13"/>
        <v>0</v>
      </c>
      <c r="I65" s="46">
        <f t="shared" si="13"/>
        <v>0</v>
      </c>
      <c r="J65" s="46">
        <f t="shared" si="13"/>
        <v>0</v>
      </c>
    </row>
    <row r="67" spans="3:10" x14ac:dyDescent="0.25">
      <c r="C67" t="s">
        <v>43</v>
      </c>
    </row>
    <row r="68" spans="3:10" ht="18" x14ac:dyDescent="0.25">
      <c r="C68" s="70" t="s">
        <v>0</v>
      </c>
      <c r="D68" s="70"/>
      <c r="E68" s="70"/>
      <c r="F68" s="70"/>
      <c r="G68" s="70"/>
      <c r="H68" s="70"/>
      <c r="I68" s="70"/>
      <c r="J68" s="70"/>
    </row>
    <row r="69" spans="3:10" ht="15.75" x14ac:dyDescent="0.25">
      <c r="C69" s="71" t="s">
        <v>1</v>
      </c>
      <c r="D69" s="71"/>
      <c r="E69" s="71"/>
      <c r="F69" s="71"/>
      <c r="G69" s="71"/>
      <c r="H69" s="71"/>
      <c r="I69" s="71"/>
      <c r="J69" s="71"/>
    </row>
    <row r="70" spans="3:10" x14ac:dyDescent="0.25">
      <c r="C70" s="72" t="s">
        <v>31</v>
      </c>
      <c r="D70" s="72"/>
      <c r="E70" s="72"/>
      <c r="F70" s="72"/>
      <c r="G70" s="72"/>
      <c r="H70" s="72"/>
      <c r="I70" s="72"/>
      <c r="J70" s="72"/>
    </row>
    <row r="71" spans="3:10" ht="15.75" thickBot="1" x14ac:dyDescent="0.3">
      <c r="C71" s="73"/>
      <c r="D71" s="73"/>
      <c r="E71" s="73"/>
      <c r="F71" s="73"/>
      <c r="G71" s="73"/>
      <c r="H71" s="73"/>
      <c r="I71" s="13"/>
      <c r="J71" s="13"/>
    </row>
    <row r="72" spans="3:10" ht="15.75" thickBot="1" x14ac:dyDescent="0.3">
      <c r="C72" s="42"/>
      <c r="D72" s="69" t="s">
        <v>49</v>
      </c>
      <c r="E72" s="69"/>
      <c r="F72" s="69"/>
      <c r="G72" s="69"/>
      <c r="H72" s="69"/>
      <c r="I72" s="69"/>
      <c r="J72" s="69"/>
    </row>
    <row r="73" spans="3:10" ht="15.75" thickBot="1" x14ac:dyDescent="0.3">
      <c r="C73" s="43"/>
      <c r="D73" s="69" t="s">
        <v>50</v>
      </c>
      <c r="E73" s="69"/>
      <c r="F73" s="69"/>
      <c r="G73" s="69"/>
      <c r="H73" s="69"/>
      <c r="I73" s="69"/>
      <c r="J73" s="69"/>
    </row>
    <row r="74" spans="3:10" ht="26.25" thickBot="1" x14ac:dyDescent="0.3">
      <c r="C74" s="8" t="s">
        <v>2</v>
      </c>
      <c r="D74" s="9" t="s">
        <v>3</v>
      </c>
      <c r="E74" s="14" t="s">
        <v>12</v>
      </c>
      <c r="F74" s="4" t="s">
        <v>5</v>
      </c>
      <c r="G74" s="5" t="s">
        <v>6</v>
      </c>
      <c r="H74" s="10" t="s">
        <v>14</v>
      </c>
      <c r="I74" s="10" t="s">
        <v>13</v>
      </c>
      <c r="J74" s="10" t="s">
        <v>15</v>
      </c>
    </row>
    <row r="75" spans="3:10" x14ac:dyDescent="0.25">
      <c r="C75" s="15">
        <v>54505</v>
      </c>
      <c r="D75" s="16" t="s">
        <v>52</v>
      </c>
      <c r="E75" s="17">
        <v>0</v>
      </c>
      <c r="F75" s="17">
        <v>0</v>
      </c>
      <c r="G75" s="17">
        <v>400</v>
      </c>
      <c r="H75" s="17">
        <f t="shared" ref="H75:H80" si="14">E75+F75-G75</f>
        <v>-400</v>
      </c>
      <c r="I75" s="17">
        <v>0</v>
      </c>
      <c r="J75" s="17">
        <f t="shared" ref="J75:J80" si="15">H75-I75</f>
        <v>-400</v>
      </c>
    </row>
    <row r="76" spans="3:10" x14ac:dyDescent="0.25">
      <c r="C76" s="64">
        <v>61104</v>
      </c>
      <c r="D76" s="65" t="s">
        <v>34</v>
      </c>
      <c r="E76" s="66">
        <v>0</v>
      </c>
      <c r="F76" s="66">
        <v>0</v>
      </c>
      <c r="G76" s="66">
        <v>290.74</v>
      </c>
      <c r="H76" s="17">
        <f t="shared" si="14"/>
        <v>-290.74</v>
      </c>
      <c r="I76" s="66">
        <v>0</v>
      </c>
      <c r="J76" s="17">
        <f t="shared" si="15"/>
        <v>-290.74</v>
      </c>
    </row>
    <row r="77" spans="3:10" x14ac:dyDescent="0.25">
      <c r="C77" s="64">
        <v>51101</v>
      </c>
      <c r="D77" s="65" t="s">
        <v>53</v>
      </c>
      <c r="E77" s="66">
        <v>0</v>
      </c>
      <c r="F77" s="66">
        <v>500</v>
      </c>
      <c r="G77" s="66">
        <v>0</v>
      </c>
      <c r="H77" s="17">
        <f t="shared" si="14"/>
        <v>500</v>
      </c>
      <c r="I77" s="66">
        <v>0</v>
      </c>
      <c r="J77" s="17">
        <f t="shared" si="15"/>
        <v>500</v>
      </c>
    </row>
    <row r="78" spans="3:10" x14ac:dyDescent="0.25">
      <c r="C78" s="64">
        <v>51103</v>
      </c>
      <c r="D78" s="65" t="s">
        <v>54</v>
      </c>
      <c r="E78" s="66">
        <v>0</v>
      </c>
      <c r="F78" s="66">
        <v>100</v>
      </c>
      <c r="G78" s="66">
        <v>0</v>
      </c>
      <c r="H78" s="17">
        <f t="shared" si="14"/>
        <v>100</v>
      </c>
      <c r="I78" s="66">
        <v>0</v>
      </c>
      <c r="J78" s="17">
        <f t="shared" si="15"/>
        <v>100</v>
      </c>
    </row>
    <row r="79" spans="3:10" x14ac:dyDescent="0.25">
      <c r="C79" s="64">
        <v>51401</v>
      </c>
      <c r="D79" s="65" t="s">
        <v>55</v>
      </c>
      <c r="E79" s="66">
        <v>0</v>
      </c>
      <c r="F79" s="66">
        <v>52</v>
      </c>
      <c r="G79" s="66">
        <v>0</v>
      </c>
      <c r="H79" s="17">
        <f t="shared" si="14"/>
        <v>52</v>
      </c>
      <c r="I79" s="66">
        <v>0</v>
      </c>
      <c r="J79" s="17">
        <f t="shared" si="15"/>
        <v>52</v>
      </c>
    </row>
    <row r="80" spans="3:10" ht="15.75" thickBot="1" x14ac:dyDescent="0.3">
      <c r="C80" s="37">
        <v>51501</v>
      </c>
      <c r="D80" s="38" t="s">
        <v>55</v>
      </c>
      <c r="E80" s="39">
        <v>0</v>
      </c>
      <c r="F80" s="39">
        <v>38.74</v>
      </c>
      <c r="G80" s="39">
        <v>0</v>
      </c>
      <c r="H80" s="39">
        <f t="shared" si="14"/>
        <v>38.74</v>
      </c>
      <c r="I80" s="39">
        <v>0</v>
      </c>
      <c r="J80" s="39">
        <f t="shared" si="15"/>
        <v>38.74</v>
      </c>
    </row>
    <row r="81" spans="3:10" ht="15.75" x14ac:dyDescent="0.25">
      <c r="C81" s="44"/>
      <c r="D81" s="45" t="s">
        <v>8</v>
      </c>
      <c r="E81" s="46">
        <f t="shared" ref="E81:J81" si="16">SUM(E75:E80)</f>
        <v>0</v>
      </c>
      <c r="F81" s="46">
        <f t="shared" si="16"/>
        <v>690.74</v>
      </c>
      <c r="G81" s="46">
        <f t="shared" si="16"/>
        <v>690.74</v>
      </c>
      <c r="H81" s="46">
        <f t="shared" si="16"/>
        <v>0</v>
      </c>
      <c r="I81" s="46">
        <f t="shared" si="16"/>
        <v>0</v>
      </c>
      <c r="J81" s="46">
        <f t="shared" si="16"/>
        <v>0</v>
      </c>
    </row>
    <row r="83" spans="3:10" x14ac:dyDescent="0.25">
      <c r="C83" t="s">
        <v>43</v>
      </c>
    </row>
    <row r="84" spans="3:10" ht="18" x14ac:dyDescent="0.25">
      <c r="C84" s="70" t="s">
        <v>0</v>
      </c>
      <c r="D84" s="70"/>
      <c r="E84" s="70"/>
      <c r="F84" s="70"/>
      <c r="G84" s="70"/>
      <c r="H84" s="70"/>
      <c r="I84" s="70"/>
      <c r="J84" s="70"/>
    </row>
    <row r="85" spans="3:10" ht="15.75" x14ac:dyDescent="0.25">
      <c r="C85" s="71" t="s">
        <v>1</v>
      </c>
      <c r="D85" s="71"/>
      <c r="E85" s="71"/>
      <c r="F85" s="71"/>
      <c r="G85" s="71"/>
      <c r="H85" s="71"/>
      <c r="I85" s="71"/>
      <c r="J85" s="71"/>
    </row>
    <row r="86" spans="3:10" x14ac:dyDescent="0.25">
      <c r="C86" s="72" t="s">
        <v>56</v>
      </c>
      <c r="D86" s="72"/>
      <c r="E86" s="72"/>
      <c r="F86" s="72"/>
      <c r="G86" s="72"/>
      <c r="H86" s="72"/>
      <c r="I86" s="72"/>
      <c r="J86" s="72"/>
    </row>
    <row r="87" spans="3:10" ht="15.75" thickBot="1" x14ac:dyDescent="0.3">
      <c r="C87" s="73"/>
      <c r="D87" s="73"/>
      <c r="E87" s="73"/>
      <c r="F87" s="73"/>
      <c r="G87" s="73"/>
      <c r="H87" s="73"/>
      <c r="I87" s="13"/>
      <c r="J87" s="13"/>
    </row>
    <row r="88" spans="3:10" ht="15.75" thickBot="1" x14ac:dyDescent="0.3">
      <c r="C88" s="42"/>
      <c r="D88" s="69" t="s">
        <v>40</v>
      </c>
      <c r="E88" s="69"/>
      <c r="F88" s="69"/>
      <c r="G88" s="69"/>
      <c r="H88" s="69"/>
      <c r="I88" s="69"/>
      <c r="J88" s="69"/>
    </row>
    <row r="89" spans="3:10" ht="15.75" thickBot="1" x14ac:dyDescent="0.3">
      <c r="C89" s="43"/>
      <c r="D89" s="69" t="s">
        <v>41</v>
      </c>
      <c r="E89" s="69"/>
      <c r="F89" s="69"/>
      <c r="G89" s="69"/>
      <c r="H89" s="69"/>
      <c r="I89" s="69"/>
      <c r="J89" s="69"/>
    </row>
    <row r="90" spans="3:10" ht="26.25" thickBot="1" x14ac:dyDescent="0.3">
      <c r="C90" s="8" t="s">
        <v>2</v>
      </c>
      <c r="D90" s="9" t="s">
        <v>3</v>
      </c>
      <c r="E90" s="14" t="s">
        <v>12</v>
      </c>
      <c r="F90" s="4" t="s">
        <v>5</v>
      </c>
      <c r="G90" s="5" t="s">
        <v>6</v>
      </c>
      <c r="H90" s="10" t="s">
        <v>14</v>
      </c>
      <c r="I90" s="10" t="s">
        <v>13</v>
      </c>
      <c r="J90" s="10" t="s">
        <v>15</v>
      </c>
    </row>
    <row r="91" spans="3:10" x14ac:dyDescent="0.25">
      <c r="C91" s="15">
        <v>61104</v>
      </c>
      <c r="D91" s="16" t="s">
        <v>34</v>
      </c>
      <c r="E91" s="17">
        <v>24100</v>
      </c>
      <c r="F91" s="17">
        <v>0</v>
      </c>
      <c r="G91" s="17">
        <v>6000</v>
      </c>
      <c r="H91" s="17">
        <f t="shared" ref="H91:H94" si="17">E91+F91-G91</f>
        <v>18100</v>
      </c>
      <c r="I91" s="17">
        <v>0</v>
      </c>
      <c r="J91" s="17">
        <f t="shared" ref="J91:J94" si="18">H91-I91</f>
        <v>18100</v>
      </c>
    </row>
    <row r="92" spans="3:10" x14ac:dyDescent="0.25">
      <c r="C92" s="64">
        <v>54115</v>
      </c>
      <c r="D92" s="65" t="s">
        <v>57</v>
      </c>
      <c r="E92" s="66">
        <v>0</v>
      </c>
      <c r="F92" s="66">
        <v>3000</v>
      </c>
      <c r="G92" s="66">
        <v>0</v>
      </c>
      <c r="H92" s="17">
        <f t="shared" si="17"/>
        <v>3000</v>
      </c>
      <c r="I92" s="66">
        <v>0</v>
      </c>
      <c r="J92" s="17">
        <f t="shared" si="18"/>
        <v>3000</v>
      </c>
    </row>
    <row r="93" spans="3:10" x14ac:dyDescent="0.25">
      <c r="C93" s="64">
        <v>54119</v>
      </c>
      <c r="D93" s="65" t="s">
        <v>58</v>
      </c>
      <c r="E93" s="66">
        <v>0</v>
      </c>
      <c r="F93" s="66">
        <v>1000</v>
      </c>
      <c r="G93" s="66">
        <v>0</v>
      </c>
      <c r="H93" s="17">
        <f t="shared" si="17"/>
        <v>1000</v>
      </c>
      <c r="I93" s="66">
        <v>0</v>
      </c>
      <c r="J93" s="17">
        <f t="shared" si="18"/>
        <v>1000</v>
      </c>
    </row>
    <row r="94" spans="3:10" ht="15.75" thickBot="1" x14ac:dyDescent="0.3">
      <c r="C94" s="37">
        <v>54399</v>
      </c>
      <c r="D94" s="38" t="s">
        <v>59</v>
      </c>
      <c r="E94" s="39">
        <v>0</v>
      </c>
      <c r="F94" s="39">
        <v>2000</v>
      </c>
      <c r="G94" s="39">
        <v>0</v>
      </c>
      <c r="H94" s="39">
        <f t="shared" si="17"/>
        <v>2000</v>
      </c>
      <c r="I94" s="39">
        <v>0</v>
      </c>
      <c r="J94" s="39">
        <f t="shared" si="18"/>
        <v>2000</v>
      </c>
    </row>
    <row r="95" spans="3:10" ht="15.75" x14ac:dyDescent="0.25">
      <c r="C95" s="44"/>
      <c r="D95" s="45" t="s">
        <v>8</v>
      </c>
      <c r="E95" s="46">
        <f t="shared" ref="E95:J95" si="19">SUM(E91:E94)</f>
        <v>24100</v>
      </c>
      <c r="F95" s="46">
        <f t="shared" si="19"/>
        <v>6000</v>
      </c>
      <c r="G95" s="46">
        <f t="shared" si="19"/>
        <v>6000</v>
      </c>
      <c r="H95" s="46">
        <f t="shared" si="19"/>
        <v>24100</v>
      </c>
      <c r="I95" s="46">
        <f t="shared" si="19"/>
        <v>0</v>
      </c>
      <c r="J95" s="46">
        <f t="shared" si="19"/>
        <v>24100</v>
      </c>
    </row>
    <row r="97" spans="3:10" x14ac:dyDescent="0.25">
      <c r="C97" t="s">
        <v>60</v>
      </c>
    </row>
    <row r="98" spans="3:10" ht="18" x14ac:dyDescent="0.25">
      <c r="C98" s="70" t="s">
        <v>0</v>
      </c>
      <c r="D98" s="70"/>
      <c r="E98" s="70"/>
      <c r="F98" s="70"/>
      <c r="G98" s="70"/>
      <c r="H98" s="70"/>
      <c r="I98" s="70"/>
      <c r="J98" s="70"/>
    </row>
    <row r="99" spans="3:10" ht="15.75" x14ac:dyDescent="0.25">
      <c r="C99" s="71" t="s">
        <v>1</v>
      </c>
      <c r="D99" s="71"/>
      <c r="E99" s="71"/>
      <c r="F99" s="71"/>
      <c r="G99" s="71"/>
      <c r="H99" s="71"/>
      <c r="I99" s="71"/>
      <c r="J99" s="71"/>
    </row>
    <row r="100" spans="3:10" x14ac:dyDescent="0.25">
      <c r="C100" s="72" t="s">
        <v>56</v>
      </c>
      <c r="D100" s="72"/>
      <c r="E100" s="72"/>
      <c r="F100" s="72"/>
      <c r="G100" s="72"/>
      <c r="H100" s="72"/>
      <c r="I100" s="72"/>
      <c r="J100" s="72"/>
    </row>
    <row r="101" spans="3:10" ht="15.75" thickBot="1" x14ac:dyDescent="0.3">
      <c r="C101" s="73"/>
      <c r="D101" s="73"/>
      <c r="E101" s="73"/>
      <c r="F101" s="73"/>
      <c r="G101" s="73"/>
      <c r="H101" s="73"/>
      <c r="I101" s="13"/>
      <c r="J101" s="13"/>
    </row>
    <row r="102" spans="3:10" ht="15.75" thickBot="1" x14ac:dyDescent="0.3">
      <c r="C102" s="42"/>
      <c r="D102" s="69" t="s">
        <v>37</v>
      </c>
      <c r="E102" s="69"/>
      <c r="F102" s="69"/>
      <c r="G102" s="69"/>
      <c r="H102" s="69"/>
      <c r="I102" s="69"/>
      <c r="J102" s="69"/>
    </row>
    <row r="103" spans="3:10" ht="15.75" thickBot="1" x14ac:dyDescent="0.3">
      <c r="C103" s="43"/>
      <c r="D103" s="69" t="s">
        <v>38</v>
      </c>
      <c r="E103" s="69"/>
      <c r="F103" s="69"/>
      <c r="G103" s="69"/>
      <c r="H103" s="69"/>
      <c r="I103" s="69"/>
      <c r="J103" s="69"/>
    </row>
    <row r="104" spans="3:10" ht="26.25" thickBot="1" x14ac:dyDescent="0.3">
      <c r="C104" s="8" t="s">
        <v>2</v>
      </c>
      <c r="D104" s="9" t="s">
        <v>3</v>
      </c>
      <c r="E104" s="14" t="s">
        <v>12</v>
      </c>
      <c r="F104" s="4" t="s">
        <v>5</v>
      </c>
      <c r="G104" s="5" t="s">
        <v>6</v>
      </c>
      <c r="H104" s="10" t="s">
        <v>14</v>
      </c>
      <c r="I104" s="10" t="s">
        <v>13</v>
      </c>
      <c r="J104" s="10" t="s">
        <v>15</v>
      </c>
    </row>
    <row r="105" spans="3:10" x14ac:dyDescent="0.25">
      <c r="C105" s="15">
        <v>61104</v>
      </c>
      <c r="D105" s="16" t="s">
        <v>34</v>
      </c>
      <c r="E105" s="17">
        <v>1000</v>
      </c>
      <c r="F105" s="17">
        <v>0</v>
      </c>
      <c r="G105" s="17">
        <v>435</v>
      </c>
      <c r="H105" s="17">
        <f t="shared" ref="H105:H107" si="20">E105+F105-G105</f>
        <v>565</v>
      </c>
      <c r="I105" s="17">
        <v>0</v>
      </c>
      <c r="J105" s="17">
        <f t="shared" ref="J105:J107" si="21">H105-I105</f>
        <v>565</v>
      </c>
    </row>
    <row r="106" spans="3:10" x14ac:dyDescent="0.25">
      <c r="C106" s="64">
        <v>54103</v>
      </c>
      <c r="D106" s="65" t="s">
        <v>61</v>
      </c>
      <c r="E106" s="66">
        <v>0</v>
      </c>
      <c r="F106" s="66">
        <v>235</v>
      </c>
      <c r="G106" s="66">
        <v>0</v>
      </c>
      <c r="H106" s="17">
        <f t="shared" si="20"/>
        <v>235</v>
      </c>
      <c r="I106" s="66"/>
      <c r="J106" s="17">
        <f t="shared" si="21"/>
        <v>235</v>
      </c>
    </row>
    <row r="107" spans="3:10" ht="15.75" thickBot="1" x14ac:dyDescent="0.3">
      <c r="C107" s="37">
        <v>54316</v>
      </c>
      <c r="D107" s="38" t="s">
        <v>62</v>
      </c>
      <c r="E107" s="39">
        <v>0</v>
      </c>
      <c r="F107" s="39">
        <v>200</v>
      </c>
      <c r="G107" s="39">
        <v>0</v>
      </c>
      <c r="H107" s="39">
        <f t="shared" si="20"/>
        <v>200</v>
      </c>
      <c r="I107" s="39">
        <v>0</v>
      </c>
      <c r="J107" s="39">
        <f t="shared" si="21"/>
        <v>200</v>
      </c>
    </row>
    <row r="108" spans="3:10" ht="15.75" x14ac:dyDescent="0.25">
      <c r="C108" s="44"/>
      <c r="D108" s="45" t="s">
        <v>8</v>
      </c>
      <c r="E108" s="46">
        <f t="shared" ref="E108:J108" si="22">SUM(E105:E107)</f>
        <v>1000</v>
      </c>
      <c r="F108" s="46">
        <f t="shared" si="22"/>
        <v>435</v>
      </c>
      <c r="G108" s="46">
        <f t="shared" si="22"/>
        <v>435</v>
      </c>
      <c r="H108" s="46">
        <f t="shared" si="22"/>
        <v>1000</v>
      </c>
      <c r="I108" s="46">
        <f t="shared" si="22"/>
        <v>0</v>
      </c>
      <c r="J108" s="46">
        <f t="shared" si="22"/>
        <v>1000</v>
      </c>
    </row>
    <row r="110" spans="3:10" x14ac:dyDescent="0.25">
      <c r="C110" t="s">
        <v>63</v>
      </c>
    </row>
    <row r="111" spans="3:10" ht="18" x14ac:dyDescent="0.25">
      <c r="C111" s="70" t="s">
        <v>0</v>
      </c>
      <c r="D111" s="70"/>
      <c r="E111" s="70"/>
      <c r="F111" s="70"/>
      <c r="G111" s="70"/>
      <c r="H111" s="70"/>
      <c r="I111" s="70"/>
      <c r="J111" s="70"/>
    </row>
    <row r="112" spans="3:10" ht="15.75" x14ac:dyDescent="0.25">
      <c r="C112" s="71" t="s">
        <v>1</v>
      </c>
      <c r="D112" s="71"/>
      <c r="E112" s="71"/>
      <c r="F112" s="71"/>
      <c r="G112" s="71"/>
      <c r="H112" s="71"/>
      <c r="I112" s="71"/>
      <c r="J112" s="71"/>
    </row>
    <row r="113" spans="3:10" x14ac:dyDescent="0.25">
      <c r="C113" s="72" t="s">
        <v>56</v>
      </c>
      <c r="D113" s="72"/>
      <c r="E113" s="72"/>
      <c r="F113" s="72"/>
      <c r="G113" s="72"/>
      <c r="H113" s="72"/>
      <c r="I113" s="72"/>
      <c r="J113" s="72"/>
    </row>
    <row r="114" spans="3:10" ht="15.75" thickBot="1" x14ac:dyDescent="0.3">
      <c r="C114" s="73"/>
      <c r="D114" s="73"/>
      <c r="E114" s="73"/>
      <c r="F114" s="73"/>
      <c r="G114" s="73"/>
      <c r="H114" s="73"/>
      <c r="I114" s="13"/>
      <c r="J114" s="13"/>
    </row>
    <row r="115" spans="3:10" ht="15.75" thickBot="1" x14ac:dyDescent="0.3">
      <c r="C115" s="42"/>
      <c r="D115" s="69" t="s">
        <v>40</v>
      </c>
      <c r="E115" s="69"/>
      <c r="F115" s="69"/>
      <c r="G115" s="69"/>
      <c r="H115" s="69"/>
      <c r="I115" s="69"/>
      <c r="J115" s="69"/>
    </row>
    <row r="116" spans="3:10" ht="15.75" thickBot="1" x14ac:dyDescent="0.3">
      <c r="C116" s="43"/>
      <c r="D116" s="69" t="s">
        <v>41</v>
      </c>
      <c r="E116" s="69"/>
      <c r="F116" s="69"/>
      <c r="G116" s="69"/>
      <c r="H116" s="69"/>
      <c r="I116" s="69"/>
      <c r="J116" s="69"/>
    </row>
    <row r="117" spans="3:10" ht="26.25" thickBot="1" x14ac:dyDescent="0.3">
      <c r="C117" s="8" t="s">
        <v>2</v>
      </c>
      <c r="D117" s="9" t="s">
        <v>3</v>
      </c>
      <c r="E117" s="14" t="s">
        <v>12</v>
      </c>
      <c r="F117" s="4" t="s">
        <v>5</v>
      </c>
      <c r="G117" s="5" t="s">
        <v>6</v>
      </c>
      <c r="H117" s="10" t="s">
        <v>14</v>
      </c>
      <c r="I117" s="10" t="s">
        <v>13</v>
      </c>
      <c r="J117" s="10" t="s">
        <v>15</v>
      </c>
    </row>
    <row r="118" spans="3:10" x14ac:dyDescent="0.25">
      <c r="C118" s="15">
        <v>61104</v>
      </c>
      <c r="D118" s="16" t="s">
        <v>34</v>
      </c>
      <c r="E118" s="17">
        <v>1000</v>
      </c>
      <c r="F118" s="17">
        <v>0</v>
      </c>
      <c r="G118" s="17">
        <v>130</v>
      </c>
      <c r="H118" s="17">
        <f t="shared" ref="H118:H121" si="23">E118+F118-G118</f>
        <v>870</v>
      </c>
      <c r="I118" s="17">
        <v>0</v>
      </c>
      <c r="J118" s="17">
        <f t="shared" ref="J118:J121" si="24">H118-I118</f>
        <v>870</v>
      </c>
    </row>
    <row r="119" spans="3:10" x14ac:dyDescent="0.25">
      <c r="C119" s="64">
        <v>54101</v>
      </c>
      <c r="D119" s="65" t="s">
        <v>64</v>
      </c>
      <c r="E119" s="66">
        <v>0</v>
      </c>
      <c r="F119" s="66">
        <v>50</v>
      </c>
      <c r="G119" s="66">
        <v>0</v>
      </c>
      <c r="H119" s="17">
        <f t="shared" si="23"/>
        <v>50</v>
      </c>
      <c r="I119" s="66"/>
      <c r="J119" s="17">
        <f t="shared" si="24"/>
        <v>50</v>
      </c>
    </row>
    <row r="120" spans="3:10" x14ac:dyDescent="0.25">
      <c r="C120" s="64">
        <v>54113</v>
      </c>
      <c r="D120" s="65" t="s">
        <v>65</v>
      </c>
      <c r="E120" s="66">
        <v>0</v>
      </c>
      <c r="F120" s="66">
        <v>30</v>
      </c>
      <c r="G120" s="66">
        <v>0</v>
      </c>
      <c r="H120" s="17">
        <f t="shared" si="23"/>
        <v>30</v>
      </c>
      <c r="I120" s="66"/>
      <c r="J120" s="17">
        <f t="shared" si="24"/>
        <v>30</v>
      </c>
    </row>
    <row r="121" spans="3:10" ht="15.75" thickBot="1" x14ac:dyDescent="0.3">
      <c r="C121" s="37">
        <v>54119</v>
      </c>
      <c r="D121" s="38" t="s">
        <v>58</v>
      </c>
      <c r="E121" s="39">
        <v>0</v>
      </c>
      <c r="F121" s="39">
        <v>50</v>
      </c>
      <c r="G121" s="39">
        <v>0</v>
      </c>
      <c r="H121" s="39">
        <f t="shared" si="23"/>
        <v>50</v>
      </c>
      <c r="I121" s="39">
        <v>0</v>
      </c>
      <c r="J121" s="39">
        <f t="shared" si="24"/>
        <v>50</v>
      </c>
    </row>
    <row r="122" spans="3:10" ht="15.75" x14ac:dyDescent="0.25">
      <c r="C122" s="44"/>
      <c r="D122" s="45" t="s">
        <v>8</v>
      </c>
      <c r="E122" s="46">
        <f t="shared" ref="E122:J122" si="25">SUM(E118:E121)</f>
        <v>1000</v>
      </c>
      <c r="F122" s="46">
        <f t="shared" si="25"/>
        <v>130</v>
      </c>
      <c r="G122" s="46">
        <f t="shared" si="25"/>
        <v>130</v>
      </c>
      <c r="H122" s="46">
        <f t="shared" si="25"/>
        <v>1000</v>
      </c>
      <c r="I122" s="46">
        <f t="shared" si="25"/>
        <v>0</v>
      </c>
      <c r="J122" s="46">
        <f t="shared" si="25"/>
        <v>1000</v>
      </c>
    </row>
    <row r="124" spans="3:10" x14ac:dyDescent="0.25">
      <c r="C124" t="s">
        <v>63</v>
      </c>
    </row>
    <row r="125" spans="3:10" ht="18" x14ac:dyDescent="0.25">
      <c r="C125" s="70" t="s">
        <v>0</v>
      </c>
      <c r="D125" s="70"/>
      <c r="E125" s="70"/>
      <c r="F125" s="70"/>
      <c r="G125" s="70"/>
      <c r="H125" s="70"/>
      <c r="I125" s="70"/>
      <c r="J125" s="70"/>
    </row>
    <row r="126" spans="3:10" ht="15.75" x14ac:dyDescent="0.25">
      <c r="C126" s="71" t="s">
        <v>1</v>
      </c>
      <c r="D126" s="71"/>
      <c r="E126" s="71"/>
      <c r="F126" s="71"/>
      <c r="G126" s="71"/>
      <c r="H126" s="71"/>
      <c r="I126" s="71"/>
      <c r="J126" s="71"/>
    </row>
    <row r="127" spans="3:10" x14ac:dyDescent="0.25">
      <c r="C127" s="72" t="s">
        <v>56</v>
      </c>
      <c r="D127" s="72"/>
      <c r="E127" s="72"/>
      <c r="F127" s="72"/>
      <c r="G127" s="72"/>
      <c r="H127" s="72"/>
      <c r="I127" s="72"/>
      <c r="J127" s="72"/>
    </row>
    <row r="128" spans="3:10" ht="15.75" thickBot="1" x14ac:dyDescent="0.3">
      <c r="C128" s="73"/>
      <c r="D128" s="73"/>
      <c r="E128" s="73"/>
      <c r="F128" s="73"/>
      <c r="G128" s="73"/>
      <c r="H128" s="73"/>
      <c r="I128" s="13"/>
      <c r="J128" s="13"/>
    </row>
    <row r="129" spans="3:10" ht="15.75" thickBot="1" x14ac:dyDescent="0.3">
      <c r="C129" s="42"/>
      <c r="D129" s="69" t="s">
        <v>66</v>
      </c>
      <c r="E129" s="69"/>
      <c r="F129" s="69"/>
      <c r="G129" s="69"/>
      <c r="H129" s="69"/>
      <c r="I129" s="69"/>
      <c r="J129" s="69"/>
    </row>
    <row r="130" spans="3:10" ht="15.75" thickBot="1" x14ac:dyDescent="0.3">
      <c r="C130" s="43"/>
      <c r="D130" s="69" t="s">
        <v>67</v>
      </c>
      <c r="E130" s="69"/>
      <c r="F130" s="69"/>
      <c r="G130" s="69"/>
      <c r="H130" s="69"/>
      <c r="I130" s="69"/>
      <c r="J130" s="69"/>
    </row>
    <row r="131" spans="3:10" ht="26.25" thickBot="1" x14ac:dyDescent="0.3">
      <c r="C131" s="8" t="s">
        <v>2</v>
      </c>
      <c r="D131" s="9" t="s">
        <v>3</v>
      </c>
      <c r="E131" s="14" t="s">
        <v>12</v>
      </c>
      <c r="F131" s="4" t="s">
        <v>5</v>
      </c>
      <c r="G131" s="5" t="s">
        <v>6</v>
      </c>
      <c r="H131" s="10" t="s">
        <v>14</v>
      </c>
      <c r="I131" s="10" t="s">
        <v>13</v>
      </c>
      <c r="J131" s="10" t="s">
        <v>15</v>
      </c>
    </row>
    <row r="132" spans="3:10" x14ac:dyDescent="0.25">
      <c r="C132" s="15">
        <v>61104</v>
      </c>
      <c r="D132" s="16" t="s">
        <v>34</v>
      </c>
      <c r="E132" s="17">
        <v>1000</v>
      </c>
      <c r="F132" s="17">
        <v>0</v>
      </c>
      <c r="G132" s="17">
        <v>435</v>
      </c>
      <c r="H132" s="17">
        <f t="shared" ref="H132:H134" si="26">E132+F132-G132</f>
        <v>565</v>
      </c>
      <c r="I132" s="17">
        <v>0</v>
      </c>
      <c r="J132" s="17">
        <f t="shared" ref="J132:J134" si="27">H132-I132</f>
        <v>565</v>
      </c>
    </row>
    <row r="133" spans="3:10" x14ac:dyDescent="0.25">
      <c r="C133" s="64">
        <v>54103</v>
      </c>
      <c r="D133" s="65" t="s">
        <v>68</v>
      </c>
      <c r="E133" s="66">
        <v>0</v>
      </c>
      <c r="F133" s="66">
        <v>235</v>
      </c>
      <c r="G133" s="66">
        <v>0</v>
      </c>
      <c r="H133" s="17">
        <f t="shared" si="26"/>
        <v>235</v>
      </c>
      <c r="I133" s="66"/>
      <c r="J133" s="17">
        <f t="shared" si="27"/>
        <v>235</v>
      </c>
    </row>
    <row r="134" spans="3:10" ht="15.75" thickBot="1" x14ac:dyDescent="0.3">
      <c r="C134" s="37">
        <v>54316</v>
      </c>
      <c r="D134" s="38" t="s">
        <v>62</v>
      </c>
      <c r="E134" s="39">
        <v>0</v>
      </c>
      <c r="F134" s="39">
        <v>200</v>
      </c>
      <c r="G134" s="39">
        <v>0</v>
      </c>
      <c r="H134" s="39">
        <f t="shared" si="26"/>
        <v>200</v>
      </c>
      <c r="I134" s="39">
        <v>0</v>
      </c>
      <c r="J134" s="39">
        <f t="shared" si="27"/>
        <v>200</v>
      </c>
    </row>
    <row r="135" spans="3:10" ht="15.75" x14ac:dyDescent="0.25">
      <c r="C135" s="44"/>
      <c r="D135" s="45" t="s">
        <v>8</v>
      </c>
      <c r="E135" s="46">
        <f t="shared" ref="E135:J135" si="28">SUM(E132:E134)</f>
        <v>1000</v>
      </c>
      <c r="F135" s="46">
        <f t="shared" si="28"/>
        <v>435</v>
      </c>
      <c r="G135" s="46">
        <f t="shared" si="28"/>
        <v>435</v>
      </c>
      <c r="H135" s="46">
        <f t="shared" si="28"/>
        <v>1000</v>
      </c>
      <c r="I135" s="46">
        <f t="shared" si="28"/>
        <v>0</v>
      </c>
      <c r="J135" s="46">
        <f t="shared" si="28"/>
        <v>1000</v>
      </c>
    </row>
    <row r="137" spans="3:10" x14ac:dyDescent="0.25">
      <c r="C137" t="s">
        <v>63</v>
      </c>
    </row>
    <row r="138" spans="3:10" ht="18" x14ac:dyDescent="0.25">
      <c r="C138" s="70" t="s">
        <v>0</v>
      </c>
      <c r="D138" s="70"/>
      <c r="E138" s="70"/>
      <c r="F138" s="70"/>
      <c r="G138" s="70"/>
      <c r="H138" s="70"/>
      <c r="I138" s="70"/>
      <c r="J138" s="70"/>
    </row>
    <row r="139" spans="3:10" ht="15.75" x14ac:dyDescent="0.25">
      <c r="C139" s="71" t="s">
        <v>1</v>
      </c>
      <c r="D139" s="71"/>
      <c r="E139" s="71"/>
      <c r="F139" s="71"/>
      <c r="G139" s="71"/>
      <c r="H139" s="71"/>
      <c r="I139" s="71"/>
      <c r="J139" s="71"/>
    </row>
    <row r="140" spans="3:10" x14ac:dyDescent="0.25">
      <c r="C140" s="72" t="s">
        <v>56</v>
      </c>
      <c r="D140" s="72"/>
      <c r="E140" s="72"/>
      <c r="F140" s="72"/>
      <c r="G140" s="72"/>
      <c r="H140" s="72"/>
      <c r="I140" s="72"/>
      <c r="J140" s="72"/>
    </row>
    <row r="141" spans="3:10" ht="15.75" thickBot="1" x14ac:dyDescent="0.3">
      <c r="C141" s="73"/>
      <c r="D141" s="73"/>
      <c r="E141" s="73"/>
      <c r="F141" s="73"/>
      <c r="G141" s="73"/>
      <c r="H141" s="73"/>
      <c r="I141" s="13"/>
      <c r="J141" s="13"/>
    </row>
    <row r="142" spans="3:10" ht="15.75" thickBot="1" x14ac:dyDescent="0.3">
      <c r="C142" s="42"/>
      <c r="D142" s="69" t="s">
        <v>37</v>
      </c>
      <c r="E142" s="69"/>
      <c r="F142" s="69"/>
      <c r="G142" s="69"/>
      <c r="H142" s="69"/>
      <c r="I142" s="69"/>
      <c r="J142" s="69"/>
    </row>
    <row r="143" spans="3:10" ht="15.75" thickBot="1" x14ac:dyDescent="0.3">
      <c r="C143" s="43"/>
      <c r="D143" s="69" t="s">
        <v>38</v>
      </c>
      <c r="E143" s="69"/>
      <c r="F143" s="69"/>
      <c r="G143" s="69"/>
      <c r="H143" s="69"/>
      <c r="I143" s="69"/>
      <c r="J143" s="69"/>
    </row>
    <row r="144" spans="3:10" ht="26.25" thickBot="1" x14ac:dyDescent="0.3">
      <c r="C144" s="8" t="s">
        <v>2</v>
      </c>
      <c r="D144" s="9" t="s">
        <v>3</v>
      </c>
      <c r="E144" s="14" t="s">
        <v>12</v>
      </c>
      <c r="F144" s="4" t="s">
        <v>5</v>
      </c>
      <c r="G144" s="5" t="s">
        <v>6</v>
      </c>
      <c r="H144" s="10" t="s">
        <v>14</v>
      </c>
      <c r="I144" s="10" t="s">
        <v>13</v>
      </c>
      <c r="J144" s="10" t="s">
        <v>15</v>
      </c>
    </row>
    <row r="145" spans="3:10" x14ac:dyDescent="0.25">
      <c r="C145" s="15">
        <v>54110</v>
      </c>
      <c r="D145" s="16" t="s">
        <v>69</v>
      </c>
      <c r="E145" s="17">
        <v>140000</v>
      </c>
      <c r="F145" s="17">
        <v>0</v>
      </c>
      <c r="G145" s="17">
        <v>25000</v>
      </c>
      <c r="H145" s="17">
        <f t="shared" ref="H145:H152" si="29">E145+F145-G145</f>
        <v>115000</v>
      </c>
      <c r="I145" s="17">
        <v>0</v>
      </c>
      <c r="J145" s="17">
        <f t="shared" ref="J145:J152" si="30">H145-I145</f>
        <v>115000</v>
      </c>
    </row>
    <row r="146" spans="3:10" x14ac:dyDescent="0.25">
      <c r="C146" s="64">
        <v>54304</v>
      </c>
      <c r="D146" s="65" t="s">
        <v>70</v>
      </c>
      <c r="E146" s="66">
        <v>20000</v>
      </c>
      <c r="F146" s="66">
        <v>0</v>
      </c>
      <c r="G146" s="66">
        <v>10000</v>
      </c>
      <c r="H146" s="17">
        <f t="shared" si="29"/>
        <v>10000</v>
      </c>
      <c r="I146" s="66"/>
      <c r="J146" s="17">
        <f t="shared" si="30"/>
        <v>10000</v>
      </c>
    </row>
    <row r="147" spans="3:10" x14ac:dyDescent="0.25">
      <c r="C147" s="64">
        <v>54307</v>
      </c>
      <c r="D147" s="65" t="s">
        <v>71</v>
      </c>
      <c r="E147" s="66">
        <v>0</v>
      </c>
      <c r="F147" s="66">
        <v>10000</v>
      </c>
      <c r="G147" s="66">
        <v>0</v>
      </c>
      <c r="H147" s="17">
        <f t="shared" si="29"/>
        <v>10000</v>
      </c>
      <c r="I147" s="66"/>
      <c r="J147" s="17">
        <f t="shared" si="30"/>
        <v>10000</v>
      </c>
    </row>
    <row r="148" spans="3:10" x14ac:dyDescent="0.25">
      <c r="C148" s="64">
        <v>54313</v>
      </c>
      <c r="D148" s="65" t="s">
        <v>72</v>
      </c>
      <c r="E148" s="66">
        <v>400</v>
      </c>
      <c r="F148" s="66">
        <v>5000</v>
      </c>
      <c r="G148" s="66">
        <v>0</v>
      </c>
      <c r="H148" s="17">
        <f t="shared" si="29"/>
        <v>5400</v>
      </c>
      <c r="I148" s="66"/>
      <c r="J148" s="17">
        <f t="shared" si="30"/>
        <v>5400</v>
      </c>
    </row>
    <row r="149" spans="3:10" x14ac:dyDescent="0.25">
      <c r="C149" s="64">
        <v>54316</v>
      </c>
      <c r="D149" s="65" t="s">
        <v>73</v>
      </c>
      <c r="E149" s="66">
        <v>60000</v>
      </c>
      <c r="F149" s="66">
        <v>155000</v>
      </c>
      <c r="G149" s="66">
        <v>0</v>
      </c>
      <c r="H149" s="17">
        <f t="shared" si="29"/>
        <v>215000</v>
      </c>
      <c r="I149" s="66"/>
      <c r="J149" s="17">
        <f t="shared" si="30"/>
        <v>215000</v>
      </c>
    </row>
    <row r="150" spans="3:10" x14ac:dyDescent="0.25">
      <c r="C150" s="64">
        <v>54399</v>
      </c>
      <c r="D150" s="65" t="s">
        <v>39</v>
      </c>
      <c r="E150" s="66">
        <v>198785</v>
      </c>
      <c r="F150" s="66">
        <v>0</v>
      </c>
      <c r="G150" s="66">
        <v>25000</v>
      </c>
      <c r="H150" s="17">
        <f t="shared" si="29"/>
        <v>173785</v>
      </c>
      <c r="I150" s="66"/>
      <c r="J150" s="17">
        <f t="shared" si="30"/>
        <v>173785</v>
      </c>
    </row>
    <row r="151" spans="3:10" x14ac:dyDescent="0.25">
      <c r="C151" s="64">
        <v>61105</v>
      </c>
      <c r="D151" s="65" t="s">
        <v>74</v>
      </c>
      <c r="E151" s="66">
        <v>125000</v>
      </c>
      <c r="F151" s="66">
        <v>0</v>
      </c>
      <c r="G151" s="66">
        <v>100000</v>
      </c>
      <c r="H151" s="17">
        <f t="shared" si="29"/>
        <v>25000</v>
      </c>
      <c r="I151" s="66"/>
      <c r="J151" s="17">
        <f t="shared" si="30"/>
        <v>25000</v>
      </c>
    </row>
    <row r="152" spans="3:10" ht="15.75" thickBot="1" x14ac:dyDescent="0.3">
      <c r="C152" s="37">
        <v>61108</v>
      </c>
      <c r="D152" s="38" t="s">
        <v>75</v>
      </c>
      <c r="E152" s="39">
        <v>30000</v>
      </c>
      <c r="F152" s="39">
        <v>0</v>
      </c>
      <c r="G152" s="39">
        <v>10000</v>
      </c>
      <c r="H152" s="39">
        <f t="shared" si="29"/>
        <v>20000</v>
      </c>
      <c r="I152" s="39">
        <v>0</v>
      </c>
      <c r="J152" s="39">
        <f t="shared" si="30"/>
        <v>20000</v>
      </c>
    </row>
    <row r="153" spans="3:10" ht="15.75" x14ac:dyDescent="0.25">
      <c r="C153" s="44"/>
      <c r="D153" s="45" t="s">
        <v>8</v>
      </c>
      <c r="E153" s="46">
        <f t="shared" ref="E153:J153" si="31">SUM(E145:E152)</f>
        <v>574185</v>
      </c>
      <c r="F153" s="46">
        <f t="shared" si="31"/>
        <v>170000</v>
      </c>
      <c r="G153" s="46">
        <f t="shared" si="31"/>
        <v>170000</v>
      </c>
      <c r="H153" s="46">
        <f t="shared" si="31"/>
        <v>574185</v>
      </c>
      <c r="I153" s="46">
        <f t="shared" si="31"/>
        <v>0</v>
      </c>
      <c r="J153" s="46">
        <f t="shared" si="31"/>
        <v>574185</v>
      </c>
    </row>
    <row r="155" spans="3:10" x14ac:dyDescent="0.25">
      <c r="C155" t="s">
        <v>63</v>
      </c>
    </row>
    <row r="156" spans="3:10" ht="18" x14ac:dyDescent="0.25">
      <c r="C156" s="70" t="s">
        <v>0</v>
      </c>
      <c r="D156" s="70"/>
      <c r="E156" s="70"/>
      <c r="F156" s="70"/>
      <c r="G156" s="70"/>
      <c r="H156" s="70"/>
      <c r="I156" s="70"/>
      <c r="J156" s="70"/>
    </row>
    <row r="157" spans="3:10" ht="15.75" x14ac:dyDescent="0.25">
      <c r="C157" s="71" t="s">
        <v>1</v>
      </c>
      <c r="D157" s="71"/>
      <c r="E157" s="71"/>
      <c r="F157" s="71"/>
      <c r="G157" s="71"/>
      <c r="H157" s="71"/>
      <c r="I157" s="71"/>
      <c r="J157" s="71"/>
    </row>
    <row r="158" spans="3:10" x14ac:dyDescent="0.25">
      <c r="C158" s="72" t="s">
        <v>56</v>
      </c>
      <c r="D158" s="72"/>
      <c r="E158" s="72"/>
      <c r="F158" s="72"/>
      <c r="G158" s="72"/>
      <c r="H158" s="72"/>
      <c r="I158" s="72"/>
      <c r="J158" s="72"/>
    </row>
    <row r="159" spans="3:10" ht="15.75" thickBot="1" x14ac:dyDescent="0.3">
      <c r="C159" s="73"/>
      <c r="D159" s="73"/>
      <c r="E159" s="73"/>
      <c r="F159" s="73"/>
      <c r="G159" s="73"/>
      <c r="H159" s="73"/>
      <c r="I159" s="13"/>
      <c r="J159" s="13"/>
    </row>
    <row r="160" spans="3:10" ht="15.75" thickBot="1" x14ac:dyDescent="0.3">
      <c r="C160" s="42"/>
      <c r="D160" s="69" t="s">
        <v>40</v>
      </c>
      <c r="E160" s="69"/>
      <c r="F160" s="69"/>
      <c r="G160" s="69"/>
      <c r="H160" s="69"/>
      <c r="I160" s="69"/>
      <c r="J160" s="69"/>
    </row>
    <row r="161" spans="3:10" ht="15.75" thickBot="1" x14ac:dyDescent="0.3">
      <c r="C161" s="43"/>
      <c r="D161" s="69" t="s">
        <v>41</v>
      </c>
      <c r="E161" s="69"/>
      <c r="F161" s="69"/>
      <c r="G161" s="69"/>
      <c r="H161" s="69"/>
      <c r="I161" s="69"/>
      <c r="J161" s="69"/>
    </row>
    <row r="162" spans="3:10" ht="26.25" thickBot="1" x14ac:dyDescent="0.3">
      <c r="C162" s="8" t="s">
        <v>2</v>
      </c>
      <c r="D162" s="9" t="s">
        <v>3</v>
      </c>
      <c r="E162" s="14" t="s">
        <v>12</v>
      </c>
      <c r="F162" s="4" t="s">
        <v>5</v>
      </c>
      <c r="G162" s="5" t="s">
        <v>6</v>
      </c>
      <c r="H162" s="10" t="s">
        <v>14</v>
      </c>
      <c r="I162" s="10" t="s">
        <v>13</v>
      </c>
      <c r="J162" s="10" t="s">
        <v>15</v>
      </c>
    </row>
    <row r="163" spans="3:10" x14ac:dyDescent="0.25">
      <c r="C163" s="15">
        <v>54101</v>
      </c>
      <c r="D163" s="16" t="s">
        <v>64</v>
      </c>
      <c r="E163" s="17">
        <v>13800</v>
      </c>
      <c r="F163" s="17">
        <v>0</v>
      </c>
      <c r="G163" s="17">
        <v>5000</v>
      </c>
      <c r="H163" s="17">
        <f t="shared" ref="H163:H165" si="32">E163+F163-G163</f>
        <v>8800</v>
      </c>
      <c r="I163" s="17">
        <v>0</v>
      </c>
      <c r="J163" s="17">
        <f t="shared" ref="J163:J165" si="33">H163-I163</f>
        <v>8800</v>
      </c>
    </row>
    <row r="164" spans="3:10" x14ac:dyDescent="0.25">
      <c r="C164" s="64">
        <v>54105</v>
      </c>
      <c r="D164" s="65" t="s">
        <v>76</v>
      </c>
      <c r="E164" s="66">
        <v>1765</v>
      </c>
      <c r="F164" s="66">
        <v>3000</v>
      </c>
      <c r="G164" s="66">
        <v>0</v>
      </c>
      <c r="H164" s="17">
        <f t="shared" si="32"/>
        <v>4765</v>
      </c>
      <c r="I164" s="66"/>
      <c r="J164" s="17">
        <f t="shared" si="33"/>
        <v>4765</v>
      </c>
    </row>
    <row r="165" spans="3:10" ht="15.75" thickBot="1" x14ac:dyDescent="0.3">
      <c r="C165" s="37">
        <v>54113</v>
      </c>
      <c r="D165" s="38" t="s">
        <v>77</v>
      </c>
      <c r="E165" s="39">
        <v>250</v>
      </c>
      <c r="F165" s="39">
        <v>2000</v>
      </c>
      <c r="G165" s="39">
        <v>0</v>
      </c>
      <c r="H165" s="39">
        <f t="shared" si="32"/>
        <v>2250</v>
      </c>
      <c r="I165" s="39">
        <v>0</v>
      </c>
      <c r="J165" s="39">
        <f t="shared" si="33"/>
        <v>2250</v>
      </c>
    </row>
    <row r="166" spans="3:10" ht="15.75" x14ac:dyDescent="0.25">
      <c r="C166" s="44"/>
      <c r="D166" s="45" t="s">
        <v>8</v>
      </c>
      <c r="E166" s="46">
        <f t="shared" ref="E166:J166" si="34">SUM(E163:E165)</f>
        <v>15815</v>
      </c>
      <c r="F166" s="46">
        <f t="shared" si="34"/>
        <v>5000</v>
      </c>
      <c r="G166" s="46">
        <f t="shared" si="34"/>
        <v>5000</v>
      </c>
      <c r="H166" s="46">
        <f t="shared" si="34"/>
        <v>15815</v>
      </c>
      <c r="I166" s="46">
        <f t="shared" si="34"/>
        <v>0</v>
      </c>
      <c r="J166" s="46">
        <f t="shared" si="34"/>
        <v>15815</v>
      </c>
    </row>
    <row r="168" spans="3:10" x14ac:dyDescent="0.25">
      <c r="C168" t="s">
        <v>78</v>
      </c>
    </row>
    <row r="169" spans="3:10" ht="18" x14ac:dyDescent="0.25">
      <c r="C169" s="70" t="s">
        <v>0</v>
      </c>
      <c r="D169" s="70"/>
      <c r="E169" s="70"/>
      <c r="F169" s="70"/>
      <c r="G169" s="70"/>
      <c r="H169" s="70"/>
      <c r="I169" s="70"/>
      <c r="J169" s="70"/>
    </row>
    <row r="170" spans="3:10" ht="15.75" x14ac:dyDescent="0.25">
      <c r="C170" s="71" t="s">
        <v>1</v>
      </c>
      <c r="D170" s="71"/>
      <c r="E170" s="71"/>
      <c r="F170" s="71"/>
      <c r="G170" s="71"/>
      <c r="H170" s="71"/>
      <c r="I170" s="71"/>
      <c r="J170" s="71"/>
    </row>
    <row r="171" spans="3:10" x14ac:dyDescent="0.25">
      <c r="C171" s="72" t="s">
        <v>79</v>
      </c>
      <c r="D171" s="72"/>
      <c r="E171" s="72"/>
      <c r="F171" s="72"/>
      <c r="G171" s="72"/>
      <c r="H171" s="72"/>
      <c r="I171" s="72"/>
      <c r="J171" s="72"/>
    </row>
    <row r="172" spans="3:10" ht="15.75" thickBot="1" x14ac:dyDescent="0.3">
      <c r="C172" s="73"/>
      <c r="D172" s="73"/>
      <c r="E172" s="73"/>
      <c r="F172" s="73"/>
      <c r="G172" s="73"/>
      <c r="H172" s="73"/>
      <c r="I172" s="13"/>
      <c r="J172" s="13"/>
    </row>
    <row r="173" spans="3:10" ht="15.75" thickBot="1" x14ac:dyDescent="0.3">
      <c r="C173" s="42"/>
      <c r="D173" s="69" t="s">
        <v>49</v>
      </c>
      <c r="E173" s="69"/>
      <c r="F173" s="69"/>
      <c r="G173" s="69"/>
      <c r="H173" s="69"/>
      <c r="I173" s="69"/>
      <c r="J173" s="69"/>
    </row>
    <row r="174" spans="3:10" ht="15.75" thickBot="1" x14ac:dyDescent="0.3">
      <c r="C174" s="43"/>
      <c r="D174" s="69" t="s">
        <v>50</v>
      </c>
      <c r="E174" s="69"/>
      <c r="F174" s="69"/>
      <c r="G174" s="69"/>
      <c r="H174" s="69"/>
      <c r="I174" s="69"/>
      <c r="J174" s="69"/>
    </row>
    <row r="175" spans="3:10" ht="26.25" thickBot="1" x14ac:dyDescent="0.3">
      <c r="C175" s="8" t="s">
        <v>2</v>
      </c>
      <c r="D175" s="9" t="s">
        <v>3</v>
      </c>
      <c r="E175" s="14" t="s">
        <v>12</v>
      </c>
      <c r="F175" s="4" t="s">
        <v>5</v>
      </c>
      <c r="G175" s="5" t="s">
        <v>6</v>
      </c>
      <c r="H175" s="10" t="s">
        <v>14</v>
      </c>
      <c r="I175" s="10" t="s">
        <v>13</v>
      </c>
      <c r="J175" s="10" t="s">
        <v>15</v>
      </c>
    </row>
    <row r="176" spans="3:10" x14ac:dyDescent="0.25">
      <c r="C176" s="15">
        <v>61104</v>
      </c>
      <c r="D176" s="16" t="s">
        <v>34</v>
      </c>
      <c r="E176" s="17">
        <v>4000</v>
      </c>
      <c r="F176" s="17">
        <v>0</v>
      </c>
      <c r="G176" s="17">
        <v>700</v>
      </c>
      <c r="H176" s="17">
        <f t="shared" ref="H176:H177" si="35">E176+F176-G176</f>
        <v>3300</v>
      </c>
      <c r="I176" s="17">
        <v>0</v>
      </c>
      <c r="J176" s="17">
        <f t="shared" ref="J176:J177" si="36">H176-I176</f>
        <v>3300</v>
      </c>
    </row>
    <row r="177" spans="3:10" ht="15.75" thickBot="1" x14ac:dyDescent="0.3">
      <c r="C177" s="37">
        <v>51901</v>
      </c>
      <c r="D177" s="38" t="s">
        <v>80</v>
      </c>
      <c r="E177" s="39">
        <v>1500</v>
      </c>
      <c r="F177" s="39">
        <v>700</v>
      </c>
      <c r="G177" s="39">
        <v>0</v>
      </c>
      <c r="H177" s="39">
        <f t="shared" si="35"/>
        <v>2200</v>
      </c>
      <c r="I177" s="39">
        <v>0</v>
      </c>
      <c r="J177" s="39">
        <f t="shared" si="36"/>
        <v>2200</v>
      </c>
    </row>
    <row r="178" spans="3:10" ht="15.75" x14ac:dyDescent="0.25">
      <c r="C178" s="44"/>
      <c r="D178" s="45" t="s">
        <v>8</v>
      </c>
      <c r="E178" s="46">
        <f t="shared" ref="E178:J178" si="37">SUM(E176:E177)</f>
        <v>5500</v>
      </c>
      <c r="F178" s="46">
        <f t="shared" si="37"/>
        <v>700</v>
      </c>
      <c r="G178" s="46">
        <f t="shared" si="37"/>
        <v>700</v>
      </c>
      <c r="H178" s="46">
        <f t="shared" si="37"/>
        <v>5500</v>
      </c>
      <c r="I178" s="46">
        <f t="shared" si="37"/>
        <v>0</v>
      </c>
      <c r="J178" s="46">
        <f t="shared" si="37"/>
        <v>5500</v>
      </c>
    </row>
    <row r="180" spans="3:10" x14ac:dyDescent="0.25">
      <c r="C180" t="s">
        <v>81</v>
      </c>
    </row>
    <row r="181" spans="3:10" ht="18" x14ac:dyDescent="0.25">
      <c r="C181" s="70" t="s">
        <v>0</v>
      </c>
      <c r="D181" s="70"/>
      <c r="E181" s="70"/>
      <c r="F181" s="70"/>
      <c r="G181" s="70"/>
      <c r="H181" s="70"/>
      <c r="I181" s="70"/>
      <c r="J181" s="70"/>
    </row>
    <row r="182" spans="3:10" ht="15.75" x14ac:dyDescent="0.25">
      <c r="C182" s="71" t="s">
        <v>1</v>
      </c>
      <c r="D182" s="71"/>
      <c r="E182" s="71"/>
      <c r="F182" s="71"/>
      <c r="G182" s="71"/>
      <c r="H182" s="71"/>
      <c r="I182" s="71"/>
      <c r="J182" s="71"/>
    </row>
    <row r="183" spans="3:10" x14ac:dyDescent="0.25">
      <c r="C183" s="72" t="s">
        <v>79</v>
      </c>
      <c r="D183" s="72"/>
      <c r="E183" s="72"/>
      <c r="F183" s="72"/>
      <c r="G183" s="72"/>
      <c r="H183" s="72"/>
      <c r="I183" s="72"/>
      <c r="J183" s="72"/>
    </row>
    <row r="184" spans="3:10" ht="15.75" thickBot="1" x14ac:dyDescent="0.3">
      <c r="C184" s="73"/>
      <c r="D184" s="73"/>
      <c r="E184" s="73"/>
      <c r="F184" s="73"/>
      <c r="G184" s="73"/>
      <c r="H184" s="73"/>
      <c r="I184" s="13"/>
      <c r="J184" s="13"/>
    </row>
    <row r="185" spans="3:10" ht="15.75" thickBot="1" x14ac:dyDescent="0.3">
      <c r="C185" s="42"/>
      <c r="D185" s="69" t="s">
        <v>101</v>
      </c>
      <c r="E185" s="69"/>
      <c r="F185" s="69"/>
      <c r="G185" s="69"/>
      <c r="H185" s="69"/>
      <c r="I185" s="69"/>
      <c r="J185" s="69"/>
    </row>
    <row r="186" spans="3:10" ht="15.75" thickBot="1" x14ac:dyDescent="0.3">
      <c r="C186" s="43"/>
      <c r="D186" s="69" t="s">
        <v>102</v>
      </c>
      <c r="E186" s="69"/>
      <c r="F186" s="69"/>
      <c r="G186" s="69"/>
      <c r="H186" s="69"/>
      <c r="I186" s="69"/>
      <c r="J186" s="69"/>
    </row>
    <row r="187" spans="3:10" ht="26.25" thickBot="1" x14ac:dyDescent="0.3">
      <c r="C187" s="8" t="s">
        <v>2</v>
      </c>
      <c r="D187" s="9" t="s">
        <v>3</v>
      </c>
      <c r="E187" s="14" t="s">
        <v>12</v>
      </c>
      <c r="F187" s="4" t="s">
        <v>5</v>
      </c>
      <c r="G187" s="5" t="s">
        <v>6</v>
      </c>
      <c r="H187" s="10" t="s">
        <v>14</v>
      </c>
      <c r="I187" s="10" t="s">
        <v>13</v>
      </c>
      <c r="J187" s="10" t="s">
        <v>15</v>
      </c>
    </row>
    <row r="188" spans="3:10" x14ac:dyDescent="0.25">
      <c r="C188" s="15">
        <v>54504</v>
      </c>
      <c r="D188" s="16" t="s">
        <v>103</v>
      </c>
      <c r="E188" s="17">
        <v>10000</v>
      </c>
      <c r="F188" s="17">
        <v>0</v>
      </c>
      <c r="G188" s="17">
        <v>4000</v>
      </c>
      <c r="H188" s="17">
        <f t="shared" ref="H188:H189" si="38">E188+F188-G188</f>
        <v>6000</v>
      </c>
      <c r="I188" s="17">
        <v>0</v>
      </c>
      <c r="J188" s="17">
        <f t="shared" ref="J188:J189" si="39">H188-I188</f>
        <v>6000</v>
      </c>
    </row>
    <row r="189" spans="3:10" ht="15.75" thickBot="1" x14ac:dyDescent="0.3">
      <c r="C189" s="37">
        <v>51901</v>
      </c>
      <c r="D189" s="38" t="s">
        <v>80</v>
      </c>
      <c r="E189" s="39">
        <v>22000</v>
      </c>
      <c r="F189" s="39">
        <v>4000</v>
      </c>
      <c r="G189" s="39">
        <v>0</v>
      </c>
      <c r="H189" s="39">
        <f t="shared" si="38"/>
        <v>26000</v>
      </c>
      <c r="I189" s="39">
        <v>18436.3</v>
      </c>
      <c r="J189" s="39">
        <f t="shared" si="39"/>
        <v>7563.7000000000007</v>
      </c>
    </row>
    <row r="190" spans="3:10" ht="15.75" x14ac:dyDescent="0.25">
      <c r="C190" s="44"/>
      <c r="D190" s="45" t="s">
        <v>8</v>
      </c>
      <c r="E190" s="46">
        <f t="shared" ref="E190:J190" si="40">SUM(E188:E189)</f>
        <v>32000</v>
      </c>
      <c r="F190" s="46">
        <f t="shared" si="40"/>
        <v>4000</v>
      </c>
      <c r="G190" s="46">
        <f t="shared" si="40"/>
        <v>4000</v>
      </c>
      <c r="H190" s="46">
        <f t="shared" si="40"/>
        <v>32000</v>
      </c>
      <c r="I190" s="46">
        <f t="shared" si="40"/>
        <v>18436.3</v>
      </c>
      <c r="J190" s="46">
        <f t="shared" si="40"/>
        <v>13563.7</v>
      </c>
    </row>
    <row r="192" spans="3:10" x14ac:dyDescent="0.25">
      <c r="C192" t="s">
        <v>81</v>
      </c>
    </row>
    <row r="193" spans="3:10" ht="18" x14ac:dyDescent="0.25">
      <c r="C193" s="70" t="s">
        <v>0</v>
      </c>
      <c r="D193" s="70"/>
      <c r="E193" s="70"/>
      <c r="F193" s="70"/>
      <c r="G193" s="70"/>
      <c r="H193" s="70"/>
      <c r="I193" s="70"/>
      <c r="J193" s="70"/>
    </row>
    <row r="194" spans="3:10" ht="15.75" x14ac:dyDescent="0.25">
      <c r="C194" s="71" t="s">
        <v>1</v>
      </c>
      <c r="D194" s="71"/>
      <c r="E194" s="71"/>
      <c r="F194" s="71"/>
      <c r="G194" s="71"/>
      <c r="H194" s="71"/>
      <c r="I194" s="71"/>
      <c r="J194" s="71"/>
    </row>
    <row r="195" spans="3:10" x14ac:dyDescent="0.25">
      <c r="C195" s="72" t="s">
        <v>79</v>
      </c>
      <c r="D195" s="72"/>
      <c r="E195" s="72"/>
      <c r="F195" s="72"/>
      <c r="G195" s="72"/>
      <c r="H195" s="72"/>
      <c r="I195" s="72"/>
      <c r="J195" s="72"/>
    </row>
    <row r="196" spans="3:10" ht="15.75" thickBot="1" x14ac:dyDescent="0.3">
      <c r="C196" s="73"/>
      <c r="D196" s="73"/>
      <c r="E196" s="73"/>
      <c r="F196" s="73"/>
      <c r="G196" s="73"/>
      <c r="H196" s="73"/>
      <c r="I196" s="13"/>
      <c r="J196" s="13"/>
    </row>
    <row r="197" spans="3:10" ht="15.75" thickBot="1" x14ac:dyDescent="0.3">
      <c r="C197" s="42"/>
      <c r="D197" s="69" t="s">
        <v>40</v>
      </c>
      <c r="E197" s="69"/>
      <c r="F197" s="69"/>
      <c r="G197" s="69"/>
      <c r="H197" s="69"/>
      <c r="I197" s="69"/>
      <c r="J197" s="69"/>
    </row>
    <row r="198" spans="3:10" ht="15.75" thickBot="1" x14ac:dyDescent="0.3">
      <c r="C198" s="43"/>
      <c r="D198" s="69" t="s">
        <v>41</v>
      </c>
      <c r="E198" s="69"/>
      <c r="F198" s="69"/>
      <c r="G198" s="69"/>
      <c r="H198" s="69"/>
      <c r="I198" s="69"/>
      <c r="J198" s="69"/>
    </row>
    <row r="199" spans="3:10" ht="26.25" thickBot="1" x14ac:dyDescent="0.3">
      <c r="C199" s="8" t="s">
        <v>2</v>
      </c>
      <c r="D199" s="9" t="s">
        <v>3</v>
      </c>
      <c r="E199" s="14" t="s">
        <v>12</v>
      </c>
      <c r="F199" s="4" t="s">
        <v>5</v>
      </c>
      <c r="G199" s="5" t="s">
        <v>6</v>
      </c>
      <c r="H199" s="10" t="s">
        <v>14</v>
      </c>
      <c r="I199" s="10" t="s">
        <v>13</v>
      </c>
      <c r="J199" s="10" t="s">
        <v>15</v>
      </c>
    </row>
    <row r="200" spans="3:10" x14ac:dyDescent="0.25">
      <c r="C200" s="15">
        <v>54118</v>
      </c>
      <c r="D200" s="16" t="s">
        <v>11</v>
      </c>
      <c r="E200" s="17">
        <v>2000</v>
      </c>
      <c r="F200" s="17">
        <v>0</v>
      </c>
      <c r="G200" s="17">
        <v>250.83</v>
      </c>
      <c r="H200" s="17">
        <f t="shared" ref="H200:H201" si="41">E200+F200-G200</f>
        <v>1749.17</v>
      </c>
      <c r="I200" s="17">
        <v>500</v>
      </c>
      <c r="J200" s="17">
        <f t="shared" ref="J200:J201" si="42">H200-I200</f>
        <v>1249.17</v>
      </c>
    </row>
    <row r="201" spans="3:10" ht="15.75" thickBot="1" x14ac:dyDescent="0.3">
      <c r="C201" s="37">
        <v>51107</v>
      </c>
      <c r="D201" s="38" t="s">
        <v>104</v>
      </c>
      <c r="E201" s="39">
        <v>300</v>
      </c>
      <c r="F201" s="39">
        <v>250.83</v>
      </c>
      <c r="G201" s="39">
        <v>0</v>
      </c>
      <c r="H201" s="39">
        <f t="shared" si="41"/>
        <v>550.83000000000004</v>
      </c>
      <c r="I201" s="39">
        <v>0</v>
      </c>
      <c r="J201" s="39">
        <f t="shared" si="42"/>
        <v>550.83000000000004</v>
      </c>
    </row>
    <row r="202" spans="3:10" ht="15.75" x14ac:dyDescent="0.25">
      <c r="C202" s="44"/>
      <c r="D202" s="45" t="s">
        <v>8</v>
      </c>
      <c r="E202" s="46">
        <f t="shared" ref="E202:J202" si="43">SUM(E200:E201)</f>
        <v>2300</v>
      </c>
      <c r="F202" s="46">
        <f t="shared" si="43"/>
        <v>250.83</v>
      </c>
      <c r="G202" s="46">
        <f t="shared" si="43"/>
        <v>250.83</v>
      </c>
      <c r="H202" s="46">
        <f t="shared" si="43"/>
        <v>2300</v>
      </c>
      <c r="I202" s="46">
        <f t="shared" si="43"/>
        <v>500</v>
      </c>
      <c r="J202" s="46">
        <f t="shared" si="43"/>
        <v>1800</v>
      </c>
    </row>
    <row r="204" spans="3:10" x14ac:dyDescent="0.25">
      <c r="C204" t="s">
        <v>81</v>
      </c>
    </row>
    <row r="205" spans="3:10" ht="18" x14ac:dyDescent="0.25">
      <c r="C205" s="70" t="s">
        <v>0</v>
      </c>
      <c r="D205" s="70"/>
      <c r="E205" s="70"/>
      <c r="F205" s="70"/>
      <c r="G205" s="70"/>
      <c r="H205" s="70"/>
      <c r="I205" s="70"/>
      <c r="J205" s="70"/>
    </row>
    <row r="206" spans="3:10" ht="15.75" x14ac:dyDescent="0.25">
      <c r="C206" s="71" t="s">
        <v>1</v>
      </c>
      <c r="D206" s="71"/>
      <c r="E206" s="71"/>
      <c r="F206" s="71"/>
      <c r="G206" s="71"/>
      <c r="H206" s="71"/>
      <c r="I206" s="71"/>
      <c r="J206" s="71"/>
    </row>
    <row r="207" spans="3:10" x14ac:dyDescent="0.25">
      <c r="C207" s="72" t="s">
        <v>79</v>
      </c>
      <c r="D207" s="72"/>
      <c r="E207" s="72"/>
      <c r="F207" s="72"/>
      <c r="G207" s="72"/>
      <c r="H207" s="72"/>
      <c r="I207" s="72"/>
      <c r="J207" s="72"/>
    </row>
    <row r="208" spans="3:10" ht="15.75" thickBot="1" x14ac:dyDescent="0.3">
      <c r="C208" s="73"/>
      <c r="D208" s="73"/>
      <c r="E208" s="73"/>
      <c r="F208" s="73"/>
      <c r="G208" s="73"/>
      <c r="H208" s="73"/>
      <c r="I208" s="13"/>
      <c r="J208" s="13"/>
    </row>
    <row r="209" spans="3:10" ht="15.75" thickBot="1" x14ac:dyDescent="0.3">
      <c r="C209" s="42"/>
      <c r="D209" s="69" t="s">
        <v>105</v>
      </c>
      <c r="E209" s="69"/>
      <c r="F209" s="69"/>
      <c r="G209" s="69"/>
      <c r="H209" s="69"/>
      <c r="I209" s="69"/>
      <c r="J209" s="69"/>
    </row>
    <row r="210" spans="3:10" ht="15.75" thickBot="1" x14ac:dyDescent="0.3">
      <c r="C210" s="43"/>
      <c r="D210" s="69" t="s">
        <v>50</v>
      </c>
      <c r="E210" s="69"/>
      <c r="F210" s="69"/>
      <c r="G210" s="69"/>
      <c r="H210" s="69"/>
      <c r="I210" s="69"/>
      <c r="J210" s="69"/>
    </row>
    <row r="211" spans="3:10" ht="26.25" thickBot="1" x14ac:dyDescent="0.3">
      <c r="C211" s="8" t="s">
        <v>2</v>
      </c>
      <c r="D211" s="9" t="s">
        <v>3</v>
      </c>
      <c r="E211" s="14" t="s">
        <v>12</v>
      </c>
      <c r="F211" s="4" t="s">
        <v>5</v>
      </c>
      <c r="G211" s="5" t="s">
        <v>6</v>
      </c>
      <c r="H211" s="10" t="s">
        <v>14</v>
      </c>
      <c r="I211" s="10" t="s">
        <v>13</v>
      </c>
      <c r="J211" s="10" t="s">
        <v>15</v>
      </c>
    </row>
    <row r="212" spans="3:10" x14ac:dyDescent="0.25">
      <c r="C212" s="15">
        <v>54505</v>
      </c>
      <c r="D212" s="16" t="s">
        <v>52</v>
      </c>
      <c r="E212" s="17">
        <v>400</v>
      </c>
      <c r="F212" s="17">
        <v>0</v>
      </c>
      <c r="G212" s="17">
        <v>72.97</v>
      </c>
      <c r="H212" s="17">
        <f t="shared" ref="H212:H213" si="44">E212+F212-G212</f>
        <v>327.02999999999997</v>
      </c>
      <c r="I212" s="17">
        <v>0</v>
      </c>
      <c r="J212" s="17">
        <f t="shared" ref="J212:J213" si="45">H212-I212</f>
        <v>327.02999999999997</v>
      </c>
    </row>
    <row r="213" spans="3:10" ht="15.75" thickBot="1" x14ac:dyDescent="0.3">
      <c r="C213" s="37">
        <v>51107</v>
      </c>
      <c r="D213" s="38" t="s">
        <v>104</v>
      </c>
      <c r="E213" s="39">
        <v>1200</v>
      </c>
      <c r="F213" s="39">
        <v>72.97</v>
      </c>
      <c r="G213" s="39">
        <v>0</v>
      </c>
      <c r="H213" s="39">
        <f t="shared" si="44"/>
        <v>1272.97</v>
      </c>
      <c r="I213" s="39">
        <v>0</v>
      </c>
      <c r="J213" s="39">
        <f t="shared" si="45"/>
        <v>1272.97</v>
      </c>
    </row>
    <row r="214" spans="3:10" ht="15.75" x14ac:dyDescent="0.25">
      <c r="C214" s="44"/>
      <c r="D214" s="45" t="s">
        <v>8</v>
      </c>
      <c r="E214" s="46">
        <f t="shared" ref="E214:J214" si="46">SUM(E212:E213)</f>
        <v>1600</v>
      </c>
      <c r="F214" s="46">
        <f t="shared" si="46"/>
        <v>72.97</v>
      </c>
      <c r="G214" s="46">
        <f t="shared" si="46"/>
        <v>72.97</v>
      </c>
      <c r="H214" s="46">
        <f t="shared" si="46"/>
        <v>1600</v>
      </c>
      <c r="I214" s="46">
        <f t="shared" si="46"/>
        <v>0</v>
      </c>
      <c r="J214" s="46">
        <f t="shared" si="46"/>
        <v>1600</v>
      </c>
    </row>
    <row r="216" spans="3:10" x14ac:dyDescent="0.25">
      <c r="C216" t="s">
        <v>81</v>
      </c>
    </row>
    <row r="217" spans="3:10" ht="18" x14ac:dyDescent="0.25">
      <c r="C217" s="70" t="s">
        <v>0</v>
      </c>
      <c r="D217" s="70"/>
      <c r="E217" s="70"/>
      <c r="F217" s="70"/>
      <c r="G217" s="70"/>
      <c r="H217" s="70"/>
      <c r="I217" s="70"/>
      <c r="J217" s="70"/>
    </row>
    <row r="218" spans="3:10" ht="15.75" x14ac:dyDescent="0.25">
      <c r="C218" s="71" t="s">
        <v>1</v>
      </c>
      <c r="D218" s="71"/>
      <c r="E218" s="71"/>
      <c r="F218" s="71"/>
      <c r="G218" s="71"/>
      <c r="H218" s="71"/>
      <c r="I218" s="71"/>
      <c r="J218" s="71"/>
    </row>
    <row r="219" spans="3:10" x14ac:dyDescent="0.25">
      <c r="C219" s="72" t="s">
        <v>79</v>
      </c>
      <c r="D219" s="72"/>
      <c r="E219" s="72"/>
      <c r="F219" s="72"/>
      <c r="G219" s="72"/>
      <c r="H219" s="72"/>
      <c r="I219" s="72"/>
      <c r="J219" s="72"/>
    </row>
    <row r="220" spans="3:10" ht="15.75" thickBot="1" x14ac:dyDescent="0.3">
      <c r="C220" s="73"/>
      <c r="D220" s="73"/>
      <c r="E220" s="73"/>
      <c r="F220" s="73"/>
      <c r="G220" s="73"/>
      <c r="H220" s="73"/>
      <c r="I220" s="13"/>
      <c r="J220" s="13"/>
    </row>
    <row r="221" spans="3:10" ht="15.75" thickBot="1" x14ac:dyDescent="0.3">
      <c r="C221" s="42"/>
      <c r="D221" s="69" t="s">
        <v>106</v>
      </c>
      <c r="E221" s="69"/>
      <c r="F221" s="69"/>
      <c r="G221" s="69"/>
      <c r="H221" s="69"/>
      <c r="I221" s="69"/>
      <c r="J221" s="69"/>
    </row>
    <row r="222" spans="3:10" ht="15.75" thickBot="1" x14ac:dyDescent="0.3">
      <c r="C222" s="43"/>
      <c r="D222" s="69" t="s">
        <v>50</v>
      </c>
      <c r="E222" s="69"/>
      <c r="F222" s="69"/>
      <c r="G222" s="69"/>
      <c r="H222" s="69"/>
      <c r="I222" s="69"/>
      <c r="J222" s="69"/>
    </row>
    <row r="223" spans="3:10" ht="26.25" thickBot="1" x14ac:dyDescent="0.3">
      <c r="C223" s="8" t="s">
        <v>2</v>
      </c>
      <c r="D223" s="9" t="s">
        <v>3</v>
      </c>
      <c r="E223" s="14" t="s">
        <v>12</v>
      </c>
      <c r="F223" s="4" t="s">
        <v>5</v>
      </c>
      <c r="G223" s="5" t="s">
        <v>6</v>
      </c>
      <c r="H223" s="10" t="s">
        <v>14</v>
      </c>
      <c r="I223" s="10" t="s">
        <v>13</v>
      </c>
      <c r="J223" s="10" t="s">
        <v>15</v>
      </c>
    </row>
    <row r="224" spans="3:10" x14ac:dyDescent="0.25">
      <c r="C224" s="15">
        <v>54503</v>
      </c>
      <c r="D224" s="16" t="s">
        <v>107</v>
      </c>
      <c r="E224" s="17">
        <v>1200</v>
      </c>
      <c r="F224" s="17">
        <v>0</v>
      </c>
      <c r="G224" s="17">
        <v>395.17</v>
      </c>
      <c r="H224" s="17">
        <f t="shared" ref="H224:H225" si="47">E224+F224-G224</f>
        <v>804.82999999999993</v>
      </c>
      <c r="I224" s="17">
        <v>0</v>
      </c>
      <c r="J224" s="17">
        <f t="shared" ref="J224:J225" si="48">H224-I224</f>
        <v>804.82999999999993</v>
      </c>
    </row>
    <row r="225" spans="3:10" ht="15.75" thickBot="1" x14ac:dyDescent="0.3">
      <c r="C225" s="37">
        <v>51107</v>
      </c>
      <c r="D225" s="38" t="s">
        <v>104</v>
      </c>
      <c r="E225" s="39">
        <v>600</v>
      </c>
      <c r="F225" s="39">
        <v>395.17</v>
      </c>
      <c r="G225" s="39">
        <v>0</v>
      </c>
      <c r="H225" s="39">
        <f t="shared" si="47"/>
        <v>995.17000000000007</v>
      </c>
      <c r="I225" s="39">
        <v>0</v>
      </c>
      <c r="J225" s="39">
        <f t="shared" si="48"/>
        <v>995.17000000000007</v>
      </c>
    </row>
    <row r="226" spans="3:10" ht="15.75" x14ac:dyDescent="0.25">
      <c r="C226" s="44"/>
      <c r="D226" s="45" t="s">
        <v>8</v>
      </c>
      <c r="E226" s="46">
        <f t="shared" ref="E226:J226" si="49">SUM(E224:E225)</f>
        <v>1800</v>
      </c>
      <c r="F226" s="46">
        <f t="shared" si="49"/>
        <v>395.17</v>
      </c>
      <c r="G226" s="46">
        <f t="shared" si="49"/>
        <v>395.17</v>
      </c>
      <c r="H226" s="46">
        <f t="shared" si="49"/>
        <v>1800</v>
      </c>
      <c r="I226" s="46">
        <f t="shared" si="49"/>
        <v>0</v>
      </c>
      <c r="J226" s="46">
        <f t="shared" si="49"/>
        <v>1800</v>
      </c>
    </row>
    <row r="228" spans="3:10" x14ac:dyDescent="0.25">
      <c r="C228" t="s">
        <v>81</v>
      </c>
    </row>
    <row r="229" spans="3:10" ht="18" x14ac:dyDescent="0.25">
      <c r="C229" s="70" t="s">
        <v>0</v>
      </c>
      <c r="D229" s="70"/>
      <c r="E229" s="70"/>
      <c r="F229" s="70"/>
      <c r="G229" s="70"/>
      <c r="H229" s="70"/>
      <c r="I229" s="70"/>
      <c r="J229" s="70"/>
    </row>
    <row r="230" spans="3:10" ht="15.75" x14ac:dyDescent="0.25">
      <c r="C230" s="71" t="s">
        <v>1</v>
      </c>
      <c r="D230" s="71"/>
      <c r="E230" s="71"/>
      <c r="F230" s="71"/>
      <c r="G230" s="71"/>
      <c r="H230" s="71"/>
      <c r="I230" s="71"/>
      <c r="J230" s="71"/>
    </row>
    <row r="231" spans="3:10" x14ac:dyDescent="0.25">
      <c r="C231" s="72" t="s">
        <v>79</v>
      </c>
      <c r="D231" s="72"/>
      <c r="E231" s="72"/>
      <c r="F231" s="72"/>
      <c r="G231" s="72"/>
      <c r="H231" s="72"/>
      <c r="I231" s="72"/>
      <c r="J231" s="72"/>
    </row>
    <row r="232" spans="3:10" ht="15.75" thickBot="1" x14ac:dyDescent="0.3">
      <c r="C232" s="73"/>
      <c r="D232" s="73"/>
      <c r="E232" s="73"/>
      <c r="F232" s="73"/>
      <c r="G232" s="73"/>
      <c r="H232" s="73"/>
      <c r="I232" s="13"/>
      <c r="J232" s="13"/>
    </row>
    <row r="233" spans="3:10" ht="15.75" thickBot="1" x14ac:dyDescent="0.3">
      <c r="C233" s="42"/>
      <c r="D233" s="69" t="s">
        <v>108</v>
      </c>
      <c r="E233" s="69"/>
      <c r="F233" s="69"/>
      <c r="G233" s="69"/>
      <c r="H233" s="69"/>
      <c r="I233" s="69"/>
      <c r="J233" s="69"/>
    </row>
    <row r="234" spans="3:10" ht="15.75" thickBot="1" x14ac:dyDescent="0.3">
      <c r="C234" s="43"/>
      <c r="D234" s="69" t="s">
        <v>109</v>
      </c>
      <c r="E234" s="69"/>
      <c r="F234" s="69"/>
      <c r="G234" s="69"/>
      <c r="H234" s="69"/>
      <c r="I234" s="69"/>
      <c r="J234" s="69"/>
    </row>
    <row r="235" spans="3:10" ht="26.25" thickBot="1" x14ac:dyDescent="0.3">
      <c r="C235" s="8" t="s">
        <v>2</v>
      </c>
      <c r="D235" s="9" t="s">
        <v>3</v>
      </c>
      <c r="E235" s="14" t="s">
        <v>12</v>
      </c>
      <c r="F235" s="4" t="s">
        <v>5</v>
      </c>
      <c r="G235" s="5" t="s">
        <v>6</v>
      </c>
      <c r="H235" s="10" t="s">
        <v>14</v>
      </c>
      <c r="I235" s="10" t="s">
        <v>13</v>
      </c>
      <c r="J235" s="10" t="s">
        <v>15</v>
      </c>
    </row>
    <row r="236" spans="3:10" x14ac:dyDescent="0.25">
      <c r="C236" s="15">
        <v>54205</v>
      </c>
      <c r="D236" s="16" t="s">
        <v>110</v>
      </c>
      <c r="E236" s="17">
        <v>80000</v>
      </c>
      <c r="F236" s="17">
        <v>0</v>
      </c>
      <c r="G236" s="17">
        <v>2000</v>
      </c>
      <c r="H236" s="17">
        <f t="shared" ref="H236:H237" si="50">E236+F236-G236</f>
        <v>78000</v>
      </c>
      <c r="I236" s="17">
        <v>36682.26</v>
      </c>
      <c r="J236" s="17">
        <f t="shared" ref="J236:J237" si="51">H236-I236</f>
        <v>41317.74</v>
      </c>
    </row>
    <row r="237" spans="3:10" ht="15.75" thickBot="1" x14ac:dyDescent="0.3">
      <c r="C237" s="37">
        <v>55703</v>
      </c>
      <c r="D237" s="38" t="s">
        <v>111</v>
      </c>
      <c r="E237" s="39">
        <v>0</v>
      </c>
      <c r="F237" s="39">
        <v>2000</v>
      </c>
      <c r="G237" s="39">
        <v>0</v>
      </c>
      <c r="H237" s="39">
        <f t="shared" si="50"/>
        <v>2000</v>
      </c>
      <c r="I237" s="39">
        <v>0</v>
      </c>
      <c r="J237" s="39">
        <f t="shared" si="51"/>
        <v>2000</v>
      </c>
    </row>
    <row r="238" spans="3:10" ht="15.75" x14ac:dyDescent="0.25">
      <c r="C238" s="44"/>
      <c r="D238" s="45" t="s">
        <v>8</v>
      </c>
      <c r="E238" s="46">
        <f t="shared" ref="E238:J238" si="52">SUM(E236:E237)</f>
        <v>80000</v>
      </c>
      <c r="F238" s="46">
        <f t="shared" si="52"/>
        <v>2000</v>
      </c>
      <c r="G238" s="46">
        <f t="shared" si="52"/>
        <v>2000</v>
      </c>
      <c r="H238" s="46">
        <f t="shared" si="52"/>
        <v>80000</v>
      </c>
      <c r="I238" s="46">
        <f t="shared" si="52"/>
        <v>36682.26</v>
      </c>
      <c r="J238" s="46">
        <f t="shared" si="52"/>
        <v>43317.74</v>
      </c>
    </row>
    <row r="240" spans="3:10" x14ac:dyDescent="0.25">
      <c r="C240" t="s">
        <v>112</v>
      </c>
    </row>
  </sheetData>
  <autoFilter ref="A1:J1" xr:uid="{00000000-0009-0000-0000-000001000000}"/>
  <mergeCells count="108">
    <mergeCell ref="C126:J126"/>
    <mergeCell ref="C127:J127"/>
    <mergeCell ref="C128:H128"/>
    <mergeCell ref="C141:H141"/>
    <mergeCell ref="D142:J142"/>
    <mergeCell ref="D143:J143"/>
    <mergeCell ref="D129:J129"/>
    <mergeCell ref="D130:J130"/>
    <mergeCell ref="C138:J138"/>
    <mergeCell ref="C139:J139"/>
    <mergeCell ref="C140:J140"/>
    <mergeCell ref="D102:J102"/>
    <mergeCell ref="D103:J103"/>
    <mergeCell ref="C111:J111"/>
    <mergeCell ref="C112:J112"/>
    <mergeCell ref="C113:J113"/>
    <mergeCell ref="C114:H114"/>
    <mergeCell ref="D115:J115"/>
    <mergeCell ref="D116:J116"/>
    <mergeCell ref="C125:J125"/>
    <mergeCell ref="C85:J85"/>
    <mergeCell ref="C86:J86"/>
    <mergeCell ref="C87:H87"/>
    <mergeCell ref="D88:J88"/>
    <mergeCell ref="D89:J89"/>
    <mergeCell ref="C98:J98"/>
    <mergeCell ref="C99:J99"/>
    <mergeCell ref="C100:J100"/>
    <mergeCell ref="C101:H101"/>
    <mergeCell ref="D60:J60"/>
    <mergeCell ref="D61:J61"/>
    <mergeCell ref="C68:J68"/>
    <mergeCell ref="C69:J69"/>
    <mergeCell ref="C70:J70"/>
    <mergeCell ref="C71:H71"/>
    <mergeCell ref="D72:J72"/>
    <mergeCell ref="D73:J73"/>
    <mergeCell ref="C84:J84"/>
    <mergeCell ref="C41:J41"/>
    <mergeCell ref="C42:J42"/>
    <mergeCell ref="C43:H43"/>
    <mergeCell ref="D44:J44"/>
    <mergeCell ref="D45:J45"/>
    <mergeCell ref="C56:J56"/>
    <mergeCell ref="C57:J57"/>
    <mergeCell ref="C58:J58"/>
    <mergeCell ref="C59:H59"/>
    <mergeCell ref="C156:J156"/>
    <mergeCell ref="C157:J157"/>
    <mergeCell ref="C158:J158"/>
    <mergeCell ref="C159:H159"/>
    <mergeCell ref="D160:J160"/>
    <mergeCell ref="D33:J33"/>
    <mergeCell ref="C3:J3"/>
    <mergeCell ref="C4:J4"/>
    <mergeCell ref="C5:J5"/>
    <mergeCell ref="C6:H6"/>
    <mergeCell ref="D7:J7"/>
    <mergeCell ref="D8:J8"/>
    <mergeCell ref="C16:J16"/>
    <mergeCell ref="C17:J17"/>
    <mergeCell ref="C18:J18"/>
    <mergeCell ref="C19:H19"/>
    <mergeCell ref="D20:J20"/>
    <mergeCell ref="D21:J21"/>
    <mergeCell ref="C28:J28"/>
    <mergeCell ref="C29:J29"/>
    <mergeCell ref="C30:J30"/>
    <mergeCell ref="C31:H31"/>
    <mergeCell ref="D32:J32"/>
    <mergeCell ref="C40:J40"/>
    <mergeCell ref="C196:H196"/>
    <mergeCell ref="D197:J197"/>
    <mergeCell ref="D198:J198"/>
    <mergeCell ref="C205:J205"/>
    <mergeCell ref="C206:J206"/>
    <mergeCell ref="C207:J207"/>
    <mergeCell ref="D173:J173"/>
    <mergeCell ref="D174:J174"/>
    <mergeCell ref="D161:J161"/>
    <mergeCell ref="C169:J169"/>
    <mergeCell ref="C170:J170"/>
    <mergeCell ref="C171:J171"/>
    <mergeCell ref="C172:H172"/>
    <mergeCell ref="C183:J183"/>
    <mergeCell ref="C184:H184"/>
    <mergeCell ref="D185:J185"/>
    <mergeCell ref="D186:J186"/>
    <mergeCell ref="C193:J193"/>
    <mergeCell ref="C181:J181"/>
    <mergeCell ref="C182:J182"/>
    <mergeCell ref="C194:J194"/>
    <mergeCell ref="C195:J195"/>
    <mergeCell ref="C219:J219"/>
    <mergeCell ref="C220:H220"/>
    <mergeCell ref="D221:J221"/>
    <mergeCell ref="D222:J222"/>
    <mergeCell ref="C229:J229"/>
    <mergeCell ref="C208:H208"/>
    <mergeCell ref="D209:J209"/>
    <mergeCell ref="D210:J210"/>
    <mergeCell ref="C217:J217"/>
    <mergeCell ref="C218:J218"/>
    <mergeCell ref="C230:J230"/>
    <mergeCell ref="C231:J231"/>
    <mergeCell ref="C232:H232"/>
    <mergeCell ref="D233:J233"/>
    <mergeCell ref="D234:J234"/>
  </mergeCells>
  <pageMargins left="0.43307086614173229" right="0.39370078740157483" top="1.1811023622047245" bottom="0.35433070866141736" header="0.19685039370078741" footer="0.15748031496062992"/>
  <pageSetup scale="70" orientation="landscape" r:id="rId1"/>
  <rowBreaks count="15" manualBreakCount="15">
    <brk id="15" max="9" man="1"/>
    <brk id="27" max="9" man="1"/>
    <brk id="39" max="9" man="1"/>
    <brk id="55" max="9" man="1"/>
    <brk id="67" max="9" man="1"/>
    <brk id="83" max="9" man="1"/>
    <brk id="97" max="9" man="1"/>
    <brk id="110" max="9" man="1"/>
    <brk id="124" max="9" man="1"/>
    <brk id="137" max="9" man="1"/>
    <brk id="155" max="9" man="1"/>
    <brk id="168" max="9" man="1"/>
    <brk id="180" max="9" man="1"/>
    <brk id="192" max="9" man="1"/>
    <brk id="22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8"/>
  <sheetViews>
    <sheetView view="pageBreakPreview" zoomScaleSheetLayoutView="100" workbookViewId="0">
      <selection activeCell="B23" sqref="B23"/>
    </sheetView>
  </sheetViews>
  <sheetFormatPr baseColWidth="10" defaultRowHeight="15" x14ac:dyDescent="0.25"/>
  <cols>
    <col min="1" max="1" width="5" customWidth="1"/>
    <col min="2" max="2" width="10.42578125" bestFit="1" customWidth="1"/>
    <col min="3" max="3" width="10.42578125" customWidth="1"/>
    <col min="4" max="4" width="40.7109375" customWidth="1"/>
    <col min="5" max="6" width="15.5703125" customWidth="1"/>
    <col min="7" max="7" width="8.28515625" customWidth="1"/>
    <col min="8" max="8" width="15.5703125" customWidth="1"/>
    <col min="9" max="9" width="11.5703125" bestFit="1" customWidth="1"/>
  </cols>
  <sheetData>
    <row r="1" spans="2:9" ht="18" x14ac:dyDescent="0.25">
      <c r="B1" s="70" t="s">
        <v>0</v>
      </c>
      <c r="C1" s="70"/>
      <c r="D1" s="70"/>
      <c r="E1" s="70"/>
      <c r="F1" s="70"/>
      <c r="G1" s="23" t="s">
        <v>26</v>
      </c>
    </row>
    <row r="2" spans="2:9" ht="15.75" x14ac:dyDescent="0.25">
      <c r="B2" s="71" t="s">
        <v>1</v>
      </c>
      <c r="C2" s="71"/>
      <c r="D2" s="71"/>
      <c r="E2" s="71"/>
      <c r="F2" s="71"/>
    </row>
    <row r="3" spans="2:9" x14ac:dyDescent="0.25">
      <c r="B3" s="72" t="s">
        <v>82</v>
      </c>
      <c r="C3" s="72"/>
      <c r="D3" s="72"/>
      <c r="E3" s="72"/>
      <c r="F3" s="72"/>
    </row>
    <row r="4" spans="2:9" ht="15.75" thickBot="1" x14ac:dyDescent="0.3">
      <c r="B4" s="73"/>
      <c r="C4" s="73"/>
      <c r="D4" s="73"/>
      <c r="E4" s="73"/>
      <c r="F4" s="73"/>
    </row>
    <row r="5" spans="2:9" ht="15.75" thickBot="1" x14ac:dyDescent="0.3">
      <c r="B5" s="47" t="s">
        <v>19</v>
      </c>
      <c r="C5" s="47"/>
      <c r="D5" s="48"/>
      <c r="E5" s="47"/>
      <c r="F5" s="47"/>
    </row>
    <row r="6" spans="2:9" ht="15.75" thickBot="1" x14ac:dyDescent="0.3">
      <c r="B6" s="8" t="s">
        <v>2</v>
      </c>
      <c r="C6" s="11" t="s">
        <v>16</v>
      </c>
      <c r="D6" s="9" t="s">
        <v>3</v>
      </c>
      <c r="E6" s="4" t="s">
        <v>5</v>
      </c>
      <c r="F6" s="6" t="s">
        <v>17</v>
      </c>
    </row>
    <row r="7" spans="2:9" x14ac:dyDescent="0.25">
      <c r="B7" s="2">
        <v>99</v>
      </c>
      <c r="C7" s="2">
        <v>22303</v>
      </c>
      <c r="D7" s="3" t="s">
        <v>83</v>
      </c>
      <c r="E7" s="7">
        <v>21320</v>
      </c>
      <c r="F7" s="7">
        <f>E7</f>
        <v>21320</v>
      </c>
      <c r="I7" s="3"/>
    </row>
    <row r="8" spans="2:9" ht="15.75" x14ac:dyDescent="0.25">
      <c r="B8" s="49"/>
      <c r="C8" s="49"/>
      <c r="D8" s="50" t="s">
        <v>18</v>
      </c>
      <c r="E8" s="51">
        <f>SUM(E7:E7)</f>
        <v>21320</v>
      </c>
      <c r="F8" s="52">
        <f>E8</f>
        <v>21320</v>
      </c>
    </row>
    <row r="9" spans="2:9" ht="15.75" thickBot="1" x14ac:dyDescent="0.3"/>
    <row r="10" spans="2:9" ht="15.75" thickBot="1" x14ac:dyDescent="0.3">
      <c r="B10" s="47" t="s">
        <v>20</v>
      </c>
      <c r="C10" s="47"/>
      <c r="D10" s="48"/>
      <c r="E10" s="47"/>
      <c r="F10" s="47"/>
    </row>
    <row r="11" spans="2:9" ht="15.75" thickBot="1" x14ac:dyDescent="0.3">
      <c r="B11" s="8" t="s">
        <v>2</v>
      </c>
      <c r="C11" s="11" t="s">
        <v>16</v>
      </c>
      <c r="D11" s="9" t="s">
        <v>3</v>
      </c>
      <c r="E11" s="4" t="s">
        <v>5</v>
      </c>
      <c r="F11" s="6" t="s">
        <v>17</v>
      </c>
    </row>
    <row r="12" spans="2:9" x14ac:dyDescent="0.25">
      <c r="B12" s="2">
        <v>70</v>
      </c>
      <c r="C12" s="2">
        <v>51901</v>
      </c>
      <c r="D12" s="3" t="s">
        <v>80</v>
      </c>
      <c r="E12" s="7">
        <v>1350</v>
      </c>
      <c r="F12" s="7">
        <f t="shared" ref="F12:F18" si="0">E12</f>
        <v>1350</v>
      </c>
    </row>
    <row r="13" spans="2:9" x14ac:dyDescent="0.25">
      <c r="B13" s="2">
        <v>70</v>
      </c>
      <c r="C13" s="2">
        <v>54101</v>
      </c>
      <c r="D13" s="3" t="s">
        <v>64</v>
      </c>
      <c r="E13" s="7">
        <v>775</v>
      </c>
      <c r="F13" s="7">
        <f t="shared" si="0"/>
        <v>775</v>
      </c>
    </row>
    <row r="14" spans="2:9" x14ac:dyDescent="0.25">
      <c r="B14" s="2">
        <v>70</v>
      </c>
      <c r="C14" s="2">
        <v>54107</v>
      </c>
      <c r="D14" s="3" t="s">
        <v>84</v>
      </c>
      <c r="E14" s="7">
        <v>125</v>
      </c>
      <c r="F14" s="7">
        <f t="shared" si="0"/>
        <v>125</v>
      </c>
    </row>
    <row r="15" spans="2:9" x14ac:dyDescent="0.25">
      <c r="B15" s="2">
        <v>70</v>
      </c>
      <c r="C15" s="2">
        <v>54113</v>
      </c>
      <c r="D15" s="3" t="s">
        <v>88</v>
      </c>
      <c r="E15" s="7">
        <v>125</v>
      </c>
      <c r="F15" s="7">
        <f t="shared" si="0"/>
        <v>125</v>
      </c>
    </row>
    <row r="16" spans="2:9" x14ac:dyDescent="0.25">
      <c r="B16" s="2">
        <v>70</v>
      </c>
      <c r="C16" s="2">
        <v>54399</v>
      </c>
      <c r="D16" s="3" t="s">
        <v>85</v>
      </c>
      <c r="E16" s="7">
        <v>125</v>
      </c>
      <c r="F16" s="7">
        <f t="shared" si="0"/>
        <v>125</v>
      </c>
    </row>
    <row r="17" spans="2:6" x14ac:dyDescent="0.25">
      <c r="B17" s="2">
        <v>70</v>
      </c>
      <c r="C17" s="2">
        <v>56305</v>
      </c>
      <c r="D17" s="3" t="s">
        <v>86</v>
      </c>
      <c r="E17" s="7">
        <v>13500</v>
      </c>
      <c r="F17" s="7">
        <f t="shared" si="0"/>
        <v>13500</v>
      </c>
    </row>
    <row r="18" spans="2:6" x14ac:dyDescent="0.25">
      <c r="B18" s="2">
        <v>70</v>
      </c>
      <c r="C18" s="2">
        <v>61102</v>
      </c>
      <c r="D18" s="3" t="s">
        <v>25</v>
      </c>
      <c r="E18" s="7">
        <v>1925</v>
      </c>
      <c r="F18" s="7">
        <f t="shared" si="0"/>
        <v>1925</v>
      </c>
    </row>
    <row r="19" spans="2:6" x14ac:dyDescent="0.25">
      <c r="B19" s="2">
        <v>70</v>
      </c>
      <c r="C19" s="2">
        <v>61603</v>
      </c>
      <c r="D19" s="3" t="s">
        <v>87</v>
      </c>
      <c r="E19" s="7">
        <v>3395</v>
      </c>
      <c r="F19" s="7">
        <f>E19</f>
        <v>3395</v>
      </c>
    </row>
    <row r="20" spans="2:6" ht="15.75" x14ac:dyDescent="0.25">
      <c r="B20" s="49"/>
      <c r="C20" s="49"/>
      <c r="D20" s="50" t="s">
        <v>21</v>
      </c>
      <c r="E20" s="51">
        <f>SUM(E12:E19)</f>
        <v>21320</v>
      </c>
      <c r="F20" s="52">
        <f>E20</f>
        <v>21320</v>
      </c>
    </row>
    <row r="22" spans="2:6" x14ac:dyDescent="0.25">
      <c r="B22" t="s">
        <v>89</v>
      </c>
      <c r="E22" s="68"/>
      <c r="F22" s="68"/>
    </row>
    <row r="24" spans="2:6" x14ac:dyDescent="0.25">
      <c r="B24" t="s">
        <v>28</v>
      </c>
    </row>
    <row r="27" spans="2:6" x14ac:dyDescent="0.25">
      <c r="E27" s="75" t="s">
        <v>29</v>
      </c>
      <c r="F27" s="75"/>
    </row>
    <row r="28" spans="2:6" x14ac:dyDescent="0.25">
      <c r="E28" s="74" t="s">
        <v>27</v>
      </c>
      <c r="F28" s="74"/>
    </row>
  </sheetData>
  <mergeCells count="6">
    <mergeCell ref="E28:F28"/>
    <mergeCell ref="B1:F1"/>
    <mergeCell ref="B2:F2"/>
    <mergeCell ref="B3:F3"/>
    <mergeCell ref="B4:F4"/>
    <mergeCell ref="E27:F27"/>
  </mergeCells>
  <pageMargins left="1.0629921259842521" right="1.0236220472440944" top="0.98425196850393704" bottom="0.74803149606299213" header="0.31496062992125984" footer="0.31496062992125984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8"/>
  <sheetViews>
    <sheetView view="pageBreakPreview" topLeftCell="A40" zoomScale="86" zoomScaleNormal="90" zoomScaleSheetLayoutView="86" workbookViewId="0">
      <selection activeCell="A49" sqref="A49"/>
    </sheetView>
  </sheetViews>
  <sheetFormatPr baseColWidth="10" defaultRowHeight="15" x14ac:dyDescent="0.25"/>
  <cols>
    <col min="1" max="1" width="7" customWidth="1"/>
    <col min="2" max="2" width="12.7109375" customWidth="1"/>
    <col min="3" max="3" width="41.5703125" customWidth="1"/>
    <col min="4" max="4" width="25.7109375" customWidth="1"/>
    <col min="5" max="6" width="23.42578125" customWidth="1"/>
    <col min="7" max="7" width="26.85546875" customWidth="1"/>
    <col min="8" max="8" width="18.5703125" customWidth="1"/>
    <col min="9" max="9" width="18.42578125" customWidth="1"/>
  </cols>
  <sheetData>
    <row r="1" spans="1:9" ht="15.75" x14ac:dyDescent="0.25">
      <c r="I1" s="36" t="s">
        <v>26</v>
      </c>
    </row>
    <row r="2" spans="1:9" ht="18" x14ac:dyDescent="0.25">
      <c r="A2" s="12"/>
      <c r="B2" s="76" t="s">
        <v>0</v>
      </c>
      <c r="C2" s="76"/>
      <c r="D2" s="76"/>
      <c r="E2" s="76"/>
      <c r="F2" s="76"/>
      <c r="G2" s="76"/>
    </row>
    <row r="3" spans="1:9" ht="15.75" x14ac:dyDescent="0.25">
      <c r="A3" s="12"/>
      <c r="B3" s="77" t="s">
        <v>1</v>
      </c>
      <c r="C3" s="77"/>
      <c r="D3" s="77"/>
      <c r="E3" s="77"/>
      <c r="F3" s="77"/>
      <c r="G3" s="77"/>
    </row>
    <row r="4" spans="1:9" ht="15.75" x14ac:dyDescent="0.25">
      <c r="A4" s="25"/>
      <c r="B4" s="77" t="s">
        <v>90</v>
      </c>
      <c r="C4" s="77"/>
      <c r="D4" s="77"/>
      <c r="E4" s="77"/>
      <c r="F4" s="77"/>
      <c r="G4" s="77"/>
    </row>
    <row r="5" spans="1:9" ht="18.75" thickBot="1" x14ac:dyDescent="0.3">
      <c r="A5" s="25"/>
      <c r="B5" s="35"/>
      <c r="C5" s="35"/>
      <c r="D5" s="35"/>
      <c r="E5" s="35"/>
      <c r="F5" s="35"/>
      <c r="G5" s="35"/>
    </row>
    <row r="6" spans="1:9" ht="18" x14ac:dyDescent="0.25">
      <c r="A6" s="53"/>
      <c r="B6" s="54"/>
      <c r="C6" s="55" t="s">
        <v>91</v>
      </c>
      <c r="D6" s="54"/>
      <c r="E6" s="54"/>
      <c r="F6" s="54"/>
      <c r="G6" s="54"/>
      <c r="H6" s="54"/>
      <c r="I6" s="54"/>
    </row>
    <row r="7" spans="1:9" ht="18.75" thickBot="1" x14ac:dyDescent="0.3">
      <c r="A7" s="56"/>
      <c r="B7" s="57"/>
      <c r="C7" s="58" t="s">
        <v>92</v>
      </c>
      <c r="D7" s="59"/>
      <c r="E7" s="59"/>
      <c r="F7" s="59"/>
      <c r="G7" s="59"/>
      <c r="H7" s="59"/>
      <c r="I7" s="59"/>
    </row>
    <row r="8" spans="1:9" ht="54.75" thickBot="1" x14ac:dyDescent="0.3">
      <c r="A8" s="28" t="s">
        <v>9</v>
      </c>
      <c r="B8" s="29" t="s">
        <v>2</v>
      </c>
      <c r="C8" s="29" t="s">
        <v>3</v>
      </c>
      <c r="D8" s="29" t="s">
        <v>4</v>
      </c>
      <c r="E8" s="30" t="s">
        <v>5</v>
      </c>
      <c r="F8" s="31" t="s">
        <v>6</v>
      </c>
      <c r="G8" s="32" t="s">
        <v>7</v>
      </c>
      <c r="H8" s="10" t="s">
        <v>13</v>
      </c>
      <c r="I8" s="10" t="s">
        <v>15</v>
      </c>
    </row>
    <row r="9" spans="1:9" ht="15.75" x14ac:dyDescent="0.25">
      <c r="A9" s="19">
        <v>2</v>
      </c>
      <c r="B9" s="20">
        <v>54399</v>
      </c>
      <c r="C9" s="21" t="s">
        <v>39</v>
      </c>
      <c r="D9" s="22">
        <v>30000</v>
      </c>
      <c r="E9" s="22">
        <v>0</v>
      </c>
      <c r="F9" s="22">
        <v>6000</v>
      </c>
      <c r="G9" s="27">
        <f t="shared" ref="G9:G23" si="0">D9+E9-F9</f>
        <v>24000</v>
      </c>
      <c r="H9" s="17">
        <v>3491.9</v>
      </c>
      <c r="I9" s="17">
        <f t="shared" ref="I9:I22" si="1">G9-H9</f>
        <v>20508.099999999999</v>
      </c>
    </row>
    <row r="10" spans="1:9" ht="15.75" x14ac:dyDescent="0.25">
      <c r="A10" s="33">
        <v>2</v>
      </c>
      <c r="B10" s="20">
        <v>56303</v>
      </c>
      <c r="C10" s="21" t="s">
        <v>93</v>
      </c>
      <c r="D10" s="22">
        <v>30000</v>
      </c>
      <c r="E10" s="22">
        <v>0</v>
      </c>
      <c r="F10" s="22">
        <v>8000</v>
      </c>
      <c r="G10" s="27">
        <f t="shared" ref="G10:G20" si="2">D10+E10-F10</f>
        <v>22000</v>
      </c>
      <c r="H10" s="17">
        <v>6200</v>
      </c>
      <c r="I10" s="17">
        <f t="shared" ref="I10:I20" si="3">G10-H10</f>
        <v>15800</v>
      </c>
    </row>
    <row r="11" spans="1:9" ht="15.75" x14ac:dyDescent="0.25">
      <c r="A11" s="33">
        <v>2</v>
      </c>
      <c r="B11" s="20">
        <v>56304</v>
      </c>
      <c r="C11" s="21" t="s">
        <v>94</v>
      </c>
      <c r="D11" s="22">
        <v>25000</v>
      </c>
      <c r="E11" s="22">
        <v>0</v>
      </c>
      <c r="F11" s="22">
        <v>4640</v>
      </c>
      <c r="G11" s="27">
        <f t="shared" si="2"/>
        <v>20360</v>
      </c>
      <c r="H11" s="17">
        <v>7505</v>
      </c>
      <c r="I11" s="17">
        <f t="shared" si="3"/>
        <v>12855</v>
      </c>
    </row>
    <row r="12" spans="1:9" ht="15.75" x14ac:dyDescent="0.25">
      <c r="A12" s="33">
        <v>28</v>
      </c>
      <c r="B12" s="20">
        <v>54101</v>
      </c>
      <c r="C12" s="21" t="s">
        <v>64</v>
      </c>
      <c r="D12" s="22">
        <v>200</v>
      </c>
      <c r="E12" s="22">
        <v>880</v>
      </c>
      <c r="F12" s="22">
        <v>0</v>
      </c>
      <c r="G12" s="27">
        <f t="shared" si="2"/>
        <v>1080</v>
      </c>
      <c r="H12" s="17">
        <v>114.65</v>
      </c>
      <c r="I12" s="17">
        <f t="shared" si="3"/>
        <v>965.35</v>
      </c>
    </row>
    <row r="13" spans="1:9" ht="15.75" x14ac:dyDescent="0.25">
      <c r="A13" s="33">
        <v>28</v>
      </c>
      <c r="B13" s="20">
        <v>54103</v>
      </c>
      <c r="C13" s="21" t="s">
        <v>61</v>
      </c>
      <c r="D13" s="22">
        <v>0</v>
      </c>
      <c r="E13" s="22">
        <v>20</v>
      </c>
      <c r="F13" s="22">
        <v>0</v>
      </c>
      <c r="G13" s="27">
        <f t="shared" si="2"/>
        <v>20</v>
      </c>
      <c r="H13" s="17">
        <v>0</v>
      </c>
      <c r="I13" s="17">
        <f t="shared" si="3"/>
        <v>20</v>
      </c>
    </row>
    <row r="14" spans="1:9" ht="15.75" x14ac:dyDescent="0.25">
      <c r="A14" s="33">
        <v>28</v>
      </c>
      <c r="B14" s="20">
        <v>54104</v>
      </c>
      <c r="C14" s="21" t="s">
        <v>22</v>
      </c>
      <c r="D14" s="22">
        <v>200</v>
      </c>
      <c r="E14" s="22">
        <v>75</v>
      </c>
      <c r="F14" s="22">
        <v>0</v>
      </c>
      <c r="G14" s="27">
        <f t="shared" si="2"/>
        <v>275</v>
      </c>
      <c r="H14" s="17">
        <v>0</v>
      </c>
      <c r="I14" s="17">
        <f t="shared" si="3"/>
        <v>275</v>
      </c>
    </row>
    <row r="15" spans="1:9" ht="15.75" x14ac:dyDescent="0.25">
      <c r="A15" s="33">
        <v>28</v>
      </c>
      <c r="B15" s="20">
        <v>54105</v>
      </c>
      <c r="C15" s="21" t="s">
        <v>76</v>
      </c>
      <c r="D15" s="22">
        <v>200</v>
      </c>
      <c r="E15" s="22">
        <v>900</v>
      </c>
      <c r="F15" s="22">
        <v>0</v>
      </c>
      <c r="G15" s="27">
        <f t="shared" si="2"/>
        <v>1100</v>
      </c>
      <c r="H15" s="17">
        <v>0</v>
      </c>
      <c r="I15" s="17">
        <f t="shared" si="3"/>
        <v>1100</v>
      </c>
    </row>
    <row r="16" spans="1:9" ht="15.75" x14ac:dyDescent="0.25">
      <c r="A16" s="33">
        <v>28</v>
      </c>
      <c r="B16" s="20">
        <v>54106</v>
      </c>
      <c r="C16" s="21" t="s">
        <v>95</v>
      </c>
      <c r="D16" s="22">
        <v>0</v>
      </c>
      <c r="E16" s="22">
        <v>60</v>
      </c>
      <c r="F16" s="22">
        <v>0</v>
      </c>
      <c r="G16" s="27">
        <f t="shared" si="2"/>
        <v>60</v>
      </c>
      <c r="H16" s="17">
        <v>0</v>
      </c>
      <c r="I16" s="17">
        <f t="shared" si="3"/>
        <v>60</v>
      </c>
    </row>
    <row r="17" spans="1:9" ht="15.75" x14ac:dyDescent="0.25">
      <c r="A17" s="33">
        <v>28</v>
      </c>
      <c r="B17" s="20">
        <v>54107</v>
      </c>
      <c r="C17" s="21" t="s">
        <v>96</v>
      </c>
      <c r="D17" s="22">
        <v>0</v>
      </c>
      <c r="E17" s="22">
        <v>440</v>
      </c>
      <c r="F17" s="22">
        <v>0</v>
      </c>
      <c r="G17" s="27">
        <f t="shared" si="2"/>
        <v>440</v>
      </c>
      <c r="H17" s="17">
        <v>0</v>
      </c>
      <c r="I17" s="17">
        <f t="shared" si="3"/>
        <v>440</v>
      </c>
    </row>
    <row r="18" spans="1:9" ht="15.75" x14ac:dyDescent="0.25">
      <c r="A18" s="33">
        <v>28</v>
      </c>
      <c r="B18" s="20">
        <v>54111</v>
      </c>
      <c r="C18" s="21" t="s">
        <v>97</v>
      </c>
      <c r="D18" s="22">
        <v>0</v>
      </c>
      <c r="E18" s="22">
        <v>15</v>
      </c>
      <c r="F18" s="22">
        <v>0</v>
      </c>
      <c r="G18" s="27">
        <f t="shared" si="2"/>
        <v>15</v>
      </c>
      <c r="H18" s="17">
        <v>0</v>
      </c>
      <c r="I18" s="17">
        <f t="shared" si="3"/>
        <v>15</v>
      </c>
    </row>
    <row r="19" spans="1:9" ht="15.75" x14ac:dyDescent="0.25">
      <c r="A19" s="33">
        <v>28</v>
      </c>
      <c r="B19" s="20">
        <v>54114</v>
      </c>
      <c r="C19" s="21" t="s">
        <v>23</v>
      </c>
      <c r="D19" s="22">
        <v>100</v>
      </c>
      <c r="E19" s="22">
        <v>350</v>
      </c>
      <c r="F19" s="22">
        <v>0</v>
      </c>
      <c r="G19" s="27">
        <f t="shared" si="2"/>
        <v>450</v>
      </c>
      <c r="H19" s="17">
        <v>0</v>
      </c>
      <c r="I19" s="17">
        <f t="shared" si="3"/>
        <v>450</v>
      </c>
    </row>
    <row r="20" spans="1:9" ht="15.75" x14ac:dyDescent="0.25">
      <c r="A20" s="33">
        <v>28</v>
      </c>
      <c r="B20" s="20">
        <v>54199</v>
      </c>
      <c r="C20" s="21" t="s">
        <v>35</v>
      </c>
      <c r="D20" s="22">
        <v>500</v>
      </c>
      <c r="E20" s="22">
        <v>150</v>
      </c>
      <c r="F20" s="22">
        <v>0</v>
      </c>
      <c r="G20" s="27">
        <f t="shared" si="2"/>
        <v>650</v>
      </c>
      <c r="H20" s="17">
        <v>300</v>
      </c>
      <c r="I20" s="17">
        <f t="shared" si="3"/>
        <v>350</v>
      </c>
    </row>
    <row r="21" spans="1:9" ht="15.75" x14ac:dyDescent="0.25">
      <c r="A21" s="33">
        <v>28</v>
      </c>
      <c r="B21" s="20">
        <v>54316</v>
      </c>
      <c r="C21" s="21" t="s">
        <v>98</v>
      </c>
      <c r="D21" s="34">
        <v>0</v>
      </c>
      <c r="E21" s="34">
        <v>250</v>
      </c>
      <c r="F21" s="34">
        <v>0</v>
      </c>
      <c r="G21" s="27">
        <f t="shared" si="0"/>
        <v>250</v>
      </c>
      <c r="H21" s="17">
        <v>0</v>
      </c>
      <c r="I21" s="17">
        <f t="shared" si="1"/>
        <v>250</v>
      </c>
    </row>
    <row r="22" spans="1:9" ht="15.75" x14ac:dyDescent="0.25">
      <c r="A22" s="33">
        <v>28</v>
      </c>
      <c r="B22" s="20">
        <v>54599</v>
      </c>
      <c r="C22" s="21" t="s">
        <v>99</v>
      </c>
      <c r="D22" s="34">
        <v>0</v>
      </c>
      <c r="E22" s="34">
        <v>500</v>
      </c>
      <c r="F22" s="34">
        <v>0</v>
      </c>
      <c r="G22" s="27">
        <f t="shared" si="0"/>
        <v>500</v>
      </c>
      <c r="H22" s="17"/>
      <c r="I22" s="17">
        <f t="shared" si="1"/>
        <v>500</v>
      </c>
    </row>
    <row r="23" spans="1:9" ht="15.75" x14ac:dyDescent="0.25">
      <c r="A23" s="33">
        <v>28</v>
      </c>
      <c r="B23" s="20">
        <v>56305</v>
      </c>
      <c r="C23" s="21" t="s">
        <v>86</v>
      </c>
      <c r="D23" s="34">
        <v>0</v>
      </c>
      <c r="E23" s="34">
        <v>15000</v>
      </c>
      <c r="F23" s="34">
        <v>0</v>
      </c>
      <c r="G23" s="22">
        <f t="shared" si="0"/>
        <v>15000</v>
      </c>
      <c r="H23" s="17">
        <v>0</v>
      </c>
      <c r="I23" s="17">
        <f t="shared" ref="I23" si="4">G23-H23</f>
        <v>15000</v>
      </c>
    </row>
    <row r="24" spans="1:9" ht="16.5" thickBot="1" x14ac:dyDescent="0.3">
      <c r="A24" s="60"/>
      <c r="B24" s="60"/>
      <c r="C24" s="61" t="s">
        <v>8</v>
      </c>
      <c r="D24" s="62">
        <f t="shared" ref="D24:I24" si="5">SUM(D9:D23)</f>
        <v>86200</v>
      </c>
      <c r="E24" s="62">
        <f t="shared" si="5"/>
        <v>18640</v>
      </c>
      <c r="F24" s="62">
        <f t="shared" si="5"/>
        <v>18640</v>
      </c>
      <c r="G24" s="63">
        <f t="shared" si="5"/>
        <v>86200</v>
      </c>
      <c r="H24" s="63">
        <f t="shared" si="5"/>
        <v>17611.550000000003</v>
      </c>
      <c r="I24" s="63">
        <f t="shared" si="5"/>
        <v>68588.45</v>
      </c>
    </row>
    <row r="25" spans="1:9" x14ac:dyDescent="0.25">
      <c r="A25" s="12"/>
      <c r="B25" s="12"/>
      <c r="C25" s="12"/>
      <c r="D25" s="12"/>
      <c r="E25" s="12"/>
      <c r="F25" s="12"/>
      <c r="G25" s="12"/>
    </row>
    <row r="26" spans="1:9" x14ac:dyDescent="0.25">
      <c r="A26" t="s">
        <v>100</v>
      </c>
      <c r="B26" s="12"/>
      <c r="C26" s="12"/>
      <c r="D26" s="12"/>
      <c r="E26" s="12"/>
      <c r="F26" s="12"/>
      <c r="G26" s="12"/>
    </row>
    <row r="27" spans="1:9" x14ac:dyDescent="0.25">
      <c r="A27" s="12"/>
      <c r="B27" s="12"/>
      <c r="C27" s="26"/>
      <c r="D27" s="12"/>
      <c r="E27" s="12"/>
      <c r="F27" s="12"/>
      <c r="G27" s="12"/>
    </row>
    <row r="28" spans="1:9" x14ac:dyDescent="0.25">
      <c r="A28" s="12"/>
      <c r="B28" s="12"/>
      <c r="C28" s="26"/>
      <c r="D28" s="12"/>
      <c r="E28" s="12"/>
      <c r="F28" s="12"/>
      <c r="G28" s="12"/>
    </row>
    <row r="29" spans="1:9" x14ac:dyDescent="0.25">
      <c r="A29" s="12"/>
      <c r="B29" s="12"/>
      <c r="C29" s="26"/>
      <c r="D29" s="12"/>
      <c r="E29" s="12"/>
      <c r="F29" s="12"/>
      <c r="G29" s="12"/>
    </row>
    <row r="30" spans="1:9" x14ac:dyDescent="0.25">
      <c r="A30" s="12"/>
      <c r="B30" s="12"/>
      <c r="C30" s="26"/>
      <c r="D30" s="12"/>
      <c r="E30" s="12"/>
      <c r="F30" s="12"/>
      <c r="G30" s="12"/>
    </row>
    <row r="31" spans="1:9" x14ac:dyDescent="0.25">
      <c r="A31" s="12"/>
      <c r="B31" s="12"/>
      <c r="C31" s="26"/>
      <c r="D31" s="12"/>
      <c r="E31" s="12"/>
      <c r="F31" s="12"/>
      <c r="G31" s="12"/>
    </row>
    <row r="32" spans="1:9" x14ac:dyDescent="0.25">
      <c r="A32" s="12"/>
      <c r="B32" s="12"/>
      <c r="C32" s="26"/>
      <c r="D32" s="12"/>
      <c r="E32" s="12"/>
      <c r="F32" s="12"/>
      <c r="G32" s="12"/>
    </row>
    <row r="33" spans="1:9" x14ac:dyDescent="0.25">
      <c r="A33" s="12"/>
      <c r="B33" s="12"/>
      <c r="C33" s="26"/>
      <c r="D33" s="12"/>
      <c r="E33" s="1"/>
      <c r="F33" s="1"/>
      <c r="G33" s="12"/>
    </row>
    <row r="34" spans="1:9" ht="15.75" x14ac:dyDescent="0.25">
      <c r="A34" s="12"/>
      <c r="B34" s="12"/>
      <c r="C34" s="12"/>
      <c r="D34" s="12"/>
      <c r="E34" s="75" t="s">
        <v>30</v>
      </c>
      <c r="F34" s="75"/>
      <c r="G34" s="12"/>
      <c r="H34" s="24"/>
    </row>
    <row r="35" spans="1:9" x14ac:dyDescent="0.25">
      <c r="A35" s="12"/>
      <c r="B35" s="12"/>
      <c r="C35" s="12"/>
      <c r="D35" s="12"/>
      <c r="E35" s="78" t="s">
        <v>27</v>
      </c>
      <c r="F35" s="78"/>
      <c r="G35" s="12"/>
      <c r="H35" s="18"/>
    </row>
    <row r="36" spans="1:9" ht="15.75" x14ac:dyDescent="0.25">
      <c r="I36" s="36" t="s">
        <v>26</v>
      </c>
    </row>
    <row r="37" spans="1:9" ht="18" x14ac:dyDescent="0.25">
      <c r="A37" s="12"/>
      <c r="B37" s="76" t="s">
        <v>0</v>
      </c>
      <c r="C37" s="76"/>
      <c r="D37" s="76"/>
      <c r="E37" s="76"/>
      <c r="F37" s="76"/>
      <c r="G37" s="76"/>
    </row>
    <row r="38" spans="1:9" ht="15.75" x14ac:dyDescent="0.25">
      <c r="A38" s="12"/>
      <c r="B38" s="77" t="s">
        <v>1</v>
      </c>
      <c r="C38" s="77"/>
      <c r="D38" s="77"/>
      <c r="E38" s="77"/>
      <c r="F38" s="77"/>
      <c r="G38" s="77"/>
    </row>
    <row r="39" spans="1:9" ht="15.75" x14ac:dyDescent="0.25">
      <c r="A39" s="25"/>
      <c r="B39" s="77" t="s">
        <v>90</v>
      </c>
      <c r="C39" s="77"/>
      <c r="D39" s="77"/>
      <c r="E39" s="77"/>
      <c r="F39" s="77"/>
      <c r="G39" s="77"/>
    </row>
    <row r="40" spans="1:9" ht="18.75" thickBot="1" x14ac:dyDescent="0.3">
      <c r="A40" s="25"/>
      <c r="B40" s="67"/>
      <c r="C40" s="67"/>
      <c r="D40" s="67"/>
      <c r="E40" s="67"/>
      <c r="F40" s="67"/>
      <c r="G40" s="67"/>
    </row>
    <row r="41" spans="1:9" ht="18" x14ac:dyDescent="0.25">
      <c r="A41" s="53"/>
      <c r="B41" s="54"/>
      <c r="C41" s="55" t="s">
        <v>113</v>
      </c>
      <c r="D41" s="54"/>
      <c r="E41" s="54"/>
      <c r="F41" s="54"/>
      <c r="G41" s="54"/>
      <c r="H41" s="54"/>
      <c r="I41" s="54"/>
    </row>
    <row r="42" spans="1:9" ht="18.75" thickBot="1" x14ac:dyDescent="0.3">
      <c r="A42" s="56"/>
      <c r="B42" s="57"/>
      <c r="C42" s="58" t="s">
        <v>114</v>
      </c>
      <c r="D42" s="59"/>
      <c r="E42" s="59"/>
      <c r="F42" s="59"/>
      <c r="G42" s="59"/>
      <c r="H42" s="59"/>
      <c r="I42" s="59"/>
    </row>
    <row r="43" spans="1:9" ht="54.75" thickBot="1" x14ac:dyDescent="0.3">
      <c r="A43" s="28" t="s">
        <v>9</v>
      </c>
      <c r="B43" s="29" t="s">
        <v>2</v>
      </c>
      <c r="C43" s="29" t="s">
        <v>3</v>
      </c>
      <c r="D43" s="29" t="s">
        <v>4</v>
      </c>
      <c r="E43" s="30" t="s">
        <v>5</v>
      </c>
      <c r="F43" s="31" t="s">
        <v>6</v>
      </c>
      <c r="G43" s="32" t="s">
        <v>7</v>
      </c>
      <c r="H43" s="10" t="s">
        <v>13</v>
      </c>
      <c r="I43" s="10" t="s">
        <v>15</v>
      </c>
    </row>
    <row r="44" spans="1:9" ht="15.75" x14ac:dyDescent="0.25">
      <c r="A44" s="19">
        <v>10</v>
      </c>
      <c r="B44" s="20">
        <v>61104</v>
      </c>
      <c r="C44" s="21" t="s">
        <v>34</v>
      </c>
      <c r="D44" s="22">
        <v>15000</v>
      </c>
      <c r="E44" s="22">
        <v>0</v>
      </c>
      <c r="F44" s="22">
        <v>7500</v>
      </c>
      <c r="G44" s="27">
        <f t="shared" ref="G44" si="6">D44+E44-F44</f>
        <v>7500</v>
      </c>
      <c r="H44" s="17">
        <v>0</v>
      </c>
      <c r="I44" s="17">
        <f t="shared" ref="I44" si="7">G44-H44</f>
        <v>7500</v>
      </c>
    </row>
    <row r="45" spans="1:9" ht="15.75" x14ac:dyDescent="0.25">
      <c r="A45" s="33">
        <v>42</v>
      </c>
      <c r="B45" s="20">
        <v>54104</v>
      </c>
      <c r="C45" s="21" t="s">
        <v>22</v>
      </c>
      <c r="D45" s="34">
        <v>1000</v>
      </c>
      <c r="E45" s="34">
        <v>7500</v>
      </c>
      <c r="F45" s="34">
        <v>0</v>
      </c>
      <c r="G45" s="22">
        <f t="shared" ref="G45" si="8">D45+E45-F45</f>
        <v>8500</v>
      </c>
      <c r="H45" s="17">
        <v>0</v>
      </c>
      <c r="I45" s="17">
        <f t="shared" ref="I45" si="9">G45-H45</f>
        <v>8500</v>
      </c>
    </row>
    <row r="46" spans="1:9" ht="16.5" thickBot="1" x14ac:dyDescent="0.3">
      <c r="A46" s="60"/>
      <c r="B46" s="60"/>
      <c r="C46" s="61" t="s">
        <v>8</v>
      </c>
      <c r="D46" s="62">
        <f t="shared" ref="D46:I46" si="10">SUM(D44:D45)</f>
        <v>16000</v>
      </c>
      <c r="E46" s="62">
        <f t="shared" si="10"/>
        <v>7500</v>
      </c>
      <c r="F46" s="62">
        <f t="shared" si="10"/>
        <v>7500</v>
      </c>
      <c r="G46" s="63">
        <f t="shared" si="10"/>
        <v>16000</v>
      </c>
      <c r="H46" s="63">
        <f t="shared" si="10"/>
        <v>0</v>
      </c>
      <c r="I46" s="63">
        <f t="shared" si="10"/>
        <v>16000</v>
      </c>
    </row>
    <row r="47" spans="1:9" x14ac:dyDescent="0.25">
      <c r="A47" s="12"/>
      <c r="B47" s="12"/>
      <c r="C47" s="12"/>
      <c r="D47" s="12"/>
      <c r="E47" s="12"/>
      <c r="F47" s="12"/>
      <c r="G47" s="12"/>
    </row>
    <row r="48" spans="1:9" x14ac:dyDescent="0.25">
      <c r="A48" t="s">
        <v>115</v>
      </c>
      <c r="B48" s="12"/>
      <c r="C48" s="12"/>
      <c r="D48" s="12"/>
      <c r="E48" s="12"/>
      <c r="F48" s="12"/>
      <c r="G48" s="12"/>
    </row>
  </sheetData>
  <mergeCells count="8">
    <mergeCell ref="B37:G37"/>
    <mergeCell ref="B38:G38"/>
    <mergeCell ref="B39:G39"/>
    <mergeCell ref="B2:G2"/>
    <mergeCell ref="B3:G3"/>
    <mergeCell ref="B4:G4"/>
    <mergeCell ref="E34:F34"/>
    <mergeCell ref="E35:F35"/>
  </mergeCells>
  <pageMargins left="1.0236220472440944" right="0.23622047244094491" top="0.6692913385826772" bottom="0.74803149606299213" header="0.31496062992125984" footer="0.31496062992125984"/>
  <pageSetup scale="60" orientation="landscape" r:id="rId1"/>
  <rowBreaks count="1" manualBreakCount="1">
    <brk id="35" max="11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REFORMAS 2021</vt:lpstr>
      <vt:lpstr>REFORMAS Extraordinarias</vt:lpstr>
      <vt:lpstr>REFORMAS ENTRE L.T.</vt:lpstr>
      <vt:lpstr>'REFORMAS 2021'!Área_de_impresión</vt:lpstr>
      <vt:lpstr>'REFORMAS ENTRE L.T.'!Área_de_impresión</vt:lpstr>
      <vt:lpstr>'REFORMAS Extraordinarias'!Área_de_impresión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Equipo 03</cp:lastModifiedBy>
  <cp:lastPrinted>2018-07-10T16:00:12Z</cp:lastPrinted>
  <dcterms:created xsi:type="dcterms:W3CDTF">2011-10-05T16:17:49Z</dcterms:created>
  <dcterms:modified xsi:type="dcterms:W3CDTF">2021-10-18T19:27:09Z</dcterms:modified>
</cp:coreProperties>
</file>