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 2019 NOHÉ\JEFATURAS\DELEGACIONES\"/>
    </mc:Choice>
  </mc:AlternateContent>
  <xr:revisionPtr revIDLastSave="0" documentId="8_{B21970D0-F453-4E48-97D2-999D75531BEB}" xr6:coauthVersionLast="45" xr6:coauthVersionMax="45" xr10:uidLastSave="{00000000-0000-0000-0000-000000000000}"/>
  <bookViews>
    <workbookView xWindow="-120" yWindow="-120" windowWidth="20730" windowHeight="11310" xr2:uid="{0B58C9BB-2A76-496C-AF7C-D7AC73895DBB}"/>
  </bookViews>
  <sheets>
    <sheet name="NOVIEMBR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44" i="1" l="1"/>
  <c r="R44" i="1"/>
  <c r="S43" i="1"/>
  <c r="R43" i="1"/>
  <c r="S42" i="1"/>
  <c r="R42" i="1"/>
  <c r="R41" i="1"/>
  <c r="Q41" i="1"/>
  <c r="O41" i="1"/>
  <c r="M41" i="1"/>
  <c r="S41" i="1" s="1"/>
  <c r="K41" i="1"/>
  <c r="I41" i="1"/>
  <c r="G41" i="1"/>
  <c r="E41" i="1"/>
  <c r="C41" i="1"/>
  <c r="S39" i="1"/>
  <c r="R39" i="1"/>
  <c r="S38" i="1"/>
  <c r="R38" i="1"/>
  <c r="R37" i="1"/>
  <c r="Q37" i="1"/>
  <c r="O37" i="1"/>
  <c r="M37" i="1"/>
  <c r="K37" i="1"/>
  <c r="I37" i="1"/>
  <c r="G37" i="1"/>
  <c r="E37" i="1"/>
  <c r="C37" i="1"/>
  <c r="S37" i="1" s="1"/>
  <c r="S35" i="1"/>
  <c r="R35" i="1"/>
  <c r="S34" i="1"/>
  <c r="R34" i="1"/>
  <c r="S33" i="1"/>
  <c r="R33" i="1"/>
  <c r="R32" i="1"/>
  <c r="R31" i="1"/>
  <c r="S29" i="1"/>
  <c r="R29" i="1"/>
  <c r="S28" i="1"/>
  <c r="R28" i="1"/>
  <c r="S27" i="1"/>
  <c r="R27" i="1"/>
  <c r="R26" i="1"/>
  <c r="R25" i="1"/>
  <c r="S23" i="1"/>
  <c r="R23" i="1"/>
  <c r="S22" i="1"/>
  <c r="R22" i="1"/>
  <c r="S21" i="1"/>
  <c r="R21" i="1"/>
  <c r="R20" i="1"/>
  <c r="R19" i="1"/>
  <c r="R17" i="1"/>
  <c r="R16" i="1"/>
  <c r="R15" i="1"/>
  <c r="R14" i="1"/>
  <c r="S12" i="1"/>
  <c r="R12" i="1"/>
  <c r="R11" i="1"/>
  <c r="S10" i="1"/>
  <c r="R10" i="1"/>
  <c r="R9" i="1"/>
  <c r="Q9" i="1"/>
  <c r="O9" i="1"/>
  <c r="M9" i="1"/>
  <c r="K9" i="1"/>
  <c r="I9" i="1"/>
  <c r="G9" i="1"/>
  <c r="E9" i="1"/>
  <c r="C9" i="1"/>
  <c r="S9" i="1" s="1"/>
  <c r="R8" i="1"/>
  <c r="M8" i="1"/>
  <c r="E8" i="1"/>
  <c r="C8" i="1"/>
  <c r="S8" i="1" s="1"/>
  <c r="S45" i="1" s="1"/>
</calcChain>
</file>

<file path=xl/sharedStrings.xml><?xml version="1.0" encoding="utf-8"?>
<sst xmlns="http://schemas.openxmlformats.org/spreadsheetml/2006/main" count="279" uniqueCount="47">
  <si>
    <t>Control de Actividades Realizadas en las Delegaciones -  2019</t>
  </si>
  <si>
    <t>ACTIVIDADES</t>
  </si>
  <si>
    <t>Acajutla</t>
  </si>
  <si>
    <t>Artesanal Acajutla</t>
  </si>
  <si>
    <t>La Libertad</t>
  </si>
  <si>
    <t>La Herradura</t>
  </si>
  <si>
    <t>El Triunfo</t>
  </si>
  <si>
    <t>La Unión</t>
  </si>
  <si>
    <t>Los Coquitos</t>
  </si>
  <si>
    <t xml:space="preserve">Meanguera </t>
  </si>
  <si>
    <t xml:space="preserve">Total </t>
  </si>
  <si>
    <t>Ingresos</t>
  </si>
  <si>
    <t>Zarpes y Permisos</t>
  </si>
  <si>
    <t>Cantidad</t>
  </si>
  <si>
    <t>Monto</t>
  </si>
  <si>
    <t>Zarpes Mercantes</t>
  </si>
  <si>
    <t>N/A</t>
  </si>
  <si>
    <t>Zarpes Industriales</t>
  </si>
  <si>
    <t>Zarpes Deportivos</t>
  </si>
  <si>
    <t>Zarpes Artesanales</t>
  </si>
  <si>
    <t>Permisos Temporales</t>
  </si>
  <si>
    <t>Recepcion de Bueques</t>
  </si>
  <si>
    <t>Recepción de Buques Artesanales</t>
  </si>
  <si>
    <t>0</t>
  </si>
  <si>
    <t>341</t>
  </si>
  <si>
    <t>Recepción de Buques Mercantes</t>
  </si>
  <si>
    <t>Recepción de Buques Industriales</t>
  </si>
  <si>
    <t>Recepción de Buques Deportivos</t>
  </si>
  <si>
    <t>Inscripciones de Buques 1a. Vez</t>
  </si>
  <si>
    <t>Buques Artesnales</t>
  </si>
  <si>
    <t>Buques Menor de Pasajeros</t>
  </si>
  <si>
    <t>Buques Deportivas</t>
  </si>
  <si>
    <t>Buques Industriales</t>
  </si>
  <si>
    <t>Motos</t>
  </si>
  <si>
    <t>Renovación de Matriculas</t>
  </si>
  <si>
    <t>INSPECCIONES</t>
  </si>
  <si>
    <t>Gente de Mar 1a. Vez</t>
  </si>
  <si>
    <t>Artesnales</t>
  </si>
  <si>
    <t>Industriales</t>
  </si>
  <si>
    <t>Deportivas</t>
  </si>
  <si>
    <t>Renovación Carnet Gente Mar</t>
  </si>
  <si>
    <t>Pagos Parciales</t>
  </si>
  <si>
    <t>Total    .</t>
  </si>
  <si>
    <t>Mauricio Barrios</t>
  </si>
  <si>
    <t>Duglas Flores</t>
  </si>
  <si>
    <t>Supervisor</t>
  </si>
  <si>
    <t>Coordinador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</si>
</sst>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40A]* #,##0.00_-;\-[$$-440A]* #,##0.00_-;_-[$$-440A]* &quot;-&quot;??_-;_-@_-"/>
  </numFmts>
  <fonts count="7" x14ac:knownFonts="1">
    <font>
      <sz val="10"/>
      <name val="Arial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</fonts>
  <fills count="15">
    <fill>
      <patternFill patternType="none"/>
    </fill>
    <fill>
      <patternFill patternType="gray125"/>
    </fill>
    <fill>
      <gradientFill degree="90">
        <stop position="0">
          <color theme="3" tint="-0.25098422193060094"/>
        </stop>
        <stop position="0.5">
          <color rgb="FF00B0F0"/>
        </stop>
        <stop position="1">
          <color theme="3" tint="-0.25098422193060094"/>
        </stop>
      </gradient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D5D1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3" fillId="12" borderId="1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11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4" fillId="13" borderId="13" xfId="0" applyFont="1" applyFill="1" applyBorder="1" applyAlignment="1">
      <alignment horizontal="center"/>
    </xf>
    <xf numFmtId="0" fontId="4" fillId="13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13" borderId="17" xfId="0" applyFont="1" applyFill="1" applyBorder="1" applyAlignment="1">
      <alignment horizontal="center"/>
    </xf>
    <xf numFmtId="0" fontId="0" fillId="0" borderId="11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4" fillId="0" borderId="23" xfId="0" applyFont="1" applyBorder="1"/>
    <xf numFmtId="49" fontId="4" fillId="0" borderId="23" xfId="0" applyNumberFormat="1" applyFont="1" applyBorder="1" applyAlignment="1">
      <alignment horizontal="center" vertical="top" wrapText="1"/>
    </xf>
    <xf numFmtId="49" fontId="4" fillId="13" borderId="23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Border="1" applyAlignment="1">
      <alignment horizontal="center" vertical="top" wrapText="1"/>
    </xf>
    <xf numFmtId="0" fontId="0" fillId="0" borderId="23" xfId="0" applyBorder="1" applyAlignment="1">
      <alignment horizontal="center"/>
    </xf>
    <xf numFmtId="49" fontId="0" fillId="0" borderId="23" xfId="0" applyNumberFormat="1" applyBorder="1" applyAlignment="1">
      <alignment horizontal="center"/>
    </xf>
    <xf numFmtId="0" fontId="4" fillId="0" borderId="17" xfId="0" applyFont="1" applyBorder="1"/>
    <xf numFmtId="0" fontId="4" fillId="0" borderId="20" xfId="0" applyFont="1" applyBorder="1"/>
    <xf numFmtId="0" fontId="4" fillId="13" borderId="20" xfId="0" applyFont="1" applyFill="1" applyBorder="1" applyAlignment="1">
      <alignment horizontal="center"/>
    </xf>
    <xf numFmtId="0" fontId="3" fillId="14" borderId="1" xfId="0" applyFont="1" applyFill="1" applyBorder="1"/>
    <xf numFmtId="0" fontId="4" fillId="13" borderId="23" xfId="0" applyFont="1" applyFill="1" applyBorder="1" applyAlignment="1">
      <alignment horizontal="center"/>
    </xf>
    <xf numFmtId="0" fontId="4" fillId="0" borderId="22" xfId="0" applyFont="1" applyBorder="1"/>
    <xf numFmtId="0" fontId="0" fillId="0" borderId="24" xfId="0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25" xfId="0" applyFont="1" applyBorder="1"/>
    <xf numFmtId="0" fontId="4" fillId="0" borderId="23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4" fillId="0" borderId="11" xfId="0" applyFont="1" applyBorder="1" applyAlignment="1">
      <alignment horizontal="left"/>
    </xf>
    <xf numFmtId="0" fontId="5" fillId="0" borderId="27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164" fontId="6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CFE3A-EF9F-42C3-A52E-EB1351A344CA}">
  <sheetPr>
    <tabColor theme="9" tint="-0.499984740745262"/>
  </sheetPr>
  <dimension ref="A2:U51"/>
  <sheetViews>
    <sheetView tabSelected="1" zoomScale="90" zoomScaleNormal="90" workbookViewId="0">
      <selection activeCell="D10" sqref="D10"/>
    </sheetView>
  </sheetViews>
  <sheetFormatPr baseColWidth="10" defaultColWidth="9.140625" defaultRowHeight="12.75" x14ac:dyDescent="0.2"/>
  <cols>
    <col min="1" max="1" width="32.5703125" customWidth="1"/>
    <col min="2" max="4" width="9.140625" customWidth="1"/>
    <col min="5" max="5" width="10.5703125" customWidth="1"/>
    <col min="6" max="17" width="9.140625" customWidth="1"/>
    <col min="18" max="18" width="8.7109375" customWidth="1"/>
    <col min="19" max="19" width="16.7109375" customWidth="1"/>
    <col min="20" max="21" width="9.140625" customWidth="1"/>
    <col min="257" max="257" width="32.5703125" customWidth="1"/>
    <col min="261" max="261" width="10.5703125" customWidth="1"/>
    <col min="274" max="274" width="8.7109375" customWidth="1"/>
    <col min="275" max="275" width="16.7109375" customWidth="1"/>
    <col min="513" max="513" width="32.5703125" customWidth="1"/>
    <col min="517" max="517" width="10.5703125" customWidth="1"/>
    <col min="530" max="530" width="8.7109375" customWidth="1"/>
    <col min="531" max="531" width="16.7109375" customWidth="1"/>
    <col min="769" max="769" width="32.5703125" customWidth="1"/>
    <col min="773" max="773" width="10.5703125" customWidth="1"/>
    <col min="786" max="786" width="8.7109375" customWidth="1"/>
    <col min="787" max="787" width="16.7109375" customWidth="1"/>
    <col min="1025" max="1025" width="32.5703125" customWidth="1"/>
    <col min="1029" max="1029" width="10.5703125" customWidth="1"/>
    <col min="1042" max="1042" width="8.7109375" customWidth="1"/>
    <col min="1043" max="1043" width="16.7109375" customWidth="1"/>
    <col min="1281" max="1281" width="32.5703125" customWidth="1"/>
    <col min="1285" max="1285" width="10.5703125" customWidth="1"/>
    <col min="1298" max="1298" width="8.7109375" customWidth="1"/>
    <col min="1299" max="1299" width="16.7109375" customWidth="1"/>
    <col min="1537" max="1537" width="32.5703125" customWidth="1"/>
    <col min="1541" max="1541" width="10.5703125" customWidth="1"/>
    <col min="1554" max="1554" width="8.7109375" customWidth="1"/>
    <col min="1555" max="1555" width="16.7109375" customWidth="1"/>
    <col min="1793" max="1793" width="32.5703125" customWidth="1"/>
    <col min="1797" max="1797" width="10.5703125" customWidth="1"/>
    <col min="1810" max="1810" width="8.7109375" customWidth="1"/>
    <col min="1811" max="1811" width="16.7109375" customWidth="1"/>
    <col min="2049" max="2049" width="32.5703125" customWidth="1"/>
    <col min="2053" max="2053" width="10.5703125" customWidth="1"/>
    <col min="2066" max="2066" width="8.7109375" customWidth="1"/>
    <col min="2067" max="2067" width="16.7109375" customWidth="1"/>
    <col min="2305" max="2305" width="32.5703125" customWidth="1"/>
    <col min="2309" max="2309" width="10.5703125" customWidth="1"/>
    <col min="2322" max="2322" width="8.7109375" customWidth="1"/>
    <col min="2323" max="2323" width="16.7109375" customWidth="1"/>
    <col min="2561" max="2561" width="32.5703125" customWidth="1"/>
    <col min="2565" max="2565" width="10.5703125" customWidth="1"/>
    <col min="2578" max="2578" width="8.7109375" customWidth="1"/>
    <col min="2579" max="2579" width="16.7109375" customWidth="1"/>
    <col min="2817" max="2817" width="32.5703125" customWidth="1"/>
    <col min="2821" max="2821" width="10.5703125" customWidth="1"/>
    <col min="2834" max="2834" width="8.7109375" customWidth="1"/>
    <col min="2835" max="2835" width="16.7109375" customWidth="1"/>
    <col min="3073" max="3073" width="32.5703125" customWidth="1"/>
    <col min="3077" max="3077" width="10.5703125" customWidth="1"/>
    <col min="3090" max="3090" width="8.7109375" customWidth="1"/>
    <col min="3091" max="3091" width="16.7109375" customWidth="1"/>
    <col min="3329" max="3329" width="32.5703125" customWidth="1"/>
    <col min="3333" max="3333" width="10.5703125" customWidth="1"/>
    <col min="3346" max="3346" width="8.7109375" customWidth="1"/>
    <col min="3347" max="3347" width="16.7109375" customWidth="1"/>
    <col min="3585" max="3585" width="32.5703125" customWidth="1"/>
    <col min="3589" max="3589" width="10.5703125" customWidth="1"/>
    <col min="3602" max="3602" width="8.7109375" customWidth="1"/>
    <col min="3603" max="3603" width="16.7109375" customWidth="1"/>
    <col min="3841" max="3841" width="32.5703125" customWidth="1"/>
    <col min="3845" max="3845" width="10.5703125" customWidth="1"/>
    <col min="3858" max="3858" width="8.7109375" customWidth="1"/>
    <col min="3859" max="3859" width="16.7109375" customWidth="1"/>
    <col min="4097" max="4097" width="32.5703125" customWidth="1"/>
    <col min="4101" max="4101" width="10.5703125" customWidth="1"/>
    <col min="4114" max="4114" width="8.7109375" customWidth="1"/>
    <col min="4115" max="4115" width="16.7109375" customWidth="1"/>
    <col min="4353" max="4353" width="32.5703125" customWidth="1"/>
    <col min="4357" max="4357" width="10.5703125" customWidth="1"/>
    <col min="4370" max="4370" width="8.7109375" customWidth="1"/>
    <col min="4371" max="4371" width="16.7109375" customWidth="1"/>
    <col min="4609" max="4609" width="32.5703125" customWidth="1"/>
    <col min="4613" max="4613" width="10.5703125" customWidth="1"/>
    <col min="4626" max="4626" width="8.7109375" customWidth="1"/>
    <col min="4627" max="4627" width="16.7109375" customWidth="1"/>
    <col min="4865" max="4865" width="32.5703125" customWidth="1"/>
    <col min="4869" max="4869" width="10.5703125" customWidth="1"/>
    <col min="4882" max="4882" width="8.7109375" customWidth="1"/>
    <col min="4883" max="4883" width="16.7109375" customWidth="1"/>
    <col min="5121" max="5121" width="32.5703125" customWidth="1"/>
    <col min="5125" max="5125" width="10.5703125" customWidth="1"/>
    <col min="5138" max="5138" width="8.7109375" customWidth="1"/>
    <col min="5139" max="5139" width="16.7109375" customWidth="1"/>
    <col min="5377" max="5377" width="32.5703125" customWidth="1"/>
    <col min="5381" max="5381" width="10.5703125" customWidth="1"/>
    <col min="5394" max="5394" width="8.7109375" customWidth="1"/>
    <col min="5395" max="5395" width="16.7109375" customWidth="1"/>
    <col min="5633" max="5633" width="32.5703125" customWidth="1"/>
    <col min="5637" max="5637" width="10.5703125" customWidth="1"/>
    <col min="5650" max="5650" width="8.7109375" customWidth="1"/>
    <col min="5651" max="5651" width="16.7109375" customWidth="1"/>
    <col min="5889" max="5889" width="32.5703125" customWidth="1"/>
    <col min="5893" max="5893" width="10.5703125" customWidth="1"/>
    <col min="5906" max="5906" width="8.7109375" customWidth="1"/>
    <col min="5907" max="5907" width="16.7109375" customWidth="1"/>
    <col min="6145" max="6145" width="32.5703125" customWidth="1"/>
    <col min="6149" max="6149" width="10.5703125" customWidth="1"/>
    <col min="6162" max="6162" width="8.7109375" customWidth="1"/>
    <col min="6163" max="6163" width="16.7109375" customWidth="1"/>
    <col min="6401" max="6401" width="32.5703125" customWidth="1"/>
    <col min="6405" max="6405" width="10.5703125" customWidth="1"/>
    <col min="6418" max="6418" width="8.7109375" customWidth="1"/>
    <col min="6419" max="6419" width="16.7109375" customWidth="1"/>
    <col min="6657" max="6657" width="32.5703125" customWidth="1"/>
    <col min="6661" max="6661" width="10.5703125" customWidth="1"/>
    <col min="6674" max="6674" width="8.7109375" customWidth="1"/>
    <col min="6675" max="6675" width="16.7109375" customWidth="1"/>
    <col min="6913" max="6913" width="32.5703125" customWidth="1"/>
    <col min="6917" max="6917" width="10.5703125" customWidth="1"/>
    <col min="6930" max="6930" width="8.7109375" customWidth="1"/>
    <col min="6931" max="6931" width="16.7109375" customWidth="1"/>
    <col min="7169" max="7169" width="32.5703125" customWidth="1"/>
    <col min="7173" max="7173" width="10.5703125" customWidth="1"/>
    <col min="7186" max="7186" width="8.7109375" customWidth="1"/>
    <col min="7187" max="7187" width="16.7109375" customWidth="1"/>
    <col min="7425" max="7425" width="32.5703125" customWidth="1"/>
    <col min="7429" max="7429" width="10.5703125" customWidth="1"/>
    <col min="7442" max="7442" width="8.7109375" customWidth="1"/>
    <col min="7443" max="7443" width="16.7109375" customWidth="1"/>
    <col min="7681" max="7681" width="32.5703125" customWidth="1"/>
    <col min="7685" max="7685" width="10.5703125" customWidth="1"/>
    <col min="7698" max="7698" width="8.7109375" customWidth="1"/>
    <col min="7699" max="7699" width="16.7109375" customWidth="1"/>
    <col min="7937" max="7937" width="32.5703125" customWidth="1"/>
    <col min="7941" max="7941" width="10.5703125" customWidth="1"/>
    <col min="7954" max="7954" width="8.7109375" customWidth="1"/>
    <col min="7955" max="7955" width="16.7109375" customWidth="1"/>
    <col min="8193" max="8193" width="32.5703125" customWidth="1"/>
    <col min="8197" max="8197" width="10.5703125" customWidth="1"/>
    <col min="8210" max="8210" width="8.7109375" customWidth="1"/>
    <col min="8211" max="8211" width="16.7109375" customWidth="1"/>
    <col min="8449" max="8449" width="32.5703125" customWidth="1"/>
    <col min="8453" max="8453" width="10.5703125" customWidth="1"/>
    <col min="8466" max="8466" width="8.7109375" customWidth="1"/>
    <col min="8467" max="8467" width="16.7109375" customWidth="1"/>
    <col min="8705" max="8705" width="32.5703125" customWidth="1"/>
    <col min="8709" max="8709" width="10.5703125" customWidth="1"/>
    <col min="8722" max="8722" width="8.7109375" customWidth="1"/>
    <col min="8723" max="8723" width="16.7109375" customWidth="1"/>
    <col min="8961" max="8961" width="32.5703125" customWidth="1"/>
    <col min="8965" max="8965" width="10.5703125" customWidth="1"/>
    <col min="8978" max="8978" width="8.7109375" customWidth="1"/>
    <col min="8979" max="8979" width="16.7109375" customWidth="1"/>
    <col min="9217" max="9217" width="32.5703125" customWidth="1"/>
    <col min="9221" max="9221" width="10.5703125" customWidth="1"/>
    <col min="9234" max="9234" width="8.7109375" customWidth="1"/>
    <col min="9235" max="9235" width="16.7109375" customWidth="1"/>
    <col min="9473" max="9473" width="32.5703125" customWidth="1"/>
    <col min="9477" max="9477" width="10.5703125" customWidth="1"/>
    <col min="9490" max="9490" width="8.7109375" customWidth="1"/>
    <col min="9491" max="9491" width="16.7109375" customWidth="1"/>
    <col min="9729" max="9729" width="32.5703125" customWidth="1"/>
    <col min="9733" max="9733" width="10.5703125" customWidth="1"/>
    <col min="9746" max="9746" width="8.7109375" customWidth="1"/>
    <col min="9747" max="9747" width="16.7109375" customWidth="1"/>
    <col min="9985" max="9985" width="32.5703125" customWidth="1"/>
    <col min="9989" max="9989" width="10.5703125" customWidth="1"/>
    <col min="10002" max="10002" width="8.7109375" customWidth="1"/>
    <col min="10003" max="10003" width="16.7109375" customWidth="1"/>
    <col min="10241" max="10241" width="32.5703125" customWidth="1"/>
    <col min="10245" max="10245" width="10.5703125" customWidth="1"/>
    <col min="10258" max="10258" width="8.7109375" customWidth="1"/>
    <col min="10259" max="10259" width="16.7109375" customWidth="1"/>
    <col min="10497" max="10497" width="32.5703125" customWidth="1"/>
    <col min="10501" max="10501" width="10.5703125" customWidth="1"/>
    <col min="10514" max="10514" width="8.7109375" customWidth="1"/>
    <col min="10515" max="10515" width="16.7109375" customWidth="1"/>
    <col min="10753" max="10753" width="32.5703125" customWidth="1"/>
    <col min="10757" max="10757" width="10.5703125" customWidth="1"/>
    <col min="10770" max="10770" width="8.7109375" customWidth="1"/>
    <col min="10771" max="10771" width="16.7109375" customWidth="1"/>
    <col min="11009" max="11009" width="32.5703125" customWidth="1"/>
    <col min="11013" max="11013" width="10.5703125" customWidth="1"/>
    <col min="11026" max="11026" width="8.7109375" customWidth="1"/>
    <col min="11027" max="11027" width="16.7109375" customWidth="1"/>
    <col min="11265" max="11265" width="32.5703125" customWidth="1"/>
    <col min="11269" max="11269" width="10.5703125" customWidth="1"/>
    <col min="11282" max="11282" width="8.7109375" customWidth="1"/>
    <col min="11283" max="11283" width="16.7109375" customWidth="1"/>
    <col min="11521" max="11521" width="32.5703125" customWidth="1"/>
    <col min="11525" max="11525" width="10.5703125" customWidth="1"/>
    <col min="11538" max="11538" width="8.7109375" customWidth="1"/>
    <col min="11539" max="11539" width="16.7109375" customWidth="1"/>
    <col min="11777" max="11777" width="32.5703125" customWidth="1"/>
    <col min="11781" max="11781" width="10.5703125" customWidth="1"/>
    <col min="11794" max="11794" width="8.7109375" customWidth="1"/>
    <col min="11795" max="11795" width="16.7109375" customWidth="1"/>
    <col min="12033" max="12033" width="32.5703125" customWidth="1"/>
    <col min="12037" max="12037" width="10.5703125" customWidth="1"/>
    <col min="12050" max="12050" width="8.7109375" customWidth="1"/>
    <col min="12051" max="12051" width="16.7109375" customWidth="1"/>
    <col min="12289" max="12289" width="32.5703125" customWidth="1"/>
    <col min="12293" max="12293" width="10.5703125" customWidth="1"/>
    <col min="12306" max="12306" width="8.7109375" customWidth="1"/>
    <col min="12307" max="12307" width="16.7109375" customWidth="1"/>
    <col min="12545" max="12545" width="32.5703125" customWidth="1"/>
    <col min="12549" max="12549" width="10.5703125" customWidth="1"/>
    <col min="12562" max="12562" width="8.7109375" customWidth="1"/>
    <col min="12563" max="12563" width="16.7109375" customWidth="1"/>
    <col min="12801" max="12801" width="32.5703125" customWidth="1"/>
    <col min="12805" max="12805" width="10.5703125" customWidth="1"/>
    <col min="12818" max="12818" width="8.7109375" customWidth="1"/>
    <col min="12819" max="12819" width="16.7109375" customWidth="1"/>
    <col min="13057" max="13057" width="32.5703125" customWidth="1"/>
    <col min="13061" max="13061" width="10.5703125" customWidth="1"/>
    <col min="13074" max="13074" width="8.7109375" customWidth="1"/>
    <col min="13075" max="13075" width="16.7109375" customWidth="1"/>
    <col min="13313" max="13313" width="32.5703125" customWidth="1"/>
    <col min="13317" max="13317" width="10.5703125" customWidth="1"/>
    <col min="13330" max="13330" width="8.7109375" customWidth="1"/>
    <col min="13331" max="13331" width="16.7109375" customWidth="1"/>
    <col min="13569" max="13569" width="32.5703125" customWidth="1"/>
    <col min="13573" max="13573" width="10.5703125" customWidth="1"/>
    <col min="13586" max="13586" width="8.7109375" customWidth="1"/>
    <col min="13587" max="13587" width="16.7109375" customWidth="1"/>
    <col min="13825" max="13825" width="32.5703125" customWidth="1"/>
    <col min="13829" max="13829" width="10.5703125" customWidth="1"/>
    <col min="13842" max="13842" width="8.7109375" customWidth="1"/>
    <col min="13843" max="13843" width="16.7109375" customWidth="1"/>
    <col min="14081" max="14081" width="32.5703125" customWidth="1"/>
    <col min="14085" max="14085" width="10.5703125" customWidth="1"/>
    <col min="14098" max="14098" width="8.7109375" customWidth="1"/>
    <col min="14099" max="14099" width="16.7109375" customWidth="1"/>
    <col min="14337" max="14337" width="32.5703125" customWidth="1"/>
    <col min="14341" max="14341" width="10.5703125" customWidth="1"/>
    <col min="14354" max="14354" width="8.7109375" customWidth="1"/>
    <col min="14355" max="14355" width="16.7109375" customWidth="1"/>
    <col min="14593" max="14593" width="32.5703125" customWidth="1"/>
    <col min="14597" max="14597" width="10.5703125" customWidth="1"/>
    <col min="14610" max="14610" width="8.7109375" customWidth="1"/>
    <col min="14611" max="14611" width="16.7109375" customWidth="1"/>
    <col min="14849" max="14849" width="32.5703125" customWidth="1"/>
    <col min="14853" max="14853" width="10.5703125" customWidth="1"/>
    <col min="14866" max="14866" width="8.7109375" customWidth="1"/>
    <col min="14867" max="14867" width="16.7109375" customWidth="1"/>
    <col min="15105" max="15105" width="32.5703125" customWidth="1"/>
    <col min="15109" max="15109" width="10.5703125" customWidth="1"/>
    <col min="15122" max="15122" width="8.7109375" customWidth="1"/>
    <col min="15123" max="15123" width="16.7109375" customWidth="1"/>
    <col min="15361" max="15361" width="32.5703125" customWidth="1"/>
    <col min="15365" max="15365" width="10.5703125" customWidth="1"/>
    <col min="15378" max="15378" width="8.7109375" customWidth="1"/>
    <col min="15379" max="15379" width="16.7109375" customWidth="1"/>
    <col min="15617" max="15617" width="32.5703125" customWidth="1"/>
    <col min="15621" max="15621" width="10.5703125" customWidth="1"/>
    <col min="15634" max="15634" width="8.7109375" customWidth="1"/>
    <col min="15635" max="15635" width="16.7109375" customWidth="1"/>
    <col min="15873" max="15873" width="32.5703125" customWidth="1"/>
    <col min="15877" max="15877" width="10.5703125" customWidth="1"/>
    <col min="15890" max="15890" width="8.7109375" customWidth="1"/>
    <col min="15891" max="15891" width="16.7109375" customWidth="1"/>
    <col min="16129" max="16129" width="32.5703125" customWidth="1"/>
    <col min="16133" max="16133" width="10.5703125" customWidth="1"/>
    <col min="16146" max="16146" width="8.7109375" customWidth="1"/>
    <col min="16147" max="16147" width="16.7109375" customWidth="1"/>
  </cols>
  <sheetData>
    <row r="2" spans="1:21" ht="12.7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 ht="13.5" thickBot="1" x14ac:dyDescent="0.25"/>
    <row r="6" spans="1:21" ht="13.5" thickBot="1" x14ac:dyDescent="0.25">
      <c r="A6" s="2" t="s">
        <v>1</v>
      </c>
      <c r="B6" s="3" t="s">
        <v>2</v>
      </c>
      <c r="C6" s="3"/>
      <c r="D6" s="4" t="s">
        <v>3</v>
      </c>
      <c r="E6" s="5"/>
      <c r="F6" s="6" t="s">
        <v>4</v>
      </c>
      <c r="G6" s="7"/>
      <c r="H6" s="8" t="s">
        <v>5</v>
      </c>
      <c r="I6" s="8"/>
      <c r="J6" s="9" t="s">
        <v>6</v>
      </c>
      <c r="K6" s="10"/>
      <c r="L6" s="11" t="s">
        <v>7</v>
      </c>
      <c r="M6" s="12"/>
      <c r="N6" s="13" t="s">
        <v>8</v>
      </c>
      <c r="O6" s="14"/>
      <c r="P6" s="15" t="s">
        <v>9</v>
      </c>
      <c r="Q6" s="16"/>
      <c r="R6" s="17" t="s">
        <v>10</v>
      </c>
      <c r="S6" s="18" t="s">
        <v>11</v>
      </c>
      <c r="T6" s="19"/>
      <c r="U6" s="20"/>
    </row>
    <row r="7" spans="1:21" ht="13.5" thickBot="1" x14ac:dyDescent="0.25">
      <c r="A7" s="21" t="s">
        <v>12</v>
      </c>
      <c r="B7" s="22" t="s">
        <v>13</v>
      </c>
      <c r="C7" s="23" t="s">
        <v>14</v>
      </c>
      <c r="D7" s="22" t="s">
        <v>13</v>
      </c>
      <c r="E7" s="23" t="s">
        <v>14</v>
      </c>
      <c r="F7" s="23" t="s">
        <v>13</v>
      </c>
      <c r="G7" s="23" t="s">
        <v>14</v>
      </c>
      <c r="H7" s="23" t="s">
        <v>13</v>
      </c>
      <c r="I7" s="23" t="s">
        <v>14</v>
      </c>
      <c r="J7" s="23" t="s">
        <v>13</v>
      </c>
      <c r="K7" s="23" t="s">
        <v>14</v>
      </c>
      <c r="L7" s="22" t="s">
        <v>13</v>
      </c>
      <c r="M7" s="23" t="s">
        <v>14</v>
      </c>
      <c r="N7" s="23" t="s">
        <v>13</v>
      </c>
      <c r="O7" s="22" t="s">
        <v>14</v>
      </c>
      <c r="P7" s="23" t="s">
        <v>13</v>
      </c>
      <c r="Q7" s="22" t="s">
        <v>14</v>
      </c>
      <c r="R7" s="24"/>
      <c r="S7" s="25"/>
    </row>
    <row r="8" spans="1:21" ht="13.5" thickBot="1" x14ac:dyDescent="0.25">
      <c r="A8" s="26" t="s">
        <v>15</v>
      </c>
      <c r="B8" s="27">
        <v>60</v>
      </c>
      <c r="C8" s="27">
        <f>B8*115</f>
        <v>6900</v>
      </c>
      <c r="D8" s="27">
        <v>0</v>
      </c>
      <c r="E8" s="27">
        <f>D8*115</f>
        <v>0</v>
      </c>
      <c r="F8" s="28" t="s">
        <v>16</v>
      </c>
      <c r="G8" s="28" t="s">
        <v>16</v>
      </c>
      <c r="H8" s="28" t="s">
        <v>16</v>
      </c>
      <c r="I8" s="28" t="s">
        <v>16</v>
      </c>
      <c r="J8" s="28" t="s">
        <v>16</v>
      </c>
      <c r="K8" s="28" t="s">
        <v>16</v>
      </c>
      <c r="L8" s="27">
        <v>6</v>
      </c>
      <c r="M8" s="27">
        <f>L8*115</f>
        <v>690</v>
      </c>
      <c r="N8" s="28" t="s">
        <v>16</v>
      </c>
      <c r="O8" s="28" t="s">
        <v>16</v>
      </c>
      <c r="P8" s="28" t="s">
        <v>16</v>
      </c>
      <c r="Q8" s="29" t="s">
        <v>16</v>
      </c>
      <c r="R8" s="30">
        <f>B8+L8</f>
        <v>66</v>
      </c>
      <c r="S8" s="31">
        <f>C8+M8</f>
        <v>7590</v>
      </c>
    </row>
    <row r="9" spans="1:21" ht="13.5" thickBot="1" x14ac:dyDescent="0.25">
      <c r="A9" s="32" t="s">
        <v>17</v>
      </c>
      <c r="B9" s="33"/>
      <c r="C9" s="33">
        <f>B9*20</f>
        <v>0</v>
      </c>
      <c r="D9" s="33">
        <v>0</v>
      </c>
      <c r="E9" s="33">
        <f>D9*20</f>
        <v>0</v>
      </c>
      <c r="F9" s="33"/>
      <c r="G9" s="33">
        <f>F9*20</f>
        <v>0</v>
      </c>
      <c r="H9" s="33"/>
      <c r="I9" s="33">
        <f>H9*20</f>
        <v>0</v>
      </c>
      <c r="J9" s="33">
        <v>35</v>
      </c>
      <c r="K9" s="33">
        <f>J9*20</f>
        <v>700</v>
      </c>
      <c r="L9" s="33">
        <v>10</v>
      </c>
      <c r="M9" s="33">
        <f>L9*20</f>
        <v>200</v>
      </c>
      <c r="N9" s="33"/>
      <c r="O9" s="33">
        <f>N9*20</f>
        <v>0</v>
      </c>
      <c r="P9" s="33"/>
      <c r="Q9" s="34">
        <f>P9*20</f>
        <v>0</v>
      </c>
      <c r="R9" s="35">
        <f>B9+F9+H9+J9+L9+N9+P9+D9</f>
        <v>45</v>
      </c>
      <c r="S9" s="31">
        <f>C9+M9+Q9+O9+K9+I9+G9+E9</f>
        <v>900</v>
      </c>
    </row>
    <row r="10" spans="1:21" ht="13.5" thickBot="1" x14ac:dyDescent="0.25">
      <c r="A10" s="32" t="s">
        <v>18</v>
      </c>
      <c r="B10" s="33"/>
      <c r="C10" s="33"/>
      <c r="D10" s="33">
        <v>0</v>
      </c>
      <c r="E10" s="33"/>
      <c r="F10" s="33"/>
      <c r="G10" s="33"/>
      <c r="H10" s="33">
        <v>82</v>
      </c>
      <c r="I10" s="33"/>
      <c r="J10" s="33">
        <v>1</v>
      </c>
      <c r="K10" s="33"/>
      <c r="L10" s="33">
        <v>3</v>
      </c>
      <c r="M10" s="33"/>
      <c r="N10" s="33"/>
      <c r="O10" s="33"/>
      <c r="P10" s="33"/>
      <c r="Q10" s="36"/>
      <c r="R10" s="35">
        <f>B10+F10+H10+J10+L10+N10+P10+D10</f>
        <v>86</v>
      </c>
      <c r="S10" s="31">
        <f>C10+M10+Q10+O10+K10+I10+G10+E10</f>
        <v>0</v>
      </c>
    </row>
    <row r="11" spans="1:21" ht="13.5" thickBot="1" x14ac:dyDescent="0.25">
      <c r="A11" s="32" t="s">
        <v>19</v>
      </c>
      <c r="B11" s="33"/>
      <c r="C11" s="37" t="s">
        <v>16</v>
      </c>
      <c r="D11" s="33">
        <v>0</v>
      </c>
      <c r="E11" s="37" t="s">
        <v>16</v>
      </c>
      <c r="F11" s="33">
        <v>351</v>
      </c>
      <c r="G11" s="37" t="s">
        <v>16</v>
      </c>
      <c r="H11" s="33">
        <v>214</v>
      </c>
      <c r="I11" s="37" t="s">
        <v>16</v>
      </c>
      <c r="J11" s="33">
        <v>342</v>
      </c>
      <c r="K11" s="37" t="s">
        <v>16</v>
      </c>
      <c r="L11" s="33">
        <v>76</v>
      </c>
      <c r="M11" s="37" t="s">
        <v>16</v>
      </c>
      <c r="N11" s="33">
        <v>94</v>
      </c>
      <c r="O11" s="37" t="s">
        <v>16</v>
      </c>
      <c r="P11" s="33">
        <v>66</v>
      </c>
      <c r="Q11" s="36"/>
      <c r="R11" s="35">
        <f>B11+F11+H11+J11+L11+N11+P11+D11</f>
        <v>1143</v>
      </c>
      <c r="S11" s="31"/>
    </row>
    <row r="12" spans="1:21" ht="13.5" thickBot="1" x14ac:dyDescent="0.25">
      <c r="A12" s="38" t="s">
        <v>20</v>
      </c>
      <c r="B12" s="39"/>
      <c r="C12" s="39"/>
      <c r="D12" s="39">
        <v>0</v>
      </c>
      <c r="E12" s="39"/>
      <c r="F12" s="39"/>
      <c r="G12" s="39"/>
      <c r="H12" s="39">
        <v>54</v>
      </c>
      <c r="I12" s="39"/>
      <c r="J12" s="39"/>
      <c r="K12" s="39"/>
      <c r="L12" s="39"/>
      <c r="M12" s="39"/>
      <c r="N12" s="39"/>
      <c r="O12" s="39"/>
      <c r="P12" s="39"/>
      <c r="Q12" s="40"/>
      <c r="R12" s="41">
        <f>B12+F12+H12+J12+L12+N12+P12+D12</f>
        <v>54</v>
      </c>
      <c r="S12" s="31">
        <f>Q12+O12+M12+K12+I12+G12+E12+C12</f>
        <v>0</v>
      </c>
    </row>
    <row r="13" spans="1:21" ht="13.5" thickBot="1" x14ac:dyDescent="0.25">
      <c r="A13" s="42" t="s">
        <v>21</v>
      </c>
      <c r="B13" s="42" t="s">
        <v>13</v>
      </c>
      <c r="C13" s="42" t="s">
        <v>14</v>
      </c>
      <c r="D13" s="42" t="s">
        <v>13</v>
      </c>
      <c r="E13" s="42" t="s">
        <v>14</v>
      </c>
      <c r="F13" s="42" t="s">
        <v>13</v>
      </c>
      <c r="G13" s="42" t="s">
        <v>14</v>
      </c>
      <c r="H13" s="42" t="s">
        <v>13</v>
      </c>
      <c r="I13" s="42" t="s">
        <v>14</v>
      </c>
      <c r="J13" s="42" t="s">
        <v>13</v>
      </c>
      <c r="K13" s="42" t="s">
        <v>14</v>
      </c>
      <c r="L13" s="42" t="s">
        <v>13</v>
      </c>
      <c r="M13" s="42" t="s">
        <v>14</v>
      </c>
      <c r="N13" s="42" t="s">
        <v>13</v>
      </c>
      <c r="O13" s="42" t="s">
        <v>14</v>
      </c>
      <c r="P13" s="42" t="s">
        <v>13</v>
      </c>
      <c r="Q13" s="42" t="s">
        <v>14</v>
      </c>
      <c r="R13" s="42" t="s">
        <v>10</v>
      </c>
      <c r="S13" s="42" t="s">
        <v>11</v>
      </c>
    </row>
    <row r="14" spans="1:21" ht="12.75" customHeight="1" x14ac:dyDescent="0.2">
      <c r="A14" s="43" t="s">
        <v>22</v>
      </c>
      <c r="B14" s="44" t="s">
        <v>23</v>
      </c>
      <c r="C14" s="45" t="s">
        <v>16</v>
      </c>
      <c r="D14" s="44" t="s">
        <v>23</v>
      </c>
      <c r="E14" s="45" t="s">
        <v>16</v>
      </c>
      <c r="F14" s="46" t="s">
        <v>24</v>
      </c>
      <c r="G14" s="45" t="s">
        <v>16</v>
      </c>
      <c r="H14" s="33">
        <v>207</v>
      </c>
      <c r="I14" s="45" t="s">
        <v>16</v>
      </c>
      <c r="J14" s="33">
        <v>315</v>
      </c>
      <c r="K14" s="45" t="s">
        <v>16</v>
      </c>
      <c r="L14" s="47">
        <v>58</v>
      </c>
      <c r="M14" s="45" t="s">
        <v>16</v>
      </c>
      <c r="N14" s="33">
        <v>90</v>
      </c>
      <c r="O14" s="45" t="s">
        <v>16</v>
      </c>
      <c r="P14" s="33">
        <v>43</v>
      </c>
      <c r="Q14" s="45" t="s">
        <v>16</v>
      </c>
      <c r="R14" s="48">
        <f>P14+N14+L14+J14+H14+F14+D14+B14</f>
        <v>1054</v>
      </c>
      <c r="S14" s="47"/>
    </row>
    <row r="15" spans="1:21" x14ac:dyDescent="0.2">
      <c r="A15" s="49" t="s">
        <v>25</v>
      </c>
      <c r="B15" s="33">
        <v>58</v>
      </c>
      <c r="C15" s="37" t="s">
        <v>16</v>
      </c>
      <c r="D15" s="33"/>
      <c r="E15" s="37" t="s">
        <v>16</v>
      </c>
      <c r="F15" s="33"/>
      <c r="G15" s="37" t="s">
        <v>16</v>
      </c>
      <c r="H15" s="33"/>
      <c r="I15" s="37" t="s">
        <v>16</v>
      </c>
      <c r="J15" s="33"/>
      <c r="K15" s="37" t="s">
        <v>16</v>
      </c>
      <c r="L15" s="33">
        <v>6</v>
      </c>
      <c r="M15" s="37" t="s">
        <v>16</v>
      </c>
      <c r="N15" s="33"/>
      <c r="O15" s="37" t="s">
        <v>16</v>
      </c>
      <c r="P15" s="33"/>
      <c r="Q15" s="37" t="s">
        <v>16</v>
      </c>
      <c r="R15" s="48">
        <f>P15+N15+L15+J15+H15+F15+D15+B15</f>
        <v>64</v>
      </c>
      <c r="S15" s="33"/>
    </row>
    <row r="16" spans="1:21" x14ac:dyDescent="0.2">
      <c r="A16" s="49" t="s">
        <v>26</v>
      </c>
      <c r="B16" s="33">
        <v>5</v>
      </c>
      <c r="C16" s="37" t="s">
        <v>16</v>
      </c>
      <c r="D16" s="33"/>
      <c r="E16" s="37" t="s">
        <v>16</v>
      </c>
      <c r="F16" s="33"/>
      <c r="G16" s="37" t="s">
        <v>16</v>
      </c>
      <c r="H16" s="33"/>
      <c r="I16" s="37" t="s">
        <v>16</v>
      </c>
      <c r="J16" s="33">
        <v>47</v>
      </c>
      <c r="K16" s="37" t="s">
        <v>16</v>
      </c>
      <c r="L16" s="33">
        <v>11</v>
      </c>
      <c r="M16" s="37" t="s">
        <v>16</v>
      </c>
      <c r="N16" s="33"/>
      <c r="O16" s="37" t="s">
        <v>16</v>
      </c>
      <c r="P16" s="33"/>
      <c r="Q16" s="37" t="s">
        <v>16</v>
      </c>
      <c r="R16" s="48">
        <f>P16+N16+L16+J16+H16+F16+D16+B16</f>
        <v>63</v>
      </c>
      <c r="S16" s="33"/>
    </row>
    <row r="17" spans="1:19" ht="13.5" thickBot="1" x14ac:dyDescent="0.25">
      <c r="A17" s="50" t="s">
        <v>27</v>
      </c>
      <c r="B17" s="39"/>
      <c r="C17" s="51" t="s">
        <v>16</v>
      </c>
      <c r="D17" s="39"/>
      <c r="E17" s="51" t="s">
        <v>16</v>
      </c>
      <c r="F17" s="39"/>
      <c r="G17" s="51" t="s">
        <v>16</v>
      </c>
      <c r="H17" s="39">
        <v>8</v>
      </c>
      <c r="I17" s="51" t="s">
        <v>16</v>
      </c>
      <c r="J17" s="39">
        <v>1</v>
      </c>
      <c r="K17" s="51" t="s">
        <v>16</v>
      </c>
      <c r="L17" s="39"/>
      <c r="M17" s="51" t="s">
        <v>16</v>
      </c>
      <c r="N17" s="39"/>
      <c r="O17" s="51" t="s">
        <v>16</v>
      </c>
      <c r="P17" s="39"/>
      <c r="Q17" s="51" t="s">
        <v>16</v>
      </c>
      <c r="R17" s="48">
        <f>P17+N17+L17+J17+H17+F17+D17+B17</f>
        <v>9</v>
      </c>
      <c r="S17" s="39"/>
    </row>
    <row r="18" spans="1:19" ht="13.5" thickBot="1" x14ac:dyDescent="0.25">
      <c r="A18" s="52" t="s">
        <v>28</v>
      </c>
      <c r="B18" s="42" t="s">
        <v>13</v>
      </c>
      <c r="C18" s="42" t="s">
        <v>14</v>
      </c>
      <c r="D18" s="42" t="s">
        <v>13</v>
      </c>
      <c r="E18" s="42" t="s">
        <v>14</v>
      </c>
      <c r="F18" s="42" t="s">
        <v>13</v>
      </c>
      <c r="G18" s="42" t="s">
        <v>14</v>
      </c>
      <c r="H18" s="42" t="s">
        <v>13</v>
      </c>
      <c r="I18" s="42" t="s">
        <v>14</v>
      </c>
      <c r="J18" s="42" t="s">
        <v>13</v>
      </c>
      <c r="K18" s="42" t="s">
        <v>14</v>
      </c>
      <c r="L18" s="42" t="s">
        <v>13</v>
      </c>
      <c r="M18" s="42" t="s">
        <v>14</v>
      </c>
      <c r="N18" s="42" t="s">
        <v>13</v>
      </c>
      <c r="O18" s="42" t="s">
        <v>14</v>
      </c>
      <c r="P18" s="42" t="s">
        <v>13</v>
      </c>
      <c r="Q18" s="42" t="s">
        <v>14</v>
      </c>
      <c r="R18" s="42" t="s">
        <v>10</v>
      </c>
      <c r="S18" s="42" t="s">
        <v>11</v>
      </c>
    </row>
    <row r="19" spans="1:19" x14ac:dyDescent="0.2">
      <c r="A19" s="43" t="s">
        <v>29</v>
      </c>
      <c r="B19" s="47">
        <v>7</v>
      </c>
      <c r="C19" s="53" t="s">
        <v>16</v>
      </c>
      <c r="D19" s="47"/>
      <c r="E19" s="53" t="s">
        <v>16</v>
      </c>
      <c r="F19" s="33">
        <v>10</v>
      </c>
      <c r="G19" s="53" t="s">
        <v>16</v>
      </c>
      <c r="H19" s="33">
        <v>7</v>
      </c>
      <c r="I19" s="53" t="s">
        <v>16</v>
      </c>
      <c r="J19" s="33">
        <v>2</v>
      </c>
      <c r="K19" s="53" t="s">
        <v>16</v>
      </c>
      <c r="L19" s="47">
        <v>4</v>
      </c>
      <c r="M19" s="53" t="s">
        <v>16</v>
      </c>
      <c r="N19" s="33">
        <v>7</v>
      </c>
      <c r="O19" s="53" t="s">
        <v>16</v>
      </c>
      <c r="P19" s="33">
        <v>2</v>
      </c>
      <c r="Q19" s="53" t="s">
        <v>16</v>
      </c>
      <c r="R19" s="33">
        <f>P19+N19+L19+J19+H19+F19+D19+B19</f>
        <v>39</v>
      </c>
      <c r="S19" s="33"/>
    </row>
    <row r="20" spans="1:19" x14ac:dyDescent="0.2">
      <c r="A20" s="49" t="s">
        <v>30</v>
      </c>
      <c r="B20" s="33">
        <v>2</v>
      </c>
      <c r="C20" s="37" t="s">
        <v>16</v>
      </c>
      <c r="D20" s="33"/>
      <c r="E20" s="37" t="s">
        <v>16</v>
      </c>
      <c r="F20" s="33"/>
      <c r="G20" s="37" t="s">
        <v>16</v>
      </c>
      <c r="H20" s="33"/>
      <c r="I20" s="37" t="s">
        <v>16</v>
      </c>
      <c r="J20" s="33"/>
      <c r="K20" s="37" t="s">
        <v>16</v>
      </c>
      <c r="L20" s="33"/>
      <c r="M20" s="37" t="s">
        <v>16</v>
      </c>
      <c r="N20" s="33"/>
      <c r="O20" s="37" t="s">
        <v>16</v>
      </c>
      <c r="P20" s="33"/>
      <c r="Q20" s="37" t="s">
        <v>16</v>
      </c>
      <c r="R20" s="33">
        <f>P20+N20+L20+J20+H20+F20+D20+B20</f>
        <v>2</v>
      </c>
      <c r="S20" s="33"/>
    </row>
    <row r="21" spans="1:19" x14ac:dyDescent="0.2">
      <c r="A21" s="49" t="s">
        <v>31</v>
      </c>
      <c r="B21" s="33"/>
      <c r="C21" s="33"/>
      <c r="D21" s="33"/>
      <c r="E21" s="33"/>
      <c r="F21" s="33"/>
      <c r="G21" s="33"/>
      <c r="H21" s="33">
        <v>4</v>
      </c>
      <c r="I21" s="33"/>
      <c r="J21" s="33"/>
      <c r="K21" s="33"/>
      <c r="L21" s="33"/>
      <c r="M21" s="33"/>
      <c r="N21" s="33"/>
      <c r="O21" s="33"/>
      <c r="P21" s="33"/>
      <c r="Q21" s="33"/>
      <c r="R21" s="33">
        <f>P21+N21+L21+J21+H21+F21+D21+B21</f>
        <v>4</v>
      </c>
      <c r="S21" s="33">
        <f>Q21+O21+C21+G21+I21+K21+M21+E21</f>
        <v>0</v>
      </c>
    </row>
    <row r="22" spans="1:19" x14ac:dyDescent="0.2">
      <c r="A22" s="49" t="s">
        <v>32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>
        <f>P22+N22+L22+J22+H22+F22+D22+B22</f>
        <v>0</v>
      </c>
      <c r="S22" s="33">
        <f>Q22+O22+C22+G22+I22+K22+M22+E22</f>
        <v>0</v>
      </c>
    </row>
    <row r="23" spans="1:19" ht="13.5" thickBot="1" x14ac:dyDescent="0.25">
      <c r="A23" s="54" t="s">
        <v>33</v>
      </c>
      <c r="B23" s="55"/>
      <c r="C23" s="39"/>
      <c r="D23" s="55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3">
        <f>P23+N23+L23+J23+H23+F23+D23+B23</f>
        <v>0</v>
      </c>
      <c r="S23" s="33">
        <f>Q23+O23+C23+G23+I23+K23+M23+E23</f>
        <v>0</v>
      </c>
    </row>
    <row r="24" spans="1:19" ht="13.5" thickBot="1" x14ac:dyDescent="0.25">
      <c r="A24" s="52" t="s">
        <v>34</v>
      </c>
      <c r="B24" s="42" t="s">
        <v>13</v>
      </c>
      <c r="C24" s="42" t="s">
        <v>14</v>
      </c>
      <c r="D24" s="42" t="s">
        <v>13</v>
      </c>
      <c r="E24" s="42" t="s">
        <v>14</v>
      </c>
      <c r="F24" s="42" t="s">
        <v>13</v>
      </c>
      <c r="G24" s="42" t="s">
        <v>14</v>
      </c>
      <c r="H24" s="42" t="s">
        <v>13</v>
      </c>
      <c r="I24" s="42" t="s">
        <v>14</v>
      </c>
      <c r="J24" s="42" t="s">
        <v>13</v>
      </c>
      <c r="K24" s="42" t="s">
        <v>14</v>
      </c>
      <c r="L24" s="42" t="s">
        <v>13</v>
      </c>
      <c r="M24" s="42" t="s">
        <v>14</v>
      </c>
      <c r="N24" s="42" t="s">
        <v>13</v>
      </c>
      <c r="O24" s="42" t="s">
        <v>14</v>
      </c>
      <c r="P24" s="42" t="s">
        <v>13</v>
      </c>
      <c r="Q24" s="42" t="s">
        <v>14</v>
      </c>
      <c r="R24" s="42" t="s">
        <v>10</v>
      </c>
      <c r="S24" s="42" t="s">
        <v>11</v>
      </c>
    </row>
    <row r="25" spans="1:19" x14ac:dyDescent="0.2">
      <c r="A25" s="43" t="s">
        <v>29</v>
      </c>
      <c r="B25" s="47">
        <v>1</v>
      </c>
      <c r="C25" s="53" t="s">
        <v>16</v>
      </c>
      <c r="D25" s="47"/>
      <c r="E25" s="53" t="s">
        <v>16</v>
      </c>
      <c r="F25" s="47">
        <v>2</v>
      </c>
      <c r="G25" s="53" t="s">
        <v>16</v>
      </c>
      <c r="H25" s="47"/>
      <c r="I25" s="53" t="s">
        <v>16</v>
      </c>
      <c r="J25" s="47">
        <v>3</v>
      </c>
      <c r="K25" s="53" t="s">
        <v>16</v>
      </c>
      <c r="L25" s="47"/>
      <c r="M25" s="53" t="s">
        <v>16</v>
      </c>
      <c r="N25" s="47">
        <v>4</v>
      </c>
      <c r="O25" s="53" t="s">
        <v>16</v>
      </c>
      <c r="P25" s="47">
        <v>1</v>
      </c>
      <c r="Q25" s="53" t="s">
        <v>16</v>
      </c>
      <c r="R25" s="47">
        <f>P25+N25+B25+F25+H25+J25+L25+D25</f>
        <v>11</v>
      </c>
      <c r="S25" s="56"/>
    </row>
    <row r="26" spans="1:19" x14ac:dyDescent="0.2">
      <c r="A26" s="49" t="s">
        <v>30</v>
      </c>
      <c r="B26" s="33">
        <v>1</v>
      </c>
      <c r="C26" s="37" t="s">
        <v>16</v>
      </c>
      <c r="D26" s="33"/>
      <c r="E26" s="37" t="s">
        <v>16</v>
      </c>
      <c r="F26" s="33"/>
      <c r="G26" s="37" t="s">
        <v>16</v>
      </c>
      <c r="H26" s="33"/>
      <c r="I26" s="37" t="s">
        <v>16</v>
      </c>
      <c r="J26" s="33"/>
      <c r="K26" s="37" t="s">
        <v>16</v>
      </c>
      <c r="L26" s="33"/>
      <c r="M26" s="37" t="s">
        <v>16</v>
      </c>
      <c r="N26" s="33"/>
      <c r="O26" s="37" t="s">
        <v>16</v>
      </c>
      <c r="P26" s="33"/>
      <c r="Q26" s="37" t="s">
        <v>16</v>
      </c>
      <c r="R26" s="47">
        <f t="shared" ref="R26:S29" si="0">P26+N26+B26+F26+H26+J26+L26+D26</f>
        <v>1</v>
      </c>
      <c r="S26" s="57"/>
    </row>
    <row r="27" spans="1:19" x14ac:dyDescent="0.2">
      <c r="A27" s="49" t="s">
        <v>31</v>
      </c>
      <c r="B27" s="33">
        <v>0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47">
        <f t="shared" si="0"/>
        <v>0</v>
      </c>
      <c r="S27" s="33">
        <f>Q27+O27+C27+G27+I27+K27+M27+E27</f>
        <v>0</v>
      </c>
    </row>
    <row r="28" spans="1:19" x14ac:dyDescent="0.2">
      <c r="A28" s="49" t="s">
        <v>32</v>
      </c>
      <c r="B28" s="58">
        <v>0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47">
        <f t="shared" si="0"/>
        <v>0</v>
      </c>
      <c r="S28" s="33">
        <f t="shared" si="0"/>
        <v>0</v>
      </c>
    </row>
    <row r="29" spans="1:19" ht="13.5" thickBot="1" x14ac:dyDescent="0.25">
      <c r="A29" s="59" t="s">
        <v>33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47">
        <f>P29+N29+B29+F29+H29+J29+L29+D29</f>
        <v>0</v>
      </c>
      <c r="S29" s="33">
        <f t="shared" si="0"/>
        <v>0</v>
      </c>
    </row>
    <row r="30" spans="1:19" ht="13.5" thickBot="1" x14ac:dyDescent="0.25">
      <c r="A30" s="52" t="s">
        <v>35</v>
      </c>
      <c r="B30" s="42" t="s">
        <v>13</v>
      </c>
      <c r="C30" s="42" t="s">
        <v>14</v>
      </c>
      <c r="D30" s="42" t="s">
        <v>13</v>
      </c>
      <c r="E30" s="42" t="s">
        <v>14</v>
      </c>
      <c r="F30" s="42" t="s">
        <v>13</v>
      </c>
      <c r="G30" s="42" t="s">
        <v>14</v>
      </c>
      <c r="H30" s="42" t="s">
        <v>13</v>
      </c>
      <c r="I30" s="42" t="s">
        <v>14</v>
      </c>
      <c r="J30" s="42" t="s">
        <v>13</v>
      </c>
      <c r="K30" s="42" t="s">
        <v>14</v>
      </c>
      <c r="L30" s="42" t="s">
        <v>13</v>
      </c>
      <c r="M30" s="42" t="s">
        <v>14</v>
      </c>
      <c r="N30" s="42" t="s">
        <v>13</v>
      </c>
      <c r="O30" s="42" t="s">
        <v>14</v>
      </c>
      <c r="P30" s="42" t="s">
        <v>13</v>
      </c>
      <c r="Q30" s="42" t="s">
        <v>14</v>
      </c>
      <c r="R30" s="42" t="s">
        <v>10</v>
      </c>
      <c r="S30" s="42" t="s">
        <v>11</v>
      </c>
    </row>
    <row r="31" spans="1:19" x14ac:dyDescent="0.2">
      <c r="A31" s="43" t="s">
        <v>29</v>
      </c>
      <c r="B31" s="47">
        <v>9</v>
      </c>
      <c r="C31" s="53" t="s">
        <v>16</v>
      </c>
      <c r="D31" s="47"/>
      <c r="E31" s="53" t="s">
        <v>16</v>
      </c>
      <c r="F31" s="47"/>
      <c r="G31" s="53" t="s">
        <v>16</v>
      </c>
      <c r="H31" s="47">
        <v>13</v>
      </c>
      <c r="I31" s="53" t="s">
        <v>16</v>
      </c>
      <c r="J31" s="47"/>
      <c r="K31" s="53" t="s">
        <v>16</v>
      </c>
      <c r="L31" s="47">
        <v>41</v>
      </c>
      <c r="M31" s="53" t="s">
        <v>16</v>
      </c>
      <c r="N31" s="47">
        <v>34</v>
      </c>
      <c r="O31" s="53" t="s">
        <v>16</v>
      </c>
      <c r="P31" s="47">
        <v>8</v>
      </c>
      <c r="Q31" s="53" t="s">
        <v>16</v>
      </c>
      <c r="R31" s="47">
        <f>P31+N31+B31+F31+H31+J31+L31+D31</f>
        <v>105</v>
      </c>
      <c r="S31" s="56"/>
    </row>
    <row r="32" spans="1:19" x14ac:dyDescent="0.2">
      <c r="A32" s="49" t="s">
        <v>30</v>
      </c>
      <c r="B32" s="33">
        <v>4</v>
      </c>
      <c r="C32" s="37" t="s">
        <v>16</v>
      </c>
      <c r="D32" s="33"/>
      <c r="E32" s="37" t="s">
        <v>16</v>
      </c>
      <c r="F32" s="33"/>
      <c r="G32" s="37" t="s">
        <v>16</v>
      </c>
      <c r="H32" s="33"/>
      <c r="I32" s="37" t="s">
        <v>16</v>
      </c>
      <c r="J32" s="33"/>
      <c r="K32" s="37" t="s">
        <v>16</v>
      </c>
      <c r="L32" s="33"/>
      <c r="M32" s="37" t="s">
        <v>16</v>
      </c>
      <c r="N32" s="33"/>
      <c r="O32" s="37" t="s">
        <v>16</v>
      </c>
      <c r="P32" s="33"/>
      <c r="Q32" s="37" t="s">
        <v>16</v>
      </c>
      <c r="R32" s="47">
        <f t="shared" ref="R32:S35" si="1">P32+N32+B32+F32+H32+J32+L32+D32</f>
        <v>4</v>
      </c>
      <c r="S32" s="57"/>
    </row>
    <row r="33" spans="1:19" x14ac:dyDescent="0.2">
      <c r="A33" s="49" t="s">
        <v>31</v>
      </c>
      <c r="B33" s="33">
        <v>5</v>
      </c>
      <c r="C33" s="33"/>
      <c r="D33" s="33"/>
      <c r="E33" s="33"/>
      <c r="F33" s="33"/>
      <c r="G33" s="33"/>
      <c r="H33" s="33">
        <v>2</v>
      </c>
      <c r="I33" s="33"/>
      <c r="J33" s="33"/>
      <c r="K33" s="33"/>
      <c r="L33" s="33"/>
      <c r="M33" s="33"/>
      <c r="N33" s="33"/>
      <c r="O33" s="33"/>
      <c r="P33" s="33"/>
      <c r="Q33" s="33"/>
      <c r="R33" s="47">
        <f t="shared" si="1"/>
        <v>7</v>
      </c>
      <c r="S33" s="33">
        <f>Q33+O33+C33+G33+I33+K33+M33+E33</f>
        <v>0</v>
      </c>
    </row>
    <row r="34" spans="1:19" x14ac:dyDescent="0.2">
      <c r="A34" s="49" t="s">
        <v>32</v>
      </c>
      <c r="B34" s="58">
        <v>0</v>
      </c>
      <c r="C34" s="58"/>
      <c r="D34" s="58"/>
      <c r="E34" s="58"/>
      <c r="F34" s="58"/>
      <c r="G34" s="58"/>
      <c r="H34" s="58"/>
      <c r="I34" s="58"/>
      <c r="J34" s="58"/>
      <c r="K34" s="58"/>
      <c r="L34" s="58">
        <v>1</v>
      </c>
      <c r="M34" s="58"/>
      <c r="N34" s="58"/>
      <c r="O34" s="58"/>
      <c r="P34" s="58"/>
      <c r="Q34" s="58"/>
      <c r="R34" s="47">
        <f t="shared" si="1"/>
        <v>1</v>
      </c>
      <c r="S34" s="33">
        <f t="shared" si="1"/>
        <v>0</v>
      </c>
    </row>
    <row r="35" spans="1:19" ht="13.5" thickBot="1" x14ac:dyDescent="0.25">
      <c r="A35" s="59" t="s">
        <v>33</v>
      </c>
      <c r="B35" s="58">
        <v>1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47">
        <f t="shared" si="1"/>
        <v>1</v>
      </c>
      <c r="S35" s="33">
        <f t="shared" si="1"/>
        <v>0</v>
      </c>
    </row>
    <row r="36" spans="1:19" ht="13.5" thickBot="1" x14ac:dyDescent="0.25">
      <c r="A36" s="42" t="s">
        <v>36</v>
      </c>
      <c r="B36" s="42" t="s">
        <v>13</v>
      </c>
      <c r="C36" s="42" t="s">
        <v>14</v>
      </c>
      <c r="D36" s="42" t="s">
        <v>13</v>
      </c>
      <c r="E36" s="42" t="s">
        <v>14</v>
      </c>
      <c r="F36" s="42" t="s">
        <v>13</v>
      </c>
      <c r="G36" s="42" t="s">
        <v>14</v>
      </c>
      <c r="H36" s="42" t="s">
        <v>13</v>
      </c>
      <c r="I36" s="42" t="s">
        <v>14</v>
      </c>
      <c r="J36" s="42" t="s">
        <v>13</v>
      </c>
      <c r="K36" s="42" t="s">
        <v>14</v>
      </c>
      <c r="L36" s="42" t="s">
        <v>13</v>
      </c>
      <c r="M36" s="42" t="s">
        <v>14</v>
      </c>
      <c r="N36" s="42" t="s">
        <v>13</v>
      </c>
      <c r="O36" s="42" t="s">
        <v>14</v>
      </c>
      <c r="P36" s="42" t="s">
        <v>13</v>
      </c>
      <c r="Q36" s="42" t="s">
        <v>14</v>
      </c>
      <c r="R36" s="42" t="s">
        <v>10</v>
      </c>
      <c r="S36" s="42" t="s">
        <v>11</v>
      </c>
    </row>
    <row r="37" spans="1:19" x14ac:dyDescent="0.2">
      <c r="A37" s="60" t="s">
        <v>37</v>
      </c>
      <c r="B37" s="61">
        <v>7</v>
      </c>
      <c r="C37" s="61">
        <f>B37</f>
        <v>7</v>
      </c>
      <c r="D37" s="61"/>
      <c r="E37" s="61">
        <f t="shared" ref="E37:Q37" si="2">D37</f>
        <v>0</v>
      </c>
      <c r="F37" s="61">
        <v>3</v>
      </c>
      <c r="G37" s="61">
        <f t="shared" si="2"/>
        <v>3</v>
      </c>
      <c r="H37" s="61">
        <v>16</v>
      </c>
      <c r="I37" s="61">
        <f t="shared" si="2"/>
        <v>16</v>
      </c>
      <c r="J37" s="61">
        <v>7</v>
      </c>
      <c r="K37" s="61">
        <f t="shared" si="2"/>
        <v>7</v>
      </c>
      <c r="L37" s="61"/>
      <c r="M37" s="61">
        <f t="shared" si="2"/>
        <v>0</v>
      </c>
      <c r="N37" s="61">
        <v>8</v>
      </c>
      <c r="O37" s="61">
        <f t="shared" si="2"/>
        <v>8</v>
      </c>
      <c r="P37" s="61"/>
      <c r="Q37" s="61">
        <f t="shared" si="2"/>
        <v>0</v>
      </c>
      <c r="R37" s="58">
        <f>P37+N37+B37+F37+H37+J37+L37+D37</f>
        <v>41</v>
      </c>
      <c r="S37" s="58">
        <f>C37+Q37+O37+G37+I37+K37+M37+E37</f>
        <v>41</v>
      </c>
    </row>
    <row r="38" spans="1:19" x14ac:dyDescent="0.2">
      <c r="A38" s="49" t="s">
        <v>38</v>
      </c>
      <c r="B38" s="58">
        <v>2</v>
      </c>
      <c r="C38" s="58"/>
      <c r="D38" s="58"/>
      <c r="E38" s="58"/>
      <c r="F38" s="58"/>
      <c r="G38" s="58"/>
      <c r="H38" s="58"/>
      <c r="I38" s="58"/>
      <c r="J38" s="58">
        <v>3</v>
      </c>
      <c r="K38" s="58"/>
      <c r="L38" s="58"/>
      <c r="M38" s="58"/>
      <c r="N38" s="58"/>
      <c r="O38" s="58"/>
      <c r="P38" s="58"/>
      <c r="Q38" s="58"/>
      <c r="R38" s="58">
        <f>P38+N38+B38+F38+H38+J38+L38+D38</f>
        <v>5</v>
      </c>
      <c r="S38" s="58">
        <f>C38+Q38+O38+G38+I38+K38+M38+E38</f>
        <v>0</v>
      </c>
    </row>
    <row r="39" spans="1:19" ht="13.5" thickBot="1" x14ac:dyDescent="0.25">
      <c r="A39" s="50" t="s">
        <v>39</v>
      </c>
      <c r="B39" s="39"/>
      <c r="C39" s="39"/>
      <c r="D39" s="39"/>
      <c r="E39" s="39"/>
      <c r="F39" s="39"/>
      <c r="G39" s="39"/>
      <c r="H39" s="39">
        <v>1</v>
      </c>
      <c r="I39" s="39"/>
      <c r="J39" s="39"/>
      <c r="K39" s="39"/>
      <c r="L39" s="39"/>
      <c r="M39" s="39"/>
      <c r="N39" s="39"/>
      <c r="O39" s="39"/>
      <c r="P39" s="39"/>
      <c r="Q39" s="39"/>
      <c r="R39" s="58">
        <f>P39+N39+B39+F39+H39+J39+L39+D39</f>
        <v>1</v>
      </c>
      <c r="S39" s="58">
        <f>C39+Q39+O39+G39+I39+K39+M39+E39</f>
        <v>0</v>
      </c>
    </row>
    <row r="40" spans="1:19" ht="13.5" thickBot="1" x14ac:dyDescent="0.25">
      <c r="A40" s="42" t="s">
        <v>40</v>
      </c>
      <c r="B40" s="42" t="s">
        <v>13</v>
      </c>
      <c r="C40" s="42" t="s">
        <v>14</v>
      </c>
      <c r="D40" s="42" t="s">
        <v>13</v>
      </c>
      <c r="E40" s="42" t="s">
        <v>14</v>
      </c>
      <c r="F40" s="42" t="s">
        <v>13</v>
      </c>
      <c r="G40" s="42" t="s">
        <v>14</v>
      </c>
      <c r="H40" s="42" t="s">
        <v>13</v>
      </c>
      <c r="I40" s="42" t="s">
        <v>14</v>
      </c>
      <c r="J40" s="42" t="s">
        <v>13</v>
      </c>
      <c r="K40" s="42" t="s">
        <v>14</v>
      </c>
      <c r="L40" s="42" t="s">
        <v>13</v>
      </c>
      <c r="M40" s="42" t="s">
        <v>14</v>
      </c>
      <c r="N40" s="42" t="s">
        <v>13</v>
      </c>
      <c r="O40" s="42" t="s">
        <v>14</v>
      </c>
      <c r="P40" s="42" t="s">
        <v>13</v>
      </c>
      <c r="Q40" s="42" t="s">
        <v>14</v>
      </c>
      <c r="R40" s="42" t="s">
        <v>10</v>
      </c>
      <c r="S40" s="42" t="s">
        <v>11</v>
      </c>
    </row>
    <row r="41" spans="1:19" x14ac:dyDescent="0.2">
      <c r="A41" s="60" t="s">
        <v>37</v>
      </c>
      <c r="B41" s="61"/>
      <c r="C41" s="61">
        <f>B41</f>
        <v>0</v>
      </c>
      <c r="D41" s="61"/>
      <c r="E41" s="61">
        <f t="shared" ref="E41:Q41" si="3">D41</f>
        <v>0</v>
      </c>
      <c r="F41" s="61">
        <v>1</v>
      </c>
      <c r="G41" s="61">
        <f t="shared" si="3"/>
        <v>1</v>
      </c>
      <c r="H41" s="61">
        <v>1</v>
      </c>
      <c r="I41" s="61">
        <f t="shared" si="3"/>
        <v>1</v>
      </c>
      <c r="J41" s="61">
        <v>1</v>
      </c>
      <c r="K41" s="61">
        <f t="shared" si="3"/>
        <v>1</v>
      </c>
      <c r="L41" s="61"/>
      <c r="M41" s="61">
        <f t="shared" si="3"/>
        <v>0</v>
      </c>
      <c r="N41" s="61"/>
      <c r="O41" s="61">
        <f t="shared" si="3"/>
        <v>0</v>
      </c>
      <c r="P41" s="61"/>
      <c r="Q41" s="61">
        <f t="shared" si="3"/>
        <v>0</v>
      </c>
      <c r="R41" s="58">
        <f>P41+N41+B41+F41+H41+J41+L41+D41</f>
        <v>3</v>
      </c>
      <c r="S41" s="58">
        <f>C41+Q41+O41+G41+I41+K41+M41+E41</f>
        <v>3</v>
      </c>
    </row>
    <row r="42" spans="1:19" x14ac:dyDescent="0.2">
      <c r="A42" s="49" t="s">
        <v>38</v>
      </c>
      <c r="B42" s="58"/>
      <c r="C42" s="58"/>
      <c r="D42" s="58"/>
      <c r="E42" s="58"/>
      <c r="F42" s="58">
        <v>1</v>
      </c>
      <c r="G42" s="58"/>
      <c r="H42" s="58"/>
      <c r="I42" s="58"/>
      <c r="J42" s="58">
        <v>2</v>
      </c>
      <c r="K42" s="58"/>
      <c r="L42" s="58">
        <v>2</v>
      </c>
      <c r="M42" s="58"/>
      <c r="N42" s="58">
        <v>1</v>
      </c>
      <c r="O42" s="58"/>
      <c r="P42" s="58"/>
      <c r="Q42" s="58"/>
      <c r="R42" s="58">
        <f>P42+N42+B42+F42+H42+J42+L42+D42</f>
        <v>6</v>
      </c>
      <c r="S42" s="58">
        <f>C42+Q42+O42+G42+I42+K42+M42+E42</f>
        <v>0</v>
      </c>
    </row>
    <row r="43" spans="1:19" x14ac:dyDescent="0.2">
      <c r="A43" s="49" t="s">
        <v>39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>
        <f>P43+N43+B43+F43+H43+J43+L43+D43</f>
        <v>0</v>
      </c>
      <c r="S43" s="58">
        <f>C43+Q43+O43+G43+I43+K43+M43+E43</f>
        <v>0</v>
      </c>
    </row>
    <row r="44" spans="1:19" ht="13.5" thickBot="1" x14ac:dyDescent="0.25">
      <c r="A44" s="62" t="s">
        <v>41</v>
      </c>
      <c r="B44" s="39"/>
      <c r="C44" s="39"/>
      <c r="D44" s="39"/>
      <c r="E44" s="39"/>
      <c r="F44" s="39"/>
      <c r="G44" s="39"/>
      <c r="H44" s="39"/>
      <c r="I44" s="39"/>
      <c r="J44" s="39">
        <v>12</v>
      </c>
      <c r="K44" s="39"/>
      <c r="L44" s="39">
        <v>1</v>
      </c>
      <c r="M44" s="39"/>
      <c r="N44" s="39">
        <v>1</v>
      </c>
      <c r="O44" s="39"/>
      <c r="P44" s="39"/>
      <c r="Q44" s="39"/>
      <c r="R44" s="58">
        <f>P44+N44+B44+F44+H44+J44+L44+D44</f>
        <v>14</v>
      </c>
      <c r="S44" s="58">
        <f>C44+Q44+O44+G44+I44+K44+M44+E44</f>
        <v>0</v>
      </c>
    </row>
    <row r="45" spans="1:19" x14ac:dyDescent="0.2">
      <c r="A45" s="63" t="s">
        <v>42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5"/>
      <c r="S45" s="66" t="e">
        <f>S8+S9+S10+S11+#REF!+S12+S14+S15+S16+S17+S19+S20+S21+S22+S23+S25+S26+S27+S28+S29+S37+S38+S39+S41+S42+S43+S44</f>
        <v>#REF!</v>
      </c>
    </row>
    <row r="46" spans="1:19" ht="13.5" thickBot="1" x14ac:dyDescent="0.25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9"/>
      <c r="S46" s="70"/>
    </row>
    <row r="50" spans="2:15" x14ac:dyDescent="0.2">
      <c r="B50" t="s">
        <v>43</v>
      </c>
      <c r="O50" t="s">
        <v>44</v>
      </c>
    </row>
    <row r="51" spans="2:15" x14ac:dyDescent="0.2">
      <c r="B51" t="s">
        <v>45</v>
      </c>
      <c r="O51" t="s">
        <v>46</v>
      </c>
    </row>
  </sheetData>
  <mergeCells count="14">
    <mergeCell ref="S6:S7"/>
    <mergeCell ref="T6:U6"/>
    <mergeCell ref="A45:R46"/>
    <mergeCell ref="S45:S46"/>
    <mergeCell ref="A2:S4"/>
    <mergeCell ref="B6:C6"/>
    <mergeCell ref="D6:E6"/>
    <mergeCell ref="F6:G6"/>
    <mergeCell ref="H6:I6"/>
    <mergeCell ref="J6:K6"/>
    <mergeCell ref="L6:M6"/>
    <mergeCell ref="N6:O6"/>
    <mergeCell ref="P6:Q6"/>
    <mergeCell ref="R6:R7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2020-01-30T15:26:25Z</dcterms:created>
  <dcterms:modified xsi:type="dcterms:W3CDTF">2020-01-30T15:26:57Z</dcterms:modified>
</cp:coreProperties>
</file>