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UAIP\ESTADISTICAS\UAIP\"/>
    </mc:Choice>
  </mc:AlternateContent>
  <bookViews>
    <workbookView xWindow="0" yWindow="1200" windowWidth="20490" windowHeight="7635" firstSheet="2" activeTab="4"/>
  </bookViews>
  <sheets>
    <sheet name="CANTIDAD DE SOLICITUDES" sheetId="3" r:id="rId1"/>
    <sheet name="MEDIO DE NOTIFICACIÓN" sheetId="4" r:id="rId2"/>
    <sheet name="NACIONALIDAD SOLICITANTES" sheetId="6" r:id="rId3"/>
    <sheet name="SECTOR DE POBLACIÓN" sheetId="7" r:id="rId4"/>
    <sheet name="TIPO INFORMACIÓN" sheetId="9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9" l="1"/>
  <c r="C6" i="9" s="1"/>
  <c r="C4" i="9"/>
  <c r="C5" i="9" l="1"/>
  <c r="B8" i="7"/>
  <c r="C4" i="7" s="1"/>
  <c r="B6" i="6"/>
  <c r="C6" i="6" s="1"/>
  <c r="B7" i="4"/>
  <c r="C5" i="4" s="1"/>
  <c r="B6" i="3"/>
  <c r="C6" i="3" s="1"/>
  <c r="C4" i="4" l="1"/>
  <c r="C6" i="4"/>
  <c r="C5" i="6"/>
  <c r="C7" i="7"/>
  <c r="C5" i="7"/>
  <c r="C6" i="7"/>
  <c r="C8" i="7"/>
  <c r="C4" i="6"/>
  <c r="C7" i="4"/>
  <c r="C4" i="3"/>
  <c r="C5" i="3"/>
</calcChain>
</file>

<file path=xl/sharedStrings.xml><?xml version="1.0" encoding="utf-8"?>
<sst xmlns="http://schemas.openxmlformats.org/spreadsheetml/2006/main" count="38" uniqueCount="22">
  <si>
    <t>FRECUENCIA</t>
  </si>
  <si>
    <t>PORCENTAJE</t>
  </si>
  <si>
    <t xml:space="preserve">DETALLE </t>
  </si>
  <si>
    <t>Física</t>
  </si>
  <si>
    <t>Electrónica</t>
  </si>
  <si>
    <t>Total</t>
  </si>
  <si>
    <t>Correo Electrónico</t>
  </si>
  <si>
    <t>Esquela (tablero)</t>
  </si>
  <si>
    <t>Presencial</t>
  </si>
  <si>
    <t>Nacional</t>
  </si>
  <si>
    <t>Extranjero</t>
  </si>
  <si>
    <t>Estudiantes</t>
  </si>
  <si>
    <t>Profesionales</t>
  </si>
  <si>
    <t>ADESCOS</t>
  </si>
  <si>
    <t>Otro</t>
  </si>
  <si>
    <t>Pública</t>
  </si>
  <si>
    <t>Datos Personales</t>
  </si>
  <si>
    <t>SOLICITUDES DE ACCESO A LA UAIP 
PERIODO DE ABRIL A JUNIO 2020</t>
  </si>
  <si>
    <t>MEDIO DE NOTIFICACIÓN QUE PREFIRIÓ EL SOLICITANTE PARA QUE LE RESPONDIERAN SUS SOLICITUDES DE ACCESO A LA UAIP 
PERIODO DE ABRIL A JUNIO 2020</t>
  </si>
  <si>
    <t>CANTIDAD DE NACIONALES O EXTRANJEROS QUE SOLICITARON INFORMACIÓN DE ACCESO A LA UAIP 
PERIODO DE ABRIL A JUNIO 2020</t>
  </si>
  <si>
    <t>SECTORES DE LA POBLACIÓN QUE SOLICITARON INFORMACIÓN DE ACCESO A LA UAIP 
PERIODO DE ABRIL A JUNIO 2020</t>
  </si>
  <si>
    <t>TIPO DE SOLICITUD DE ACCESO A LA UAIP 
PERIODO DE ABRIL A JUNIO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</si>
</sst>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0" fontId="2" fillId="0" borderId="0" xfId="1" applyNumberFormat="1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25"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4" formatCode="0.00%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4" formatCode="0.00%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4" formatCode="0.00%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4" formatCode="0.00%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4" formatCode="0.00%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27955375480977496"/>
          <c:w val="1"/>
          <c:h val="0.58405877543995521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1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479-41A4-8770-3EF87CE83862}"/>
              </c:ext>
            </c:extLst>
          </c:dPt>
          <c:dPt>
            <c:idx val="1"/>
            <c:bubble3D val="0"/>
            <c:explosion val="2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479-41A4-8770-3EF87CE83862}"/>
              </c:ext>
            </c:extLst>
          </c:dPt>
          <c:dLbls>
            <c:dLbl>
              <c:idx val="0"/>
              <c:layout>
                <c:manualLayout>
                  <c:x val="-0.26409180663682608"/>
                  <c:y val="-0.2381289253343696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479-41A4-8770-3EF87CE83862}"/>
                </c:ext>
              </c:extLst>
            </c:dLbl>
            <c:dLbl>
              <c:idx val="1"/>
              <c:layout>
                <c:manualLayout>
                  <c:x val="0.19935810420794098"/>
                  <c:y val="7.964573446872701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479-41A4-8770-3EF87CE838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'CANTIDAD DE SOLICITUDES'!$A$4:$A$5</c:f>
              <c:strCache>
                <c:ptCount val="2"/>
                <c:pt idx="0">
                  <c:v>Física</c:v>
                </c:pt>
                <c:pt idx="1">
                  <c:v>Electrónica</c:v>
                </c:pt>
              </c:strCache>
            </c:strRef>
          </c:cat>
          <c:val>
            <c:numRef>
              <c:f>'CANTIDAD DE SOLICITUDES'!$C$4:$C$5</c:f>
              <c:numCache>
                <c:formatCode>0.00%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479-41A4-8770-3EF87CE83862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C479-41A4-8770-3EF87CE83862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C479-41A4-8770-3EF87CE8386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'CANTIDAD DE SOLICITUDES'!$A$4:$A$5</c:f>
              <c:strCache>
                <c:ptCount val="2"/>
                <c:pt idx="0">
                  <c:v>Física</c:v>
                </c:pt>
                <c:pt idx="1">
                  <c:v>Electrónica</c:v>
                </c:pt>
              </c:strCache>
            </c:strRef>
          </c:cat>
          <c:val>
            <c:numRef>
              <c:f>'CANTIDAD DE SOLICITUDES'!$C$4:$C$5</c:f>
              <c:numCache>
                <c:formatCode>0.00%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479-41A4-8770-3EF87CE8386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27955375480977496"/>
          <c:w val="1"/>
          <c:h val="0.5840587754399552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216-4023-9198-D58542258706}"/>
              </c:ext>
            </c:extLst>
          </c:dPt>
          <c:dPt>
            <c:idx val="1"/>
            <c:bubble3D val="0"/>
            <c:explosion val="52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216-4023-9198-D58542258706}"/>
              </c:ext>
            </c:extLst>
          </c:dPt>
          <c:dPt>
            <c:idx val="2"/>
            <c:bubble3D val="0"/>
            <c:explosion val="16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2216-4023-9198-D58542258706}"/>
              </c:ext>
            </c:extLst>
          </c:dPt>
          <c:dLbls>
            <c:dLbl>
              <c:idx val="0"/>
              <c:layout>
                <c:manualLayout>
                  <c:x val="-0.12978945644798356"/>
                  <c:y val="-3.873152577356317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216-4023-9198-D58542258706}"/>
                </c:ext>
              </c:extLst>
            </c:dLbl>
            <c:dLbl>
              <c:idx val="1"/>
              <c:layout>
                <c:manualLayout>
                  <c:x val="2.7323623406401217E-2"/>
                  <c:y val="1.44581230738479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216-4023-9198-D58542258706}"/>
                </c:ext>
              </c:extLst>
            </c:dLbl>
            <c:dLbl>
              <c:idx val="2"/>
              <c:layout>
                <c:manualLayout>
                  <c:x val="0.14631093716346044"/>
                  <c:y val="7.80681278474289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216-4023-9198-D585422587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'MEDIO DE NOTIFICACIÓN'!$A$4:$A$6</c:f>
              <c:strCache>
                <c:ptCount val="3"/>
                <c:pt idx="0">
                  <c:v>Correo Electrónico</c:v>
                </c:pt>
                <c:pt idx="1">
                  <c:v>Esquela (tablero)</c:v>
                </c:pt>
                <c:pt idx="2">
                  <c:v>Presencial</c:v>
                </c:pt>
              </c:strCache>
            </c:strRef>
          </c:cat>
          <c:val>
            <c:numRef>
              <c:f>'MEDIO DE NOTIFICACIÓN'!$C$4:$C$6</c:f>
              <c:numCache>
                <c:formatCode>0.00%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216-4023-9198-D58542258706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2216-4023-9198-D58542258706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A-2216-4023-9198-D58542258706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C-2216-4023-9198-D5854225870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'MEDIO DE NOTIFICACIÓN'!$A$4:$A$6</c:f>
              <c:strCache>
                <c:ptCount val="3"/>
                <c:pt idx="0">
                  <c:v>Correo Electrónico</c:v>
                </c:pt>
                <c:pt idx="1">
                  <c:v>Esquela (tablero)</c:v>
                </c:pt>
                <c:pt idx="2">
                  <c:v>Presencial</c:v>
                </c:pt>
              </c:strCache>
            </c:strRef>
          </c:cat>
          <c:val>
            <c:numRef>
              <c:f>'MEDIO DE NOTIFICACIÓN'!$C$4:$C$6</c:f>
              <c:numCache>
                <c:formatCode>0.00%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216-4023-9198-D5854225870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27955375480977496"/>
          <c:w val="1"/>
          <c:h val="0.5840587754399552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8EE-48EB-A80E-80A21227EE2D}"/>
              </c:ext>
            </c:extLst>
          </c:dPt>
          <c:dPt>
            <c:idx val="1"/>
            <c:bubble3D val="0"/>
            <c:explosion val="52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8EE-48EB-A80E-80A21227EE2D}"/>
              </c:ext>
            </c:extLst>
          </c:dPt>
          <c:dLbls>
            <c:dLbl>
              <c:idx val="0"/>
              <c:layout>
                <c:manualLayout>
                  <c:x val="-4.0171204860298647E-2"/>
                  <c:y val="-0.2304597945820309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8EE-48EB-A80E-80A21227EE2D}"/>
                </c:ext>
              </c:extLst>
            </c:dLbl>
            <c:dLbl>
              <c:idx val="1"/>
              <c:layout>
                <c:manualLayout>
                  <c:x val="2.7323623406401217E-2"/>
                  <c:y val="1.44581230738479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8EE-48EB-A80E-80A21227EE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'NACIONALIDAD SOLICITANTES'!$A$4:$A$5</c:f>
              <c:strCache>
                <c:ptCount val="2"/>
                <c:pt idx="0">
                  <c:v>Nacional</c:v>
                </c:pt>
                <c:pt idx="1">
                  <c:v>Extranjero</c:v>
                </c:pt>
              </c:strCache>
            </c:strRef>
          </c:cat>
          <c:val>
            <c:numRef>
              <c:f>'NACIONALIDAD SOLICITANTES'!$C$4:$C$5</c:f>
              <c:numCache>
                <c:formatCode>0.00%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8EE-48EB-A80E-80A21227EE2D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B8EE-48EB-A80E-80A21227EE2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B8EE-48EB-A80E-80A21227E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'NACIONALIDAD SOLICITANTES'!$A$4:$A$5</c:f>
              <c:strCache>
                <c:ptCount val="2"/>
                <c:pt idx="0">
                  <c:v>Nacional</c:v>
                </c:pt>
                <c:pt idx="1">
                  <c:v>Extranjero</c:v>
                </c:pt>
              </c:strCache>
            </c:strRef>
          </c:cat>
          <c:val>
            <c:numRef>
              <c:f>'NACIONALIDAD SOLICITANTES'!$C$4:$C$5</c:f>
              <c:numCache>
                <c:formatCode>0.00%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8EE-48EB-A80E-80A21227EE2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27955375480977496"/>
          <c:w val="1"/>
          <c:h val="0.5840587754399552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1D6-4447-A4C8-9B2E1A6229F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1D6-4447-A4C8-9B2E1A6229F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1D6-4447-A4C8-9B2E1A6229F4}"/>
              </c:ext>
            </c:extLst>
          </c:dPt>
          <c:dPt>
            <c:idx val="3"/>
            <c:bubble3D val="0"/>
            <c:explosion val="13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1D6-4447-A4C8-9B2E1A6229F4}"/>
              </c:ext>
            </c:extLst>
          </c:dPt>
          <c:dLbls>
            <c:dLbl>
              <c:idx val="0"/>
              <c:layout>
                <c:manualLayout>
                  <c:x val="-0.13589979178350753"/>
                  <c:y val="-3.8587201186964046E-4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1D6-4447-A4C8-9B2E1A6229F4}"/>
                </c:ext>
              </c:extLst>
            </c:dLbl>
            <c:dLbl>
              <c:idx val="3"/>
              <c:layout>
                <c:manualLayout>
                  <c:x val="0.13730965944583268"/>
                  <c:y val="1.44581230738479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1D6-4447-A4C8-9B2E1A6229F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'SECTOR DE POBLACIÓN'!$A$4:$A$7</c:f>
              <c:strCache>
                <c:ptCount val="4"/>
                <c:pt idx="0">
                  <c:v>Estudiantes</c:v>
                </c:pt>
                <c:pt idx="1">
                  <c:v>Profesionales</c:v>
                </c:pt>
                <c:pt idx="2">
                  <c:v>ADESCOS</c:v>
                </c:pt>
                <c:pt idx="3">
                  <c:v>Otro</c:v>
                </c:pt>
              </c:strCache>
            </c:strRef>
          </c:cat>
          <c:val>
            <c:numRef>
              <c:f>'SECTOR DE POBLACIÓN'!$C$4:$C$7</c:f>
              <c:numCache>
                <c:formatCode>0.00%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1D6-4447-A4C8-9B2E1A6229F4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A-A1D6-4447-A4C8-9B2E1A6229F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C-A1D6-4447-A4C8-9B2E1A6229F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E-A1D6-4447-A4C8-9B2E1A6229F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0-A1D6-4447-A4C8-9B2E1A6229F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'SECTOR DE POBLACIÓN'!$A$4:$A$7</c:f>
              <c:strCache>
                <c:ptCount val="4"/>
                <c:pt idx="0">
                  <c:v>Estudiantes</c:v>
                </c:pt>
                <c:pt idx="1">
                  <c:v>Profesionales</c:v>
                </c:pt>
                <c:pt idx="2">
                  <c:v>ADESCOS</c:v>
                </c:pt>
                <c:pt idx="3">
                  <c:v>Otro</c:v>
                </c:pt>
              </c:strCache>
            </c:strRef>
          </c:cat>
          <c:val>
            <c:numRef>
              <c:f>'SECTOR DE POBLACIÓN'!$C$4:$C$7</c:f>
              <c:numCache>
                <c:formatCode>0.00%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1D6-4447-A4C8-9B2E1A6229F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27955375480977496"/>
          <c:w val="1"/>
          <c:h val="0.58405877543995521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1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F07-4D07-AFB4-E55B4DB192A5}"/>
              </c:ext>
            </c:extLst>
          </c:dPt>
          <c:dPt>
            <c:idx val="1"/>
            <c:bubble3D val="0"/>
            <c:explosion val="2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F07-4D07-AFB4-E55B4DB192A5}"/>
              </c:ext>
            </c:extLst>
          </c:dPt>
          <c:dLbls>
            <c:dLbl>
              <c:idx val="0"/>
              <c:layout>
                <c:manualLayout>
                  <c:x val="-0.26409180663682608"/>
                  <c:y val="-0.2381289253343696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F07-4D07-AFB4-E55B4DB192A5}"/>
                </c:ext>
              </c:extLst>
            </c:dLbl>
            <c:dLbl>
              <c:idx val="1"/>
              <c:layout>
                <c:manualLayout>
                  <c:x val="0.19935810420794098"/>
                  <c:y val="7.964573446872701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F07-4D07-AFB4-E55B4DB192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'TIPO INFORMACIÓN'!$A$4:$A$5</c:f>
              <c:strCache>
                <c:ptCount val="2"/>
                <c:pt idx="0">
                  <c:v>Pública</c:v>
                </c:pt>
                <c:pt idx="1">
                  <c:v>Datos Personales</c:v>
                </c:pt>
              </c:strCache>
            </c:strRef>
          </c:cat>
          <c:val>
            <c:numRef>
              <c:f>'TIPO INFORMACIÓN'!$C$4:$C$5</c:f>
              <c:numCache>
                <c:formatCode>0.00%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F07-4D07-AFB4-E55B4DB192A5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1F07-4D07-AFB4-E55B4DB192A5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1F07-4D07-AFB4-E55B4DB192A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'TIPO INFORMACIÓN'!$A$4:$A$5</c:f>
              <c:strCache>
                <c:ptCount val="2"/>
                <c:pt idx="0">
                  <c:v>Pública</c:v>
                </c:pt>
                <c:pt idx="1">
                  <c:v>Datos Personales</c:v>
                </c:pt>
              </c:strCache>
            </c:strRef>
          </c:cat>
          <c:val>
            <c:numRef>
              <c:f>'TIPO INFORMACIÓN'!$C$4:$C$5</c:f>
              <c:numCache>
                <c:formatCode>0.00%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F07-4D07-AFB4-E55B4DB192A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141515</xdr:rowOff>
    </xdr:from>
    <xdr:to>
      <xdr:col>3</xdr:col>
      <xdr:colOff>84908</xdr:colOff>
      <xdr:row>24</xdr:row>
      <xdr:rowOff>122465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141515</xdr:rowOff>
    </xdr:from>
    <xdr:to>
      <xdr:col>3</xdr:col>
      <xdr:colOff>84908</xdr:colOff>
      <xdr:row>25</xdr:row>
      <xdr:rowOff>122465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141515</xdr:rowOff>
    </xdr:from>
    <xdr:to>
      <xdr:col>3</xdr:col>
      <xdr:colOff>84908</xdr:colOff>
      <xdr:row>24</xdr:row>
      <xdr:rowOff>122465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141515</xdr:rowOff>
    </xdr:from>
    <xdr:to>
      <xdr:col>3</xdr:col>
      <xdr:colOff>84908</xdr:colOff>
      <xdr:row>26</xdr:row>
      <xdr:rowOff>122465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141515</xdr:rowOff>
    </xdr:from>
    <xdr:to>
      <xdr:col>3</xdr:col>
      <xdr:colOff>84908</xdr:colOff>
      <xdr:row>24</xdr:row>
      <xdr:rowOff>122465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a22" displayName="Tabla22" ref="A3:C6" totalsRowShown="0" headerRowDxfId="24" dataDxfId="23">
  <tableColumns count="3">
    <tableColumn id="1" name="DETALLE " dataDxfId="22"/>
    <tableColumn id="2" name="FRECUENCIA" dataDxfId="21"/>
    <tableColumn id="3" name="PORCENTAJE" dataDxfId="20">
      <calculatedColumnFormula>Tabla22[[#This Row],[FRECUENCIA]]/B$6</calculatedColumn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3" name="Tabla224" displayName="Tabla224" ref="A3:C7" totalsRowShown="0" headerRowDxfId="19" dataDxfId="18">
  <tableColumns count="3">
    <tableColumn id="1" name="DETALLE " dataDxfId="17"/>
    <tableColumn id="2" name="FRECUENCIA" dataDxfId="16"/>
    <tableColumn id="3" name="PORCENTAJE" dataDxfId="15">
      <calculatedColumnFormula>Tabla224[[#This Row],[FRECUENCIA]]/B$7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5" name="Tabla22456" displayName="Tabla22456" ref="A3:C6" totalsRowShown="0" headerRowDxfId="14" dataDxfId="13">
  <tableColumns count="3">
    <tableColumn id="1" name="DETALLE " dataDxfId="12"/>
    <tableColumn id="2" name="FRECUENCIA" dataDxfId="11"/>
    <tableColumn id="3" name="PORCENTAJE" dataDxfId="10">
      <calculatedColumnFormula>Tabla22456[[#This Row],[FRECUENCIA]]/B$6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6" name="Tabla224567" displayName="Tabla224567" ref="A3:C8" totalsRowShown="0" headerRowDxfId="9" dataDxfId="8">
  <tableColumns count="3">
    <tableColumn id="1" name="DETALLE " dataDxfId="7"/>
    <tableColumn id="2" name="FRECUENCIA" dataDxfId="6"/>
    <tableColumn id="3" name="PORCENTAJE" dataDxfId="5">
      <calculatedColumnFormula>Tabla224567[[#This Row],[FRECUENCIA]]/B$8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2" name="Tabla223" displayName="Tabla223" ref="A3:C6" totalsRowShown="0" headerRowDxfId="4" dataDxfId="3">
  <tableColumns count="3">
    <tableColumn id="1" name="DETALLE " dataDxfId="2"/>
    <tableColumn id="2" name="FRECUENCIA" dataDxfId="1"/>
    <tableColumn id="3" name="PORCENTAJE" dataDxfId="0">
      <calculatedColumnFormula>Tabla223[[#This Row],[FRECUENCIA]]/B$6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6"/>
  <sheetViews>
    <sheetView zoomScale="118" zoomScaleNormal="118" workbookViewId="0">
      <selection activeCell="E6" sqref="E6"/>
    </sheetView>
  </sheetViews>
  <sheetFormatPr baseColWidth="10" defaultRowHeight="15" x14ac:dyDescent="0.25"/>
  <cols>
    <col min="1" max="1" width="11.85546875" bestFit="1" customWidth="1"/>
    <col min="2" max="2" width="15.7109375" customWidth="1"/>
    <col min="3" max="3" width="24.42578125" customWidth="1"/>
  </cols>
  <sheetData>
    <row r="2" spans="1:3" ht="49.5" customHeight="1" x14ac:dyDescent="0.25">
      <c r="A2" s="6" t="s">
        <v>17</v>
      </c>
      <c r="B2" s="6"/>
      <c r="C2" s="6"/>
    </row>
    <row r="3" spans="1:3" ht="15.75" x14ac:dyDescent="0.25">
      <c r="A3" s="1" t="s">
        <v>2</v>
      </c>
      <c r="B3" s="1" t="s">
        <v>0</v>
      </c>
      <c r="C3" s="1" t="s">
        <v>1</v>
      </c>
    </row>
    <row r="4" spans="1:3" ht="15.75" x14ac:dyDescent="0.25">
      <c r="A4" s="5" t="s">
        <v>3</v>
      </c>
      <c r="B4" s="2">
        <v>0</v>
      </c>
      <c r="C4" s="3">
        <f>Tabla22[[#This Row],[FRECUENCIA]]/B$6</f>
        <v>0</v>
      </c>
    </row>
    <row r="5" spans="1:3" ht="15.75" x14ac:dyDescent="0.25">
      <c r="A5" s="5" t="s">
        <v>4</v>
      </c>
      <c r="B5" s="2">
        <v>2</v>
      </c>
      <c r="C5" s="3">
        <f>Tabla22[[#This Row],[FRECUENCIA]]/B$6</f>
        <v>1</v>
      </c>
    </row>
    <row r="6" spans="1:3" ht="15.75" x14ac:dyDescent="0.25">
      <c r="A6" s="5" t="s">
        <v>5</v>
      </c>
      <c r="B6" s="2">
        <f>SUBTOTAL(109,B4:B5)</f>
        <v>2</v>
      </c>
      <c r="C6" s="4">
        <f>Tabla22[[#This Row],[FRECUENCIA]]/B$6</f>
        <v>1</v>
      </c>
    </row>
  </sheetData>
  <mergeCells count="1">
    <mergeCell ref="A2:C2"/>
  </mergeCells>
  <pageMargins left="0.7" right="0.7" top="0.75" bottom="0.75" header="0.3" footer="0.3"/>
  <pageSetup paperSize="9" orientation="portrait" horizontalDpi="0" verticalDpi="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7"/>
  <sheetViews>
    <sheetView zoomScaleNormal="100" workbookViewId="0">
      <selection activeCell="F7" sqref="F7"/>
    </sheetView>
  </sheetViews>
  <sheetFormatPr baseColWidth="10" defaultRowHeight="15" x14ac:dyDescent="0.25"/>
  <cols>
    <col min="1" max="1" width="19.7109375" customWidth="1"/>
    <col min="2" max="2" width="23.140625" customWidth="1"/>
    <col min="3" max="3" width="46.7109375" customWidth="1"/>
  </cols>
  <sheetData>
    <row r="2" spans="1:3" ht="49.5" customHeight="1" x14ac:dyDescent="0.25">
      <c r="A2" s="7" t="s">
        <v>18</v>
      </c>
      <c r="B2" s="7"/>
      <c r="C2" s="7"/>
    </row>
    <row r="3" spans="1:3" ht="15.75" x14ac:dyDescent="0.25">
      <c r="A3" s="1" t="s">
        <v>2</v>
      </c>
      <c r="B3" s="1" t="s">
        <v>0</v>
      </c>
      <c r="C3" s="1" t="s">
        <v>1</v>
      </c>
    </row>
    <row r="4" spans="1:3" ht="15.75" x14ac:dyDescent="0.25">
      <c r="A4" s="5" t="s">
        <v>6</v>
      </c>
      <c r="B4" s="2">
        <v>2</v>
      </c>
      <c r="C4" s="3">
        <f>Tabla224[[#This Row],[FRECUENCIA]]/B$7</f>
        <v>1</v>
      </c>
    </row>
    <row r="5" spans="1:3" ht="15.75" x14ac:dyDescent="0.25">
      <c r="A5" s="5" t="s">
        <v>7</v>
      </c>
      <c r="B5" s="2">
        <v>0</v>
      </c>
      <c r="C5" s="3">
        <f>Tabla224[[#This Row],[FRECUENCIA]]/B$7</f>
        <v>0</v>
      </c>
    </row>
    <row r="6" spans="1:3" ht="15.75" x14ac:dyDescent="0.25">
      <c r="A6" s="5" t="s">
        <v>8</v>
      </c>
      <c r="B6" s="2">
        <v>0</v>
      </c>
      <c r="C6" s="3">
        <f>Tabla224[[#This Row],[FRECUENCIA]]/B$7</f>
        <v>0</v>
      </c>
    </row>
    <row r="7" spans="1:3" ht="15.75" x14ac:dyDescent="0.25">
      <c r="A7" s="5" t="s">
        <v>5</v>
      </c>
      <c r="B7" s="2">
        <f>SUBTOTAL(109,B4:B6)</f>
        <v>2</v>
      </c>
      <c r="C7" s="4">
        <f>Tabla224[[#This Row],[FRECUENCIA]]/B$7</f>
        <v>1</v>
      </c>
    </row>
  </sheetData>
  <mergeCells count="1">
    <mergeCell ref="A2:C2"/>
  </mergeCells>
  <pageMargins left="0.7" right="0.7" top="0.75" bottom="0.75" header="0.3" footer="0.3"/>
  <pageSetup paperSize="9" orientation="portrait" horizontalDpi="0" verticalDpi="0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6"/>
  <sheetViews>
    <sheetView zoomScaleNormal="100" workbookViewId="0">
      <selection activeCell="A2" sqref="A2:C2"/>
    </sheetView>
  </sheetViews>
  <sheetFormatPr baseColWidth="10" defaultRowHeight="15" x14ac:dyDescent="0.25"/>
  <cols>
    <col min="1" max="1" width="19.7109375" customWidth="1"/>
    <col min="2" max="2" width="23.140625" customWidth="1"/>
    <col min="3" max="3" width="46.7109375" customWidth="1"/>
  </cols>
  <sheetData>
    <row r="2" spans="1:3" ht="49.5" customHeight="1" x14ac:dyDescent="0.25">
      <c r="A2" s="7" t="s">
        <v>19</v>
      </c>
      <c r="B2" s="7"/>
      <c r="C2" s="7"/>
    </row>
    <row r="3" spans="1:3" ht="15.75" x14ac:dyDescent="0.25">
      <c r="A3" s="1" t="s">
        <v>2</v>
      </c>
      <c r="B3" s="1" t="s">
        <v>0</v>
      </c>
      <c r="C3" s="1" t="s">
        <v>1</v>
      </c>
    </row>
    <row r="4" spans="1:3" ht="15.75" x14ac:dyDescent="0.25">
      <c r="A4" s="5" t="s">
        <v>9</v>
      </c>
      <c r="B4" s="2">
        <v>2</v>
      </c>
      <c r="C4" s="3">
        <f>Tabla22456[[#This Row],[FRECUENCIA]]/B$6</f>
        <v>1</v>
      </c>
    </row>
    <row r="5" spans="1:3" ht="15.75" x14ac:dyDescent="0.25">
      <c r="A5" s="5" t="s">
        <v>10</v>
      </c>
      <c r="B5" s="2">
        <v>0</v>
      </c>
      <c r="C5" s="3">
        <f>Tabla22456[[#This Row],[FRECUENCIA]]/B$6</f>
        <v>0</v>
      </c>
    </row>
    <row r="6" spans="1:3" ht="15.75" x14ac:dyDescent="0.25">
      <c r="A6" s="5" t="s">
        <v>5</v>
      </c>
      <c r="B6" s="2">
        <f>SUBTOTAL(109,B4:B5)</f>
        <v>2</v>
      </c>
      <c r="C6" s="4">
        <f>Tabla22456[[#This Row],[FRECUENCIA]]/B$6</f>
        <v>1</v>
      </c>
    </row>
  </sheetData>
  <mergeCells count="1">
    <mergeCell ref="A2:C2"/>
  </mergeCells>
  <pageMargins left="0.7" right="0.7" top="0.75" bottom="0.75" header="0.3" footer="0.3"/>
  <pageSetup paperSize="9" orientation="portrait" horizontalDpi="0" verticalDpi="0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zoomScaleNormal="100" workbookViewId="0">
      <selection activeCell="F14" sqref="F14"/>
    </sheetView>
  </sheetViews>
  <sheetFormatPr baseColWidth="10" defaultRowHeight="15" x14ac:dyDescent="0.25"/>
  <cols>
    <col min="1" max="1" width="19.7109375" customWidth="1"/>
    <col min="2" max="2" width="23.140625" customWidth="1"/>
    <col min="3" max="3" width="46.7109375" customWidth="1"/>
  </cols>
  <sheetData>
    <row r="2" spans="1:3" ht="49.5" customHeight="1" x14ac:dyDescent="0.25">
      <c r="A2" s="7" t="s">
        <v>20</v>
      </c>
      <c r="B2" s="7"/>
      <c r="C2" s="7"/>
    </row>
    <row r="3" spans="1:3" ht="15.75" x14ac:dyDescent="0.25">
      <c r="A3" s="1" t="s">
        <v>2</v>
      </c>
      <c r="B3" s="1" t="s">
        <v>0</v>
      </c>
      <c r="C3" s="1" t="s">
        <v>1</v>
      </c>
    </row>
    <row r="4" spans="1:3" ht="15.75" x14ac:dyDescent="0.25">
      <c r="A4" s="5" t="s">
        <v>11</v>
      </c>
      <c r="B4" s="2">
        <v>0</v>
      </c>
      <c r="C4" s="3">
        <f>Tabla224567[[#This Row],[FRECUENCIA]]/B$8</f>
        <v>0</v>
      </c>
    </row>
    <row r="5" spans="1:3" ht="15.75" x14ac:dyDescent="0.25">
      <c r="A5" s="5" t="s">
        <v>12</v>
      </c>
      <c r="B5" s="2">
        <v>2</v>
      </c>
      <c r="C5" s="3">
        <f>Tabla224567[[#This Row],[FRECUENCIA]]/B$8</f>
        <v>1</v>
      </c>
    </row>
    <row r="6" spans="1:3" ht="15.75" x14ac:dyDescent="0.25">
      <c r="A6" s="5" t="s">
        <v>13</v>
      </c>
      <c r="B6" s="2">
        <v>0</v>
      </c>
      <c r="C6" s="3">
        <f>Tabla224567[[#This Row],[FRECUENCIA]]/B$8</f>
        <v>0</v>
      </c>
    </row>
    <row r="7" spans="1:3" ht="15.75" x14ac:dyDescent="0.25">
      <c r="A7" s="5" t="s">
        <v>14</v>
      </c>
      <c r="B7" s="2">
        <v>0</v>
      </c>
      <c r="C7" s="3">
        <f>Tabla224567[[#This Row],[FRECUENCIA]]/B$8</f>
        <v>0</v>
      </c>
    </row>
    <row r="8" spans="1:3" ht="15.75" x14ac:dyDescent="0.25">
      <c r="A8" s="5" t="s">
        <v>5</v>
      </c>
      <c r="B8" s="2">
        <f>SUBTOTAL(109,B4:B7)</f>
        <v>2</v>
      </c>
      <c r="C8" s="4">
        <f>Tabla224567[[#This Row],[FRECUENCIA]]/B$8</f>
        <v>1</v>
      </c>
    </row>
  </sheetData>
  <mergeCells count="1">
    <mergeCell ref="A2:C2"/>
  </mergeCells>
  <pageMargins left="0.7" right="0.7" top="0.75" bottom="0.75" header="0.3" footer="0.3"/>
  <pageSetup paperSize="9" orientation="portrait" horizontalDpi="0" verticalDpi="0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6"/>
  <sheetViews>
    <sheetView tabSelected="1" zoomScale="118" zoomScaleNormal="118" workbookViewId="0">
      <selection activeCell="E6" sqref="E6"/>
    </sheetView>
  </sheetViews>
  <sheetFormatPr baseColWidth="10" defaultRowHeight="15" x14ac:dyDescent="0.25"/>
  <cols>
    <col min="1" max="1" width="16.7109375" bestFit="1" customWidth="1"/>
    <col min="2" max="2" width="15.7109375" customWidth="1"/>
    <col min="3" max="3" width="37.42578125" customWidth="1"/>
  </cols>
  <sheetData>
    <row r="2" spans="1:3" ht="49.5" customHeight="1" x14ac:dyDescent="0.25">
      <c r="A2" s="6" t="s">
        <v>21</v>
      </c>
      <c r="B2" s="6"/>
      <c r="C2" s="6"/>
    </row>
    <row r="3" spans="1:3" ht="15.75" x14ac:dyDescent="0.25">
      <c r="A3" s="1" t="s">
        <v>2</v>
      </c>
      <c r="B3" s="1" t="s">
        <v>0</v>
      </c>
      <c r="C3" s="1" t="s">
        <v>1</v>
      </c>
    </row>
    <row r="4" spans="1:3" ht="15.75" x14ac:dyDescent="0.25">
      <c r="A4" s="5" t="s">
        <v>15</v>
      </c>
      <c r="B4" s="2">
        <v>2</v>
      </c>
      <c r="C4" s="3">
        <f>Tabla223[[#This Row],[FRECUENCIA]]/B$6</f>
        <v>1</v>
      </c>
    </row>
    <row r="5" spans="1:3" ht="15.75" x14ac:dyDescent="0.25">
      <c r="A5" s="5" t="s">
        <v>16</v>
      </c>
      <c r="B5" s="2">
        <v>0</v>
      </c>
      <c r="C5" s="3">
        <f>Tabla223[[#This Row],[FRECUENCIA]]/B$6</f>
        <v>0</v>
      </c>
    </row>
    <row r="6" spans="1:3" ht="15.75" x14ac:dyDescent="0.25">
      <c r="A6" s="5" t="s">
        <v>5</v>
      </c>
      <c r="B6" s="2">
        <f>SUBTOTAL(109,B4:B5)</f>
        <v>2</v>
      </c>
      <c r="C6" s="4">
        <f>Tabla223[[#This Row],[FRECUENCIA]]/B$6</f>
        <v>1</v>
      </c>
    </row>
  </sheetData>
  <mergeCells count="1">
    <mergeCell ref="A2:C2"/>
  </mergeCells>
  <pageMargins left="0.7" right="0.7" top="0.75" bottom="0.75" header="0.3" footer="0.3"/>
  <pageSetup paperSize="9" orientation="portrait" horizontalDpi="0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CANTIDAD DE SOLICITUDES</vt:lpstr>
      <vt:lpstr>MEDIO DE NOTIFICACIÓN</vt:lpstr>
      <vt:lpstr>NACIONALIDAD SOLICITANTES</vt:lpstr>
      <vt:lpstr>SECTOR DE POBLACIÓN</vt:lpstr>
      <vt:lpstr>TIPO INFORMACIÓN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Recursos Humanos</dc:creator>
  <cp:lastModifiedBy>lenovo</cp:lastModifiedBy>
  <dcterms:created xsi:type="dcterms:W3CDTF">2019-12-10T20:19:48Z</dcterms:created>
  <dcterms:modified xsi:type="dcterms:W3CDTF">2020-07-10T23:11:02Z</dcterms:modified>
</cp:coreProperties>
</file>