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E50" i="1"/>
  <c r="E51"/>
  <c r="E74"/>
  <c r="E75"/>
  <c r="E76"/>
  <c r="H31"/>
  <c r="H16" l="1"/>
  <c r="H17"/>
  <c r="H15"/>
</calcChain>
</file>

<file path=xl/comments1.xml><?xml version="1.0" encoding="utf-8"?>
<comments xmlns="http://schemas.openxmlformats.org/spreadsheetml/2006/main">
  <authors>
    <author>Autor</author>
  </authors>
  <commentList>
    <comment ref="F29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Presto sus servicios de junio 2018 a junio 2019</t>
        </r>
      </text>
    </comment>
    <comment ref="F31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Devengo $500.00 de junio a diciembre 2018.</t>
        </r>
      </text>
    </comment>
    <comment ref="H31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Devengó $1,000.00 de enero a mayo 2019, y el en el mes de junio  trabajo del 1 al 10  y devengo $333.33, debido a que presento su renuncia voluntaria.</t>
        </r>
      </text>
    </comment>
    <comment ref="F33" authorId="0">
      <text>
        <r>
          <rPr>
            <b/>
            <sz val="9"/>
            <color indexed="81"/>
            <rFont val="Tahoma"/>
            <family val="2"/>
          </rPr>
          <t>Autor:
Inicio el 01/07/2019.</t>
        </r>
      </text>
    </comment>
    <comment ref="E51" authorId="0">
      <text>
        <r>
          <rPr>
            <b/>
            <sz val="9"/>
            <color indexed="81"/>
            <rFont val="Tahoma"/>
            <charset val="1"/>
          </rPr>
          <t>Autor:</t>
        </r>
        <r>
          <rPr>
            <sz val="9"/>
            <color indexed="81"/>
            <rFont val="Tahoma"/>
            <charset val="1"/>
          </rPr>
          <t xml:space="preserve">
es la suma de los $431 + 200.00 + 1,910.00 + 3,255.00</t>
        </r>
      </text>
    </comment>
    <comment ref="E76" authorId="0">
      <text>
        <r>
          <rPr>
            <b/>
            <sz val="9"/>
            <color indexed="81"/>
            <rFont val="Tahoma"/>
            <charset val="1"/>
          </rPr>
          <t>Autor:</t>
        </r>
        <r>
          <rPr>
            <sz val="9"/>
            <color indexed="81"/>
            <rFont val="Tahoma"/>
            <charset val="1"/>
          </rPr>
          <t xml:space="preserve">
es la suma de los $3,117.20 + $2,951.30 +3,771.90 + 578.50 + 649.50 + 4,560.00</t>
        </r>
      </text>
    </comment>
  </commentList>
</comments>
</file>

<file path=xl/sharedStrings.xml><?xml version="1.0" encoding="utf-8"?>
<sst xmlns="http://schemas.openxmlformats.org/spreadsheetml/2006/main" count="105" uniqueCount="72">
  <si>
    <t xml:space="preserve">Nombre del Empleado </t>
  </si>
  <si>
    <t xml:space="preserve">Cargo desempeñado </t>
  </si>
  <si>
    <t>Fecha de ingreso</t>
  </si>
  <si>
    <t xml:space="preserve">Sueldo devengado </t>
  </si>
  <si>
    <t xml:space="preserve">Aumento Salarial </t>
  </si>
  <si>
    <t xml:space="preserve">No. </t>
  </si>
  <si>
    <t>año que recibio aumento 2018</t>
  </si>
  <si>
    <t>año que recibio aumento 2019</t>
  </si>
  <si>
    <t xml:space="preserve">EN EL AÑO 2018 NO HUBO AUMENTO SALARIAL </t>
  </si>
  <si>
    <t>x</t>
  </si>
  <si>
    <t>Auxiliar de contabilidad</t>
  </si>
  <si>
    <t xml:space="preserve">auxiliar de contabilidad </t>
  </si>
  <si>
    <t xml:space="preserve">Secretaría de Alcalde </t>
  </si>
  <si>
    <t>secretaria de desp. Municipal</t>
  </si>
  <si>
    <t xml:space="preserve">Auditor Interno </t>
  </si>
  <si>
    <t>f.f</t>
  </si>
  <si>
    <t xml:space="preserve">25% FODES </t>
  </si>
  <si>
    <t>Fondo Propios</t>
  </si>
  <si>
    <t>2)</t>
  </si>
  <si>
    <t>3)</t>
  </si>
  <si>
    <t>Monto Total pagado de aumento salarial del año 2019</t>
  </si>
  <si>
    <t xml:space="preserve">Encargado de Turismo </t>
  </si>
  <si>
    <t>75% FODES</t>
  </si>
  <si>
    <t>4)</t>
  </si>
  <si>
    <t>Cantidad de empleados que han sido contratados por la creación de nuevas plazas del 1 de mayo de 2018 al 31 diciembre de 2019.</t>
  </si>
  <si>
    <t xml:space="preserve">nombre del empleado </t>
  </si>
  <si>
    <t xml:space="preserve">fecha de ingreso </t>
  </si>
  <si>
    <t xml:space="preserve">cargo </t>
  </si>
  <si>
    <t xml:space="preserve">Sueldo anterior más aumento </t>
  </si>
  <si>
    <t xml:space="preserve">sueldo devengado </t>
  </si>
  <si>
    <t xml:space="preserve">aumento salarial </t>
  </si>
  <si>
    <t xml:space="preserve">sueldo anterior más aumento </t>
  </si>
  <si>
    <t xml:space="preserve">Promoción Social </t>
  </si>
  <si>
    <t xml:space="preserve">Encargada de promoción Social </t>
  </si>
  <si>
    <t xml:space="preserve">75% FODES </t>
  </si>
  <si>
    <t xml:space="preserve">Auxiliar de promoción social </t>
  </si>
  <si>
    <t xml:space="preserve">Encargardo de Servicios Generales </t>
  </si>
  <si>
    <t xml:space="preserve">Encargado de Servicios Generales </t>
  </si>
  <si>
    <t xml:space="preserve">Encargado de Comunicaciones </t>
  </si>
  <si>
    <t xml:space="preserve">Auxiliar de Turismo </t>
  </si>
  <si>
    <t xml:space="preserve">Auxliar de Turismo </t>
  </si>
  <si>
    <t xml:space="preserve">Vigilante Municipal </t>
  </si>
  <si>
    <t xml:space="preserve">Fondos Propios </t>
  </si>
  <si>
    <t>Tacuba, 15 de enero de 2020.</t>
  </si>
  <si>
    <t xml:space="preserve">Mario Martínez </t>
  </si>
  <si>
    <t>Oficial de Información</t>
  </si>
  <si>
    <t>Presente</t>
  </si>
  <si>
    <t>Atendiendo a lo salicitado en memorandum de 10/01/2020, bajo OIR-AMT-00010, Se le hace entrega de lo sigueinte:</t>
  </si>
  <si>
    <t xml:space="preserve">1) </t>
  </si>
  <si>
    <t>5)</t>
  </si>
  <si>
    <t>6)</t>
  </si>
  <si>
    <t>No se han recibido bonificaciones del 01 de mayo de 2018 al 31 de diciembre de 2019, le anexo hoja del sistema de contatabilidad SAFIM para evidenciar.</t>
  </si>
  <si>
    <t xml:space="preserve">Contadora Municipal </t>
  </si>
  <si>
    <t>$490.00  x 12 meses = $ 5,880.00</t>
  </si>
  <si>
    <t xml:space="preserve">Auxliar de Promocion Social </t>
  </si>
  <si>
    <t>Auxiliar de Promoción Social</t>
  </si>
  <si>
    <t>Con respecto a la copia del informe tecnico financiero que solicita en el memorandum, le informo que la Unidad de Contabilidad no ha elaborado ningún informe de este tipo para poder ser proporcionado.</t>
  </si>
  <si>
    <t xml:space="preserve">Aumento salarial </t>
  </si>
  <si>
    <t>GASTOS DE ALIMENTACIÓN</t>
  </si>
  <si>
    <t xml:space="preserve">Monto anual 75% FODES </t>
  </si>
  <si>
    <t xml:space="preserve">Monto anual 25% FODES </t>
  </si>
  <si>
    <t xml:space="preserve">Monto anual fondo propios </t>
  </si>
  <si>
    <t>25% FODES</t>
  </si>
  <si>
    <t xml:space="preserve">Fondos propios </t>
  </si>
  <si>
    <t xml:space="preserve">TOTAL </t>
  </si>
  <si>
    <t xml:space="preserve">FUENTE DE FINANCIAMIENTO </t>
  </si>
  <si>
    <t xml:space="preserve">AÑO </t>
  </si>
  <si>
    <t>GASTOS DE ALIMENTACION  2018</t>
  </si>
  <si>
    <t>GASTOS DE ALIMENTACION   2019</t>
  </si>
  <si>
    <t>F:_________________________</t>
  </si>
  <si>
    <t xml:space="preserve">Dora Alicia García </t>
  </si>
  <si>
    <t>Le entrego los movimientos de las cuentas de los gastos en concepto de alimentación por fuente de financiamiento: Fondos Propios, 25% FODES Funcionamiento y 75% FODES inversión del 1 de mayo 2018 a diciembre de  2019.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</si>
</sst>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44" fontId="0" fillId="0" borderId="0" xfId="0" applyNumberFormat="1"/>
    <xf numFmtId="0" fontId="0" fillId="0" borderId="1" xfId="0" applyBorder="1"/>
    <xf numFmtId="14" fontId="0" fillId="0" borderId="1" xfId="0" applyNumberFormat="1" applyBorder="1" applyAlignment="1">
      <alignment horizontal="center"/>
    </xf>
    <xf numFmtId="44" fontId="0" fillId="0" borderId="1" xfId="0" applyNumberFormat="1" applyBorder="1"/>
    <xf numFmtId="0" fontId="0" fillId="0" borderId="1" xfId="0" applyBorder="1" applyAlignment="1">
      <alignment horizontal="center"/>
    </xf>
    <xf numFmtId="0" fontId="0" fillId="3" borderId="1" xfId="0" applyFill="1" applyBorder="1"/>
    <xf numFmtId="0" fontId="0" fillId="0" borderId="1" xfId="0" applyFill="1" applyBorder="1"/>
    <xf numFmtId="0" fontId="0" fillId="0" borderId="0" xfId="0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44" fontId="0" fillId="3" borderId="1" xfId="0" applyNumberFormat="1" applyFill="1" applyBorder="1"/>
    <xf numFmtId="0" fontId="0" fillId="3" borderId="1" xfId="0" applyFill="1" applyBorder="1" applyAlignment="1">
      <alignment horizontal="left"/>
    </xf>
    <xf numFmtId="4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86"/>
  <sheetViews>
    <sheetView tabSelected="1" workbookViewId="0">
      <selection activeCell="B79" sqref="B79:I79"/>
    </sheetView>
  </sheetViews>
  <sheetFormatPr baseColWidth="10" defaultRowHeight="15"/>
  <cols>
    <col min="1" max="1" width="3.7109375" customWidth="1"/>
    <col min="2" max="2" width="4" customWidth="1"/>
    <col min="3" max="3" width="26.140625" customWidth="1"/>
    <col min="4" max="4" width="28.85546875" customWidth="1"/>
    <col min="5" max="5" width="27.85546875" customWidth="1"/>
    <col min="6" max="6" width="10.7109375" customWidth="1"/>
    <col min="7" max="7" width="13.28515625" customWidth="1"/>
    <col min="8" max="8" width="10.42578125" customWidth="1"/>
    <col min="9" max="9" width="9.85546875" customWidth="1"/>
    <col min="10" max="10" width="17.140625" customWidth="1"/>
    <col min="11" max="11" width="17.7109375" customWidth="1"/>
  </cols>
  <sheetData>
    <row r="2" spans="1:14">
      <c r="B2" t="s">
        <v>43</v>
      </c>
    </row>
    <row r="3" spans="1:14">
      <c r="B3" t="s">
        <v>44</v>
      </c>
    </row>
    <row r="4" spans="1:14">
      <c r="B4" t="s">
        <v>45</v>
      </c>
    </row>
    <row r="5" spans="1:14">
      <c r="B5" t="s">
        <v>46</v>
      </c>
    </row>
    <row r="7" spans="1:14">
      <c r="B7" t="s">
        <v>47</v>
      </c>
    </row>
    <row r="9" spans="1:14" ht="44.25" customHeight="1">
      <c r="A9" t="s">
        <v>48</v>
      </c>
      <c r="B9" s="25" t="s">
        <v>56</v>
      </c>
      <c r="C9" s="25"/>
      <c r="D9" s="25"/>
      <c r="E9" s="25"/>
      <c r="F9" s="25"/>
      <c r="G9" s="25"/>
      <c r="H9" s="25"/>
      <c r="I9" s="25"/>
      <c r="J9" s="25"/>
      <c r="K9" s="25"/>
      <c r="L9" s="9"/>
      <c r="M9" s="9"/>
      <c r="N9" s="9"/>
    </row>
    <row r="10" spans="1:14" ht="44.25" customHeight="1"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9"/>
      <c r="M10" s="9"/>
      <c r="N10" s="9"/>
    </row>
    <row r="11" spans="1:14">
      <c r="A11" t="s">
        <v>18</v>
      </c>
      <c r="B11" t="s">
        <v>57</v>
      </c>
    </row>
    <row r="12" spans="1:14" ht="72.75" customHeight="1">
      <c r="B12" s="17" t="s">
        <v>5</v>
      </c>
      <c r="C12" s="17" t="s">
        <v>0</v>
      </c>
      <c r="D12" s="12" t="s">
        <v>2</v>
      </c>
      <c r="E12" s="17" t="s">
        <v>1</v>
      </c>
      <c r="F12" s="12" t="s">
        <v>3</v>
      </c>
      <c r="G12" s="12" t="s">
        <v>4</v>
      </c>
      <c r="H12" s="12" t="s">
        <v>28</v>
      </c>
      <c r="I12" s="12" t="s">
        <v>6</v>
      </c>
      <c r="J12" s="12" t="s">
        <v>7</v>
      </c>
      <c r="K12" s="12" t="s">
        <v>15</v>
      </c>
    </row>
    <row r="13" spans="1:14"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4" ht="15.75">
      <c r="B14" s="24" t="s">
        <v>8</v>
      </c>
      <c r="C14" s="24"/>
      <c r="D14" s="24"/>
      <c r="E14" s="24"/>
      <c r="F14" s="24"/>
      <c r="G14" s="24"/>
      <c r="H14" s="24"/>
      <c r="I14" s="24"/>
      <c r="J14" s="24"/>
      <c r="K14" s="7"/>
    </row>
    <row r="15" spans="1:14">
      <c r="B15" s="3">
        <v>1</v>
      </c>
      <c r="C15" s="3" t="s">
        <v>10</v>
      </c>
      <c r="D15" s="4">
        <v>37998</v>
      </c>
      <c r="E15" s="13" t="s">
        <v>11</v>
      </c>
      <c r="F15" s="5">
        <v>637.5</v>
      </c>
      <c r="G15" s="5">
        <v>100</v>
      </c>
      <c r="H15" s="5">
        <f>F15+G15</f>
        <v>737.5</v>
      </c>
      <c r="I15" s="3"/>
      <c r="J15" s="6" t="s">
        <v>9</v>
      </c>
      <c r="K15" s="3" t="s">
        <v>16</v>
      </c>
    </row>
    <row r="16" spans="1:14">
      <c r="B16" s="3">
        <v>2</v>
      </c>
      <c r="C16" s="3" t="s">
        <v>12</v>
      </c>
      <c r="D16" s="4">
        <v>42370</v>
      </c>
      <c r="E16" s="13" t="s">
        <v>13</v>
      </c>
      <c r="F16" s="5">
        <v>310</v>
      </c>
      <c r="G16" s="5">
        <v>90</v>
      </c>
      <c r="H16" s="5">
        <f t="shared" ref="H16:H17" si="0">F16+G16</f>
        <v>400</v>
      </c>
      <c r="I16" s="3"/>
      <c r="J16" s="6" t="s">
        <v>9</v>
      </c>
      <c r="K16" s="3" t="s">
        <v>17</v>
      </c>
    </row>
    <row r="17" spans="1:11">
      <c r="B17" s="3">
        <v>3</v>
      </c>
      <c r="C17" s="3" t="s">
        <v>14</v>
      </c>
      <c r="D17" s="4">
        <v>43252</v>
      </c>
      <c r="E17" s="13" t="s">
        <v>14</v>
      </c>
      <c r="F17" s="5">
        <v>700</v>
      </c>
      <c r="G17" s="5">
        <v>200</v>
      </c>
      <c r="H17" s="5">
        <f t="shared" si="0"/>
        <v>900</v>
      </c>
      <c r="I17" s="3"/>
      <c r="J17" s="6" t="s">
        <v>9</v>
      </c>
      <c r="K17" s="3" t="s">
        <v>16</v>
      </c>
    </row>
    <row r="18" spans="1:11">
      <c r="B18" s="8">
        <v>4</v>
      </c>
      <c r="C18" s="8" t="s">
        <v>21</v>
      </c>
      <c r="D18" s="4">
        <v>43282</v>
      </c>
      <c r="E18" s="14" t="s">
        <v>21</v>
      </c>
      <c r="F18" s="5">
        <v>400</v>
      </c>
      <c r="G18" s="5">
        <v>100</v>
      </c>
      <c r="H18" s="5">
        <v>500</v>
      </c>
      <c r="I18" s="3"/>
      <c r="J18" s="6" t="s">
        <v>9</v>
      </c>
      <c r="K18" s="8" t="s">
        <v>22</v>
      </c>
    </row>
    <row r="19" spans="1:11">
      <c r="D19" s="1"/>
      <c r="F19" s="2"/>
      <c r="G19" s="2"/>
      <c r="H19" s="2"/>
    </row>
    <row r="20" spans="1:11">
      <c r="A20" t="s">
        <v>19</v>
      </c>
      <c r="D20" s="1"/>
      <c r="F20" s="2"/>
      <c r="G20" s="2"/>
      <c r="H20" s="2"/>
    </row>
    <row r="21" spans="1:11">
      <c r="B21" t="s">
        <v>20</v>
      </c>
      <c r="D21" s="1"/>
      <c r="F21" s="2"/>
      <c r="G21" s="2"/>
      <c r="H21" s="2"/>
    </row>
    <row r="22" spans="1:11">
      <c r="C22" t="s">
        <v>53</v>
      </c>
      <c r="D22" s="1"/>
      <c r="F22" s="2"/>
      <c r="G22" s="2"/>
      <c r="H22" s="2"/>
    </row>
    <row r="23" spans="1:11">
      <c r="D23" s="1"/>
      <c r="F23" s="2"/>
      <c r="G23" s="2"/>
      <c r="H23" s="2"/>
    </row>
    <row r="24" spans="1:11">
      <c r="A24" t="s">
        <v>23</v>
      </c>
      <c r="F24" s="2"/>
      <c r="G24" s="2"/>
      <c r="H24" s="2"/>
    </row>
    <row r="25" spans="1:11">
      <c r="B25" t="s">
        <v>24</v>
      </c>
    </row>
    <row r="27" spans="1:11" ht="37.5" customHeight="1">
      <c r="B27" s="10"/>
      <c r="C27" s="10" t="s">
        <v>25</v>
      </c>
      <c r="D27" s="11" t="s">
        <v>26</v>
      </c>
      <c r="E27" s="10" t="s">
        <v>27</v>
      </c>
      <c r="F27" s="11" t="s">
        <v>29</v>
      </c>
      <c r="G27" s="11" t="s">
        <v>30</v>
      </c>
      <c r="H27" s="11" t="s">
        <v>31</v>
      </c>
      <c r="I27" s="11"/>
      <c r="J27" s="12" t="s">
        <v>7</v>
      </c>
      <c r="K27" s="10" t="s">
        <v>15</v>
      </c>
    </row>
    <row r="28" spans="1:11" ht="30">
      <c r="B28" s="3">
        <v>1</v>
      </c>
      <c r="C28" s="13" t="s">
        <v>32</v>
      </c>
      <c r="D28" s="4">
        <v>43252</v>
      </c>
      <c r="E28" s="13" t="s">
        <v>33</v>
      </c>
      <c r="F28" s="5">
        <v>500</v>
      </c>
      <c r="G28" s="5">
        <v>0</v>
      </c>
      <c r="H28" s="5"/>
      <c r="I28" s="3"/>
      <c r="J28" s="3"/>
      <c r="K28" s="3" t="s">
        <v>34</v>
      </c>
    </row>
    <row r="29" spans="1:11" ht="30">
      <c r="B29" s="3">
        <v>2</v>
      </c>
      <c r="C29" s="13" t="s">
        <v>55</v>
      </c>
      <c r="D29" s="4">
        <v>43252</v>
      </c>
      <c r="E29" s="13" t="s">
        <v>35</v>
      </c>
      <c r="F29" s="5">
        <v>350</v>
      </c>
      <c r="G29" s="5"/>
      <c r="H29" s="5"/>
      <c r="I29" s="3"/>
      <c r="J29" s="3"/>
      <c r="K29" s="3" t="s">
        <v>34</v>
      </c>
    </row>
    <row r="30" spans="1:11" ht="30">
      <c r="B30" s="3">
        <v>3</v>
      </c>
      <c r="C30" s="13" t="s">
        <v>36</v>
      </c>
      <c r="D30" s="4">
        <v>43252</v>
      </c>
      <c r="E30" s="13" t="s">
        <v>37</v>
      </c>
      <c r="F30" s="5">
        <v>500</v>
      </c>
      <c r="G30" s="5"/>
      <c r="H30" s="5"/>
      <c r="I30" s="3"/>
      <c r="J30" s="3"/>
      <c r="K30" s="3" t="s">
        <v>34</v>
      </c>
    </row>
    <row r="31" spans="1:11" ht="30">
      <c r="B31" s="3">
        <v>4</v>
      </c>
      <c r="C31" s="13" t="s">
        <v>38</v>
      </c>
      <c r="D31" s="4">
        <v>43252</v>
      </c>
      <c r="E31" s="13" t="s">
        <v>38</v>
      </c>
      <c r="F31" s="5">
        <v>500</v>
      </c>
      <c r="G31" s="5">
        <v>500</v>
      </c>
      <c r="H31" s="5">
        <f>F31+G31</f>
        <v>1000</v>
      </c>
      <c r="I31" s="3"/>
      <c r="J31" s="3" t="s">
        <v>9</v>
      </c>
      <c r="K31" s="3" t="s">
        <v>34</v>
      </c>
    </row>
    <row r="32" spans="1:11">
      <c r="B32" s="3">
        <v>5</v>
      </c>
      <c r="C32" s="13" t="s">
        <v>40</v>
      </c>
      <c r="D32" s="4">
        <v>43709</v>
      </c>
      <c r="E32" s="13" t="s">
        <v>39</v>
      </c>
      <c r="F32" s="5">
        <v>500</v>
      </c>
      <c r="G32" s="5"/>
      <c r="H32" s="5"/>
      <c r="I32" s="3"/>
      <c r="J32" s="3"/>
      <c r="K32" s="3" t="s">
        <v>34</v>
      </c>
    </row>
    <row r="33" spans="1:11">
      <c r="B33" s="3">
        <v>6</v>
      </c>
      <c r="C33" s="13" t="s">
        <v>54</v>
      </c>
      <c r="D33" s="4">
        <v>43647</v>
      </c>
      <c r="E33" s="13" t="s">
        <v>35</v>
      </c>
      <c r="F33" s="5">
        <v>350</v>
      </c>
      <c r="G33" s="5"/>
      <c r="H33" s="5"/>
      <c r="I33" s="3"/>
      <c r="J33" s="3"/>
      <c r="K33" s="3" t="s">
        <v>34</v>
      </c>
    </row>
    <row r="34" spans="1:11">
      <c r="B34" s="8">
        <v>7</v>
      </c>
      <c r="C34" s="14" t="s">
        <v>41</v>
      </c>
      <c r="D34" s="4">
        <v>43617</v>
      </c>
      <c r="E34" s="8" t="s">
        <v>41</v>
      </c>
      <c r="F34" s="5">
        <v>350</v>
      </c>
      <c r="G34" s="5"/>
      <c r="H34" s="5"/>
      <c r="I34" s="3"/>
      <c r="J34" s="3"/>
      <c r="K34" s="8" t="s">
        <v>42</v>
      </c>
    </row>
    <row r="35" spans="1:11">
      <c r="D35" s="1"/>
      <c r="F35" s="2"/>
      <c r="G35" s="2"/>
      <c r="H35" s="2"/>
    </row>
    <row r="36" spans="1:11">
      <c r="D36" s="1"/>
      <c r="F36" s="2"/>
      <c r="G36" s="2"/>
      <c r="H36" s="2"/>
    </row>
    <row r="37" spans="1:11">
      <c r="D37" s="1"/>
      <c r="F37" s="2"/>
      <c r="G37" s="2"/>
      <c r="H37" s="2"/>
    </row>
    <row r="38" spans="1:11" ht="24" customHeight="1">
      <c r="A38" t="s">
        <v>49</v>
      </c>
      <c r="C38" t="s">
        <v>58</v>
      </c>
      <c r="D38" s="1"/>
      <c r="F38" s="2"/>
      <c r="G38" s="2"/>
      <c r="H38" s="2"/>
    </row>
    <row r="39" spans="1:11" ht="49.5" customHeight="1">
      <c r="B39" s="25" t="s">
        <v>71</v>
      </c>
      <c r="C39" s="25"/>
      <c r="D39" s="25"/>
      <c r="E39" s="25"/>
      <c r="F39" s="25"/>
      <c r="G39" s="25"/>
      <c r="H39" s="25"/>
      <c r="I39" s="25"/>
      <c r="J39" s="25"/>
      <c r="K39" s="25"/>
    </row>
    <row r="40" spans="1:11" ht="27" customHeight="1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1:11">
      <c r="C41" s="26" t="s">
        <v>67</v>
      </c>
      <c r="D41" s="26"/>
      <c r="E41" s="26"/>
    </row>
    <row r="43" spans="1:11" ht="24.75" customHeight="1">
      <c r="C43" s="6" t="s">
        <v>66</v>
      </c>
      <c r="D43" s="13" t="s">
        <v>65</v>
      </c>
      <c r="E43" s="21" t="s">
        <v>64</v>
      </c>
    </row>
    <row r="44" spans="1:11">
      <c r="C44" s="6">
        <v>2018</v>
      </c>
      <c r="D44" s="6" t="s">
        <v>63</v>
      </c>
      <c r="E44" s="20">
        <v>2436.38</v>
      </c>
    </row>
    <row r="45" spans="1:11">
      <c r="C45" s="6">
        <v>2018</v>
      </c>
      <c r="D45" s="6" t="s">
        <v>22</v>
      </c>
      <c r="E45" s="5">
        <v>431</v>
      </c>
    </row>
    <row r="46" spans="1:11">
      <c r="C46" s="6">
        <v>2018</v>
      </c>
      <c r="D46" s="6" t="s">
        <v>34</v>
      </c>
      <c r="E46" s="5">
        <v>200</v>
      </c>
    </row>
    <row r="47" spans="1:11">
      <c r="C47" s="6">
        <v>2018</v>
      </c>
      <c r="D47" s="6" t="s">
        <v>34</v>
      </c>
      <c r="E47" s="5">
        <v>1910</v>
      </c>
    </row>
    <row r="48" spans="1:11">
      <c r="C48" s="6">
        <v>2018</v>
      </c>
      <c r="D48" s="6" t="s">
        <v>34</v>
      </c>
      <c r="E48" s="5">
        <v>3255</v>
      </c>
    </row>
    <row r="49" spans="3:5">
      <c r="E49" s="2"/>
    </row>
    <row r="50" spans="3:5">
      <c r="D50" s="19" t="s">
        <v>61</v>
      </c>
      <c r="E50" s="18">
        <f>E44</f>
        <v>2436.38</v>
      </c>
    </row>
    <row r="51" spans="3:5">
      <c r="D51" s="19" t="s">
        <v>59</v>
      </c>
      <c r="E51" s="18">
        <f>SUM(E45:E48)</f>
        <v>5796</v>
      </c>
    </row>
    <row r="52" spans="3:5">
      <c r="E52" s="2"/>
    </row>
    <row r="53" spans="3:5">
      <c r="E53" s="2"/>
    </row>
    <row r="54" spans="3:5">
      <c r="E54" s="2"/>
    </row>
    <row r="55" spans="3:5" ht="10.5" customHeight="1">
      <c r="E55" s="2"/>
    </row>
    <row r="56" spans="3:5" ht="10.5" customHeight="1">
      <c r="E56" s="2"/>
    </row>
    <row r="57" spans="3:5" ht="10.5" customHeight="1">
      <c r="E57" s="2"/>
    </row>
    <row r="58" spans="3:5" ht="10.5" customHeight="1">
      <c r="E58" s="2"/>
    </row>
    <row r="59" spans="3:5" ht="10.5" customHeight="1">
      <c r="E59" s="2"/>
    </row>
    <row r="60" spans="3:5" ht="10.5" customHeight="1">
      <c r="E60" s="2"/>
    </row>
    <row r="61" spans="3:5" ht="10.5" customHeight="1">
      <c r="E61" s="2"/>
    </row>
    <row r="62" spans="3:5">
      <c r="C62" s="26" t="s">
        <v>68</v>
      </c>
      <c r="D62" s="26"/>
      <c r="E62" s="26"/>
    </row>
    <row r="63" spans="3:5" ht="21.75" customHeight="1"/>
    <row r="64" spans="3:5" ht="24.75" customHeight="1">
      <c r="C64" s="6" t="s">
        <v>66</v>
      </c>
      <c r="D64" s="13" t="s">
        <v>65</v>
      </c>
      <c r="E64" s="21" t="s">
        <v>64</v>
      </c>
    </row>
    <row r="65" spans="1:11">
      <c r="C65" s="6">
        <v>2019</v>
      </c>
      <c r="D65" s="6" t="s">
        <v>63</v>
      </c>
      <c r="E65" s="20">
        <v>10755.6</v>
      </c>
    </row>
    <row r="66" spans="1:11">
      <c r="C66" s="6">
        <v>2019</v>
      </c>
      <c r="D66" s="6" t="s">
        <v>62</v>
      </c>
      <c r="E66" s="5">
        <v>648.5</v>
      </c>
    </row>
    <row r="67" spans="1:11">
      <c r="C67" s="6">
        <v>2019</v>
      </c>
      <c r="D67" s="6" t="s">
        <v>34</v>
      </c>
      <c r="E67" s="5">
        <v>3117.2</v>
      </c>
    </row>
    <row r="68" spans="1:11">
      <c r="C68" s="6">
        <v>2019</v>
      </c>
      <c r="D68" s="6" t="s">
        <v>34</v>
      </c>
      <c r="E68" s="5">
        <v>2951.3</v>
      </c>
    </row>
    <row r="69" spans="1:11" ht="15" customHeight="1">
      <c r="C69" s="6">
        <v>2019</v>
      </c>
      <c r="D69" s="6" t="s">
        <v>34</v>
      </c>
      <c r="E69" s="5">
        <v>3771.9</v>
      </c>
      <c r="F69" s="16"/>
      <c r="G69" s="16"/>
      <c r="H69" s="16"/>
      <c r="I69" s="16"/>
      <c r="J69" s="16"/>
      <c r="K69" s="16"/>
    </row>
    <row r="70" spans="1:11">
      <c r="C70" s="6">
        <v>2019</v>
      </c>
      <c r="D70" s="6" t="s">
        <v>34</v>
      </c>
      <c r="E70" s="5">
        <v>578.5</v>
      </c>
    </row>
    <row r="71" spans="1:11">
      <c r="C71" s="6">
        <v>2019</v>
      </c>
      <c r="D71" s="6" t="s">
        <v>34</v>
      </c>
      <c r="E71" s="5">
        <v>649.5</v>
      </c>
    </row>
    <row r="72" spans="1:11">
      <c r="C72" s="6">
        <v>2019</v>
      </c>
      <c r="D72" s="6" t="s">
        <v>34</v>
      </c>
      <c r="E72" s="5">
        <v>4560</v>
      </c>
    </row>
    <row r="73" spans="1:11">
      <c r="E73" s="2"/>
    </row>
    <row r="74" spans="1:11">
      <c r="D74" s="19" t="s">
        <v>61</v>
      </c>
      <c r="E74" s="18">
        <f>E65</f>
        <v>10755.6</v>
      </c>
    </row>
    <row r="75" spans="1:11">
      <c r="D75" s="19" t="s">
        <v>60</v>
      </c>
      <c r="E75" s="18">
        <f>SUM(E66)</f>
        <v>648.5</v>
      </c>
    </row>
    <row r="76" spans="1:11">
      <c r="D76" s="19" t="s">
        <v>59</v>
      </c>
      <c r="E76" s="18">
        <f>SUM(E67:E72)</f>
        <v>15628.4</v>
      </c>
    </row>
    <row r="79" spans="1:11" ht="52.5" customHeight="1">
      <c r="A79" s="22" t="s">
        <v>50</v>
      </c>
      <c r="B79" s="23" t="s">
        <v>51</v>
      </c>
      <c r="C79" s="23"/>
      <c r="D79" s="23"/>
      <c r="E79" s="23"/>
      <c r="F79" s="23"/>
      <c r="G79" s="23"/>
      <c r="H79" s="23"/>
      <c r="I79" s="23"/>
    </row>
    <row r="84" spans="4:4">
      <c r="D84" t="s">
        <v>69</v>
      </c>
    </row>
    <row r="85" spans="4:4">
      <c r="D85" t="s">
        <v>70</v>
      </c>
    </row>
    <row r="86" spans="4:4">
      <c r="D86" t="s">
        <v>52</v>
      </c>
    </row>
  </sheetData>
  <mergeCells count="6">
    <mergeCell ref="B79:I79"/>
    <mergeCell ref="B14:J14"/>
    <mergeCell ref="B39:K39"/>
    <mergeCell ref="B9:K9"/>
    <mergeCell ref="C41:E41"/>
    <mergeCell ref="C62:E62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200" verticalDpi="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2020-01-17T22:28:32Z</dcterms:modified>
</cp:coreProperties>
</file>