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4"/>
  </bookViews>
  <sheets>
    <sheet name="presentacion 2019" sheetId="17" r:id="rId1"/>
    <sheet name="asentamientos" sheetId="18" r:id="rId2"/>
    <sheet name="marginaciones" sheetId="19" r:id="rId3"/>
    <sheet name="constancias" sheetId="16" r:id="rId4"/>
    <sheet name="consolidado" sheetId="15" r:id="rId5"/>
  </sheets>
  <calcPr calcId="152511"/>
</workbook>
</file>

<file path=xl/calcChain.xml><?xml version="1.0" encoding="utf-8"?>
<calcChain xmlns="http://schemas.openxmlformats.org/spreadsheetml/2006/main">
  <c r="C17" i="15" l="1"/>
  <c r="D17" i="15"/>
  <c r="E17" i="15"/>
  <c r="F17" i="15"/>
  <c r="G17" i="15"/>
  <c r="H17" i="15"/>
  <c r="I17" i="15"/>
  <c r="J17" i="15"/>
  <c r="K17" i="15"/>
  <c r="L17" i="15"/>
  <c r="M17" i="15"/>
  <c r="O17" i="15"/>
  <c r="N49" i="15" l="1"/>
  <c r="N35" i="15"/>
  <c r="N17" i="15" l="1"/>
  <c r="C49" i="15"/>
  <c r="D49" i="15"/>
  <c r="E49" i="15"/>
  <c r="F49" i="15"/>
  <c r="G49" i="15"/>
  <c r="H49" i="15"/>
  <c r="I49" i="15"/>
  <c r="J49" i="15"/>
  <c r="K49" i="15"/>
  <c r="L49" i="15"/>
  <c r="M49" i="15"/>
  <c r="O37" i="15"/>
  <c r="O6" i="16" s="1"/>
  <c r="O38" i="15"/>
  <c r="O7" i="16" s="1"/>
  <c r="O39" i="15"/>
  <c r="O8" i="16" s="1"/>
  <c r="O40" i="15"/>
  <c r="O9" i="16" s="1"/>
  <c r="O41" i="15"/>
  <c r="O10" i="16" s="1"/>
  <c r="O42" i="15"/>
  <c r="O11" i="16" s="1"/>
  <c r="O43" i="15"/>
  <c r="O12" i="16" s="1"/>
  <c r="O44" i="15"/>
  <c r="O13" i="16" s="1"/>
  <c r="O45" i="15"/>
  <c r="O14" i="16" s="1"/>
  <c r="O46" i="15"/>
  <c r="O15" i="16" s="1"/>
  <c r="O47" i="15"/>
  <c r="O16" i="16" s="1"/>
  <c r="O48" i="15"/>
  <c r="O17" i="16" s="1"/>
  <c r="C35" i="15"/>
  <c r="D35" i="15"/>
  <c r="E35" i="15"/>
  <c r="F35" i="15"/>
  <c r="G35" i="15"/>
  <c r="H35" i="15"/>
  <c r="I35" i="15"/>
  <c r="J35" i="15"/>
  <c r="K35" i="15"/>
  <c r="L35" i="15"/>
  <c r="M35" i="15"/>
  <c r="O20" i="15"/>
  <c r="O7" i="19" s="1"/>
  <c r="O21" i="15"/>
  <c r="O8" i="19" s="1"/>
  <c r="O22" i="15"/>
  <c r="O9" i="19" s="1"/>
  <c r="O23" i="15"/>
  <c r="O10" i="19" s="1"/>
  <c r="O24" i="15"/>
  <c r="O11" i="19" s="1"/>
  <c r="O25" i="15"/>
  <c r="O12" i="19" s="1"/>
  <c r="O26" i="15"/>
  <c r="O13" i="19" s="1"/>
  <c r="O27" i="15"/>
  <c r="O14" i="19" s="1"/>
  <c r="O28" i="15"/>
  <c r="O15" i="19" s="1"/>
  <c r="O29" i="15"/>
  <c r="O16" i="19" s="1"/>
  <c r="O30" i="15"/>
  <c r="O17" i="19" s="1"/>
  <c r="O31" i="15"/>
  <c r="O18" i="19" s="1"/>
  <c r="O32" i="15"/>
  <c r="O19" i="19" s="1"/>
  <c r="O33" i="15"/>
  <c r="O20" i="19" s="1"/>
  <c r="O34" i="15"/>
  <c r="O21" i="19" s="1"/>
  <c r="O4" i="15"/>
  <c r="O7" i="18" s="1"/>
  <c r="O5" i="15"/>
  <c r="O8" i="18" s="1"/>
  <c r="O6" i="15"/>
  <c r="O9" i="18" s="1"/>
  <c r="O7" i="15"/>
  <c r="O10" i="18" s="1"/>
  <c r="O8" i="15"/>
  <c r="O11" i="18" s="1"/>
  <c r="O9" i="15"/>
  <c r="O12" i="18" s="1"/>
  <c r="O10" i="15"/>
  <c r="O13" i="18" s="1"/>
  <c r="O11" i="15"/>
  <c r="O14" i="18" s="1"/>
  <c r="O12" i="15"/>
  <c r="O15" i="18" s="1"/>
  <c r="O13" i="15"/>
  <c r="O16" i="18" s="1"/>
  <c r="O14" i="15"/>
  <c r="O17" i="18" s="1"/>
  <c r="O15" i="15"/>
  <c r="O18" i="18" s="1"/>
  <c r="O16" i="15"/>
  <c r="O19" i="18" s="1"/>
  <c r="O3" i="15"/>
  <c r="O6" i="18" s="1"/>
  <c r="O49" i="15" l="1"/>
  <c r="O20" i="18"/>
  <c r="O35" i="15"/>
  <c r="O18" i="16"/>
  <c r="O51" i="17"/>
  <c r="P51" i="17" s="1"/>
  <c r="O50" i="17"/>
  <c r="D50" i="17"/>
  <c r="D49" i="17"/>
  <c r="P49" i="17" s="1"/>
  <c r="O48" i="17"/>
  <c r="D48" i="17"/>
  <c r="O47" i="17"/>
  <c r="D47" i="17"/>
  <c r="O46" i="17"/>
  <c r="D46" i="17"/>
  <c r="O45" i="17"/>
  <c r="D45" i="17"/>
  <c r="O44" i="17"/>
  <c r="D44" i="17"/>
  <c r="O43" i="17"/>
  <c r="D43" i="17"/>
  <c r="O42" i="17"/>
  <c r="D42" i="17"/>
  <c r="O41" i="17"/>
  <c r="D41" i="17"/>
  <c r="O40" i="17"/>
  <c r="D40" i="17"/>
  <c r="O36" i="17"/>
  <c r="D36" i="17"/>
  <c r="O34" i="17"/>
  <c r="D34" i="17"/>
  <c r="D33" i="17"/>
  <c r="P33" i="17" s="1"/>
  <c r="D32" i="17"/>
  <c r="P32" i="17" s="1"/>
  <c r="O31" i="17"/>
  <c r="D31" i="17"/>
  <c r="O30" i="17"/>
  <c r="D30" i="17"/>
  <c r="O29" i="17"/>
  <c r="D29" i="17"/>
  <c r="O28" i="17"/>
  <c r="D28" i="17"/>
  <c r="O27" i="17"/>
  <c r="D27" i="17"/>
  <c r="O26" i="17"/>
  <c r="D26" i="17"/>
  <c r="O25" i="17"/>
  <c r="D25" i="17"/>
  <c r="O24" i="17"/>
  <c r="D24" i="17"/>
  <c r="O23" i="17"/>
  <c r="D23" i="17"/>
  <c r="O22" i="17"/>
  <c r="D22" i="17"/>
  <c r="O21" i="17"/>
  <c r="D21" i="17"/>
  <c r="O17" i="17"/>
  <c r="P17" i="17" s="1"/>
  <c r="O16" i="17"/>
  <c r="P16" i="17" s="1"/>
  <c r="O15" i="17"/>
  <c r="D15" i="17"/>
  <c r="O14" i="17"/>
  <c r="D14" i="17"/>
  <c r="O13" i="17"/>
  <c r="D13" i="17"/>
  <c r="O12" i="17"/>
  <c r="D12" i="17"/>
  <c r="O11" i="17"/>
  <c r="D11" i="17"/>
  <c r="O10" i="17"/>
  <c r="P10" i="17" s="1"/>
  <c r="O9" i="17"/>
  <c r="D9" i="17"/>
  <c r="O8" i="17"/>
  <c r="D8" i="17"/>
  <c r="O7" i="17"/>
  <c r="D7" i="17"/>
  <c r="O6" i="17"/>
  <c r="D6" i="17"/>
  <c r="O5" i="17"/>
  <c r="D5" i="17"/>
  <c r="P5" i="17" l="1"/>
  <c r="P6" i="17"/>
  <c r="P7" i="17"/>
  <c r="P8" i="17"/>
  <c r="P9" i="17"/>
  <c r="P11" i="17"/>
  <c r="P12" i="17"/>
  <c r="P13" i="17"/>
  <c r="P14" i="17"/>
  <c r="P15" i="17"/>
  <c r="P21" i="17"/>
  <c r="P22" i="17"/>
  <c r="P23" i="17"/>
  <c r="P24" i="17"/>
  <c r="P25" i="17"/>
  <c r="P26" i="17"/>
  <c r="P27" i="17"/>
  <c r="P28" i="17"/>
  <c r="P29" i="17"/>
  <c r="P30" i="17"/>
  <c r="P31" i="17"/>
  <c r="P34" i="17"/>
  <c r="P36" i="17"/>
  <c r="P40" i="17"/>
  <c r="P41" i="17"/>
  <c r="P42" i="17"/>
  <c r="P43" i="17"/>
  <c r="P44" i="17"/>
  <c r="P45" i="17"/>
  <c r="P46" i="17"/>
  <c r="P47" i="17"/>
  <c r="P48" i="17"/>
  <c r="P50" i="17"/>
  <c r="O19" i="15"/>
  <c r="O6" i="19" s="1"/>
  <c r="O22" i="19" s="1"/>
</calcChain>
</file>

<file path=xl/sharedStrings.xml><?xml version="1.0" encoding="utf-8"?>
<sst xmlns="http://schemas.openxmlformats.org/spreadsheetml/2006/main" count="203" uniqueCount="99">
  <si>
    <t>Matrimonio</t>
  </si>
  <si>
    <t>total</t>
  </si>
  <si>
    <t>Divorcio</t>
  </si>
  <si>
    <t>marzo</t>
  </si>
  <si>
    <t>abril</t>
  </si>
  <si>
    <t>mayo</t>
  </si>
  <si>
    <t>junio</t>
  </si>
  <si>
    <t>julio</t>
  </si>
  <si>
    <t>agosto</t>
  </si>
  <si>
    <t>sepbre.</t>
  </si>
  <si>
    <t>octbre.</t>
  </si>
  <si>
    <t>Acta de Matrimonio</t>
  </si>
  <si>
    <t>Nacimiento</t>
  </si>
  <si>
    <t>Reposicion de Pda. de Nac.</t>
  </si>
  <si>
    <t>Canc. Por Rep. Pda. de Nac.</t>
  </si>
  <si>
    <t>Unión No Matrimonial</t>
  </si>
  <si>
    <t>Adopcion</t>
  </si>
  <si>
    <t>Canc. Pda. de Nac. por Adop.</t>
  </si>
  <si>
    <t>enero</t>
  </si>
  <si>
    <t>feb.</t>
  </si>
  <si>
    <t>Consulados</t>
  </si>
  <si>
    <t>nov.</t>
  </si>
  <si>
    <t>dic.</t>
  </si>
  <si>
    <t>ASENTAMIENTOS</t>
  </si>
  <si>
    <t>Subsidiario de Nacimiento</t>
  </si>
  <si>
    <t>Reconocimientos</t>
  </si>
  <si>
    <t>UNIDAD: REGISTRO DEL ESTADO FAMILIAR</t>
  </si>
  <si>
    <t>MARGINACIONES</t>
  </si>
  <si>
    <t>Matrimonios</t>
  </si>
  <si>
    <t>Defunciones</t>
  </si>
  <si>
    <t>Divorcios</t>
  </si>
  <si>
    <t>Viudez</t>
  </si>
  <si>
    <t>Imagen de Partida de Nacimiento</t>
  </si>
  <si>
    <t>Solteria</t>
  </si>
  <si>
    <t>Negatividad de Pda. de Nacimiento</t>
  </si>
  <si>
    <t>Imagen de Partida de Defunción</t>
  </si>
  <si>
    <t>Negatividad de Pda. de Defunción</t>
  </si>
  <si>
    <t>Cédula de Identidad Personal</t>
  </si>
  <si>
    <t>Credencial del Síndico Municipal</t>
  </si>
  <si>
    <t>Permanencia</t>
  </si>
  <si>
    <t>CONSTANCIAS VARIAS</t>
  </si>
  <si>
    <t>Canc. Mat. por Divorcio</t>
  </si>
  <si>
    <t>Defunción</t>
  </si>
  <si>
    <t>Carnet de Minoridad</t>
  </si>
  <si>
    <t>Nacido Muerto</t>
  </si>
  <si>
    <t>Cambio de Nombre/Nvo. Asent.</t>
  </si>
  <si>
    <t>Identidad Personal</t>
  </si>
  <si>
    <t>identidad Postuma</t>
  </si>
  <si>
    <t>Rectificación Judicial y Notarial</t>
  </si>
  <si>
    <t xml:space="preserve">Rectificación Administrativa </t>
  </si>
  <si>
    <t>Canc. Por Cambio de Nombre</t>
  </si>
  <si>
    <t>Cancelacion por Reconocimiento</t>
  </si>
  <si>
    <t xml:space="preserve">Adecuación de Nombre  </t>
  </si>
  <si>
    <t>Nulidad de Pda. de Nacimiento</t>
  </si>
  <si>
    <t>Opinión P.G.R. por Asent. tardio</t>
  </si>
  <si>
    <t>DUICENTROS</t>
  </si>
  <si>
    <t xml:space="preserve">DUI para asentar Pda. de Def. </t>
  </si>
  <si>
    <t>Nov a Dic/2018</t>
  </si>
  <si>
    <t>enero a octubre/2019</t>
  </si>
  <si>
    <t>ALCALDIA MUNICIPAL DE SANTIAGO DE MARIA, USULUTÁN</t>
  </si>
  <si>
    <t>Nuevo Asentamiento por Cambio de Nombre</t>
  </si>
  <si>
    <t>Nulidad de Partida de Nacimiento</t>
  </si>
  <si>
    <t>Cancelacion de Pda. de Nac. por Reconocimiento</t>
  </si>
  <si>
    <t>Cancelación de Pda. de Mat. por Divorcio</t>
  </si>
  <si>
    <t>Cancelación de Pda. de Nac. por Reposición</t>
  </si>
  <si>
    <t>Cancelación de Pda. de Nac. por Adopción</t>
  </si>
  <si>
    <t>Cancelación de Pda. de Nac. por Cambio de Nombre</t>
  </si>
  <si>
    <t>Opinión P.G.R. Asentamiento  tardio</t>
  </si>
  <si>
    <t>Consulados Salvadoreños</t>
  </si>
  <si>
    <t>RENDICION DE CUENTAS 2018- 2019</t>
  </si>
  <si>
    <t>ASENTAMIENTOS REGISTRADOS DESDE EL MES DE NOVIEMBRE 2018 A OCTUBRE 2019</t>
  </si>
  <si>
    <t>MARGINACIONES REGISTRADAS DESDE NOVIEMBRE 2018 A OCTUBRE 2019</t>
  </si>
  <si>
    <t>CONSTANCIA EMITIDAS EN LOS MESES DE NOVIEMBRE 2018 A DICIEMBRE  2019</t>
  </si>
  <si>
    <t>Carnet de Identidad Personal</t>
  </si>
  <si>
    <t>Estado Familiar Subsidiario de Nacimiento</t>
  </si>
  <si>
    <t>Reposicion de Partida de Nacimiento</t>
  </si>
  <si>
    <t>Adopción</t>
  </si>
  <si>
    <t>Cancelación de Partida de Nacimiento por Reconocimiento</t>
  </si>
  <si>
    <t>Cancelación de Partida de Matrimonio por Divorcio</t>
  </si>
  <si>
    <t>Cancelación de Partida de Nacimiento por Reposición</t>
  </si>
  <si>
    <t>Cancelación de Partida de Nacimiento por Adopción</t>
  </si>
  <si>
    <t>Cancelación de Partida de Nacimiento por Cambio de Nombre</t>
  </si>
  <si>
    <t>Cancelación de Partida de Nacimiento por Nulidad</t>
  </si>
  <si>
    <t>Negatividad de Partida de Nacimiento</t>
  </si>
  <si>
    <t>Opinión Procuraduria General de la República por Asentamiento  tardio</t>
  </si>
  <si>
    <t>Consulados Salvadoreño</t>
  </si>
  <si>
    <t>novbre</t>
  </si>
  <si>
    <t>dicbre</t>
  </si>
  <si>
    <t>Modificación</t>
  </si>
  <si>
    <t>Asentamiento tardio de nac.</t>
  </si>
  <si>
    <t>enero a diciembre/2019</t>
  </si>
  <si>
    <t>SERVICIOS OFRECIDOS EN EL AÑO 2019</t>
  </si>
  <si>
    <t>Asentamiento tardio</t>
  </si>
  <si>
    <t>Modificacion</t>
  </si>
  <si>
    <t>Nota:</t>
  </si>
  <si>
    <t>Se despacharon 11,688 certificacione de Partidas y Constancias.</t>
  </si>
  <si>
    <t>Se realizaron 736 marginaciones</t>
  </si>
  <si>
    <t>Se extendieron 277 constancias</t>
  </si>
  <si>
    <t>Se realizaron 804 asentamientos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</si>
</sst>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0" borderId="0" xfId="0" applyFont="1"/>
    <xf numFmtId="0" fontId="0" fillId="0" borderId="0" xfId="0" applyFill="1" applyBorder="1"/>
    <xf numFmtId="0" fontId="1" fillId="0" borderId="1" xfId="0" applyFont="1" applyFill="1" applyBorder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1" fillId="2" borderId="0" xfId="0" applyFont="1" applyFill="1"/>
    <xf numFmtId="0" fontId="1" fillId="0" borderId="0" xfId="0" applyFont="1" applyFill="1"/>
    <xf numFmtId="0" fontId="0" fillId="0" borderId="3" xfId="0" applyFill="1" applyBorder="1"/>
    <xf numFmtId="0" fontId="1" fillId="0" borderId="3" xfId="0" applyFont="1" applyFill="1" applyBorder="1"/>
    <xf numFmtId="0" fontId="0" fillId="0" borderId="4" xfId="0" applyFill="1" applyBorder="1"/>
    <xf numFmtId="0" fontId="0" fillId="0" borderId="0" xfId="0" applyBorder="1"/>
    <xf numFmtId="0" fontId="0" fillId="2" borderId="0" xfId="0" applyFill="1" applyBorder="1"/>
    <xf numFmtId="0" fontId="1" fillId="2" borderId="0" xfId="0" applyFont="1" applyFill="1" applyBorder="1"/>
    <xf numFmtId="0" fontId="1" fillId="0" borderId="5" xfId="0" applyFont="1" applyFill="1" applyBorder="1"/>
    <xf numFmtId="0" fontId="0" fillId="0" borderId="5" xfId="0" applyFill="1" applyBorder="1"/>
    <xf numFmtId="0" fontId="1" fillId="0" borderId="0" xfId="0" applyFont="1" applyFill="1" applyBorder="1"/>
    <xf numFmtId="0" fontId="1" fillId="2" borderId="6" xfId="0" applyFont="1" applyFill="1" applyBorder="1"/>
    <xf numFmtId="0" fontId="0" fillId="2" borderId="6" xfId="0" applyFill="1" applyBorder="1"/>
    <xf numFmtId="0" fontId="1" fillId="2" borderId="8" xfId="0" applyFont="1" applyFill="1" applyBorder="1"/>
    <xf numFmtId="0" fontId="0" fillId="2" borderId="10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2" borderId="16" xfId="0" applyFill="1" applyBorder="1"/>
    <xf numFmtId="0" fontId="1" fillId="2" borderId="17" xfId="0" applyFont="1" applyFill="1" applyBorder="1"/>
    <xf numFmtId="0" fontId="1" fillId="2" borderId="18" xfId="0" applyFont="1" applyFill="1" applyBorder="1"/>
    <xf numFmtId="17" fontId="1" fillId="2" borderId="19" xfId="0" applyNumberFormat="1" applyFont="1" applyFill="1" applyBorder="1"/>
    <xf numFmtId="0" fontId="3" fillId="2" borderId="19" xfId="0" applyFont="1" applyFill="1" applyBorder="1"/>
    <xf numFmtId="0" fontId="1" fillId="2" borderId="19" xfId="0" applyFont="1" applyFill="1" applyBorder="1"/>
    <xf numFmtId="0" fontId="2" fillId="2" borderId="19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19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/>
    <xf numFmtId="0" fontId="0" fillId="2" borderId="21" xfId="0" applyFill="1" applyBorder="1"/>
    <xf numFmtId="0" fontId="1" fillId="2" borderId="2" xfId="0" applyFont="1" applyFill="1" applyBorder="1"/>
    <xf numFmtId="0" fontId="1" fillId="2" borderId="22" xfId="0" applyFont="1" applyFill="1" applyBorder="1"/>
    <xf numFmtId="0" fontId="0" fillId="2" borderId="18" xfId="0" applyFill="1" applyBorder="1"/>
    <xf numFmtId="0" fontId="3" fillId="2" borderId="20" xfId="0" applyFont="1" applyFill="1" applyBorder="1"/>
    <xf numFmtId="0" fontId="3" fillId="2" borderId="0" xfId="0" applyFont="1" applyFill="1" applyBorder="1"/>
    <xf numFmtId="0" fontId="1" fillId="0" borderId="5" xfId="0" applyFont="1" applyFill="1" applyBorder="1" applyAlignment="1">
      <alignment horizontal="center"/>
    </xf>
    <xf numFmtId="0" fontId="0" fillId="0" borderId="13" xfId="0" applyBorder="1"/>
    <xf numFmtId="0" fontId="0" fillId="0" borderId="14" xfId="0" applyFill="1" applyBorder="1"/>
    <xf numFmtId="0" fontId="1" fillId="2" borderId="18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5" fillId="0" borderId="0" xfId="0" applyFont="1" applyFill="1" applyBorder="1"/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/>
    <xf numFmtId="17" fontId="5" fillId="2" borderId="19" xfId="0" applyNumberFormat="1" applyFont="1" applyFill="1" applyBorder="1"/>
    <xf numFmtId="0" fontId="5" fillId="2" borderId="17" xfId="0" applyFont="1" applyFill="1" applyBorder="1"/>
    <xf numFmtId="0" fontId="5" fillId="2" borderId="11" xfId="0" applyFont="1" applyFill="1" applyBorder="1"/>
    <xf numFmtId="0" fontId="5" fillId="2" borderId="15" xfId="0" applyFont="1" applyFill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7" fillId="0" borderId="0" xfId="0" applyFont="1" applyFill="1" applyBorder="1"/>
    <xf numFmtId="0" fontId="6" fillId="2" borderId="0" xfId="0" applyFont="1" applyFill="1"/>
    <xf numFmtId="0" fontId="0" fillId="0" borderId="0" xfId="0" applyFont="1" applyBorder="1"/>
    <xf numFmtId="0" fontId="1" fillId="2" borderId="20" xfId="0" applyFont="1" applyFill="1" applyBorder="1"/>
    <xf numFmtId="0" fontId="5" fillId="2" borderId="16" xfId="0" applyFont="1" applyFill="1" applyBorder="1"/>
    <xf numFmtId="0" fontId="5" fillId="2" borderId="6" xfId="0" applyFont="1" applyFill="1" applyBorder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" fillId="2" borderId="23" xfId="0" applyFont="1" applyFill="1" applyBorder="1"/>
    <xf numFmtId="0" fontId="5" fillId="2" borderId="23" xfId="0" applyFont="1" applyFill="1" applyBorder="1"/>
    <xf numFmtId="1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'presentacion 2019'!$A$5</c:f>
              <c:strCache>
                <c:ptCount val="1"/>
                <c:pt idx="0">
                  <c:v>Nacimiento</c:v>
                </c:pt>
              </c:strCache>
            </c:strRef>
          </c:tx>
          <c:invertIfNegative val="0"/>
          <c:val>
            <c:numRef>
              <c:f>'presentacion 2019'!$B$5:$P$5</c:f>
              <c:numCache>
                <c:formatCode>General</c:formatCode>
                <c:ptCount val="1"/>
                <c:pt idx="0">
                  <c:v>319</c:v>
                </c:pt>
              </c:numCache>
            </c:numRef>
          </c:val>
        </c:ser>
        <c:ser>
          <c:idx val="1"/>
          <c:order val="1"/>
          <c:tx>
            <c:strRef>
              <c:f>'presentacion 2019'!$A$6</c:f>
              <c:strCache>
                <c:ptCount val="1"/>
                <c:pt idx="0">
                  <c:v>Defunción</c:v>
                </c:pt>
              </c:strCache>
            </c:strRef>
          </c:tx>
          <c:invertIfNegative val="0"/>
          <c:val>
            <c:numRef>
              <c:f>'presentacion 2019'!$B$6:$P$6</c:f>
              <c:numCache>
                <c:formatCode>General</c:formatCode>
                <c:ptCount val="1"/>
                <c:pt idx="0">
                  <c:v>129</c:v>
                </c:pt>
              </c:numCache>
            </c:numRef>
          </c:val>
        </c:ser>
        <c:ser>
          <c:idx val="2"/>
          <c:order val="2"/>
          <c:tx>
            <c:strRef>
              <c:f>'presentacion 2019'!$A$7</c:f>
              <c:strCache>
                <c:ptCount val="1"/>
                <c:pt idx="0">
                  <c:v>Matrimonio</c:v>
                </c:pt>
              </c:strCache>
            </c:strRef>
          </c:tx>
          <c:invertIfNegative val="0"/>
          <c:val>
            <c:numRef>
              <c:f>'presentacion 2019'!$B$7:$P$7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</c:ser>
        <c:ser>
          <c:idx val="3"/>
          <c:order val="3"/>
          <c:tx>
            <c:strRef>
              <c:f>'presentacion 2019'!$A$8</c:f>
              <c:strCache>
                <c:ptCount val="1"/>
                <c:pt idx="0">
                  <c:v>Divorcio</c:v>
                </c:pt>
              </c:strCache>
            </c:strRef>
          </c:tx>
          <c:invertIfNegative val="0"/>
          <c:val>
            <c:numRef>
              <c:f>'presentacion 2019'!$B$8:$P$8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</c:ser>
        <c:ser>
          <c:idx val="4"/>
          <c:order val="4"/>
          <c:tx>
            <c:strRef>
              <c:f>'presentacion 2019'!$A$9</c:f>
              <c:strCache>
                <c:ptCount val="1"/>
                <c:pt idx="0">
                  <c:v>Reconocimientos</c:v>
                </c:pt>
              </c:strCache>
            </c:strRef>
          </c:tx>
          <c:invertIfNegative val="0"/>
          <c:val>
            <c:numRef>
              <c:f>'presentacion 2019'!$B$9:$P$9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</c:ser>
        <c:ser>
          <c:idx val="5"/>
          <c:order val="5"/>
          <c:tx>
            <c:strRef>
              <c:f>'presentacion 2019'!$A$10</c:f>
              <c:strCache>
                <c:ptCount val="1"/>
                <c:pt idx="0">
                  <c:v>Estado Familiar Subsidiario de Nacimiento</c:v>
                </c:pt>
              </c:strCache>
            </c:strRef>
          </c:tx>
          <c:invertIfNegative val="0"/>
          <c:val>
            <c:numRef>
              <c:f>'presentacion 2019'!$B$10:$P$10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6"/>
          <c:order val="6"/>
          <c:tx>
            <c:strRef>
              <c:f>'presentacion 2019'!$A$11</c:f>
              <c:strCache>
                <c:ptCount val="1"/>
                <c:pt idx="0">
                  <c:v>Unión No Matrimonial</c:v>
                </c:pt>
              </c:strCache>
            </c:strRef>
          </c:tx>
          <c:invertIfNegative val="0"/>
          <c:val>
            <c:numRef>
              <c:f>'presentacion 2019'!$B$11:$P$11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'presentacion 2019'!$A$12</c:f>
              <c:strCache>
                <c:ptCount val="1"/>
                <c:pt idx="0">
                  <c:v>Acta de Matrimonio</c:v>
                </c:pt>
              </c:strCache>
            </c:strRef>
          </c:tx>
          <c:invertIfNegative val="0"/>
          <c:val>
            <c:numRef>
              <c:f>'presentacion 2019'!$B$12:$P$12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8"/>
          <c:order val="8"/>
          <c:tx>
            <c:strRef>
              <c:f>'presentacion 2019'!$A$13</c:f>
              <c:strCache>
                <c:ptCount val="1"/>
                <c:pt idx="0">
                  <c:v>Carnet de Identidad Personal</c:v>
                </c:pt>
              </c:strCache>
            </c:strRef>
          </c:tx>
          <c:invertIfNegative val="0"/>
          <c:val>
            <c:numRef>
              <c:f>'presentacion 2019'!$B$13:$P$13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</c:ser>
        <c:ser>
          <c:idx val="9"/>
          <c:order val="9"/>
          <c:tx>
            <c:strRef>
              <c:f>'presentacion 2019'!$A$14</c:f>
              <c:strCache>
                <c:ptCount val="1"/>
                <c:pt idx="0">
                  <c:v>Reposicion de Partida de Nacimiento</c:v>
                </c:pt>
              </c:strCache>
            </c:strRef>
          </c:tx>
          <c:invertIfNegative val="0"/>
          <c:val>
            <c:numRef>
              <c:f>'presentacion 2019'!$B$14:$P$14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</c:ser>
        <c:ser>
          <c:idx val="10"/>
          <c:order val="10"/>
          <c:tx>
            <c:strRef>
              <c:f>'presentacion 2019'!$A$15</c:f>
              <c:strCache>
                <c:ptCount val="1"/>
                <c:pt idx="0">
                  <c:v>Adopción</c:v>
                </c:pt>
              </c:strCache>
            </c:strRef>
          </c:tx>
          <c:invertIfNegative val="0"/>
          <c:val>
            <c:numRef>
              <c:f>'presentacion 2019'!$B$15:$P$15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1"/>
          <c:order val="11"/>
          <c:tx>
            <c:strRef>
              <c:f>'presentacion 2019'!$A$16</c:f>
              <c:strCache>
                <c:ptCount val="1"/>
                <c:pt idx="0">
                  <c:v>Nuevo Asentamiento por Cambio de Nombre</c:v>
                </c:pt>
              </c:strCache>
            </c:strRef>
          </c:tx>
          <c:invertIfNegative val="0"/>
          <c:val>
            <c:numRef>
              <c:f>'presentacion 2019'!$B$16:$P$16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'presentacion 2019'!$A$17</c:f>
              <c:strCache>
                <c:ptCount val="1"/>
                <c:pt idx="0">
                  <c:v>Nacido Muerto</c:v>
                </c:pt>
              </c:strCache>
            </c:strRef>
          </c:tx>
          <c:invertIfNegative val="0"/>
          <c:val>
            <c:numRef>
              <c:f>'presentacion 2019'!$B$17:$P$17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0753928"/>
        <c:axId val="400754320"/>
        <c:axId val="0"/>
      </c:bar3DChart>
      <c:catAx>
        <c:axId val="400753928"/>
        <c:scaling>
          <c:orientation val="minMax"/>
        </c:scaling>
        <c:delete val="0"/>
        <c:axPos val="b"/>
        <c:majorTickMark val="out"/>
        <c:minorTickMark val="none"/>
        <c:tickLblPos val="nextTo"/>
        <c:crossAx val="400754320"/>
        <c:crosses val="autoZero"/>
        <c:auto val="1"/>
        <c:lblAlgn val="ctr"/>
        <c:lblOffset val="100"/>
        <c:noMultiLvlLbl val="0"/>
      </c:catAx>
      <c:valAx>
        <c:axId val="40075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0753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2019'!$B$21:$B$36</c:f>
            </c:numRef>
          </c:val>
          <c:shape val="box"/>
        </c:ser>
        <c:ser>
          <c:idx val="1"/>
          <c:order val="1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2019'!$C$21:$C$36</c:f>
            </c:numRef>
          </c:val>
          <c:shape val="box"/>
        </c:ser>
        <c:ser>
          <c:idx val="2"/>
          <c:order val="2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2019'!$D$21:$D$36</c:f>
            </c:numRef>
          </c:val>
          <c:shape val="box"/>
        </c:ser>
        <c:ser>
          <c:idx val="3"/>
          <c:order val="3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2019'!$E$21:$E$36</c:f>
            </c:numRef>
          </c:val>
          <c:shape val="box"/>
        </c:ser>
        <c:ser>
          <c:idx val="4"/>
          <c:order val="4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2019'!$F$21:$F$36</c:f>
            </c:numRef>
          </c:val>
          <c:shape val="box"/>
        </c:ser>
        <c:ser>
          <c:idx val="5"/>
          <c:order val="5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2019'!$G$21:$G$36</c:f>
            </c:numRef>
          </c:val>
          <c:shape val="box"/>
        </c:ser>
        <c:ser>
          <c:idx val="6"/>
          <c:order val="6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2019'!$H$21:$H$36</c:f>
            </c:numRef>
          </c:val>
          <c:shape val="box"/>
        </c:ser>
        <c:ser>
          <c:idx val="7"/>
          <c:order val="7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2019'!$I$21:$I$36</c:f>
            </c:numRef>
          </c:val>
          <c:shape val="box"/>
        </c:ser>
        <c:ser>
          <c:idx val="8"/>
          <c:order val="8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2019'!$J$21:$J$36</c:f>
            </c:numRef>
          </c:val>
          <c:shape val="box"/>
        </c:ser>
        <c:ser>
          <c:idx val="9"/>
          <c:order val="9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2019'!$K$21:$K$36</c:f>
            </c:numRef>
          </c:val>
          <c:shape val="box"/>
        </c:ser>
        <c:ser>
          <c:idx val="10"/>
          <c:order val="10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2019'!$L$21:$L$36</c:f>
            </c:numRef>
          </c:val>
          <c:shape val="box"/>
        </c:ser>
        <c:ser>
          <c:idx val="11"/>
          <c:order val="11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2019'!$M$21:$M$36</c:f>
            </c:numRef>
          </c:val>
          <c:shape val="box"/>
        </c:ser>
        <c:ser>
          <c:idx val="12"/>
          <c:order val="12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2019'!$N$21:$N$36</c:f>
            </c:numRef>
          </c:val>
          <c:shape val="box"/>
        </c:ser>
        <c:ser>
          <c:idx val="13"/>
          <c:order val="13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2019'!$O$21:$O$36</c:f>
            </c:numRef>
          </c:val>
          <c:shape val="box"/>
        </c:ser>
        <c:ser>
          <c:idx val="14"/>
          <c:order val="14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2019'!$P$21:$P$36</c:f>
              <c:numCache>
                <c:formatCode>General</c:formatCode>
                <c:ptCount val="16"/>
                <c:pt idx="0">
                  <c:v>292</c:v>
                </c:pt>
                <c:pt idx="1">
                  <c:v>89</c:v>
                </c:pt>
                <c:pt idx="2">
                  <c:v>92</c:v>
                </c:pt>
                <c:pt idx="3">
                  <c:v>35</c:v>
                </c:pt>
                <c:pt idx="4">
                  <c:v>34</c:v>
                </c:pt>
                <c:pt idx="5">
                  <c:v>26</c:v>
                </c:pt>
                <c:pt idx="6">
                  <c:v>2</c:v>
                </c:pt>
                <c:pt idx="7">
                  <c:v>2</c:v>
                </c:pt>
                <c:pt idx="8">
                  <c:v>24</c:v>
                </c:pt>
                <c:pt idx="9">
                  <c:v>63</c:v>
                </c:pt>
                <c:pt idx="10">
                  <c:v>28</c:v>
                </c:pt>
                <c:pt idx="11">
                  <c:v>23</c:v>
                </c:pt>
                <c:pt idx="12">
                  <c:v>61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0753144"/>
        <c:axId val="400756280"/>
        <c:axId val="0"/>
      </c:bar3DChart>
      <c:catAx>
        <c:axId val="400753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00756280"/>
        <c:crosses val="autoZero"/>
        <c:auto val="1"/>
        <c:lblAlgn val="ctr"/>
        <c:lblOffset val="100"/>
        <c:noMultiLvlLbl val="0"/>
      </c:catAx>
      <c:valAx>
        <c:axId val="400756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0753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'presentacion 2019'!$A$39</c:f>
              <c:strCache>
                <c:ptCount val="1"/>
                <c:pt idx="0">
                  <c:v>CONSTANCIAS VARIAS</c:v>
                </c:pt>
              </c:strCache>
            </c:strRef>
          </c:tx>
          <c:invertIfNegative val="0"/>
          <c:val>
            <c:numRef>
              <c:f>'presentacion 2019'!$B$39:$P$39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'presentacion 2019'!$A$40</c:f>
              <c:strCache>
                <c:ptCount val="1"/>
                <c:pt idx="0">
                  <c:v>Solteria</c:v>
                </c:pt>
              </c:strCache>
            </c:strRef>
          </c:tx>
          <c:invertIfNegative val="0"/>
          <c:val>
            <c:numRef>
              <c:f>'presentacion 2019'!$B$40:$P$40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</c:ser>
        <c:ser>
          <c:idx val="2"/>
          <c:order val="2"/>
          <c:tx>
            <c:strRef>
              <c:f>'presentacion 2019'!$A$41</c:f>
              <c:strCache>
                <c:ptCount val="1"/>
                <c:pt idx="0">
                  <c:v>DUI para asentar Pda. de Def. </c:v>
                </c:pt>
              </c:strCache>
            </c:strRef>
          </c:tx>
          <c:invertIfNegative val="0"/>
          <c:val>
            <c:numRef>
              <c:f>'presentacion 2019'!$B$41:$P$41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3"/>
          <c:order val="3"/>
          <c:tx>
            <c:strRef>
              <c:f>'presentacion 2019'!$A$42</c:f>
              <c:strCache>
                <c:ptCount val="1"/>
                <c:pt idx="0">
                  <c:v>Imagen de Partida de Nacimiento</c:v>
                </c:pt>
              </c:strCache>
            </c:strRef>
          </c:tx>
          <c:invertIfNegative val="0"/>
          <c:val>
            <c:numRef>
              <c:f>'presentacion 2019'!$B$42:$P$42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</c:ser>
        <c:ser>
          <c:idx val="4"/>
          <c:order val="4"/>
          <c:tx>
            <c:strRef>
              <c:f>'presentacion 2019'!$A$43</c:f>
              <c:strCache>
                <c:ptCount val="1"/>
                <c:pt idx="0">
                  <c:v>Negatividad de Partida de Nacimiento</c:v>
                </c:pt>
              </c:strCache>
            </c:strRef>
          </c:tx>
          <c:invertIfNegative val="0"/>
          <c:val>
            <c:numRef>
              <c:f>'presentacion 2019'!$B$43:$P$43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5"/>
          <c:order val="5"/>
          <c:tx>
            <c:strRef>
              <c:f>'presentacion 2019'!$A$44</c:f>
              <c:strCache>
                <c:ptCount val="1"/>
                <c:pt idx="0">
                  <c:v>Imagen de Partida de Defunción</c:v>
                </c:pt>
              </c:strCache>
            </c:strRef>
          </c:tx>
          <c:invertIfNegative val="0"/>
          <c:val>
            <c:numRef>
              <c:f>'presentacion 2019'!$B$44:$P$44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6"/>
          <c:order val="6"/>
          <c:tx>
            <c:strRef>
              <c:f>'presentacion 2019'!$A$45</c:f>
              <c:strCache>
                <c:ptCount val="1"/>
                <c:pt idx="0">
                  <c:v>Negatividad de Pda. de Defunción</c:v>
                </c:pt>
              </c:strCache>
            </c:strRef>
          </c:tx>
          <c:invertIfNegative val="0"/>
          <c:val>
            <c:numRef>
              <c:f>'presentacion 2019'!$B$45:$P$45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7"/>
          <c:order val="7"/>
          <c:tx>
            <c:strRef>
              <c:f>'presentacion 2019'!$A$46</c:f>
              <c:strCache>
                <c:ptCount val="1"/>
                <c:pt idx="0">
                  <c:v>Opinión Procuraduria General de la República por Asentamiento  tardio</c:v>
                </c:pt>
              </c:strCache>
            </c:strRef>
          </c:tx>
          <c:invertIfNegative val="0"/>
          <c:val>
            <c:numRef>
              <c:f>'presentacion 2019'!$B$46:$P$46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8"/>
          <c:order val="8"/>
          <c:tx>
            <c:strRef>
              <c:f>'presentacion 2019'!$A$47</c:f>
              <c:strCache>
                <c:ptCount val="1"/>
                <c:pt idx="0">
                  <c:v>Cédula de Identidad Personal</c:v>
                </c:pt>
              </c:strCache>
            </c:strRef>
          </c:tx>
          <c:invertIfNegative val="0"/>
          <c:val>
            <c:numRef>
              <c:f>'presentacion 2019'!$B$47:$P$47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9"/>
          <c:order val="9"/>
          <c:tx>
            <c:strRef>
              <c:f>'presentacion 2019'!$A$48</c:f>
              <c:strCache>
                <c:ptCount val="1"/>
                <c:pt idx="0">
                  <c:v>DUICENTROS</c:v>
                </c:pt>
              </c:strCache>
            </c:strRef>
          </c:tx>
          <c:invertIfNegative val="0"/>
          <c:val>
            <c:numRef>
              <c:f>'presentacion 2019'!$B$48:$P$48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0"/>
          <c:order val="10"/>
          <c:tx>
            <c:strRef>
              <c:f>'presentacion 2019'!$A$49</c:f>
              <c:strCache>
                <c:ptCount val="1"/>
                <c:pt idx="0">
                  <c:v>Credencial del Síndico Municipal</c:v>
                </c:pt>
              </c:strCache>
            </c:strRef>
          </c:tx>
          <c:invertIfNegative val="0"/>
          <c:val>
            <c:numRef>
              <c:f>'presentacion 2019'!$B$49:$P$49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11"/>
          <c:order val="11"/>
          <c:tx>
            <c:strRef>
              <c:f>'presentacion 2019'!$A$50</c:f>
              <c:strCache>
                <c:ptCount val="1"/>
                <c:pt idx="0">
                  <c:v>Permanencia</c:v>
                </c:pt>
              </c:strCache>
            </c:strRef>
          </c:tx>
          <c:invertIfNegative val="0"/>
          <c:val>
            <c:numRef>
              <c:f>'presentacion 2019'!$B$50:$P$50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0753536"/>
        <c:axId val="400752752"/>
        <c:axId val="0"/>
      </c:bar3DChart>
      <c:catAx>
        <c:axId val="40075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00752752"/>
        <c:crosses val="autoZero"/>
        <c:auto val="1"/>
        <c:lblAlgn val="ctr"/>
        <c:lblOffset val="100"/>
        <c:noMultiLvlLbl val="0"/>
      </c:catAx>
      <c:valAx>
        <c:axId val="40075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075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asentamientos!$C$6:$C$19</c:f>
            </c:numRef>
          </c:val>
          <c:shape val="box"/>
        </c:ser>
        <c:ser>
          <c:idx val="1"/>
          <c:order val="1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asentamientos!$D$6:$D$19</c:f>
            </c:numRef>
          </c:val>
          <c:shape val="box"/>
        </c:ser>
        <c:ser>
          <c:idx val="2"/>
          <c:order val="2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asentamientos!$E$6:$E$19</c:f>
            </c:numRef>
          </c:val>
          <c:shape val="box"/>
        </c:ser>
        <c:ser>
          <c:idx val="3"/>
          <c:order val="3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asentamientos!$F$6:$F$19</c:f>
            </c:numRef>
          </c:val>
          <c:shape val="box"/>
        </c:ser>
        <c:ser>
          <c:idx val="4"/>
          <c:order val="4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asentamientos!$G$6:$G$19</c:f>
            </c:numRef>
          </c:val>
          <c:shape val="box"/>
        </c:ser>
        <c:ser>
          <c:idx val="5"/>
          <c:order val="5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asentamientos!$H$6:$H$19</c:f>
            </c:numRef>
          </c:val>
          <c:shape val="box"/>
        </c:ser>
        <c:ser>
          <c:idx val="6"/>
          <c:order val="6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asentamientos!$I$6:$I$19</c:f>
            </c:numRef>
          </c:val>
          <c:shape val="box"/>
        </c:ser>
        <c:ser>
          <c:idx val="7"/>
          <c:order val="7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asentamientos!$J$6:$J$19</c:f>
            </c:numRef>
          </c:val>
          <c:shape val="box"/>
        </c:ser>
        <c:ser>
          <c:idx val="8"/>
          <c:order val="8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asentamientos!$K$6:$K$19</c:f>
            </c:numRef>
          </c:val>
          <c:shape val="box"/>
        </c:ser>
        <c:ser>
          <c:idx val="9"/>
          <c:order val="9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asentamientos!$L$6:$L$19</c:f>
            </c:numRef>
          </c:val>
          <c:shape val="box"/>
        </c:ser>
        <c:ser>
          <c:idx val="10"/>
          <c:order val="10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asentamientos!$M$6:$M$19</c:f>
            </c:numRef>
          </c:val>
          <c:shape val="box"/>
        </c:ser>
        <c:ser>
          <c:idx val="11"/>
          <c:order val="11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asentamientos!$N$6:$N$19</c:f>
            </c:numRef>
          </c:val>
          <c:shape val="box"/>
        </c:ser>
        <c:ser>
          <c:idx val="12"/>
          <c:order val="12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asentamientos!$O$6:$O$19</c:f>
              <c:numCache>
                <c:formatCode>General</c:formatCode>
                <c:ptCount val="14"/>
                <c:pt idx="0">
                  <c:v>312</c:v>
                </c:pt>
                <c:pt idx="1">
                  <c:v>140</c:v>
                </c:pt>
                <c:pt idx="2">
                  <c:v>78</c:v>
                </c:pt>
                <c:pt idx="3">
                  <c:v>25</c:v>
                </c:pt>
                <c:pt idx="4">
                  <c:v>28</c:v>
                </c:pt>
                <c:pt idx="5">
                  <c:v>4</c:v>
                </c:pt>
                <c:pt idx="6">
                  <c:v>1</c:v>
                </c:pt>
                <c:pt idx="7">
                  <c:v>13</c:v>
                </c:pt>
                <c:pt idx="8">
                  <c:v>133</c:v>
                </c:pt>
                <c:pt idx="9">
                  <c:v>63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1458680"/>
        <c:axId val="401461816"/>
        <c:axId val="0"/>
      </c:bar3DChart>
      <c:catAx>
        <c:axId val="401458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1461816"/>
        <c:crosses val="autoZero"/>
        <c:auto val="1"/>
        <c:lblAlgn val="ctr"/>
        <c:lblOffset val="100"/>
        <c:noMultiLvlLbl val="0"/>
      </c:catAx>
      <c:valAx>
        <c:axId val="401461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458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marginaciones!$C$6:$C$21</c:f>
            </c:numRef>
          </c:val>
          <c:shape val="box"/>
        </c:ser>
        <c:ser>
          <c:idx val="1"/>
          <c:order val="1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marginaciones!$D$6:$D$21</c:f>
            </c:numRef>
          </c:val>
          <c:shape val="box"/>
        </c:ser>
        <c:ser>
          <c:idx val="2"/>
          <c:order val="2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marginaciones!$E$6:$E$21</c:f>
            </c:numRef>
          </c:val>
          <c:shape val="box"/>
        </c:ser>
        <c:ser>
          <c:idx val="3"/>
          <c:order val="3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marginaciones!$F$6:$F$21</c:f>
            </c:numRef>
          </c:val>
          <c:shape val="box"/>
        </c:ser>
        <c:ser>
          <c:idx val="4"/>
          <c:order val="4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marginaciones!$G$6:$G$21</c:f>
            </c:numRef>
          </c:val>
          <c:shape val="box"/>
        </c:ser>
        <c:ser>
          <c:idx val="5"/>
          <c:order val="5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marginaciones!$H$6:$H$21</c:f>
            </c:numRef>
          </c:val>
          <c:shape val="box"/>
        </c:ser>
        <c:ser>
          <c:idx val="6"/>
          <c:order val="6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marginaciones!$I$6:$I$21</c:f>
            </c:numRef>
          </c:val>
          <c:shape val="box"/>
        </c:ser>
        <c:ser>
          <c:idx val="7"/>
          <c:order val="7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marginaciones!$J$6:$J$21</c:f>
            </c:numRef>
          </c:val>
          <c:shape val="box"/>
        </c:ser>
        <c:ser>
          <c:idx val="8"/>
          <c:order val="8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marginaciones!$K$6:$K$21</c:f>
            </c:numRef>
          </c:val>
          <c:shape val="box"/>
        </c:ser>
        <c:ser>
          <c:idx val="9"/>
          <c:order val="9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marginaciones!$L$6:$L$21</c:f>
            </c:numRef>
          </c:val>
          <c:shape val="box"/>
        </c:ser>
        <c:ser>
          <c:idx val="10"/>
          <c:order val="10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marginaciones!$M$6:$M$21</c:f>
            </c:numRef>
          </c:val>
          <c:shape val="box"/>
        </c:ser>
        <c:ser>
          <c:idx val="11"/>
          <c:order val="11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marginaciones!$N$6:$N$21</c:f>
            </c:numRef>
          </c:val>
          <c:shape val="box"/>
        </c:ser>
        <c:ser>
          <c:idx val="12"/>
          <c:order val="12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marginaciones!$O$6:$O$21</c:f>
              <c:numCache>
                <c:formatCode>General</c:formatCode>
                <c:ptCount val="16"/>
                <c:pt idx="0">
                  <c:v>276</c:v>
                </c:pt>
                <c:pt idx="1">
                  <c:v>90</c:v>
                </c:pt>
                <c:pt idx="2">
                  <c:v>91</c:v>
                </c:pt>
                <c:pt idx="3">
                  <c:v>37</c:v>
                </c:pt>
                <c:pt idx="4">
                  <c:v>34</c:v>
                </c:pt>
                <c:pt idx="5">
                  <c:v>26</c:v>
                </c:pt>
                <c:pt idx="6">
                  <c:v>3</c:v>
                </c:pt>
                <c:pt idx="7">
                  <c:v>3</c:v>
                </c:pt>
                <c:pt idx="8">
                  <c:v>21</c:v>
                </c:pt>
                <c:pt idx="9">
                  <c:v>79</c:v>
                </c:pt>
                <c:pt idx="10">
                  <c:v>28</c:v>
                </c:pt>
                <c:pt idx="11">
                  <c:v>18</c:v>
                </c:pt>
                <c:pt idx="12">
                  <c:v>25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1459464"/>
        <c:axId val="401461032"/>
        <c:axId val="0"/>
      </c:bar3DChart>
      <c:catAx>
        <c:axId val="40145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1461032"/>
        <c:crosses val="autoZero"/>
        <c:auto val="1"/>
        <c:lblAlgn val="ctr"/>
        <c:lblOffset val="100"/>
        <c:noMultiLvlLbl val="0"/>
      </c:catAx>
      <c:valAx>
        <c:axId val="401461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459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constancias!$B$6</c:f>
              <c:strCache>
                <c:ptCount val="1"/>
                <c:pt idx="0">
                  <c:v>Solteria</c:v>
                </c:pt>
              </c:strCache>
            </c:strRef>
          </c:tx>
          <c:invertIfNegative val="0"/>
          <c:val>
            <c:numRef>
              <c:f>constancias!$C$6:$O$6</c:f>
              <c:numCache>
                <c:formatCode>General</c:formatCode>
                <c:ptCount val="1"/>
                <c:pt idx="0">
                  <c:v>67</c:v>
                </c:pt>
              </c:numCache>
            </c:numRef>
          </c:val>
        </c:ser>
        <c:ser>
          <c:idx val="1"/>
          <c:order val="1"/>
          <c:tx>
            <c:strRef>
              <c:f>constancias!$B$7</c:f>
              <c:strCache>
                <c:ptCount val="1"/>
                <c:pt idx="0">
                  <c:v>DUI para asentar Pda. de Def. </c:v>
                </c:pt>
              </c:strCache>
            </c:strRef>
          </c:tx>
          <c:invertIfNegative val="0"/>
          <c:val>
            <c:numRef>
              <c:f>constancias!$C$7:$O$7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2"/>
          <c:order val="2"/>
          <c:tx>
            <c:strRef>
              <c:f>constancias!$B$8</c:f>
              <c:strCache>
                <c:ptCount val="1"/>
                <c:pt idx="0">
                  <c:v>Imagen de Partida de Nacimiento</c:v>
                </c:pt>
              </c:strCache>
            </c:strRef>
          </c:tx>
          <c:invertIfNegative val="0"/>
          <c:val>
            <c:numRef>
              <c:f>constancias!$C$8:$O$8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</c:ser>
        <c:ser>
          <c:idx val="3"/>
          <c:order val="3"/>
          <c:tx>
            <c:strRef>
              <c:f>constancias!$B$9</c:f>
              <c:strCache>
                <c:ptCount val="1"/>
                <c:pt idx="0">
                  <c:v>Negatividad de Pda. de Nacimiento</c:v>
                </c:pt>
              </c:strCache>
            </c:strRef>
          </c:tx>
          <c:invertIfNegative val="0"/>
          <c:val>
            <c:numRef>
              <c:f>constancias!$C$9:$O$9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4"/>
          <c:order val="4"/>
          <c:tx>
            <c:strRef>
              <c:f>constancias!$B$10</c:f>
              <c:strCache>
                <c:ptCount val="1"/>
                <c:pt idx="0">
                  <c:v>Imagen de Partida de Defunción</c:v>
                </c:pt>
              </c:strCache>
            </c:strRef>
          </c:tx>
          <c:invertIfNegative val="0"/>
          <c:val>
            <c:numRef>
              <c:f>constancias!$C$10:$O$10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5"/>
          <c:order val="5"/>
          <c:tx>
            <c:strRef>
              <c:f>constancias!$B$11</c:f>
              <c:strCache>
                <c:ptCount val="1"/>
                <c:pt idx="0">
                  <c:v>Negatividad de Pda. de Defunción</c:v>
                </c:pt>
              </c:strCache>
            </c:strRef>
          </c:tx>
          <c:invertIfNegative val="0"/>
          <c:val>
            <c:numRef>
              <c:f>constancias!$C$11:$O$11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6"/>
          <c:order val="6"/>
          <c:tx>
            <c:strRef>
              <c:f>constancias!$B$12</c:f>
              <c:strCache>
                <c:ptCount val="1"/>
                <c:pt idx="0">
                  <c:v>Opinión P.G.R. Asentamiento  tardio</c:v>
                </c:pt>
              </c:strCache>
            </c:strRef>
          </c:tx>
          <c:invertIfNegative val="0"/>
          <c:val>
            <c:numRef>
              <c:f>constancias!$C$12:$O$12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7"/>
          <c:order val="7"/>
          <c:tx>
            <c:strRef>
              <c:f>constancias!$B$13</c:f>
              <c:strCache>
                <c:ptCount val="1"/>
                <c:pt idx="0">
                  <c:v>Cédula de Identidad Personal</c:v>
                </c:pt>
              </c:strCache>
            </c:strRef>
          </c:tx>
          <c:invertIfNegative val="0"/>
          <c:val>
            <c:numRef>
              <c:f>constancias!$C$13:$O$13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8"/>
          <c:order val="8"/>
          <c:tx>
            <c:strRef>
              <c:f>constancias!$B$14</c:f>
              <c:strCache>
                <c:ptCount val="1"/>
                <c:pt idx="0">
                  <c:v>DUICENTROS</c:v>
                </c:pt>
              </c:strCache>
            </c:strRef>
          </c:tx>
          <c:invertIfNegative val="0"/>
          <c:val>
            <c:numRef>
              <c:f>constancias!$C$14:$O$14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9"/>
          <c:order val="9"/>
          <c:tx>
            <c:strRef>
              <c:f>constancias!$B$15</c:f>
              <c:strCache>
                <c:ptCount val="1"/>
                <c:pt idx="0">
                  <c:v>Credencial del Síndico Municipal</c:v>
                </c:pt>
              </c:strCache>
            </c:strRef>
          </c:tx>
          <c:invertIfNegative val="0"/>
          <c:val>
            <c:numRef>
              <c:f>constancias!$C$15:$O$15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10"/>
          <c:order val="10"/>
          <c:tx>
            <c:strRef>
              <c:f>constancias!$B$16</c:f>
              <c:strCache>
                <c:ptCount val="1"/>
                <c:pt idx="0">
                  <c:v>Permanencia</c:v>
                </c:pt>
              </c:strCache>
            </c:strRef>
          </c:tx>
          <c:invertIfNegative val="0"/>
          <c:val>
            <c:numRef>
              <c:f>constancias!$C$16:$O$16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1"/>
          <c:order val="11"/>
          <c:tx>
            <c:strRef>
              <c:f>constancias!$B$17</c:f>
              <c:strCache>
                <c:ptCount val="1"/>
                <c:pt idx="0">
                  <c:v>Consulados Salvadoreños</c:v>
                </c:pt>
              </c:strCache>
            </c:strRef>
          </c:tx>
          <c:invertIfNegative val="0"/>
          <c:val>
            <c:numRef>
              <c:f>constancias!$C$17:$O$17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1461424"/>
        <c:axId val="401458288"/>
        <c:axId val="0"/>
      </c:bar3DChart>
      <c:catAx>
        <c:axId val="40146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401458288"/>
        <c:crosses val="autoZero"/>
        <c:auto val="1"/>
        <c:lblAlgn val="ctr"/>
        <c:lblOffset val="100"/>
        <c:noMultiLvlLbl val="0"/>
      </c:catAx>
      <c:valAx>
        <c:axId val="40145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461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158750</xdr:colOff>
      <xdr:row>1</xdr:row>
      <xdr:rowOff>177800</xdr:rowOff>
    </xdr:from>
    <xdr:to>
      <xdr:col>23</xdr:col>
      <xdr:colOff>158750</xdr:colOff>
      <xdr:row>16</xdr:row>
      <xdr:rowOff>57150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215900</xdr:colOff>
      <xdr:row>19</xdr:row>
      <xdr:rowOff>88900</xdr:rowOff>
    </xdr:from>
    <xdr:to>
      <xdr:col>23</xdr:col>
      <xdr:colOff>215900</xdr:colOff>
      <xdr:row>33</xdr:row>
      <xdr:rowOff>152400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222250</xdr:colOff>
      <xdr:row>37</xdr:row>
      <xdr:rowOff>6350</xdr:rowOff>
    </xdr:from>
    <xdr:to>
      <xdr:col>23</xdr:col>
      <xdr:colOff>222250</xdr:colOff>
      <xdr:row>51</xdr:row>
      <xdr:rowOff>152400</xdr:rowOff>
    </xdr:to>
    <xdr:graphicFrame macro="">
      <xdr:nvGraphicFramePr>
        <xdr:cNvPr id="30" name="2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114877</xdr:colOff>
      <xdr:row>4</xdr:row>
      <xdr:rowOff>64078</xdr:rowOff>
    </xdr:from>
    <xdr:to>
      <xdr:col>22</xdr:col>
      <xdr:colOff>611332</xdr:colOff>
      <xdr:row>18</xdr:row>
      <xdr:rowOff>144896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16164</xdr:colOff>
      <xdr:row>4</xdr:row>
      <xdr:rowOff>124113</xdr:rowOff>
    </xdr:from>
    <xdr:to>
      <xdr:col>23</xdr:col>
      <xdr:colOff>146050</xdr:colOff>
      <xdr:row>18</xdr:row>
      <xdr:rowOff>185881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502227</xdr:colOff>
      <xdr:row>5</xdr:row>
      <xdr:rowOff>22514</xdr:rowOff>
    </xdr:from>
    <xdr:to>
      <xdr:col>22</xdr:col>
      <xdr:colOff>632114</xdr:colOff>
      <xdr:row>19</xdr:row>
      <xdr:rowOff>81396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opLeftCell="A5" zoomScale="150" zoomScaleNormal="150" workbookViewId="0">
      <selection activeCell="A40" sqref="A40:P51"/>
    </sheetView>
  </sheetViews>
  <sheetFormatPr baseColWidth="10" defaultRowHeight="15" x14ac:dyDescent="0.25"/>
  <cols>
    <col min="1" max="1" width="63.5703125" customWidth="1"/>
    <col min="2" max="2" width="5.42578125" style="2" hidden="1" customWidth="1"/>
    <col min="3" max="3" width="4.140625" style="2" hidden="1" customWidth="1"/>
    <col min="4" max="4" width="13.140625" style="11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16.85546875" style="10" hidden="1" customWidth="1"/>
    <col min="16" max="16" width="9" style="10" customWidth="1"/>
    <col min="17" max="17" width="6.42578125" customWidth="1"/>
  </cols>
  <sheetData>
    <row r="1" spans="1:18" x14ac:dyDescent="0.25">
      <c r="A1" s="15" t="s">
        <v>59</v>
      </c>
      <c r="B1" s="4"/>
      <c r="C1" s="4"/>
      <c r="D1" s="20"/>
      <c r="E1" s="16"/>
      <c r="F1" s="15"/>
      <c r="G1" s="15"/>
      <c r="H1" s="4"/>
      <c r="I1" s="15"/>
      <c r="J1" s="15"/>
      <c r="K1" s="16"/>
      <c r="L1" s="15"/>
      <c r="M1" s="15"/>
      <c r="N1" s="15"/>
      <c r="O1" s="17"/>
      <c r="P1" s="17"/>
      <c r="R1" t="s">
        <v>70</v>
      </c>
    </row>
    <row r="2" spans="1:18" x14ac:dyDescent="0.25">
      <c r="A2" s="15" t="s">
        <v>26</v>
      </c>
      <c r="B2" s="20">
        <v>2018</v>
      </c>
      <c r="C2" s="4"/>
      <c r="D2" s="20"/>
      <c r="E2" s="17">
        <v>2019</v>
      </c>
      <c r="F2" s="15"/>
      <c r="G2" s="15"/>
      <c r="H2" s="4"/>
      <c r="I2" s="15"/>
      <c r="J2" s="15"/>
      <c r="K2" s="16"/>
      <c r="L2" s="15"/>
      <c r="M2" s="15"/>
      <c r="N2" s="15"/>
      <c r="O2" s="17"/>
      <c r="P2" s="17"/>
    </row>
    <row r="3" spans="1:18" ht="15.75" thickBot="1" x14ac:dyDescent="0.3">
      <c r="A3" s="15" t="s">
        <v>69</v>
      </c>
      <c r="B3" s="20"/>
      <c r="C3" s="4"/>
      <c r="D3" s="20"/>
      <c r="E3" s="17"/>
      <c r="F3" s="15"/>
      <c r="G3" s="15"/>
      <c r="H3" s="4"/>
      <c r="I3" s="15"/>
      <c r="J3" s="15"/>
      <c r="K3" s="16"/>
      <c r="L3" s="15"/>
      <c r="M3" s="15"/>
      <c r="N3" s="15"/>
      <c r="O3" s="17"/>
      <c r="P3" s="17"/>
    </row>
    <row r="4" spans="1:18" s="6" customFormat="1" ht="14.25" customHeight="1" thickBot="1" x14ac:dyDescent="0.3">
      <c r="A4" s="33" t="s">
        <v>23</v>
      </c>
      <c r="B4" s="34" t="s">
        <v>21</v>
      </c>
      <c r="C4" s="34" t="s">
        <v>22</v>
      </c>
      <c r="D4" s="35" t="s">
        <v>57</v>
      </c>
      <c r="E4" s="34" t="s">
        <v>18</v>
      </c>
      <c r="F4" s="36" t="s">
        <v>19</v>
      </c>
      <c r="G4" s="37" t="s">
        <v>3</v>
      </c>
      <c r="H4" s="36" t="s">
        <v>4</v>
      </c>
      <c r="I4" s="36" t="s">
        <v>5</v>
      </c>
      <c r="J4" s="36" t="s">
        <v>6</v>
      </c>
      <c r="K4" s="36" t="s">
        <v>7</v>
      </c>
      <c r="L4" s="37" t="s">
        <v>8</v>
      </c>
      <c r="M4" s="37" t="s">
        <v>9</v>
      </c>
      <c r="N4" s="37" t="s">
        <v>10</v>
      </c>
      <c r="O4" s="35" t="s">
        <v>58</v>
      </c>
      <c r="P4" s="38" t="s">
        <v>1</v>
      </c>
    </row>
    <row r="5" spans="1:18" s="6" customFormat="1" x14ac:dyDescent="0.25">
      <c r="A5" s="31" t="s">
        <v>12</v>
      </c>
      <c r="B5" s="22">
        <v>29</v>
      </c>
      <c r="C5" s="22">
        <v>18</v>
      </c>
      <c r="D5" s="21">
        <f t="shared" ref="D5:D15" si="0">SUM(B5:C5)</f>
        <v>47</v>
      </c>
      <c r="E5" s="22">
        <v>32</v>
      </c>
      <c r="F5" s="22">
        <v>22</v>
      </c>
      <c r="G5" s="22">
        <v>30</v>
      </c>
      <c r="H5" s="22">
        <v>26</v>
      </c>
      <c r="I5" s="22">
        <v>22</v>
      </c>
      <c r="J5" s="22">
        <v>21</v>
      </c>
      <c r="K5" s="22">
        <v>31</v>
      </c>
      <c r="L5" s="22">
        <v>28</v>
      </c>
      <c r="M5" s="22">
        <v>37</v>
      </c>
      <c r="N5" s="22">
        <v>23</v>
      </c>
      <c r="O5" s="21">
        <f t="shared" ref="O5:O17" si="1">E5+F5+G5+H5+I5+J5+K5+L5+M5+N5</f>
        <v>272</v>
      </c>
      <c r="P5" s="32">
        <f t="shared" ref="P5:P16" si="2">D5+O5</f>
        <v>319</v>
      </c>
    </row>
    <row r="6" spans="1:18" s="6" customFormat="1" x14ac:dyDescent="0.25">
      <c r="A6" s="24" t="s">
        <v>42</v>
      </c>
      <c r="B6" s="8">
        <v>9</v>
      </c>
      <c r="C6" s="8">
        <v>6</v>
      </c>
      <c r="D6" s="7">
        <f t="shared" si="0"/>
        <v>15</v>
      </c>
      <c r="E6" s="8">
        <v>11</v>
      </c>
      <c r="F6" s="8">
        <v>13</v>
      </c>
      <c r="G6" s="8">
        <v>12</v>
      </c>
      <c r="H6" s="8">
        <v>12</v>
      </c>
      <c r="I6" s="8">
        <v>15</v>
      </c>
      <c r="J6" s="8">
        <v>9</v>
      </c>
      <c r="K6" s="8">
        <v>10</v>
      </c>
      <c r="L6" s="8">
        <v>10</v>
      </c>
      <c r="M6" s="8">
        <v>11</v>
      </c>
      <c r="N6" s="8">
        <v>11</v>
      </c>
      <c r="O6" s="7">
        <f t="shared" si="1"/>
        <v>114</v>
      </c>
      <c r="P6" s="25">
        <f t="shared" si="2"/>
        <v>129</v>
      </c>
    </row>
    <row r="7" spans="1:18" s="6" customFormat="1" x14ac:dyDescent="0.25">
      <c r="A7" s="24" t="s">
        <v>0</v>
      </c>
      <c r="B7" s="8">
        <v>9</v>
      </c>
      <c r="C7" s="8">
        <v>10</v>
      </c>
      <c r="D7" s="7">
        <f t="shared" si="0"/>
        <v>19</v>
      </c>
      <c r="E7" s="8">
        <v>15</v>
      </c>
      <c r="F7" s="8">
        <v>8</v>
      </c>
      <c r="G7" s="8">
        <v>8</v>
      </c>
      <c r="H7" s="8">
        <v>7</v>
      </c>
      <c r="I7" s="8">
        <v>8</v>
      </c>
      <c r="J7" s="8">
        <v>4</v>
      </c>
      <c r="K7" s="8">
        <v>4</v>
      </c>
      <c r="L7" s="8">
        <v>7</v>
      </c>
      <c r="M7" s="8">
        <v>3</v>
      </c>
      <c r="N7" s="8">
        <v>5</v>
      </c>
      <c r="O7" s="7">
        <f t="shared" si="1"/>
        <v>69</v>
      </c>
      <c r="P7" s="25">
        <f t="shared" si="2"/>
        <v>88</v>
      </c>
    </row>
    <row r="8" spans="1:18" s="6" customFormat="1" x14ac:dyDescent="0.25">
      <c r="A8" s="24" t="s">
        <v>2</v>
      </c>
      <c r="B8" s="8">
        <v>1</v>
      </c>
      <c r="C8" s="8">
        <v>0</v>
      </c>
      <c r="D8" s="7">
        <f t="shared" si="0"/>
        <v>1</v>
      </c>
      <c r="E8" s="8">
        <v>1</v>
      </c>
      <c r="F8" s="8">
        <v>3</v>
      </c>
      <c r="G8" s="8">
        <v>3</v>
      </c>
      <c r="H8" s="8">
        <v>5</v>
      </c>
      <c r="I8" s="8">
        <v>1</v>
      </c>
      <c r="J8" s="8">
        <v>0</v>
      </c>
      <c r="K8" s="8">
        <v>5</v>
      </c>
      <c r="L8" s="8">
        <v>2</v>
      </c>
      <c r="M8" s="8">
        <v>0</v>
      </c>
      <c r="N8" s="8">
        <v>2</v>
      </c>
      <c r="O8" s="7">
        <f t="shared" si="1"/>
        <v>22</v>
      </c>
      <c r="P8" s="25">
        <f t="shared" si="2"/>
        <v>23</v>
      </c>
    </row>
    <row r="9" spans="1:18" s="6" customFormat="1" x14ac:dyDescent="0.25">
      <c r="A9" s="24" t="s">
        <v>25</v>
      </c>
      <c r="B9" s="8">
        <v>2</v>
      </c>
      <c r="C9" s="8">
        <v>3</v>
      </c>
      <c r="D9" s="7">
        <f>SUM(B9:C9)</f>
        <v>5</v>
      </c>
      <c r="E9" s="8">
        <v>2</v>
      </c>
      <c r="F9" s="8">
        <v>0</v>
      </c>
      <c r="G9" s="8">
        <v>3</v>
      </c>
      <c r="H9" s="8">
        <v>3</v>
      </c>
      <c r="I9" s="8">
        <v>4</v>
      </c>
      <c r="J9" s="8">
        <v>1</v>
      </c>
      <c r="K9" s="8">
        <v>4</v>
      </c>
      <c r="L9" s="8">
        <v>3</v>
      </c>
      <c r="M9" s="8">
        <v>1</v>
      </c>
      <c r="N9" s="8">
        <v>2</v>
      </c>
      <c r="O9" s="7">
        <f t="shared" si="1"/>
        <v>23</v>
      </c>
      <c r="P9" s="25">
        <f>D9+O9</f>
        <v>28</v>
      </c>
    </row>
    <row r="10" spans="1:18" s="6" customFormat="1" x14ac:dyDescent="0.25">
      <c r="A10" s="24" t="s">
        <v>74</v>
      </c>
      <c r="B10" s="8">
        <v>0</v>
      </c>
      <c r="C10" s="8">
        <v>0</v>
      </c>
      <c r="D10" s="7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0</v>
      </c>
      <c r="M10" s="8">
        <v>0</v>
      </c>
      <c r="N10" s="8">
        <v>1</v>
      </c>
      <c r="O10" s="7">
        <f t="shared" si="1"/>
        <v>2</v>
      </c>
      <c r="P10" s="25">
        <f>D10+O10</f>
        <v>2</v>
      </c>
    </row>
    <row r="11" spans="1:18" s="6" customFormat="1" x14ac:dyDescent="0.25">
      <c r="A11" s="24" t="s">
        <v>15</v>
      </c>
      <c r="B11" s="8">
        <v>0</v>
      </c>
      <c r="C11" s="8">
        <v>0</v>
      </c>
      <c r="D11" s="7">
        <f t="shared" si="0"/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7">
        <f t="shared" si="1"/>
        <v>1</v>
      </c>
      <c r="P11" s="25">
        <f t="shared" si="2"/>
        <v>1</v>
      </c>
    </row>
    <row r="12" spans="1:18" s="6" customFormat="1" x14ac:dyDescent="0.25">
      <c r="A12" s="24" t="s">
        <v>11</v>
      </c>
      <c r="B12" s="8">
        <v>2</v>
      </c>
      <c r="C12" s="8">
        <v>3</v>
      </c>
      <c r="D12" s="7">
        <f t="shared" si="0"/>
        <v>5</v>
      </c>
      <c r="E12" s="8">
        <v>3</v>
      </c>
      <c r="F12" s="8">
        <v>3</v>
      </c>
      <c r="G12" s="8">
        <v>2</v>
      </c>
      <c r="H12" s="8">
        <v>1</v>
      </c>
      <c r="I12" s="8">
        <v>2</v>
      </c>
      <c r="J12" s="8">
        <v>0</v>
      </c>
      <c r="K12" s="8">
        <v>0</v>
      </c>
      <c r="L12" s="8">
        <v>0</v>
      </c>
      <c r="M12" s="8">
        <v>2</v>
      </c>
      <c r="N12" s="8">
        <v>0</v>
      </c>
      <c r="O12" s="7">
        <f t="shared" si="1"/>
        <v>13</v>
      </c>
      <c r="P12" s="25">
        <f t="shared" si="2"/>
        <v>18</v>
      </c>
    </row>
    <row r="13" spans="1:18" s="6" customFormat="1" x14ac:dyDescent="0.25">
      <c r="A13" s="24" t="s">
        <v>73</v>
      </c>
      <c r="B13" s="8">
        <v>16</v>
      </c>
      <c r="C13" s="8">
        <v>6</v>
      </c>
      <c r="D13" s="7">
        <f t="shared" si="0"/>
        <v>22</v>
      </c>
      <c r="E13" s="8">
        <v>19</v>
      </c>
      <c r="F13" s="8">
        <v>8</v>
      </c>
      <c r="G13" s="8">
        <v>7</v>
      </c>
      <c r="H13" s="8">
        <v>14</v>
      </c>
      <c r="I13" s="8">
        <v>10</v>
      </c>
      <c r="J13" s="8">
        <v>6</v>
      </c>
      <c r="K13" s="8">
        <v>6</v>
      </c>
      <c r="L13" s="8">
        <v>6</v>
      </c>
      <c r="M13" s="8">
        <v>11</v>
      </c>
      <c r="N13" s="8">
        <v>19</v>
      </c>
      <c r="O13" s="7">
        <f t="shared" si="1"/>
        <v>106</v>
      </c>
      <c r="P13" s="25">
        <f t="shared" si="2"/>
        <v>128</v>
      </c>
    </row>
    <row r="14" spans="1:18" s="6" customFormat="1" x14ac:dyDescent="0.25">
      <c r="A14" s="24" t="s">
        <v>75</v>
      </c>
      <c r="B14" s="8">
        <v>1</v>
      </c>
      <c r="C14" s="8">
        <v>0</v>
      </c>
      <c r="D14" s="7">
        <f t="shared" si="0"/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60</v>
      </c>
      <c r="O14" s="7">
        <f t="shared" si="1"/>
        <v>60</v>
      </c>
      <c r="P14" s="25">
        <f t="shared" si="2"/>
        <v>61</v>
      </c>
    </row>
    <row r="15" spans="1:18" s="6" customFormat="1" x14ac:dyDescent="0.25">
      <c r="A15" s="26" t="s">
        <v>76</v>
      </c>
      <c r="B15" s="8">
        <v>1</v>
      </c>
      <c r="C15" s="8">
        <v>0</v>
      </c>
      <c r="D15" s="7">
        <f t="shared" si="0"/>
        <v>1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7">
        <f t="shared" si="1"/>
        <v>1</v>
      </c>
      <c r="P15" s="25">
        <f t="shared" si="2"/>
        <v>2</v>
      </c>
    </row>
    <row r="16" spans="1:18" s="6" customFormat="1" x14ac:dyDescent="0.25">
      <c r="A16" s="24" t="s">
        <v>60</v>
      </c>
      <c r="B16" s="8">
        <v>0</v>
      </c>
      <c r="C16" s="8">
        <v>0</v>
      </c>
      <c r="D16" s="7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7">
        <f t="shared" si="1"/>
        <v>1</v>
      </c>
      <c r="P16" s="25">
        <f t="shared" si="2"/>
        <v>1</v>
      </c>
    </row>
    <row r="17" spans="1:18" s="6" customFormat="1" ht="15.75" thickBot="1" x14ac:dyDescent="0.3">
      <c r="A17" s="27" t="s">
        <v>44</v>
      </c>
      <c r="B17" s="28">
        <v>0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1</v>
      </c>
      <c r="M17" s="28">
        <v>0</v>
      </c>
      <c r="N17" s="28">
        <v>0</v>
      </c>
      <c r="O17" s="29">
        <f t="shared" si="1"/>
        <v>1</v>
      </c>
      <c r="P17" s="30">
        <f>D17+O17</f>
        <v>1</v>
      </c>
    </row>
    <row r="18" spans="1:18" s="6" customFormat="1" x14ac:dyDescent="0.25">
      <c r="A18" s="16"/>
      <c r="B18" s="16"/>
      <c r="C18" s="16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R18" s="6" t="s">
        <v>71</v>
      </c>
    </row>
    <row r="19" spans="1:18" s="6" customFormat="1" ht="6" customHeight="1" thickBot="1" x14ac:dyDescent="0.3">
      <c r="A19" s="16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7"/>
    </row>
    <row r="20" spans="1:18" s="6" customFormat="1" ht="15.75" thickBot="1" x14ac:dyDescent="0.3">
      <c r="A20" s="33" t="s">
        <v>27</v>
      </c>
      <c r="B20" s="39"/>
      <c r="C20" s="39"/>
      <c r="D20" s="35" t="s">
        <v>57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5" t="s">
        <v>58</v>
      </c>
      <c r="P20" s="38" t="s">
        <v>1</v>
      </c>
    </row>
    <row r="21" spans="1:18" s="6" customFormat="1" x14ac:dyDescent="0.25">
      <c r="A21" s="40" t="s">
        <v>28</v>
      </c>
      <c r="B21" s="41">
        <v>25</v>
      </c>
      <c r="C21" s="41">
        <v>35</v>
      </c>
      <c r="D21" s="23">
        <f t="shared" ref="D21:D36" si="3">SUM(B21:C21)</f>
        <v>60</v>
      </c>
      <c r="E21" s="41">
        <v>39</v>
      </c>
      <c r="F21" s="41">
        <v>21</v>
      </c>
      <c r="G21" s="41">
        <v>24</v>
      </c>
      <c r="H21" s="41">
        <v>27</v>
      </c>
      <c r="I21" s="41">
        <v>18</v>
      </c>
      <c r="J21" s="41">
        <v>20</v>
      </c>
      <c r="K21" s="41">
        <v>24</v>
      </c>
      <c r="L21" s="41">
        <v>22</v>
      </c>
      <c r="M21" s="41">
        <v>12</v>
      </c>
      <c r="N21" s="41">
        <v>25</v>
      </c>
      <c r="O21" s="23">
        <f t="shared" ref="O21:O36" si="4">E21+F21+G21+H21+I21+J21+K21+L21+M21+N21</f>
        <v>232</v>
      </c>
      <c r="P21" s="42">
        <f t="shared" ref="P21:P36" si="5">D21+O21</f>
        <v>292</v>
      </c>
    </row>
    <row r="22" spans="1:18" s="6" customFormat="1" x14ac:dyDescent="0.25">
      <c r="A22" s="24" t="s">
        <v>29</v>
      </c>
      <c r="B22" s="8">
        <v>8</v>
      </c>
      <c r="C22" s="8">
        <v>3</v>
      </c>
      <c r="D22" s="7">
        <f t="shared" si="3"/>
        <v>11</v>
      </c>
      <c r="E22" s="8">
        <v>9</v>
      </c>
      <c r="F22" s="8">
        <v>4</v>
      </c>
      <c r="G22" s="8">
        <v>3</v>
      </c>
      <c r="H22" s="8">
        <v>6</v>
      </c>
      <c r="I22" s="8">
        <v>9</v>
      </c>
      <c r="J22" s="8">
        <v>4</v>
      </c>
      <c r="K22" s="8">
        <v>12</v>
      </c>
      <c r="L22" s="8">
        <v>11</v>
      </c>
      <c r="M22" s="8">
        <v>9</v>
      </c>
      <c r="N22" s="8">
        <v>11</v>
      </c>
      <c r="O22" s="7">
        <f t="shared" si="4"/>
        <v>78</v>
      </c>
      <c r="P22" s="25">
        <f t="shared" si="5"/>
        <v>89</v>
      </c>
    </row>
    <row r="23" spans="1:18" s="6" customFormat="1" x14ac:dyDescent="0.25">
      <c r="A23" s="24" t="s">
        <v>30</v>
      </c>
      <c r="B23" s="8">
        <v>8</v>
      </c>
      <c r="C23" s="8">
        <v>4</v>
      </c>
      <c r="D23" s="7">
        <f t="shared" si="3"/>
        <v>12</v>
      </c>
      <c r="E23" s="8">
        <v>3</v>
      </c>
      <c r="F23" s="8">
        <v>9</v>
      </c>
      <c r="G23" s="8">
        <v>11</v>
      </c>
      <c r="H23" s="8">
        <v>8</v>
      </c>
      <c r="I23" s="8">
        <v>7</v>
      </c>
      <c r="J23" s="8">
        <v>5</v>
      </c>
      <c r="K23" s="8">
        <v>10</v>
      </c>
      <c r="L23" s="8">
        <v>10</v>
      </c>
      <c r="M23" s="8">
        <v>4</v>
      </c>
      <c r="N23" s="8">
        <v>13</v>
      </c>
      <c r="O23" s="7">
        <f t="shared" si="4"/>
        <v>80</v>
      </c>
      <c r="P23" s="25">
        <f t="shared" si="5"/>
        <v>92</v>
      </c>
    </row>
    <row r="24" spans="1:18" s="6" customFormat="1" x14ac:dyDescent="0.25">
      <c r="A24" s="24" t="s">
        <v>31</v>
      </c>
      <c r="B24" s="8">
        <v>3</v>
      </c>
      <c r="C24" s="8">
        <v>1</v>
      </c>
      <c r="D24" s="7">
        <f t="shared" si="3"/>
        <v>4</v>
      </c>
      <c r="E24" s="8">
        <v>4</v>
      </c>
      <c r="F24" s="8">
        <v>3</v>
      </c>
      <c r="G24" s="8">
        <v>3</v>
      </c>
      <c r="H24" s="8">
        <v>3</v>
      </c>
      <c r="I24" s="8">
        <v>1</v>
      </c>
      <c r="J24" s="8">
        <v>3</v>
      </c>
      <c r="K24" s="8">
        <v>3</v>
      </c>
      <c r="L24" s="8">
        <v>5</v>
      </c>
      <c r="M24" s="8">
        <v>3</v>
      </c>
      <c r="N24" s="8">
        <v>3</v>
      </c>
      <c r="O24" s="7">
        <f t="shared" si="4"/>
        <v>31</v>
      </c>
      <c r="P24" s="25">
        <f t="shared" si="5"/>
        <v>35</v>
      </c>
    </row>
    <row r="25" spans="1:18" s="6" customFormat="1" x14ac:dyDescent="0.25">
      <c r="A25" s="24" t="s">
        <v>46</v>
      </c>
      <c r="B25" s="8">
        <v>2</v>
      </c>
      <c r="C25" s="8">
        <v>3</v>
      </c>
      <c r="D25" s="7">
        <f t="shared" si="3"/>
        <v>5</v>
      </c>
      <c r="E25" s="8">
        <v>2</v>
      </c>
      <c r="F25" s="8">
        <v>5</v>
      </c>
      <c r="G25" s="8">
        <v>3</v>
      </c>
      <c r="H25" s="8">
        <v>3</v>
      </c>
      <c r="I25" s="8">
        <v>5</v>
      </c>
      <c r="J25" s="8">
        <v>2</v>
      </c>
      <c r="K25" s="8">
        <v>1</v>
      </c>
      <c r="L25" s="8">
        <v>6</v>
      </c>
      <c r="M25" s="8">
        <v>1</v>
      </c>
      <c r="N25" s="8">
        <v>1</v>
      </c>
      <c r="O25" s="7">
        <f t="shared" si="4"/>
        <v>29</v>
      </c>
      <c r="P25" s="25">
        <f t="shared" si="5"/>
        <v>34</v>
      </c>
    </row>
    <row r="26" spans="1:18" s="6" customFormat="1" x14ac:dyDescent="0.25">
      <c r="A26" s="24" t="s">
        <v>47</v>
      </c>
      <c r="B26" s="8">
        <v>2</v>
      </c>
      <c r="C26" s="8">
        <v>0</v>
      </c>
      <c r="D26" s="7">
        <f t="shared" si="3"/>
        <v>2</v>
      </c>
      <c r="E26" s="8">
        <v>4</v>
      </c>
      <c r="F26" s="8">
        <v>1</v>
      </c>
      <c r="G26" s="8">
        <v>3</v>
      </c>
      <c r="H26" s="8">
        <v>2</v>
      </c>
      <c r="I26" s="8">
        <v>2</v>
      </c>
      <c r="J26" s="8">
        <v>4</v>
      </c>
      <c r="K26" s="8">
        <v>1</v>
      </c>
      <c r="L26" s="8">
        <v>3</v>
      </c>
      <c r="M26" s="8">
        <v>4</v>
      </c>
      <c r="N26" s="8">
        <v>0</v>
      </c>
      <c r="O26" s="7">
        <f t="shared" si="4"/>
        <v>24</v>
      </c>
      <c r="P26" s="25">
        <f t="shared" si="5"/>
        <v>26</v>
      </c>
    </row>
    <row r="27" spans="1:18" s="6" customFormat="1" x14ac:dyDescent="0.25">
      <c r="A27" s="24" t="s">
        <v>52</v>
      </c>
      <c r="B27" s="8">
        <v>0</v>
      </c>
      <c r="C27" s="8">
        <v>0</v>
      </c>
      <c r="D27" s="7">
        <f t="shared" si="3"/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0</v>
      </c>
      <c r="M27" s="8">
        <v>1</v>
      </c>
      <c r="N27" s="8">
        <v>0</v>
      </c>
      <c r="O27" s="7">
        <f t="shared" si="4"/>
        <v>2</v>
      </c>
      <c r="P27" s="25">
        <f t="shared" si="5"/>
        <v>2</v>
      </c>
    </row>
    <row r="28" spans="1:18" s="6" customFormat="1" x14ac:dyDescent="0.25">
      <c r="A28" s="24" t="s">
        <v>61</v>
      </c>
      <c r="B28" s="8">
        <v>0</v>
      </c>
      <c r="C28" s="8">
        <v>0</v>
      </c>
      <c r="D28" s="7">
        <f t="shared" si="3"/>
        <v>0</v>
      </c>
      <c r="E28" s="8">
        <v>0</v>
      </c>
      <c r="F28" s="8">
        <v>0</v>
      </c>
      <c r="G28" s="8">
        <v>1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</v>
      </c>
      <c r="N28" s="8">
        <v>0</v>
      </c>
      <c r="O28" s="7">
        <f t="shared" si="4"/>
        <v>2</v>
      </c>
      <c r="P28" s="25">
        <f t="shared" si="5"/>
        <v>2</v>
      </c>
    </row>
    <row r="29" spans="1:18" s="6" customFormat="1" x14ac:dyDescent="0.25">
      <c r="A29" s="24" t="s">
        <v>48</v>
      </c>
      <c r="B29" s="8">
        <v>2</v>
      </c>
      <c r="C29" s="8">
        <v>1</v>
      </c>
      <c r="D29" s="7">
        <f t="shared" si="3"/>
        <v>3</v>
      </c>
      <c r="E29" s="8">
        <v>2</v>
      </c>
      <c r="F29" s="8">
        <v>1</v>
      </c>
      <c r="G29" s="8">
        <v>4</v>
      </c>
      <c r="H29" s="8">
        <v>2</v>
      </c>
      <c r="I29" s="8">
        <v>2</v>
      </c>
      <c r="J29" s="8">
        <v>2</v>
      </c>
      <c r="K29" s="8">
        <v>3</v>
      </c>
      <c r="L29" s="8">
        <v>5</v>
      </c>
      <c r="M29" s="8">
        <v>0</v>
      </c>
      <c r="N29" s="8">
        <v>0</v>
      </c>
      <c r="O29" s="7">
        <f t="shared" si="4"/>
        <v>21</v>
      </c>
      <c r="P29" s="25">
        <f t="shared" si="5"/>
        <v>24</v>
      </c>
    </row>
    <row r="30" spans="1:18" s="6" customFormat="1" x14ac:dyDescent="0.25">
      <c r="A30" s="24" t="s">
        <v>49</v>
      </c>
      <c r="B30" s="8">
        <v>4</v>
      </c>
      <c r="C30" s="8">
        <v>4</v>
      </c>
      <c r="D30" s="7">
        <f t="shared" si="3"/>
        <v>8</v>
      </c>
      <c r="E30" s="8">
        <v>8</v>
      </c>
      <c r="F30" s="8">
        <v>5</v>
      </c>
      <c r="G30" s="8">
        <v>4</v>
      </c>
      <c r="H30" s="8">
        <v>3</v>
      </c>
      <c r="I30" s="8">
        <v>5</v>
      </c>
      <c r="J30" s="8">
        <v>5</v>
      </c>
      <c r="K30" s="8">
        <v>6</v>
      </c>
      <c r="L30" s="8">
        <v>6</v>
      </c>
      <c r="M30" s="8">
        <v>7</v>
      </c>
      <c r="N30" s="8">
        <v>6</v>
      </c>
      <c r="O30" s="7">
        <f t="shared" si="4"/>
        <v>55</v>
      </c>
      <c r="P30" s="25">
        <f t="shared" si="5"/>
        <v>63</v>
      </c>
    </row>
    <row r="31" spans="1:18" s="6" customFormat="1" x14ac:dyDescent="0.25">
      <c r="A31" s="24" t="s">
        <v>77</v>
      </c>
      <c r="B31" s="8">
        <v>2</v>
      </c>
      <c r="C31" s="8">
        <v>3</v>
      </c>
      <c r="D31" s="7">
        <f t="shared" si="3"/>
        <v>5</v>
      </c>
      <c r="E31" s="8">
        <v>2</v>
      </c>
      <c r="F31" s="8">
        <v>0</v>
      </c>
      <c r="G31" s="8">
        <v>3</v>
      </c>
      <c r="H31" s="8">
        <v>3</v>
      </c>
      <c r="I31" s="8">
        <v>4</v>
      </c>
      <c r="J31" s="8">
        <v>1</v>
      </c>
      <c r="K31" s="8">
        <v>4</v>
      </c>
      <c r="L31" s="8">
        <v>3</v>
      </c>
      <c r="M31" s="8">
        <v>1</v>
      </c>
      <c r="N31" s="8">
        <v>2</v>
      </c>
      <c r="O31" s="7">
        <f t="shared" si="4"/>
        <v>23</v>
      </c>
      <c r="P31" s="25">
        <f t="shared" si="5"/>
        <v>28</v>
      </c>
    </row>
    <row r="32" spans="1:18" s="6" customFormat="1" x14ac:dyDescent="0.25">
      <c r="A32" s="24" t="s">
        <v>78</v>
      </c>
      <c r="B32" s="8">
        <v>1</v>
      </c>
      <c r="C32" s="8">
        <v>0</v>
      </c>
      <c r="D32" s="7">
        <f t="shared" si="3"/>
        <v>1</v>
      </c>
      <c r="E32" s="8">
        <v>1</v>
      </c>
      <c r="F32" s="8">
        <v>3</v>
      </c>
      <c r="G32" s="8">
        <v>2</v>
      </c>
      <c r="H32" s="8">
        <v>0</v>
      </c>
      <c r="I32" s="8">
        <v>1</v>
      </c>
      <c r="J32" s="8">
        <v>0</v>
      </c>
      <c r="K32" s="8">
        <v>4</v>
      </c>
      <c r="L32" s="8">
        <v>2</v>
      </c>
      <c r="M32" s="8">
        <v>0</v>
      </c>
      <c r="N32" s="8">
        <v>2</v>
      </c>
      <c r="O32" s="7">
        <v>22</v>
      </c>
      <c r="P32" s="25">
        <f t="shared" si="5"/>
        <v>23</v>
      </c>
    </row>
    <row r="33" spans="1:18" s="6" customFormat="1" x14ac:dyDescent="0.25">
      <c r="A33" s="24" t="s">
        <v>79</v>
      </c>
      <c r="B33" s="8">
        <v>1</v>
      </c>
      <c r="C33" s="8">
        <v>0</v>
      </c>
      <c r="D33" s="7">
        <f t="shared" si="3"/>
        <v>1</v>
      </c>
      <c r="E33" s="8">
        <v>1</v>
      </c>
      <c r="F33" s="8">
        <v>3</v>
      </c>
      <c r="G33" s="8">
        <v>3</v>
      </c>
      <c r="H33" s="8">
        <v>5</v>
      </c>
      <c r="I33" s="8">
        <v>1</v>
      </c>
      <c r="J33" s="8">
        <v>0</v>
      </c>
      <c r="K33" s="8">
        <v>5</v>
      </c>
      <c r="L33" s="8">
        <v>2</v>
      </c>
      <c r="M33" s="8">
        <v>0</v>
      </c>
      <c r="N33" s="8">
        <v>2</v>
      </c>
      <c r="O33" s="7">
        <v>60</v>
      </c>
      <c r="P33" s="25">
        <f t="shared" si="5"/>
        <v>61</v>
      </c>
    </row>
    <row r="34" spans="1:18" s="6" customFormat="1" x14ac:dyDescent="0.25">
      <c r="A34" s="24" t="s">
        <v>80</v>
      </c>
      <c r="B34" s="8">
        <v>0</v>
      </c>
      <c r="C34" s="8">
        <v>0</v>
      </c>
      <c r="D34" s="7">
        <f t="shared" si="3"/>
        <v>0</v>
      </c>
      <c r="E34" s="8">
        <v>0</v>
      </c>
      <c r="F34" s="8">
        <v>0</v>
      </c>
      <c r="G34" s="8">
        <v>0</v>
      </c>
      <c r="H34" s="8">
        <v>0</v>
      </c>
      <c r="I34" s="8">
        <v>1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7">
        <f t="shared" si="4"/>
        <v>1</v>
      </c>
      <c r="P34" s="25">
        <f t="shared" si="5"/>
        <v>1</v>
      </c>
    </row>
    <row r="35" spans="1:18" s="6" customFormat="1" x14ac:dyDescent="0.25">
      <c r="A35" s="43" t="s">
        <v>82</v>
      </c>
      <c r="B35" s="9"/>
      <c r="C35" s="9"/>
      <c r="D35" s="44"/>
      <c r="E35" s="9"/>
      <c r="F35" s="9"/>
      <c r="G35" s="9"/>
      <c r="H35" s="9"/>
      <c r="I35" s="9"/>
      <c r="J35" s="9"/>
      <c r="K35" s="9"/>
      <c r="L35" s="9"/>
      <c r="M35" s="9"/>
      <c r="N35" s="9"/>
      <c r="O35" s="44"/>
      <c r="P35" s="45">
        <v>1</v>
      </c>
    </row>
    <row r="36" spans="1:18" s="6" customFormat="1" ht="15.75" thickBot="1" x14ac:dyDescent="0.3">
      <c r="A36" s="27" t="s">
        <v>81</v>
      </c>
      <c r="B36" s="28">
        <v>0</v>
      </c>
      <c r="C36" s="28">
        <v>0</v>
      </c>
      <c r="D36" s="29">
        <f t="shared" si="3"/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1</v>
      </c>
      <c r="N36" s="28">
        <v>0</v>
      </c>
      <c r="O36" s="29">
        <f t="shared" si="4"/>
        <v>1</v>
      </c>
      <c r="P36" s="30">
        <f t="shared" si="5"/>
        <v>1</v>
      </c>
      <c r="R36" s="6" t="s">
        <v>72</v>
      </c>
    </row>
    <row r="37" spans="1:18" x14ac:dyDescent="0.25">
      <c r="A37" s="4"/>
      <c r="B37" s="4"/>
      <c r="C37" s="4"/>
      <c r="D37" s="20"/>
      <c r="E37" s="16"/>
      <c r="F37" s="4"/>
      <c r="G37" s="4"/>
      <c r="H37" s="4"/>
      <c r="I37" s="4"/>
      <c r="J37" s="4"/>
      <c r="K37" s="16"/>
      <c r="L37" s="4"/>
      <c r="M37" s="4"/>
      <c r="N37" s="4"/>
      <c r="O37" s="17"/>
      <c r="P37" s="17"/>
    </row>
    <row r="38" spans="1:18" ht="7.5" customHeight="1" thickBot="1" x14ac:dyDescent="0.3">
      <c r="A38" s="15"/>
      <c r="B38" s="4"/>
      <c r="C38" s="4"/>
      <c r="D38" s="20"/>
      <c r="E38" s="16"/>
      <c r="F38" s="15"/>
      <c r="G38" s="15"/>
      <c r="H38" s="4"/>
      <c r="I38" s="15"/>
      <c r="J38" s="15"/>
      <c r="K38" s="16"/>
      <c r="L38" s="15"/>
      <c r="M38" s="15"/>
      <c r="N38" s="15"/>
      <c r="O38" s="17"/>
      <c r="P38" s="17"/>
    </row>
    <row r="39" spans="1:18" s="6" customFormat="1" ht="15.75" thickBot="1" x14ac:dyDescent="0.3">
      <c r="A39" s="33" t="s">
        <v>40</v>
      </c>
      <c r="B39" s="39"/>
      <c r="C39" s="39"/>
      <c r="D39" s="35" t="s">
        <v>57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5" t="s">
        <v>58</v>
      </c>
      <c r="P39" s="38" t="s">
        <v>1</v>
      </c>
    </row>
    <row r="40" spans="1:18" s="6" customFormat="1" x14ac:dyDescent="0.25">
      <c r="A40" s="40" t="s">
        <v>33</v>
      </c>
      <c r="B40" s="41">
        <v>6</v>
      </c>
      <c r="C40" s="41">
        <v>2</v>
      </c>
      <c r="D40" s="23">
        <f t="shared" ref="D40:D50" si="6">SUM(B40:C40)</f>
        <v>8</v>
      </c>
      <c r="E40" s="41">
        <v>6</v>
      </c>
      <c r="F40" s="41">
        <v>8</v>
      </c>
      <c r="G40" s="41">
        <v>5</v>
      </c>
      <c r="H40" s="41">
        <v>4</v>
      </c>
      <c r="I40" s="41">
        <v>7</v>
      </c>
      <c r="J40" s="41">
        <v>4</v>
      </c>
      <c r="K40" s="41">
        <v>5</v>
      </c>
      <c r="L40" s="41">
        <v>4</v>
      </c>
      <c r="M40" s="41">
        <v>5</v>
      </c>
      <c r="N40" s="41">
        <v>6</v>
      </c>
      <c r="O40" s="23">
        <f t="shared" ref="O40:O51" si="7">E40+F40+G40+H40+I40+J40+K40+L40+M40+N40</f>
        <v>54</v>
      </c>
      <c r="P40" s="42">
        <f t="shared" ref="P40:P50" si="8">D40+O40</f>
        <v>62</v>
      </c>
    </row>
    <row r="41" spans="1:18" s="6" customFormat="1" x14ac:dyDescent="0.25">
      <c r="A41" s="24" t="s">
        <v>56</v>
      </c>
      <c r="B41" s="8">
        <v>0</v>
      </c>
      <c r="C41" s="8">
        <v>0</v>
      </c>
      <c r="D41" s="7">
        <f t="shared" si="6"/>
        <v>0</v>
      </c>
      <c r="E41" s="8">
        <v>3</v>
      </c>
      <c r="F41" s="8">
        <v>1</v>
      </c>
      <c r="G41" s="8">
        <v>0</v>
      </c>
      <c r="H41" s="8">
        <v>3</v>
      </c>
      <c r="I41" s="8">
        <v>0</v>
      </c>
      <c r="J41" s="8">
        <v>3</v>
      </c>
      <c r="K41" s="8">
        <v>0</v>
      </c>
      <c r="L41" s="8">
        <v>0</v>
      </c>
      <c r="M41" s="8">
        <v>1</v>
      </c>
      <c r="N41" s="8">
        <v>1</v>
      </c>
      <c r="O41" s="7">
        <f t="shared" si="7"/>
        <v>12</v>
      </c>
      <c r="P41" s="25">
        <f t="shared" si="8"/>
        <v>12</v>
      </c>
    </row>
    <row r="42" spans="1:18" s="6" customFormat="1" x14ac:dyDescent="0.25">
      <c r="A42" s="24" t="s">
        <v>32</v>
      </c>
      <c r="B42" s="8">
        <v>0</v>
      </c>
      <c r="C42" s="8">
        <v>1</v>
      </c>
      <c r="D42" s="7">
        <f t="shared" si="6"/>
        <v>1</v>
      </c>
      <c r="E42" s="8">
        <v>3</v>
      </c>
      <c r="F42" s="8">
        <v>1</v>
      </c>
      <c r="G42" s="8">
        <v>3</v>
      </c>
      <c r="H42" s="8">
        <v>1</v>
      </c>
      <c r="I42" s="8">
        <v>2</v>
      </c>
      <c r="J42" s="8">
        <v>2</v>
      </c>
      <c r="K42" s="8">
        <v>8</v>
      </c>
      <c r="L42" s="8">
        <v>7</v>
      </c>
      <c r="M42" s="8">
        <v>4</v>
      </c>
      <c r="N42" s="8">
        <v>4</v>
      </c>
      <c r="O42" s="7">
        <f t="shared" si="7"/>
        <v>35</v>
      </c>
      <c r="P42" s="25">
        <f t="shared" si="8"/>
        <v>36</v>
      </c>
    </row>
    <row r="43" spans="1:18" s="6" customFormat="1" x14ac:dyDescent="0.25">
      <c r="A43" s="24" t="s">
        <v>83</v>
      </c>
      <c r="B43" s="8">
        <v>0</v>
      </c>
      <c r="C43" s="8">
        <v>1</v>
      </c>
      <c r="D43" s="7">
        <f t="shared" si="6"/>
        <v>1</v>
      </c>
      <c r="E43" s="8">
        <v>0</v>
      </c>
      <c r="F43" s="8">
        <v>1</v>
      </c>
      <c r="G43" s="8">
        <v>6</v>
      </c>
      <c r="H43" s="8">
        <v>0</v>
      </c>
      <c r="I43" s="8">
        <v>0</v>
      </c>
      <c r="J43" s="8">
        <v>2</v>
      </c>
      <c r="K43" s="8">
        <v>4</v>
      </c>
      <c r="L43" s="8">
        <v>3</v>
      </c>
      <c r="M43" s="8">
        <v>4</v>
      </c>
      <c r="N43" s="8">
        <v>4</v>
      </c>
      <c r="O43" s="7">
        <f t="shared" si="7"/>
        <v>24</v>
      </c>
      <c r="P43" s="25">
        <f t="shared" si="8"/>
        <v>25</v>
      </c>
    </row>
    <row r="44" spans="1:18" s="6" customFormat="1" x14ac:dyDescent="0.25">
      <c r="A44" s="24" t="s">
        <v>35</v>
      </c>
      <c r="B44" s="8">
        <v>0</v>
      </c>
      <c r="C44" s="8">
        <v>0</v>
      </c>
      <c r="D44" s="7">
        <f t="shared" si="6"/>
        <v>0</v>
      </c>
      <c r="E44" s="8">
        <v>0</v>
      </c>
      <c r="F44" s="8">
        <v>0</v>
      </c>
      <c r="G44" s="8">
        <v>1</v>
      </c>
      <c r="H44" s="8">
        <v>0</v>
      </c>
      <c r="I44" s="8">
        <v>0</v>
      </c>
      <c r="J44" s="8">
        <v>0</v>
      </c>
      <c r="K44" s="8">
        <v>0</v>
      </c>
      <c r="L44" s="8">
        <v>2</v>
      </c>
      <c r="M44" s="8">
        <v>0</v>
      </c>
      <c r="N44" s="8">
        <v>1</v>
      </c>
      <c r="O44" s="7">
        <f t="shared" si="7"/>
        <v>4</v>
      </c>
      <c r="P44" s="25">
        <f t="shared" si="8"/>
        <v>4</v>
      </c>
    </row>
    <row r="45" spans="1:18" s="6" customFormat="1" x14ac:dyDescent="0.25">
      <c r="A45" s="24" t="s">
        <v>36</v>
      </c>
      <c r="B45" s="8">
        <v>0</v>
      </c>
      <c r="C45" s="8">
        <v>0</v>
      </c>
      <c r="D45" s="7">
        <f t="shared" si="6"/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1</v>
      </c>
      <c r="M45" s="8">
        <v>0</v>
      </c>
      <c r="N45" s="8">
        <v>1</v>
      </c>
      <c r="O45" s="7">
        <f t="shared" si="7"/>
        <v>2</v>
      </c>
      <c r="P45" s="25">
        <f t="shared" si="8"/>
        <v>2</v>
      </c>
    </row>
    <row r="46" spans="1:18" s="6" customFormat="1" x14ac:dyDescent="0.25">
      <c r="A46" s="24" t="s">
        <v>84</v>
      </c>
      <c r="B46" s="8">
        <v>0</v>
      </c>
      <c r="C46" s="8">
        <v>0</v>
      </c>
      <c r="D46" s="7">
        <f t="shared" si="6"/>
        <v>0</v>
      </c>
      <c r="E46" s="8">
        <v>0</v>
      </c>
      <c r="F46" s="8">
        <v>0</v>
      </c>
      <c r="G46" s="8">
        <v>2</v>
      </c>
      <c r="H46" s="8">
        <v>0</v>
      </c>
      <c r="I46" s="8">
        <v>0</v>
      </c>
      <c r="J46" s="8">
        <v>1</v>
      </c>
      <c r="K46" s="8">
        <v>1</v>
      </c>
      <c r="L46" s="8">
        <v>0</v>
      </c>
      <c r="M46" s="8">
        <v>2</v>
      </c>
      <c r="N46" s="8">
        <v>2</v>
      </c>
      <c r="O46" s="7">
        <f t="shared" si="7"/>
        <v>8</v>
      </c>
      <c r="P46" s="25">
        <f t="shared" si="8"/>
        <v>8</v>
      </c>
    </row>
    <row r="47" spans="1:18" s="6" customFormat="1" x14ac:dyDescent="0.25">
      <c r="A47" s="24" t="s">
        <v>37</v>
      </c>
      <c r="B47" s="8">
        <v>2</v>
      </c>
      <c r="C47" s="8">
        <v>0</v>
      </c>
      <c r="D47" s="7">
        <f t="shared" si="6"/>
        <v>2</v>
      </c>
      <c r="E47" s="8">
        <v>3</v>
      </c>
      <c r="F47" s="8">
        <v>1</v>
      </c>
      <c r="G47" s="8">
        <v>3</v>
      </c>
      <c r="H47" s="8">
        <v>3</v>
      </c>
      <c r="I47" s="8">
        <v>6</v>
      </c>
      <c r="J47" s="8">
        <v>4</v>
      </c>
      <c r="K47" s="8">
        <v>1</v>
      </c>
      <c r="L47" s="8">
        <v>1</v>
      </c>
      <c r="M47" s="8">
        <v>1</v>
      </c>
      <c r="N47" s="8">
        <v>1</v>
      </c>
      <c r="O47" s="7">
        <f t="shared" si="7"/>
        <v>24</v>
      </c>
      <c r="P47" s="25">
        <f t="shared" si="8"/>
        <v>26</v>
      </c>
    </row>
    <row r="48" spans="1:18" s="6" customFormat="1" x14ac:dyDescent="0.25">
      <c r="A48" s="24" t="s">
        <v>55</v>
      </c>
      <c r="B48" s="8">
        <v>0</v>
      </c>
      <c r="C48" s="8">
        <v>0</v>
      </c>
      <c r="D48" s="7">
        <f t="shared" si="6"/>
        <v>0</v>
      </c>
      <c r="E48" s="8">
        <v>0</v>
      </c>
      <c r="F48" s="8">
        <v>0</v>
      </c>
      <c r="G48" s="8">
        <v>1</v>
      </c>
      <c r="H48" s="8">
        <v>0</v>
      </c>
      <c r="I48" s="8">
        <v>2</v>
      </c>
      <c r="J48" s="8">
        <v>0</v>
      </c>
      <c r="K48" s="8">
        <v>1</v>
      </c>
      <c r="L48" s="8">
        <v>0</v>
      </c>
      <c r="M48" s="8">
        <v>2</v>
      </c>
      <c r="N48" s="8">
        <v>1</v>
      </c>
      <c r="O48" s="7">
        <f t="shared" si="7"/>
        <v>7</v>
      </c>
      <c r="P48" s="25">
        <f t="shared" si="8"/>
        <v>7</v>
      </c>
    </row>
    <row r="49" spans="1:16" s="6" customFormat="1" x14ac:dyDescent="0.25">
      <c r="A49" s="24" t="s">
        <v>38</v>
      </c>
      <c r="B49" s="8">
        <v>1</v>
      </c>
      <c r="C49" s="8">
        <v>0</v>
      </c>
      <c r="D49" s="7">
        <f t="shared" si="6"/>
        <v>1</v>
      </c>
      <c r="E49" s="8">
        <v>1</v>
      </c>
      <c r="F49" s="8">
        <v>0</v>
      </c>
      <c r="G49" s="8">
        <v>4</v>
      </c>
      <c r="H49" s="8">
        <v>1</v>
      </c>
      <c r="I49" s="8">
        <v>4</v>
      </c>
      <c r="J49" s="8">
        <v>0</v>
      </c>
      <c r="K49" s="8">
        <v>2</v>
      </c>
      <c r="L49" s="8">
        <v>4</v>
      </c>
      <c r="M49" s="8">
        <v>2</v>
      </c>
      <c r="N49" s="8">
        <v>3</v>
      </c>
      <c r="O49" s="7">
        <v>18</v>
      </c>
      <c r="P49" s="25">
        <f t="shared" si="8"/>
        <v>19</v>
      </c>
    </row>
    <row r="50" spans="1:16" s="6" customFormat="1" x14ac:dyDescent="0.25">
      <c r="A50" s="24" t="s">
        <v>39</v>
      </c>
      <c r="B50" s="8">
        <v>0</v>
      </c>
      <c r="C50" s="8">
        <v>0</v>
      </c>
      <c r="D50" s="7">
        <f t="shared" si="6"/>
        <v>0</v>
      </c>
      <c r="E50" s="8">
        <v>0</v>
      </c>
      <c r="F50" s="8">
        <v>0</v>
      </c>
      <c r="G50" s="8">
        <v>0</v>
      </c>
      <c r="H50" s="8">
        <v>1</v>
      </c>
      <c r="I50" s="8">
        <v>0</v>
      </c>
      <c r="J50" s="8">
        <v>2</v>
      </c>
      <c r="K50" s="8">
        <v>0</v>
      </c>
      <c r="L50" s="8">
        <v>1</v>
      </c>
      <c r="M50" s="8">
        <v>0</v>
      </c>
      <c r="N50" s="8">
        <v>1</v>
      </c>
      <c r="O50" s="7">
        <f t="shared" si="7"/>
        <v>5</v>
      </c>
      <c r="P50" s="25">
        <f t="shared" si="8"/>
        <v>5</v>
      </c>
    </row>
    <row r="51" spans="1:16" s="6" customFormat="1" ht="15.75" thickBot="1" x14ac:dyDescent="0.3">
      <c r="A51" s="27" t="s">
        <v>85</v>
      </c>
      <c r="B51" s="28">
        <v>0</v>
      </c>
      <c r="C51" s="28">
        <v>0</v>
      </c>
      <c r="D51" s="29">
        <v>0</v>
      </c>
      <c r="E51" s="28">
        <v>2</v>
      </c>
      <c r="F51" s="28">
        <v>0</v>
      </c>
      <c r="G51" s="28">
        <v>3</v>
      </c>
      <c r="H51" s="28">
        <v>0</v>
      </c>
      <c r="I51" s="28">
        <v>2</v>
      </c>
      <c r="J51" s="28">
        <v>2</v>
      </c>
      <c r="K51" s="28">
        <v>3</v>
      </c>
      <c r="L51" s="28">
        <v>4</v>
      </c>
      <c r="M51" s="28">
        <v>5</v>
      </c>
      <c r="N51" s="28">
        <v>2</v>
      </c>
      <c r="O51" s="29">
        <f t="shared" si="7"/>
        <v>23</v>
      </c>
      <c r="P51" s="30">
        <f>SUM(B51:O51)</f>
        <v>46</v>
      </c>
    </row>
    <row r="52" spans="1:16" s="6" customFormat="1" x14ac:dyDescent="0.25">
      <c r="A52" s="16"/>
      <c r="B52" s="16"/>
      <c r="C52" s="16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7"/>
    </row>
    <row r="53" spans="1:16" s="6" customFormat="1" x14ac:dyDescent="0.25">
      <c r="A53" s="16"/>
      <c r="B53" s="16"/>
      <c r="C53" s="16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7"/>
    </row>
    <row r="54" spans="1:16" s="6" customFormat="1" x14ac:dyDescent="0.25">
      <c r="D54" s="10"/>
      <c r="O54" s="10"/>
      <c r="P54" s="10"/>
    </row>
    <row r="55" spans="1:16" s="6" customFormat="1" x14ac:dyDescent="0.25">
      <c r="D55" s="10"/>
      <c r="O55" s="10"/>
      <c r="P55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9"/>
  <sheetViews>
    <sheetView zoomScale="110" zoomScaleNormal="110" workbookViewId="0">
      <selection activeCell="U22" sqref="U22"/>
    </sheetView>
  </sheetViews>
  <sheetFormatPr baseColWidth="10" defaultRowHeight="15" x14ac:dyDescent="0.25"/>
  <cols>
    <col min="1" max="1" width="5.5703125" customWidth="1"/>
    <col min="2" max="2" width="46.7109375" customWidth="1"/>
    <col min="3" max="3" width="5.42578125" style="2" hidden="1" customWidth="1"/>
    <col min="4" max="4" width="4.140625" style="2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21.85546875" style="10" customWidth="1"/>
    <col min="16" max="16" width="6.42578125" style="15" customWidth="1"/>
    <col min="17" max="17" width="6" style="15" customWidth="1"/>
    <col min="18" max="18" width="9.42578125" style="15" customWidth="1"/>
    <col min="19" max="63" width="11.42578125" style="15"/>
  </cols>
  <sheetData>
    <row r="1" spans="1:63" s="64" customFormat="1" ht="20.100000000000001" customHeight="1" x14ac:dyDescent="0.35">
      <c r="B1" s="53" t="s">
        <v>59</v>
      </c>
      <c r="C1" s="54"/>
      <c r="D1" s="54"/>
      <c r="E1" s="55"/>
      <c r="F1" s="53"/>
      <c r="G1" s="53"/>
      <c r="H1" s="54"/>
      <c r="I1" s="53"/>
      <c r="J1" s="53"/>
      <c r="K1" s="55"/>
      <c r="L1" s="53"/>
      <c r="M1" s="53"/>
      <c r="N1" s="53"/>
      <c r="O1" s="56"/>
      <c r="P1" s="71"/>
      <c r="Q1" s="71"/>
      <c r="R1" s="71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</row>
    <row r="2" spans="1:63" s="64" customFormat="1" ht="20.100000000000001" customHeight="1" x14ac:dyDescent="0.35">
      <c r="B2" s="53" t="s">
        <v>26</v>
      </c>
      <c r="C2" s="57">
        <v>2018</v>
      </c>
      <c r="D2" s="54"/>
      <c r="E2" s="56">
        <v>2019</v>
      </c>
      <c r="F2" s="53"/>
      <c r="G2" s="53"/>
      <c r="H2" s="54"/>
      <c r="I2" s="53"/>
      <c r="J2" s="53"/>
      <c r="K2" s="55"/>
      <c r="L2" s="53"/>
      <c r="M2" s="53"/>
      <c r="N2" s="53"/>
      <c r="O2" s="56"/>
      <c r="P2" s="71"/>
      <c r="Q2" s="71"/>
      <c r="R2" s="71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</row>
    <row r="3" spans="1:63" s="64" customFormat="1" ht="20.100000000000001" customHeight="1" x14ac:dyDescent="0.35">
      <c r="B3" s="53" t="s">
        <v>91</v>
      </c>
      <c r="C3" s="57"/>
      <c r="D3" s="54"/>
      <c r="E3" s="56"/>
      <c r="F3" s="53"/>
      <c r="G3" s="53"/>
      <c r="H3" s="54"/>
      <c r="I3" s="53"/>
      <c r="J3" s="53"/>
      <c r="K3" s="55"/>
      <c r="L3" s="53"/>
      <c r="M3" s="53"/>
      <c r="N3" s="53"/>
      <c r="O3" s="56"/>
      <c r="P3" s="71"/>
      <c r="Q3" s="71"/>
      <c r="R3" s="71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</row>
    <row r="4" spans="1:63" s="64" customFormat="1" ht="20.100000000000001" customHeight="1" thickBot="1" x14ac:dyDescent="0.4">
      <c r="B4" s="65"/>
      <c r="C4" s="69"/>
      <c r="D4" s="66"/>
      <c r="E4" s="68"/>
      <c r="F4" s="65"/>
      <c r="G4" s="65"/>
      <c r="H4" s="66"/>
      <c r="I4" s="65"/>
      <c r="J4" s="65"/>
      <c r="K4" s="67"/>
      <c r="L4" s="65"/>
      <c r="M4" s="65"/>
      <c r="N4" s="65"/>
      <c r="O4" s="68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1:63" s="70" customFormat="1" ht="20.100000000000001" customHeight="1" thickBot="1" x14ac:dyDescent="0.4">
      <c r="A5" s="58">
        <v>1</v>
      </c>
      <c r="B5" s="59" t="s">
        <v>23</v>
      </c>
      <c r="C5" s="60" t="s">
        <v>21</v>
      </c>
      <c r="D5" s="60" t="s">
        <v>22</v>
      </c>
      <c r="E5" s="60" t="s">
        <v>18</v>
      </c>
      <c r="F5" s="59" t="s">
        <v>19</v>
      </c>
      <c r="G5" s="59" t="s">
        <v>3</v>
      </c>
      <c r="H5" s="59" t="s">
        <v>4</v>
      </c>
      <c r="I5" s="59" t="s">
        <v>5</v>
      </c>
      <c r="J5" s="59" t="s">
        <v>6</v>
      </c>
      <c r="K5" s="59" t="s">
        <v>7</v>
      </c>
      <c r="L5" s="59" t="s">
        <v>8</v>
      </c>
      <c r="M5" s="59" t="s">
        <v>9</v>
      </c>
      <c r="N5" s="59" t="s">
        <v>10</v>
      </c>
      <c r="O5" s="72" t="s">
        <v>90</v>
      </c>
      <c r="P5" s="56"/>
      <c r="Q5" s="56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</row>
    <row r="6" spans="1:63" s="70" customFormat="1" ht="20.100000000000001" customHeight="1" x14ac:dyDescent="0.35">
      <c r="A6" s="73">
        <v>1</v>
      </c>
      <c r="B6" s="74" t="s">
        <v>12</v>
      </c>
      <c r="C6" s="74">
        <v>29</v>
      </c>
      <c r="D6" s="74">
        <v>18</v>
      </c>
      <c r="E6" s="74">
        <v>32</v>
      </c>
      <c r="F6" s="74">
        <v>22</v>
      </c>
      <c r="G6" s="74">
        <v>30</v>
      </c>
      <c r="H6" s="74">
        <v>26</v>
      </c>
      <c r="I6" s="74">
        <v>22</v>
      </c>
      <c r="J6" s="74">
        <v>21</v>
      </c>
      <c r="K6" s="74">
        <v>31</v>
      </c>
      <c r="L6" s="74">
        <v>28</v>
      </c>
      <c r="M6" s="74">
        <v>37</v>
      </c>
      <c r="N6" s="74">
        <v>23</v>
      </c>
      <c r="O6" s="61">
        <f>consolidado!O3</f>
        <v>312</v>
      </c>
      <c r="P6" s="56"/>
      <c r="Q6" s="56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</row>
    <row r="7" spans="1:63" s="70" customFormat="1" ht="20.100000000000001" customHeight="1" x14ac:dyDescent="0.35">
      <c r="A7" s="75">
        <v>2</v>
      </c>
      <c r="B7" s="76" t="s">
        <v>42</v>
      </c>
      <c r="C7" s="76">
        <v>9</v>
      </c>
      <c r="D7" s="76">
        <v>6</v>
      </c>
      <c r="E7" s="76">
        <v>11</v>
      </c>
      <c r="F7" s="76">
        <v>13</v>
      </c>
      <c r="G7" s="76">
        <v>12</v>
      </c>
      <c r="H7" s="76">
        <v>12</v>
      </c>
      <c r="I7" s="76">
        <v>15</v>
      </c>
      <c r="J7" s="76">
        <v>9</v>
      </c>
      <c r="K7" s="76">
        <v>10</v>
      </c>
      <c r="L7" s="76">
        <v>10</v>
      </c>
      <c r="M7" s="76">
        <v>11</v>
      </c>
      <c r="N7" s="76">
        <v>11</v>
      </c>
      <c r="O7" s="62">
        <f>consolidado!O4</f>
        <v>140</v>
      </c>
      <c r="P7" s="56"/>
      <c r="Q7" s="5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</row>
    <row r="8" spans="1:63" s="70" customFormat="1" ht="20.100000000000001" customHeight="1" x14ac:dyDescent="0.35">
      <c r="A8" s="75">
        <v>3</v>
      </c>
      <c r="B8" s="76" t="s">
        <v>0</v>
      </c>
      <c r="C8" s="76">
        <v>9</v>
      </c>
      <c r="D8" s="76">
        <v>10</v>
      </c>
      <c r="E8" s="76">
        <v>15</v>
      </c>
      <c r="F8" s="76">
        <v>8</v>
      </c>
      <c r="G8" s="76">
        <v>8</v>
      </c>
      <c r="H8" s="76">
        <v>7</v>
      </c>
      <c r="I8" s="76">
        <v>8</v>
      </c>
      <c r="J8" s="76">
        <v>4</v>
      </c>
      <c r="K8" s="76">
        <v>4</v>
      </c>
      <c r="L8" s="76">
        <v>7</v>
      </c>
      <c r="M8" s="76">
        <v>3</v>
      </c>
      <c r="N8" s="76">
        <v>5</v>
      </c>
      <c r="O8" s="62">
        <f>consolidado!O5</f>
        <v>78</v>
      </c>
      <c r="P8" s="56"/>
      <c r="Q8" s="56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</row>
    <row r="9" spans="1:63" s="70" customFormat="1" ht="20.100000000000001" customHeight="1" x14ac:dyDescent="0.35">
      <c r="A9" s="75">
        <v>4</v>
      </c>
      <c r="B9" s="76" t="s">
        <v>2</v>
      </c>
      <c r="C9" s="76">
        <v>1</v>
      </c>
      <c r="D9" s="76">
        <v>0</v>
      </c>
      <c r="E9" s="76">
        <v>1</v>
      </c>
      <c r="F9" s="76">
        <v>3</v>
      </c>
      <c r="G9" s="76">
        <v>3</v>
      </c>
      <c r="H9" s="76">
        <v>5</v>
      </c>
      <c r="I9" s="76">
        <v>1</v>
      </c>
      <c r="J9" s="76">
        <v>0</v>
      </c>
      <c r="K9" s="76">
        <v>5</v>
      </c>
      <c r="L9" s="76">
        <v>2</v>
      </c>
      <c r="M9" s="76">
        <v>0</v>
      </c>
      <c r="N9" s="76">
        <v>2</v>
      </c>
      <c r="O9" s="62">
        <f>consolidado!O6</f>
        <v>25</v>
      </c>
      <c r="P9" s="56"/>
      <c r="Q9" s="56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</row>
    <row r="10" spans="1:63" s="70" customFormat="1" ht="20.100000000000001" customHeight="1" x14ac:dyDescent="0.35">
      <c r="A10" s="75">
        <v>5</v>
      </c>
      <c r="B10" s="76" t="s">
        <v>25</v>
      </c>
      <c r="C10" s="76">
        <v>2</v>
      </c>
      <c r="D10" s="76">
        <v>3</v>
      </c>
      <c r="E10" s="76">
        <v>2</v>
      </c>
      <c r="F10" s="76">
        <v>0</v>
      </c>
      <c r="G10" s="76">
        <v>3</v>
      </c>
      <c r="H10" s="76">
        <v>3</v>
      </c>
      <c r="I10" s="76">
        <v>4</v>
      </c>
      <c r="J10" s="76">
        <v>1</v>
      </c>
      <c r="K10" s="76">
        <v>4</v>
      </c>
      <c r="L10" s="76">
        <v>3</v>
      </c>
      <c r="M10" s="76">
        <v>1</v>
      </c>
      <c r="N10" s="76">
        <v>2</v>
      </c>
      <c r="O10" s="62">
        <f>consolidado!O7</f>
        <v>28</v>
      </c>
      <c r="P10" s="56"/>
      <c r="Q10" s="56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</row>
    <row r="11" spans="1:63" s="70" customFormat="1" ht="20.100000000000001" customHeight="1" x14ac:dyDescent="0.35">
      <c r="A11" s="75">
        <v>6</v>
      </c>
      <c r="B11" s="76" t="s">
        <v>24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1</v>
      </c>
      <c r="L11" s="76">
        <v>0</v>
      </c>
      <c r="M11" s="76">
        <v>0</v>
      </c>
      <c r="N11" s="76">
        <v>1</v>
      </c>
      <c r="O11" s="62">
        <f>consolidado!O8</f>
        <v>4</v>
      </c>
      <c r="P11" s="56"/>
      <c r="Q11" s="56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</row>
    <row r="12" spans="1:63" s="70" customFormat="1" ht="20.100000000000001" customHeight="1" x14ac:dyDescent="0.35">
      <c r="A12" s="75">
        <v>7</v>
      </c>
      <c r="B12" s="76" t="s">
        <v>15</v>
      </c>
      <c r="C12" s="76">
        <v>0</v>
      </c>
      <c r="D12" s="76">
        <v>0</v>
      </c>
      <c r="E12" s="76">
        <v>0</v>
      </c>
      <c r="F12" s="76">
        <v>0</v>
      </c>
      <c r="G12" s="76">
        <v>1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62">
        <f>consolidado!O9</f>
        <v>1</v>
      </c>
      <c r="P12" s="56"/>
      <c r="Q12" s="56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</row>
    <row r="13" spans="1:63" s="70" customFormat="1" ht="20.100000000000001" customHeight="1" x14ac:dyDescent="0.35">
      <c r="A13" s="75">
        <v>8</v>
      </c>
      <c r="B13" s="76" t="s">
        <v>11</v>
      </c>
      <c r="C13" s="76">
        <v>2</v>
      </c>
      <c r="D13" s="76">
        <v>3</v>
      </c>
      <c r="E13" s="76">
        <v>3</v>
      </c>
      <c r="F13" s="76">
        <v>3</v>
      </c>
      <c r="G13" s="76">
        <v>2</v>
      </c>
      <c r="H13" s="76">
        <v>1</v>
      </c>
      <c r="I13" s="76">
        <v>2</v>
      </c>
      <c r="J13" s="76">
        <v>0</v>
      </c>
      <c r="K13" s="76">
        <v>0</v>
      </c>
      <c r="L13" s="76">
        <v>0</v>
      </c>
      <c r="M13" s="76">
        <v>2</v>
      </c>
      <c r="N13" s="76">
        <v>0</v>
      </c>
      <c r="O13" s="62">
        <f>consolidado!O10</f>
        <v>13</v>
      </c>
      <c r="P13" s="56"/>
      <c r="Q13" s="56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</row>
    <row r="14" spans="1:63" s="70" customFormat="1" ht="20.100000000000001" customHeight="1" x14ac:dyDescent="0.35">
      <c r="A14" s="75">
        <v>9</v>
      </c>
      <c r="B14" s="76" t="s">
        <v>43</v>
      </c>
      <c r="C14" s="76">
        <v>16</v>
      </c>
      <c r="D14" s="76">
        <v>6</v>
      </c>
      <c r="E14" s="76">
        <v>19</v>
      </c>
      <c r="F14" s="76">
        <v>8</v>
      </c>
      <c r="G14" s="76">
        <v>7</v>
      </c>
      <c r="H14" s="76">
        <v>14</v>
      </c>
      <c r="I14" s="76">
        <v>10</v>
      </c>
      <c r="J14" s="76">
        <v>6</v>
      </c>
      <c r="K14" s="76">
        <v>6</v>
      </c>
      <c r="L14" s="76">
        <v>6</v>
      </c>
      <c r="M14" s="76">
        <v>11</v>
      </c>
      <c r="N14" s="76">
        <v>19</v>
      </c>
      <c r="O14" s="62">
        <f>consolidado!O11</f>
        <v>133</v>
      </c>
      <c r="P14" s="56"/>
      <c r="Q14" s="56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</row>
    <row r="15" spans="1:63" s="70" customFormat="1" ht="20.100000000000001" customHeight="1" x14ac:dyDescent="0.35">
      <c r="A15" s="75">
        <v>10</v>
      </c>
      <c r="B15" s="76" t="s">
        <v>13</v>
      </c>
      <c r="C15" s="76">
        <v>1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60</v>
      </c>
      <c r="O15" s="62">
        <f>consolidado!O12</f>
        <v>63</v>
      </c>
      <c r="P15" s="56"/>
      <c r="Q15" s="56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</row>
    <row r="16" spans="1:63" s="70" customFormat="1" ht="20.100000000000001" customHeight="1" x14ac:dyDescent="0.35">
      <c r="A16" s="75">
        <v>11</v>
      </c>
      <c r="B16" s="76" t="s">
        <v>16</v>
      </c>
      <c r="C16" s="76">
        <v>1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1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62">
        <f>consolidado!O13</f>
        <v>2</v>
      </c>
      <c r="P16" s="56"/>
      <c r="Q16" s="56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</row>
    <row r="17" spans="1:63" s="70" customFormat="1" ht="20.100000000000001" customHeight="1" x14ac:dyDescent="0.35">
      <c r="A17" s="75">
        <v>12</v>
      </c>
      <c r="B17" s="76" t="s">
        <v>60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1</v>
      </c>
      <c r="N17" s="76">
        <v>0</v>
      </c>
      <c r="O17" s="62">
        <f>consolidado!O14</f>
        <v>1</v>
      </c>
      <c r="P17" s="56"/>
      <c r="Q17" s="56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</row>
    <row r="18" spans="1:63" s="70" customFormat="1" ht="20.100000000000001" customHeight="1" x14ac:dyDescent="0.35">
      <c r="A18" s="75">
        <v>13</v>
      </c>
      <c r="B18" s="76" t="s">
        <v>44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62">
        <f>consolidado!O15</f>
        <v>1</v>
      </c>
      <c r="P18" s="56"/>
      <c r="Q18" s="56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</row>
    <row r="19" spans="1:63" s="70" customFormat="1" ht="20.100000000000001" customHeight="1" thickBot="1" x14ac:dyDescent="0.4">
      <c r="A19" s="75">
        <v>14</v>
      </c>
      <c r="B19" s="76" t="s">
        <v>92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1</v>
      </c>
      <c r="M19" s="76">
        <v>0</v>
      </c>
      <c r="N19" s="76">
        <v>0</v>
      </c>
      <c r="O19" s="63">
        <f>consolidado!O16</f>
        <v>3</v>
      </c>
      <c r="P19" s="56"/>
      <c r="Q19" s="56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</row>
    <row r="20" spans="1:63" s="70" customFormat="1" ht="20.100000000000001" customHeight="1" thickBot="1" x14ac:dyDescent="0.4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80">
        <f>SUM(O6:O19)</f>
        <v>804</v>
      </c>
      <c r="P20" s="56"/>
      <c r="Q20" s="56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</row>
    <row r="21" spans="1:63" s="70" customFormat="1" ht="20.100000000000001" customHeight="1" x14ac:dyDescent="0.35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</row>
    <row r="22" spans="1:63" s="70" customFormat="1" ht="20.100000000000001" customHeight="1" x14ac:dyDescent="0.35">
      <c r="A22" s="67"/>
      <c r="B22" s="68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</row>
    <row r="23" spans="1:63" s="70" customFormat="1" ht="20.100000000000001" customHeight="1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</row>
    <row r="24" spans="1:63" s="70" customFormat="1" ht="21" x14ac:dyDescent="0.3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</row>
    <row r="25" spans="1:63" s="6" customForma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</row>
    <row r="26" spans="1:63" s="6" customForma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</row>
    <row r="27" spans="1:63" s="6" customForma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</row>
    <row r="28" spans="1:63" s="6" customForma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</row>
    <row r="29" spans="1:63" s="6" customForma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</row>
    <row r="30" spans="1:63" s="6" customForma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</row>
    <row r="31" spans="1:63" s="6" customForma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</row>
    <row r="32" spans="1:63" s="6" customForma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</row>
    <row r="33" spans="1:63" s="6" customForma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</row>
    <row r="34" spans="1:63" s="6" customForma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</row>
    <row r="35" spans="1:63" s="6" customForma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</row>
    <row r="36" spans="1:63" s="6" customForma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</row>
    <row r="37" spans="1:63" s="6" customForma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</row>
    <row r="38" spans="1:63" s="6" customForma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</row>
    <row r="39" spans="1:63" x14ac:dyDescent="0.25">
      <c r="A39" s="15"/>
      <c r="B39" s="4"/>
      <c r="C39" s="4"/>
      <c r="D39" s="4"/>
      <c r="E39" s="16"/>
      <c r="F39" s="4"/>
      <c r="G39" s="4"/>
      <c r="H39" s="4"/>
      <c r="I39" s="4"/>
      <c r="J39" s="4"/>
      <c r="K39" s="16"/>
      <c r="L39" s="4"/>
      <c r="M39" s="4"/>
      <c r="N39" s="4"/>
      <c r="O39" s="17"/>
    </row>
    <row r="40" spans="1:63" x14ac:dyDescent="0.25">
      <c r="A40" s="15"/>
      <c r="B40" s="15"/>
      <c r="C40" s="4"/>
      <c r="D40" s="4"/>
      <c r="E40" s="16"/>
      <c r="F40" s="15"/>
      <c r="G40" s="15"/>
      <c r="H40" s="4"/>
      <c r="I40" s="15"/>
      <c r="J40" s="15"/>
      <c r="K40" s="16"/>
      <c r="L40" s="15"/>
      <c r="M40" s="15"/>
      <c r="N40" s="15"/>
      <c r="O40" s="17"/>
    </row>
    <row r="41" spans="1:63" s="6" customFormat="1" x14ac:dyDescent="0.25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48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</row>
    <row r="42" spans="1:63" s="6" customForma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</row>
    <row r="43" spans="1:63" s="6" customForma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</row>
    <row r="44" spans="1:63" s="6" customForma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</row>
    <row r="45" spans="1:63" s="6" customForma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</row>
    <row r="46" spans="1:63" s="6" customForma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</row>
    <row r="47" spans="1:63" s="6" customForma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</row>
    <row r="48" spans="1:63" s="6" customForma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</row>
    <row r="49" spans="1:63" s="6" customForma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</row>
    <row r="50" spans="1:63" s="6" customForma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</row>
    <row r="51" spans="1:63" s="6" customForma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</row>
    <row r="52" spans="1:63" s="6" customForma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</row>
    <row r="53" spans="1:63" s="6" customForma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</row>
    <row r="54" spans="1:63" s="6" customForma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</row>
    <row r="55" spans="1:63" s="6" customForma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</row>
    <row r="56" spans="1:63" s="6" customForma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</row>
    <row r="57" spans="1:63" s="6" customForma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</row>
    <row r="58" spans="1:63" x14ac:dyDescent="0.25">
      <c r="A58" s="15"/>
      <c r="B58" s="15"/>
      <c r="C58" s="4"/>
      <c r="D58" s="4"/>
      <c r="E58" s="16"/>
      <c r="F58" s="15"/>
      <c r="G58" s="15"/>
      <c r="H58" s="4"/>
      <c r="I58" s="15"/>
      <c r="J58" s="15"/>
      <c r="K58" s="16"/>
      <c r="L58" s="15"/>
      <c r="M58" s="15"/>
      <c r="N58" s="15"/>
      <c r="O58" s="17"/>
    </row>
    <row r="59" spans="1:63" x14ac:dyDescent="0.25">
      <c r="A59" s="15"/>
      <c r="B59" s="15"/>
      <c r="C59" s="4"/>
      <c r="D59" s="4"/>
      <c r="E59" s="16"/>
      <c r="F59" s="15"/>
      <c r="G59" s="15"/>
      <c r="H59" s="4"/>
      <c r="I59" s="15"/>
      <c r="J59" s="15"/>
      <c r="K59" s="16"/>
      <c r="L59" s="15"/>
      <c r="M59" s="15"/>
      <c r="N59" s="15"/>
      <c r="O59" s="1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O6" sqref="O6:O21"/>
    </sheetView>
  </sheetViews>
  <sheetFormatPr baseColWidth="10" defaultRowHeight="15" x14ac:dyDescent="0.25"/>
  <cols>
    <col min="1" max="1" width="5.5703125" customWidth="1"/>
    <col min="2" max="2" width="46.7109375" customWidth="1"/>
    <col min="3" max="3" width="5.42578125" style="2" hidden="1" customWidth="1"/>
    <col min="4" max="4" width="4.140625" style="2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19.140625" style="10" customWidth="1"/>
    <col min="16" max="16" width="6.42578125" customWidth="1"/>
    <col min="17" max="17" width="9.28515625" customWidth="1"/>
    <col min="18" max="18" width="9.42578125" customWidth="1"/>
  </cols>
  <sheetData>
    <row r="1" spans="1:15" x14ac:dyDescent="0.25">
      <c r="B1" s="15" t="s">
        <v>59</v>
      </c>
      <c r="C1" s="4"/>
      <c r="D1" s="4"/>
      <c r="E1" s="16"/>
      <c r="F1" s="15"/>
      <c r="G1" s="15"/>
      <c r="H1" s="4"/>
      <c r="I1" s="15"/>
      <c r="J1" s="15"/>
      <c r="K1" s="16"/>
      <c r="L1" s="15"/>
      <c r="M1" s="15"/>
      <c r="N1" s="15"/>
      <c r="O1" s="17"/>
    </row>
    <row r="2" spans="1:15" x14ac:dyDescent="0.25">
      <c r="B2" s="15" t="s">
        <v>26</v>
      </c>
      <c r="C2" s="20">
        <v>2018</v>
      </c>
      <c r="D2" s="4"/>
      <c r="E2" s="17">
        <v>2019</v>
      </c>
      <c r="F2" s="15"/>
      <c r="G2" s="15"/>
      <c r="H2" s="4"/>
      <c r="I2" s="15"/>
      <c r="J2" s="15"/>
      <c r="K2" s="16"/>
      <c r="L2" s="15"/>
      <c r="M2" s="15"/>
      <c r="N2" s="15"/>
      <c r="O2" s="17"/>
    </row>
    <row r="3" spans="1:15" x14ac:dyDescent="0.25">
      <c r="B3" s="15" t="s">
        <v>91</v>
      </c>
      <c r="C3" s="20"/>
      <c r="D3" s="4"/>
      <c r="E3" s="17"/>
      <c r="F3" s="15"/>
      <c r="G3" s="15"/>
      <c r="H3" s="4"/>
      <c r="I3" s="15"/>
      <c r="J3" s="15"/>
      <c r="K3" s="16"/>
      <c r="L3" s="15"/>
      <c r="M3" s="15"/>
      <c r="N3" s="15"/>
      <c r="O3" s="17"/>
    </row>
    <row r="4" spans="1:15" s="6" customFormat="1" ht="15.7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15" s="6" customFormat="1" ht="15.75" thickBot="1" x14ac:dyDescent="0.3">
      <c r="A5" s="52">
        <v>2</v>
      </c>
      <c r="B5" s="36" t="s">
        <v>27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7" t="s">
        <v>90</v>
      </c>
    </row>
    <row r="6" spans="1:15" s="6" customFormat="1" x14ac:dyDescent="0.25">
      <c r="A6" s="31">
        <v>1</v>
      </c>
      <c r="B6" s="22" t="s">
        <v>28</v>
      </c>
      <c r="C6" s="22">
        <v>25</v>
      </c>
      <c r="D6" s="22">
        <v>35</v>
      </c>
      <c r="E6" s="22">
        <v>39</v>
      </c>
      <c r="F6" s="22">
        <v>21</v>
      </c>
      <c r="G6" s="22">
        <v>24</v>
      </c>
      <c r="H6" s="22">
        <v>27</v>
      </c>
      <c r="I6" s="22">
        <v>18</v>
      </c>
      <c r="J6" s="22">
        <v>20</v>
      </c>
      <c r="K6" s="22">
        <v>24</v>
      </c>
      <c r="L6" s="22">
        <v>22</v>
      </c>
      <c r="M6" s="22">
        <v>12</v>
      </c>
      <c r="N6" s="22">
        <v>25</v>
      </c>
      <c r="O6" s="32">
        <f>consolidado!O19</f>
        <v>276</v>
      </c>
    </row>
    <row r="7" spans="1:15" s="6" customFormat="1" x14ac:dyDescent="0.25">
      <c r="A7" s="24">
        <v>2</v>
      </c>
      <c r="B7" s="8" t="s">
        <v>29</v>
      </c>
      <c r="C7" s="8">
        <v>8</v>
      </c>
      <c r="D7" s="8">
        <v>3</v>
      </c>
      <c r="E7" s="8">
        <v>9</v>
      </c>
      <c r="F7" s="8">
        <v>4</v>
      </c>
      <c r="G7" s="8">
        <v>3</v>
      </c>
      <c r="H7" s="8">
        <v>6</v>
      </c>
      <c r="I7" s="8">
        <v>9</v>
      </c>
      <c r="J7" s="8">
        <v>4</v>
      </c>
      <c r="K7" s="8">
        <v>12</v>
      </c>
      <c r="L7" s="8">
        <v>11</v>
      </c>
      <c r="M7" s="8">
        <v>9</v>
      </c>
      <c r="N7" s="8">
        <v>11</v>
      </c>
      <c r="O7" s="25">
        <f>consolidado!O20</f>
        <v>90</v>
      </c>
    </row>
    <row r="8" spans="1:15" s="6" customFormat="1" x14ac:dyDescent="0.25">
      <c r="A8" s="24">
        <v>3</v>
      </c>
      <c r="B8" s="8" t="s">
        <v>30</v>
      </c>
      <c r="C8" s="8">
        <v>8</v>
      </c>
      <c r="D8" s="8">
        <v>4</v>
      </c>
      <c r="E8" s="8">
        <v>3</v>
      </c>
      <c r="F8" s="8">
        <v>9</v>
      </c>
      <c r="G8" s="8">
        <v>11</v>
      </c>
      <c r="H8" s="8">
        <v>8</v>
      </c>
      <c r="I8" s="8">
        <v>7</v>
      </c>
      <c r="J8" s="8">
        <v>5</v>
      </c>
      <c r="K8" s="8">
        <v>10</v>
      </c>
      <c r="L8" s="8">
        <v>10</v>
      </c>
      <c r="M8" s="8">
        <v>4</v>
      </c>
      <c r="N8" s="8">
        <v>13</v>
      </c>
      <c r="O8" s="25">
        <f>consolidado!O21</f>
        <v>91</v>
      </c>
    </row>
    <row r="9" spans="1:15" s="6" customFormat="1" x14ac:dyDescent="0.25">
      <c r="A9" s="24">
        <v>4</v>
      </c>
      <c r="B9" s="8" t="s">
        <v>31</v>
      </c>
      <c r="C9" s="8">
        <v>3</v>
      </c>
      <c r="D9" s="8">
        <v>1</v>
      </c>
      <c r="E9" s="8">
        <v>4</v>
      </c>
      <c r="F9" s="8">
        <v>3</v>
      </c>
      <c r="G9" s="8">
        <v>3</v>
      </c>
      <c r="H9" s="8">
        <v>3</v>
      </c>
      <c r="I9" s="8">
        <v>1</v>
      </c>
      <c r="J9" s="8">
        <v>3</v>
      </c>
      <c r="K9" s="8">
        <v>3</v>
      </c>
      <c r="L9" s="8">
        <v>5</v>
      </c>
      <c r="M9" s="8">
        <v>3</v>
      </c>
      <c r="N9" s="8">
        <v>3</v>
      </c>
      <c r="O9" s="25">
        <f>consolidado!O22</f>
        <v>37</v>
      </c>
    </row>
    <row r="10" spans="1:15" s="6" customFormat="1" x14ac:dyDescent="0.25">
      <c r="A10" s="24">
        <v>5</v>
      </c>
      <c r="B10" s="8" t="s">
        <v>46</v>
      </c>
      <c r="C10" s="8">
        <v>2</v>
      </c>
      <c r="D10" s="8">
        <v>3</v>
      </c>
      <c r="E10" s="8">
        <v>2</v>
      </c>
      <c r="F10" s="8">
        <v>5</v>
      </c>
      <c r="G10" s="8">
        <v>3</v>
      </c>
      <c r="H10" s="8">
        <v>3</v>
      </c>
      <c r="I10" s="8">
        <v>5</v>
      </c>
      <c r="J10" s="8">
        <v>2</v>
      </c>
      <c r="K10" s="8">
        <v>1</v>
      </c>
      <c r="L10" s="8">
        <v>6</v>
      </c>
      <c r="M10" s="8">
        <v>1</v>
      </c>
      <c r="N10" s="8">
        <v>1</v>
      </c>
      <c r="O10" s="25">
        <f>consolidado!O23</f>
        <v>34</v>
      </c>
    </row>
    <row r="11" spans="1:15" s="6" customFormat="1" x14ac:dyDescent="0.25">
      <c r="A11" s="24">
        <v>6</v>
      </c>
      <c r="B11" s="8" t="s">
        <v>47</v>
      </c>
      <c r="C11" s="8">
        <v>2</v>
      </c>
      <c r="D11" s="8">
        <v>0</v>
      </c>
      <c r="E11" s="8">
        <v>4</v>
      </c>
      <c r="F11" s="8">
        <v>1</v>
      </c>
      <c r="G11" s="8">
        <v>3</v>
      </c>
      <c r="H11" s="8">
        <v>2</v>
      </c>
      <c r="I11" s="8">
        <v>2</v>
      </c>
      <c r="J11" s="8">
        <v>4</v>
      </c>
      <c r="K11" s="8">
        <v>1</v>
      </c>
      <c r="L11" s="8">
        <v>3</v>
      </c>
      <c r="M11" s="8">
        <v>4</v>
      </c>
      <c r="N11" s="8">
        <v>0</v>
      </c>
      <c r="O11" s="25">
        <f>consolidado!O24</f>
        <v>26</v>
      </c>
    </row>
    <row r="12" spans="1:15" s="6" customFormat="1" x14ac:dyDescent="0.25">
      <c r="A12" s="24">
        <v>7</v>
      </c>
      <c r="B12" s="8" t="s">
        <v>52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8">
        <v>0</v>
      </c>
      <c r="O12" s="25">
        <f>consolidado!O25</f>
        <v>3</v>
      </c>
    </row>
    <row r="13" spans="1:15" s="6" customFormat="1" x14ac:dyDescent="0.25">
      <c r="A13" s="24">
        <v>8</v>
      </c>
      <c r="B13" s="8" t="s">
        <v>61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25">
        <f>consolidado!O26</f>
        <v>3</v>
      </c>
    </row>
    <row r="14" spans="1:15" s="6" customFormat="1" x14ac:dyDescent="0.25">
      <c r="A14" s="24">
        <v>9</v>
      </c>
      <c r="B14" s="8" t="s">
        <v>48</v>
      </c>
      <c r="C14" s="8">
        <v>2</v>
      </c>
      <c r="D14" s="8">
        <v>1</v>
      </c>
      <c r="E14" s="8">
        <v>2</v>
      </c>
      <c r="F14" s="8">
        <v>1</v>
      </c>
      <c r="G14" s="8">
        <v>4</v>
      </c>
      <c r="H14" s="8">
        <v>2</v>
      </c>
      <c r="I14" s="8">
        <v>2</v>
      </c>
      <c r="J14" s="8">
        <v>2</v>
      </c>
      <c r="K14" s="8">
        <v>3</v>
      </c>
      <c r="L14" s="8">
        <v>5</v>
      </c>
      <c r="M14" s="8">
        <v>0</v>
      </c>
      <c r="N14" s="8">
        <v>0</v>
      </c>
      <c r="O14" s="25">
        <f>consolidado!O27</f>
        <v>21</v>
      </c>
    </row>
    <row r="15" spans="1:15" s="6" customFormat="1" x14ac:dyDescent="0.25">
      <c r="A15" s="24">
        <v>10</v>
      </c>
      <c r="B15" s="8" t="s">
        <v>49</v>
      </c>
      <c r="C15" s="8">
        <v>4</v>
      </c>
      <c r="D15" s="8">
        <v>4</v>
      </c>
      <c r="E15" s="8">
        <v>8</v>
      </c>
      <c r="F15" s="8">
        <v>5</v>
      </c>
      <c r="G15" s="8">
        <v>4</v>
      </c>
      <c r="H15" s="8">
        <v>3</v>
      </c>
      <c r="I15" s="8">
        <v>5</v>
      </c>
      <c r="J15" s="8">
        <v>5</v>
      </c>
      <c r="K15" s="8">
        <v>6</v>
      </c>
      <c r="L15" s="8">
        <v>6</v>
      </c>
      <c r="M15" s="8">
        <v>7</v>
      </c>
      <c r="N15" s="8">
        <v>6</v>
      </c>
      <c r="O15" s="25">
        <f>consolidado!O28</f>
        <v>79</v>
      </c>
    </row>
    <row r="16" spans="1:15" s="6" customFormat="1" x14ac:dyDescent="0.25">
      <c r="A16" s="24">
        <v>11</v>
      </c>
      <c r="B16" s="8" t="s">
        <v>62</v>
      </c>
      <c r="C16" s="8">
        <v>2</v>
      </c>
      <c r="D16" s="8">
        <v>3</v>
      </c>
      <c r="E16" s="8">
        <v>2</v>
      </c>
      <c r="F16" s="8">
        <v>0</v>
      </c>
      <c r="G16" s="8">
        <v>3</v>
      </c>
      <c r="H16" s="8">
        <v>3</v>
      </c>
      <c r="I16" s="8">
        <v>4</v>
      </c>
      <c r="J16" s="8">
        <v>1</v>
      </c>
      <c r="K16" s="8">
        <v>4</v>
      </c>
      <c r="L16" s="8">
        <v>3</v>
      </c>
      <c r="M16" s="8">
        <v>1</v>
      </c>
      <c r="N16" s="8">
        <v>2</v>
      </c>
      <c r="O16" s="25">
        <f>consolidado!O29</f>
        <v>28</v>
      </c>
    </row>
    <row r="17" spans="1:15" s="6" customFormat="1" x14ac:dyDescent="0.25">
      <c r="A17" s="24">
        <v>12</v>
      </c>
      <c r="B17" s="8" t="s">
        <v>63</v>
      </c>
      <c r="C17" s="8">
        <v>1</v>
      </c>
      <c r="D17" s="8">
        <v>0</v>
      </c>
      <c r="E17" s="8">
        <v>1</v>
      </c>
      <c r="F17" s="8">
        <v>3</v>
      </c>
      <c r="G17" s="8">
        <v>2</v>
      </c>
      <c r="H17" s="8">
        <v>0</v>
      </c>
      <c r="I17" s="8">
        <v>1</v>
      </c>
      <c r="J17" s="8">
        <v>0</v>
      </c>
      <c r="K17" s="8">
        <v>4</v>
      </c>
      <c r="L17" s="8">
        <v>2</v>
      </c>
      <c r="M17" s="8">
        <v>0</v>
      </c>
      <c r="N17" s="8">
        <v>2</v>
      </c>
      <c r="O17" s="25">
        <f>consolidado!O30</f>
        <v>18</v>
      </c>
    </row>
    <row r="18" spans="1:15" s="6" customFormat="1" x14ac:dyDescent="0.25">
      <c r="A18" s="24">
        <v>13</v>
      </c>
      <c r="B18" s="8" t="s">
        <v>64</v>
      </c>
      <c r="C18" s="8">
        <v>1</v>
      </c>
      <c r="D18" s="8">
        <v>0</v>
      </c>
      <c r="E18" s="8">
        <v>1</v>
      </c>
      <c r="F18" s="8">
        <v>3</v>
      </c>
      <c r="G18" s="8">
        <v>3</v>
      </c>
      <c r="H18" s="8">
        <v>5</v>
      </c>
      <c r="I18" s="8">
        <v>1</v>
      </c>
      <c r="J18" s="8">
        <v>0</v>
      </c>
      <c r="K18" s="8">
        <v>5</v>
      </c>
      <c r="L18" s="8">
        <v>2</v>
      </c>
      <c r="M18" s="8">
        <v>0</v>
      </c>
      <c r="N18" s="8">
        <v>2</v>
      </c>
      <c r="O18" s="25">
        <f>consolidado!O31</f>
        <v>25</v>
      </c>
    </row>
    <row r="19" spans="1:15" s="6" customFormat="1" x14ac:dyDescent="0.25">
      <c r="A19" s="24">
        <v>14</v>
      </c>
      <c r="B19" s="8" t="s">
        <v>65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25">
        <f>consolidado!O32</f>
        <v>2</v>
      </c>
    </row>
    <row r="20" spans="1:15" s="6" customFormat="1" x14ac:dyDescent="0.25">
      <c r="A20" s="24">
        <v>15</v>
      </c>
      <c r="B20" s="8" t="s">
        <v>66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5">
        <f>consolidado!O33</f>
        <v>1</v>
      </c>
    </row>
    <row r="21" spans="1:15" s="6" customFormat="1" ht="15.75" thickBot="1" x14ac:dyDescent="0.3">
      <c r="A21" s="24">
        <v>16</v>
      </c>
      <c r="B21" s="8" t="s">
        <v>93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0</v>
      </c>
      <c r="O21" s="30">
        <f>consolidado!O34</f>
        <v>2</v>
      </c>
    </row>
    <row r="22" spans="1:15" ht="16.5" customHeight="1" thickBot="1" x14ac:dyDescent="0.3">
      <c r="A22" s="50"/>
      <c r="B22" s="51"/>
      <c r="C22" s="51"/>
      <c r="D22" s="51"/>
      <c r="E22" s="28"/>
      <c r="F22" s="51"/>
      <c r="G22" s="51"/>
      <c r="H22" s="51"/>
      <c r="I22" s="51"/>
      <c r="J22" s="51"/>
      <c r="K22" s="28"/>
      <c r="L22" s="51"/>
      <c r="M22" s="51"/>
      <c r="N22" s="51"/>
      <c r="O22" s="79">
        <f>SUM(O6:O21)</f>
        <v>736</v>
      </c>
    </row>
    <row r="23" spans="1:15" x14ac:dyDescent="0.25">
      <c r="A23" s="15"/>
      <c r="B23" s="15"/>
      <c r="C23" s="4"/>
      <c r="D23" s="4"/>
      <c r="E23" s="16"/>
      <c r="F23" s="15"/>
      <c r="G23" s="15"/>
      <c r="H23" s="4"/>
      <c r="I23" s="15"/>
      <c r="J23" s="15"/>
      <c r="K23" s="16"/>
      <c r="L23" s="15"/>
      <c r="M23" s="15"/>
      <c r="N23" s="15"/>
      <c r="O23" s="17"/>
    </row>
    <row r="24" spans="1:15" x14ac:dyDescent="0.25">
      <c r="A24" s="15"/>
      <c r="B24" s="15"/>
      <c r="C24" s="4"/>
      <c r="D24" s="4"/>
      <c r="E24" s="16"/>
      <c r="F24" s="15"/>
      <c r="G24" s="15"/>
      <c r="H24" s="4"/>
      <c r="I24" s="15"/>
      <c r="J24" s="15"/>
      <c r="K24" s="16"/>
      <c r="L24" s="15"/>
      <c r="M24" s="15"/>
      <c r="N24" s="15"/>
      <c r="O24" s="17"/>
    </row>
    <row r="25" spans="1:15" x14ac:dyDescent="0.25">
      <c r="A25" s="15"/>
      <c r="B25" s="15"/>
      <c r="C25" s="4"/>
      <c r="D25" s="4"/>
      <c r="E25" s="16"/>
      <c r="F25" s="15"/>
      <c r="G25" s="15"/>
      <c r="H25" s="4"/>
      <c r="I25" s="15"/>
      <c r="J25" s="15"/>
      <c r="K25" s="16"/>
      <c r="L25" s="15"/>
      <c r="M25" s="15"/>
      <c r="N25" s="15"/>
      <c r="O25" s="17"/>
    </row>
    <row r="26" spans="1:15" x14ac:dyDescent="0.25">
      <c r="A26" s="15"/>
      <c r="B26" s="15"/>
      <c r="C26" s="4"/>
      <c r="D26" s="4"/>
      <c r="E26" s="16"/>
      <c r="F26" s="15"/>
      <c r="G26" s="15"/>
      <c r="H26" s="4"/>
      <c r="I26" s="15"/>
      <c r="J26" s="15"/>
      <c r="K26" s="16"/>
      <c r="L26" s="15"/>
      <c r="M26" s="15"/>
      <c r="N26" s="15"/>
      <c r="O26" s="1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zoomScale="110" zoomScaleNormal="110" workbookViewId="0">
      <selection activeCell="O6" sqref="O6:O17"/>
    </sheetView>
  </sheetViews>
  <sheetFormatPr baseColWidth="10" defaultRowHeight="15" x14ac:dyDescent="0.25"/>
  <cols>
    <col min="1" max="1" width="5.5703125" customWidth="1"/>
    <col min="2" max="2" width="46.7109375" customWidth="1"/>
    <col min="3" max="3" width="5.42578125" style="2" hidden="1" customWidth="1"/>
    <col min="4" max="4" width="4.140625" style="2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19.140625" style="10" customWidth="1"/>
    <col min="16" max="16" width="9.28515625" style="15" customWidth="1"/>
    <col min="17" max="17" width="9.42578125" style="15" customWidth="1"/>
    <col min="18" max="31" width="11.42578125" style="15"/>
  </cols>
  <sheetData>
    <row r="1" spans="1:31" x14ac:dyDescent="0.25">
      <c r="B1" s="15" t="s">
        <v>59</v>
      </c>
      <c r="C1" s="4"/>
      <c r="D1" s="4"/>
      <c r="E1" s="16"/>
      <c r="F1" s="15"/>
      <c r="G1" s="15"/>
      <c r="H1" s="4"/>
      <c r="I1" s="15"/>
      <c r="J1" s="15"/>
      <c r="K1" s="16"/>
      <c r="L1" s="15"/>
      <c r="M1" s="15"/>
      <c r="N1" s="15"/>
      <c r="O1" s="17"/>
    </row>
    <row r="2" spans="1:31" x14ac:dyDescent="0.25">
      <c r="B2" s="15" t="s">
        <v>26</v>
      </c>
      <c r="C2" s="20">
        <v>2018</v>
      </c>
      <c r="D2" s="4"/>
      <c r="E2" s="17">
        <v>2019</v>
      </c>
      <c r="F2" s="15"/>
      <c r="G2" s="15"/>
      <c r="H2" s="4"/>
      <c r="I2" s="15"/>
      <c r="J2" s="15"/>
      <c r="K2" s="16"/>
      <c r="L2" s="15"/>
      <c r="M2" s="15"/>
      <c r="N2" s="15"/>
      <c r="O2" s="17"/>
      <c r="P2" s="4"/>
      <c r="Q2" s="4"/>
      <c r="R2" s="4"/>
      <c r="S2" s="4"/>
      <c r="T2" s="4"/>
      <c r="U2" s="4"/>
      <c r="V2" s="4"/>
      <c r="W2" s="4"/>
    </row>
    <row r="3" spans="1:31" x14ac:dyDescent="0.25">
      <c r="B3" s="15" t="s">
        <v>91</v>
      </c>
      <c r="C3" s="20"/>
      <c r="D3" s="4"/>
      <c r="E3" s="17"/>
      <c r="F3" s="15"/>
      <c r="G3" s="15"/>
      <c r="H3" s="4"/>
      <c r="I3" s="15"/>
      <c r="J3" s="15"/>
      <c r="K3" s="16"/>
      <c r="L3" s="15"/>
      <c r="M3" s="15"/>
      <c r="N3" s="15"/>
      <c r="O3" s="17"/>
      <c r="P3" s="4"/>
      <c r="Q3" s="4"/>
      <c r="R3" s="4"/>
      <c r="S3" s="4"/>
      <c r="T3" s="4"/>
      <c r="U3" s="4"/>
      <c r="V3" s="4"/>
      <c r="W3" s="4"/>
    </row>
    <row r="4" spans="1:31" ht="15.75" thickBot="1" x14ac:dyDescent="0.3">
      <c r="A4" s="15"/>
      <c r="B4" s="15"/>
      <c r="C4" s="4"/>
      <c r="D4" s="4"/>
      <c r="E4" s="16"/>
      <c r="F4" s="15"/>
      <c r="G4" s="15"/>
      <c r="H4" s="4"/>
      <c r="I4" s="15"/>
      <c r="J4" s="15"/>
      <c r="K4" s="16"/>
      <c r="L4" s="15"/>
      <c r="M4" s="15"/>
      <c r="N4" s="15"/>
      <c r="O4" s="17"/>
      <c r="P4" s="4"/>
      <c r="Q4" s="4"/>
      <c r="R4" s="4"/>
      <c r="S4" s="4"/>
      <c r="T4" s="4"/>
      <c r="U4" s="4"/>
      <c r="V4" s="4"/>
      <c r="W4" s="4"/>
    </row>
    <row r="5" spans="1:31" s="6" customFormat="1" ht="15.75" thickBot="1" x14ac:dyDescent="0.3">
      <c r="A5" s="46"/>
      <c r="B5" s="36" t="s">
        <v>40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7" t="s">
        <v>90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s="6" customFormat="1" x14ac:dyDescent="0.25">
      <c r="A6" s="31">
        <v>1</v>
      </c>
      <c r="B6" s="22" t="s">
        <v>33</v>
      </c>
      <c r="C6" s="22">
        <v>6</v>
      </c>
      <c r="D6" s="22">
        <v>2</v>
      </c>
      <c r="E6" s="22">
        <v>6</v>
      </c>
      <c r="F6" s="22">
        <v>8</v>
      </c>
      <c r="G6" s="22">
        <v>5</v>
      </c>
      <c r="H6" s="22">
        <v>4</v>
      </c>
      <c r="I6" s="22">
        <v>7</v>
      </c>
      <c r="J6" s="22">
        <v>4</v>
      </c>
      <c r="K6" s="22">
        <v>5</v>
      </c>
      <c r="L6" s="22">
        <v>4</v>
      </c>
      <c r="M6" s="22">
        <v>5</v>
      </c>
      <c r="N6" s="22">
        <v>6</v>
      </c>
      <c r="O6" s="32">
        <f>consolidado!O37</f>
        <v>67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s="6" customFormat="1" x14ac:dyDescent="0.25">
      <c r="A7" s="24">
        <v>2</v>
      </c>
      <c r="B7" s="8" t="s">
        <v>56</v>
      </c>
      <c r="C7" s="8">
        <v>0</v>
      </c>
      <c r="D7" s="8">
        <v>0</v>
      </c>
      <c r="E7" s="8">
        <v>3</v>
      </c>
      <c r="F7" s="8">
        <v>1</v>
      </c>
      <c r="G7" s="8">
        <v>0</v>
      </c>
      <c r="H7" s="8">
        <v>3</v>
      </c>
      <c r="I7" s="8">
        <v>0</v>
      </c>
      <c r="J7" s="8">
        <v>3</v>
      </c>
      <c r="K7" s="8">
        <v>0</v>
      </c>
      <c r="L7" s="8">
        <v>0</v>
      </c>
      <c r="M7" s="8">
        <v>1</v>
      </c>
      <c r="N7" s="8">
        <v>1</v>
      </c>
      <c r="O7" s="25">
        <f>consolidado!O38</f>
        <v>15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s="6" customFormat="1" x14ac:dyDescent="0.25">
      <c r="A8" s="24">
        <v>3</v>
      </c>
      <c r="B8" s="8" t="s">
        <v>32</v>
      </c>
      <c r="C8" s="8">
        <v>0</v>
      </c>
      <c r="D8" s="8">
        <v>1</v>
      </c>
      <c r="E8" s="8">
        <v>3</v>
      </c>
      <c r="F8" s="8">
        <v>1</v>
      </c>
      <c r="G8" s="8">
        <v>3</v>
      </c>
      <c r="H8" s="8">
        <v>1</v>
      </c>
      <c r="I8" s="8">
        <v>2</v>
      </c>
      <c r="J8" s="8">
        <v>2</v>
      </c>
      <c r="K8" s="8">
        <v>8</v>
      </c>
      <c r="L8" s="8">
        <v>7</v>
      </c>
      <c r="M8" s="8">
        <v>4</v>
      </c>
      <c r="N8" s="8">
        <v>4</v>
      </c>
      <c r="O8" s="25">
        <f>consolidado!O39</f>
        <v>42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6" customFormat="1" x14ac:dyDescent="0.25">
      <c r="A9" s="24">
        <v>4</v>
      </c>
      <c r="B9" s="8" t="s">
        <v>34</v>
      </c>
      <c r="C9" s="8">
        <v>0</v>
      </c>
      <c r="D9" s="8">
        <v>1</v>
      </c>
      <c r="E9" s="8">
        <v>0</v>
      </c>
      <c r="F9" s="8">
        <v>1</v>
      </c>
      <c r="G9" s="8">
        <v>6</v>
      </c>
      <c r="H9" s="8">
        <v>0</v>
      </c>
      <c r="I9" s="8">
        <v>0</v>
      </c>
      <c r="J9" s="8">
        <v>2</v>
      </c>
      <c r="K9" s="8">
        <v>4</v>
      </c>
      <c r="L9" s="8">
        <v>3</v>
      </c>
      <c r="M9" s="8">
        <v>4</v>
      </c>
      <c r="N9" s="8">
        <v>4</v>
      </c>
      <c r="O9" s="25">
        <f>consolidado!O40</f>
        <v>26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6" customFormat="1" x14ac:dyDescent="0.25">
      <c r="A10" s="24">
        <v>5</v>
      </c>
      <c r="B10" s="8" t="s">
        <v>35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2</v>
      </c>
      <c r="M10" s="8">
        <v>0</v>
      </c>
      <c r="N10" s="8">
        <v>1</v>
      </c>
      <c r="O10" s="25">
        <f>consolidado!O41</f>
        <v>12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s="6" customFormat="1" x14ac:dyDescent="0.25">
      <c r="A11" s="24">
        <v>6</v>
      </c>
      <c r="B11" s="8" t="s">
        <v>36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1</v>
      </c>
      <c r="O11" s="25">
        <f>consolidado!O42</f>
        <v>5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s="6" customFormat="1" x14ac:dyDescent="0.25">
      <c r="A12" s="24">
        <v>7</v>
      </c>
      <c r="B12" s="8" t="s">
        <v>67</v>
      </c>
      <c r="C12" s="8">
        <v>0</v>
      </c>
      <c r="D12" s="8">
        <v>0</v>
      </c>
      <c r="E12" s="8">
        <v>0</v>
      </c>
      <c r="F12" s="8">
        <v>0</v>
      </c>
      <c r="G12" s="8">
        <v>2</v>
      </c>
      <c r="H12" s="8">
        <v>0</v>
      </c>
      <c r="I12" s="8">
        <v>0</v>
      </c>
      <c r="J12" s="8">
        <v>1</v>
      </c>
      <c r="K12" s="8">
        <v>1</v>
      </c>
      <c r="L12" s="8">
        <v>0</v>
      </c>
      <c r="M12" s="8">
        <v>2</v>
      </c>
      <c r="N12" s="8">
        <v>2</v>
      </c>
      <c r="O12" s="25">
        <f>consolidado!O43</f>
        <v>10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s="6" customFormat="1" x14ac:dyDescent="0.25">
      <c r="A13" s="24">
        <v>8</v>
      </c>
      <c r="B13" s="8" t="s">
        <v>37</v>
      </c>
      <c r="C13" s="8">
        <v>2</v>
      </c>
      <c r="D13" s="8">
        <v>0</v>
      </c>
      <c r="E13" s="8">
        <v>3</v>
      </c>
      <c r="F13" s="8">
        <v>1</v>
      </c>
      <c r="G13" s="8">
        <v>3</v>
      </c>
      <c r="H13" s="8">
        <v>3</v>
      </c>
      <c r="I13" s="8">
        <v>6</v>
      </c>
      <c r="J13" s="8">
        <v>4</v>
      </c>
      <c r="K13" s="8">
        <v>1</v>
      </c>
      <c r="L13" s="8">
        <v>1</v>
      </c>
      <c r="M13" s="8">
        <v>1</v>
      </c>
      <c r="N13" s="8">
        <v>1</v>
      </c>
      <c r="O13" s="25">
        <f>consolidado!O44</f>
        <v>25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s="6" customFormat="1" x14ac:dyDescent="0.25">
      <c r="A14" s="24">
        <v>9</v>
      </c>
      <c r="B14" s="8" t="s">
        <v>55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2</v>
      </c>
      <c r="J14" s="8">
        <v>0</v>
      </c>
      <c r="K14" s="8">
        <v>1</v>
      </c>
      <c r="L14" s="8">
        <v>0</v>
      </c>
      <c r="M14" s="8">
        <v>2</v>
      </c>
      <c r="N14" s="8">
        <v>1</v>
      </c>
      <c r="O14" s="25">
        <f>consolidado!O45</f>
        <v>18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s="6" customFormat="1" x14ac:dyDescent="0.25">
      <c r="A15" s="24">
        <v>10</v>
      </c>
      <c r="B15" s="8" t="s">
        <v>38</v>
      </c>
      <c r="C15" s="8">
        <v>1</v>
      </c>
      <c r="D15" s="8">
        <v>0</v>
      </c>
      <c r="E15" s="8">
        <v>1</v>
      </c>
      <c r="F15" s="8">
        <v>0</v>
      </c>
      <c r="G15" s="8">
        <v>4</v>
      </c>
      <c r="H15" s="8">
        <v>1</v>
      </c>
      <c r="I15" s="8">
        <v>4</v>
      </c>
      <c r="J15" s="8">
        <v>0</v>
      </c>
      <c r="K15" s="8">
        <v>2</v>
      </c>
      <c r="L15" s="8">
        <v>4</v>
      </c>
      <c r="M15" s="8">
        <v>2</v>
      </c>
      <c r="N15" s="8">
        <v>3</v>
      </c>
      <c r="O15" s="25">
        <f>consolidado!O46</f>
        <v>19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s="6" customFormat="1" x14ac:dyDescent="0.25">
      <c r="A16" s="24">
        <v>11</v>
      </c>
      <c r="B16" s="8" t="s">
        <v>39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2</v>
      </c>
      <c r="K16" s="8">
        <v>0</v>
      </c>
      <c r="L16" s="8">
        <v>1</v>
      </c>
      <c r="M16" s="8">
        <v>0</v>
      </c>
      <c r="N16" s="8">
        <v>1</v>
      </c>
      <c r="O16" s="25">
        <f>consolidado!O47</f>
        <v>6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6" customFormat="1" ht="15.75" thickBot="1" x14ac:dyDescent="0.3">
      <c r="A17" s="24">
        <v>12</v>
      </c>
      <c r="B17" s="8" t="s">
        <v>68</v>
      </c>
      <c r="C17" s="8">
        <v>0</v>
      </c>
      <c r="D17" s="8">
        <v>0</v>
      </c>
      <c r="E17" s="8">
        <v>2</v>
      </c>
      <c r="F17" s="8">
        <v>0</v>
      </c>
      <c r="G17" s="8">
        <v>3</v>
      </c>
      <c r="H17" s="8">
        <v>0</v>
      </c>
      <c r="I17" s="8">
        <v>2</v>
      </c>
      <c r="J17" s="8">
        <v>2</v>
      </c>
      <c r="K17" s="8">
        <v>3</v>
      </c>
      <c r="L17" s="8">
        <v>4</v>
      </c>
      <c r="M17" s="8">
        <v>5</v>
      </c>
      <c r="N17" s="8">
        <v>2</v>
      </c>
      <c r="O17" s="30">
        <f>consolidado!O48</f>
        <v>32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6" customFormat="1" ht="15.75" thickBot="1" x14ac:dyDescent="0.3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79">
        <f>SUM(O6:O17)</f>
        <v>277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6" customFormat="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6" customFormat="1" x14ac:dyDescent="0.25"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6" customFormat="1" x14ac:dyDescent="0.25"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3" spans="1:31" x14ac:dyDescent="0.25">
      <c r="A23" s="15"/>
      <c r="B23" s="15"/>
      <c r="C23" s="4"/>
      <c r="D23" s="4"/>
      <c r="E23" s="16"/>
      <c r="F23" s="15"/>
      <c r="G23" s="15"/>
      <c r="H23" s="4"/>
      <c r="I23" s="15"/>
      <c r="J23" s="15"/>
      <c r="K23" s="16"/>
      <c r="L23" s="15"/>
      <c r="M23" s="15"/>
      <c r="N23" s="15"/>
      <c r="O23" s="17"/>
    </row>
    <row r="24" spans="1:31" x14ac:dyDescent="0.25">
      <c r="A24" s="15"/>
      <c r="B24" s="15"/>
      <c r="C24" s="4"/>
      <c r="D24" s="4"/>
      <c r="E24" s="16"/>
      <c r="F24" s="15"/>
      <c r="G24" s="15"/>
      <c r="H24" s="4"/>
      <c r="I24" s="15"/>
      <c r="J24" s="15"/>
      <c r="K24" s="16"/>
      <c r="L24" s="15"/>
      <c r="M24" s="15"/>
      <c r="N24" s="15"/>
      <c r="O24" s="17"/>
    </row>
    <row r="25" spans="1:31" x14ac:dyDescent="0.25">
      <c r="A25" s="15"/>
      <c r="B25" s="15"/>
      <c r="C25" s="4"/>
      <c r="D25" s="4"/>
      <c r="E25" s="16"/>
      <c r="F25" s="15"/>
      <c r="G25" s="15"/>
      <c r="H25" s="4"/>
      <c r="I25" s="15"/>
      <c r="J25" s="15"/>
      <c r="K25" s="16"/>
      <c r="L25" s="15"/>
      <c r="M25" s="15"/>
      <c r="N25" s="15"/>
      <c r="O25" s="17"/>
    </row>
    <row r="26" spans="1:31" x14ac:dyDescent="0.25">
      <c r="A26" s="15"/>
      <c r="B26" s="15"/>
      <c r="C26" s="4"/>
      <c r="D26" s="4"/>
      <c r="E26" s="16"/>
      <c r="F26" s="15"/>
      <c r="G26" s="15"/>
      <c r="H26" s="4"/>
      <c r="I26" s="15"/>
      <c r="J26" s="15"/>
      <c r="K26" s="16"/>
      <c r="L26" s="15"/>
      <c r="M26" s="15"/>
      <c r="N26" s="15"/>
      <c r="O26" s="1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43" zoomScale="140" zoomScaleNormal="140" workbookViewId="0">
      <pane xSplit="2" topLeftCell="C1" activePane="topRight" state="frozen"/>
      <selection pane="topRight" activeCell="M63" sqref="M63"/>
    </sheetView>
  </sheetViews>
  <sheetFormatPr baseColWidth="10" defaultRowHeight="15" x14ac:dyDescent="0.25"/>
  <cols>
    <col min="1" max="1" width="3.140625" customWidth="1"/>
    <col min="2" max="2" width="30.140625" customWidth="1"/>
    <col min="3" max="3" width="6.85546875" style="6" customWidth="1"/>
    <col min="4" max="4" width="5.85546875" customWidth="1"/>
    <col min="5" max="5" width="6.85546875" customWidth="1"/>
    <col min="6" max="6" width="6" style="2" customWidth="1"/>
    <col min="7" max="7" width="6.7109375" customWidth="1"/>
    <col min="8" max="8" width="6.28515625" customWidth="1"/>
    <col min="9" max="9" width="5.85546875" style="6" customWidth="1"/>
    <col min="10" max="10" width="6.42578125" bestFit="1" customWidth="1"/>
    <col min="11" max="11" width="8" customWidth="1"/>
    <col min="12" max="12" width="7.28515625" customWidth="1"/>
    <col min="13" max="13" width="7" style="2" customWidth="1"/>
    <col min="14" max="14" width="6.85546875" style="2" customWidth="1"/>
    <col min="15" max="15" width="8.85546875" style="3" customWidth="1"/>
  </cols>
  <sheetData>
    <row r="1" spans="1:15" s="2" customFormat="1" x14ac:dyDescent="0.25">
      <c r="A1" s="19"/>
      <c r="B1" s="49">
        <v>2019</v>
      </c>
      <c r="C1" s="20"/>
      <c r="D1" s="4"/>
      <c r="E1" s="4"/>
      <c r="F1" s="19"/>
      <c r="G1" s="19"/>
      <c r="H1" s="19"/>
      <c r="I1" s="19"/>
      <c r="J1" s="19"/>
      <c r="K1" s="19"/>
      <c r="L1" s="19"/>
      <c r="M1" s="19"/>
      <c r="N1" s="19"/>
      <c r="O1" s="18"/>
    </row>
    <row r="2" spans="1:15" s="2" customFormat="1" ht="14.25" customHeight="1" x14ac:dyDescent="0.25">
      <c r="A2" s="5">
        <v>1</v>
      </c>
      <c r="B2" s="13" t="s">
        <v>23</v>
      </c>
      <c r="C2" s="81" t="s">
        <v>18</v>
      </c>
      <c r="D2" s="82" t="s">
        <v>19</v>
      </c>
      <c r="E2" s="83" t="s">
        <v>3</v>
      </c>
      <c r="F2" s="82" t="s">
        <v>4</v>
      </c>
      <c r="G2" s="82" t="s">
        <v>5</v>
      </c>
      <c r="H2" s="82" t="s">
        <v>6</v>
      </c>
      <c r="I2" s="82" t="s">
        <v>7</v>
      </c>
      <c r="J2" s="83" t="s">
        <v>8</v>
      </c>
      <c r="K2" s="83" t="s">
        <v>9</v>
      </c>
      <c r="L2" s="83" t="s">
        <v>10</v>
      </c>
      <c r="M2" s="83" t="s">
        <v>86</v>
      </c>
      <c r="N2" s="83" t="s">
        <v>87</v>
      </c>
      <c r="O2" s="82" t="s">
        <v>1</v>
      </c>
    </row>
    <row r="3" spans="1:15" s="2" customFormat="1" x14ac:dyDescent="0.25">
      <c r="A3" s="1"/>
      <c r="B3" s="12" t="s">
        <v>12</v>
      </c>
      <c r="C3" s="1">
        <v>32</v>
      </c>
      <c r="D3" s="1">
        <v>22</v>
      </c>
      <c r="E3" s="1">
        <v>30</v>
      </c>
      <c r="F3" s="1">
        <v>26</v>
      </c>
      <c r="G3" s="1">
        <v>22</v>
      </c>
      <c r="H3" s="1">
        <v>21</v>
      </c>
      <c r="I3" s="1">
        <v>31</v>
      </c>
      <c r="J3" s="1">
        <v>28</v>
      </c>
      <c r="K3" s="1">
        <v>37</v>
      </c>
      <c r="L3" s="1">
        <v>23</v>
      </c>
      <c r="M3" s="1">
        <v>26</v>
      </c>
      <c r="N3" s="1">
        <v>14</v>
      </c>
      <c r="O3" s="5">
        <f t="shared" ref="O3:O17" si="0">SUM(C3:N3)</f>
        <v>312</v>
      </c>
    </row>
    <row r="4" spans="1:15" s="2" customFormat="1" x14ac:dyDescent="0.25">
      <c r="A4" s="1"/>
      <c r="B4" s="12" t="s">
        <v>42</v>
      </c>
      <c r="C4" s="1">
        <v>11</v>
      </c>
      <c r="D4" s="1">
        <v>13</v>
      </c>
      <c r="E4" s="1">
        <v>12</v>
      </c>
      <c r="F4" s="1">
        <v>12</v>
      </c>
      <c r="G4" s="1">
        <v>15</v>
      </c>
      <c r="H4" s="1">
        <v>9</v>
      </c>
      <c r="I4" s="1">
        <v>10</v>
      </c>
      <c r="J4" s="1">
        <v>10</v>
      </c>
      <c r="K4" s="1">
        <v>11</v>
      </c>
      <c r="L4" s="1">
        <v>11</v>
      </c>
      <c r="M4" s="1">
        <v>14</v>
      </c>
      <c r="N4" s="1">
        <v>12</v>
      </c>
      <c r="O4" s="5">
        <f t="shared" si="0"/>
        <v>140</v>
      </c>
    </row>
    <row r="5" spans="1:15" s="2" customFormat="1" x14ac:dyDescent="0.25">
      <c r="A5" s="1"/>
      <c r="B5" s="12" t="s">
        <v>0</v>
      </c>
      <c r="C5" s="1">
        <v>15</v>
      </c>
      <c r="D5" s="1">
        <v>8</v>
      </c>
      <c r="E5" s="1">
        <v>8</v>
      </c>
      <c r="F5" s="1">
        <v>7</v>
      </c>
      <c r="G5" s="1">
        <v>8</v>
      </c>
      <c r="H5" s="1">
        <v>4</v>
      </c>
      <c r="I5" s="1">
        <v>4</v>
      </c>
      <c r="J5" s="1">
        <v>7</v>
      </c>
      <c r="K5" s="1">
        <v>3</v>
      </c>
      <c r="L5" s="1">
        <v>5</v>
      </c>
      <c r="M5" s="1">
        <v>5</v>
      </c>
      <c r="N5" s="1">
        <v>4</v>
      </c>
      <c r="O5" s="5">
        <f t="shared" si="0"/>
        <v>78</v>
      </c>
    </row>
    <row r="6" spans="1:15" s="2" customFormat="1" x14ac:dyDescent="0.25">
      <c r="A6" s="1"/>
      <c r="B6" s="12" t="s">
        <v>2</v>
      </c>
      <c r="C6" s="1">
        <v>1</v>
      </c>
      <c r="D6" s="1">
        <v>3</v>
      </c>
      <c r="E6" s="1">
        <v>3</v>
      </c>
      <c r="F6" s="1">
        <v>5</v>
      </c>
      <c r="G6" s="1">
        <v>1</v>
      </c>
      <c r="H6" s="1">
        <v>0</v>
      </c>
      <c r="I6" s="1">
        <v>5</v>
      </c>
      <c r="J6" s="1">
        <v>2</v>
      </c>
      <c r="K6" s="1">
        <v>0</v>
      </c>
      <c r="L6" s="1">
        <v>2</v>
      </c>
      <c r="M6" s="1">
        <v>1</v>
      </c>
      <c r="N6" s="1">
        <v>2</v>
      </c>
      <c r="O6" s="5">
        <f t="shared" si="0"/>
        <v>25</v>
      </c>
    </row>
    <row r="7" spans="1:15" s="2" customFormat="1" x14ac:dyDescent="0.25">
      <c r="A7" s="1"/>
      <c r="B7" s="12" t="s">
        <v>25</v>
      </c>
      <c r="C7" s="1">
        <v>2</v>
      </c>
      <c r="D7" s="1">
        <v>0</v>
      </c>
      <c r="E7" s="1">
        <v>3</v>
      </c>
      <c r="F7" s="1">
        <v>3</v>
      </c>
      <c r="G7" s="1">
        <v>4</v>
      </c>
      <c r="H7" s="1">
        <v>1</v>
      </c>
      <c r="I7" s="1">
        <v>4</v>
      </c>
      <c r="J7" s="1">
        <v>3</v>
      </c>
      <c r="K7" s="1">
        <v>1</v>
      </c>
      <c r="L7" s="1">
        <v>2</v>
      </c>
      <c r="M7" s="1">
        <v>4</v>
      </c>
      <c r="N7" s="1">
        <v>1</v>
      </c>
      <c r="O7" s="5">
        <f t="shared" si="0"/>
        <v>28</v>
      </c>
    </row>
    <row r="8" spans="1:15" s="2" customFormat="1" x14ac:dyDescent="0.25">
      <c r="A8" s="1"/>
      <c r="B8" s="12" t="s">
        <v>24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1</v>
      </c>
      <c r="M8" s="1">
        <v>2</v>
      </c>
      <c r="N8" s="1">
        <v>0</v>
      </c>
      <c r="O8" s="5">
        <f t="shared" si="0"/>
        <v>4</v>
      </c>
    </row>
    <row r="9" spans="1:15" s="2" customFormat="1" x14ac:dyDescent="0.25">
      <c r="A9" s="1"/>
      <c r="B9" s="12" t="s">
        <v>15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5">
        <f t="shared" si="0"/>
        <v>1</v>
      </c>
    </row>
    <row r="10" spans="1:15" s="2" customFormat="1" x14ac:dyDescent="0.25">
      <c r="A10" s="1"/>
      <c r="B10" s="12" t="s">
        <v>11</v>
      </c>
      <c r="C10" s="1">
        <v>3</v>
      </c>
      <c r="D10" s="1">
        <v>3</v>
      </c>
      <c r="E10" s="1">
        <v>2</v>
      </c>
      <c r="F10" s="1">
        <v>1</v>
      </c>
      <c r="G10" s="1">
        <v>2</v>
      </c>
      <c r="H10" s="1">
        <v>0</v>
      </c>
      <c r="I10" s="1">
        <v>0</v>
      </c>
      <c r="J10" s="1">
        <v>0</v>
      </c>
      <c r="K10" s="1">
        <v>2</v>
      </c>
      <c r="L10" s="1">
        <v>0</v>
      </c>
      <c r="M10" s="1">
        <v>0</v>
      </c>
      <c r="N10" s="1">
        <v>0</v>
      </c>
      <c r="O10" s="5">
        <f t="shared" si="0"/>
        <v>13</v>
      </c>
    </row>
    <row r="11" spans="1:15" s="2" customFormat="1" x14ac:dyDescent="0.25">
      <c r="A11" s="1"/>
      <c r="B11" s="12" t="s">
        <v>43</v>
      </c>
      <c r="C11" s="1">
        <v>19</v>
      </c>
      <c r="D11" s="1">
        <v>8</v>
      </c>
      <c r="E11" s="1">
        <v>7</v>
      </c>
      <c r="F11" s="1">
        <v>14</v>
      </c>
      <c r="G11" s="1">
        <v>10</v>
      </c>
      <c r="H11" s="1">
        <v>6</v>
      </c>
      <c r="I11" s="1">
        <v>6</v>
      </c>
      <c r="J11" s="1">
        <v>6</v>
      </c>
      <c r="K11" s="1">
        <v>11</v>
      </c>
      <c r="L11" s="1">
        <v>19</v>
      </c>
      <c r="M11" s="1">
        <v>14</v>
      </c>
      <c r="N11" s="1">
        <v>13</v>
      </c>
      <c r="O11" s="5">
        <f t="shared" si="0"/>
        <v>133</v>
      </c>
    </row>
    <row r="12" spans="1:15" s="2" customFormat="1" x14ac:dyDescent="0.25">
      <c r="A12" s="1"/>
      <c r="B12" s="12" t="s">
        <v>13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60</v>
      </c>
      <c r="M12" s="1">
        <v>1</v>
      </c>
      <c r="N12" s="1">
        <v>2</v>
      </c>
      <c r="O12" s="5">
        <f t="shared" si="0"/>
        <v>63</v>
      </c>
    </row>
    <row r="13" spans="1:15" s="2" customFormat="1" x14ac:dyDescent="0.25">
      <c r="A13" s="1"/>
      <c r="B13" s="14" t="s">
        <v>16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5">
        <f t="shared" si="0"/>
        <v>2</v>
      </c>
    </row>
    <row r="14" spans="1:15" s="2" customFormat="1" x14ac:dyDescent="0.25">
      <c r="A14" s="1"/>
      <c r="B14" s="12" t="s">
        <v>45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5">
        <f t="shared" si="0"/>
        <v>1</v>
      </c>
    </row>
    <row r="15" spans="1:15" s="2" customFormat="1" x14ac:dyDescent="0.25">
      <c r="A15" s="1"/>
      <c r="B15" s="12" t="s">
        <v>44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5">
        <f t="shared" si="0"/>
        <v>1</v>
      </c>
    </row>
    <row r="16" spans="1:15" s="2" customFormat="1" x14ac:dyDescent="0.25">
      <c r="A16" s="1"/>
      <c r="B16" s="12" t="s">
        <v>89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2</v>
      </c>
      <c r="N16" s="1">
        <v>1</v>
      </c>
      <c r="O16" s="5">
        <f t="shared" si="0"/>
        <v>3</v>
      </c>
    </row>
    <row r="17" spans="1:15" s="2" customFormat="1" x14ac:dyDescent="0.25">
      <c r="A17" s="1"/>
      <c r="B17" s="12"/>
      <c r="C17" s="5">
        <f>SUM(C3:C16)</f>
        <v>83</v>
      </c>
      <c r="D17" s="5">
        <f>SUM(D3:D16)</f>
        <v>57</v>
      </c>
      <c r="E17" s="5">
        <f>SUM(E3:E16)</f>
        <v>66</v>
      </c>
      <c r="F17" s="5">
        <f>SUM(F3:F16)</f>
        <v>68</v>
      </c>
      <c r="G17" s="5">
        <f>SUM(G3:G16)</f>
        <v>63</v>
      </c>
      <c r="H17" s="5">
        <f>SUM(H3:H16)</f>
        <v>41</v>
      </c>
      <c r="I17" s="5">
        <f>SUM(I3:I16)</f>
        <v>61</v>
      </c>
      <c r="J17" s="5">
        <f>SUM(J3:J16)</f>
        <v>57</v>
      </c>
      <c r="K17" s="5">
        <f>SUM(K3:K16)</f>
        <v>66</v>
      </c>
      <c r="L17" s="5">
        <f>SUM(L3:L16)</f>
        <v>123</v>
      </c>
      <c r="M17" s="5">
        <f>SUM(M3:M16)</f>
        <v>70</v>
      </c>
      <c r="N17" s="5">
        <f>SUM(N3:N16)</f>
        <v>49</v>
      </c>
      <c r="O17" s="5">
        <f>SUM(C17:N17)</f>
        <v>804</v>
      </c>
    </row>
    <row r="18" spans="1:15" s="2" customFormat="1" x14ac:dyDescent="0.25">
      <c r="A18" s="5">
        <v>2</v>
      </c>
      <c r="B18" s="13" t="s">
        <v>27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"/>
    </row>
    <row r="19" spans="1:15" s="2" customFormat="1" x14ac:dyDescent="0.25">
      <c r="A19" s="1"/>
      <c r="B19" s="12" t="s">
        <v>28</v>
      </c>
      <c r="C19" s="1">
        <v>39</v>
      </c>
      <c r="D19" s="1">
        <v>21</v>
      </c>
      <c r="E19" s="1">
        <v>24</v>
      </c>
      <c r="F19" s="1">
        <v>27</v>
      </c>
      <c r="G19" s="1">
        <v>18</v>
      </c>
      <c r="H19" s="1">
        <v>20</v>
      </c>
      <c r="I19" s="1">
        <v>24</v>
      </c>
      <c r="J19" s="1">
        <v>22</v>
      </c>
      <c r="K19" s="1">
        <v>12</v>
      </c>
      <c r="L19" s="1">
        <v>25</v>
      </c>
      <c r="M19" s="1">
        <v>17</v>
      </c>
      <c r="N19" s="1">
        <v>27</v>
      </c>
      <c r="O19" s="5">
        <f t="shared" ref="O19:O34" si="1">SUM(C19:N19)</f>
        <v>276</v>
      </c>
    </row>
    <row r="20" spans="1:15" s="2" customFormat="1" x14ac:dyDescent="0.25">
      <c r="A20" s="1"/>
      <c r="B20" s="12" t="s">
        <v>29</v>
      </c>
      <c r="C20" s="1">
        <v>9</v>
      </c>
      <c r="D20" s="1">
        <v>4</v>
      </c>
      <c r="E20" s="1">
        <v>3</v>
      </c>
      <c r="F20" s="1">
        <v>6</v>
      </c>
      <c r="G20" s="1">
        <v>9</v>
      </c>
      <c r="H20" s="1">
        <v>4</v>
      </c>
      <c r="I20" s="1">
        <v>12</v>
      </c>
      <c r="J20" s="1">
        <v>11</v>
      </c>
      <c r="K20" s="1">
        <v>9</v>
      </c>
      <c r="L20" s="1">
        <v>11</v>
      </c>
      <c r="M20" s="1">
        <v>5</v>
      </c>
      <c r="N20" s="1">
        <v>7</v>
      </c>
      <c r="O20" s="5">
        <f t="shared" si="1"/>
        <v>90</v>
      </c>
    </row>
    <row r="21" spans="1:15" s="2" customFormat="1" x14ac:dyDescent="0.25">
      <c r="A21" s="1"/>
      <c r="B21" s="12" t="s">
        <v>30</v>
      </c>
      <c r="C21" s="1">
        <v>3</v>
      </c>
      <c r="D21" s="1">
        <v>9</v>
      </c>
      <c r="E21" s="1">
        <v>11</v>
      </c>
      <c r="F21" s="1">
        <v>8</v>
      </c>
      <c r="G21" s="1">
        <v>7</v>
      </c>
      <c r="H21" s="1">
        <v>5</v>
      </c>
      <c r="I21" s="1">
        <v>10</v>
      </c>
      <c r="J21" s="1">
        <v>10</v>
      </c>
      <c r="K21" s="1">
        <v>4</v>
      </c>
      <c r="L21" s="1">
        <v>13</v>
      </c>
      <c r="M21" s="1">
        <v>4</v>
      </c>
      <c r="N21" s="1">
        <v>7</v>
      </c>
      <c r="O21" s="5">
        <f t="shared" si="1"/>
        <v>91</v>
      </c>
    </row>
    <row r="22" spans="1:15" s="2" customFormat="1" x14ac:dyDescent="0.25">
      <c r="A22" s="1"/>
      <c r="B22" s="12" t="s">
        <v>31</v>
      </c>
      <c r="C22" s="1">
        <v>4</v>
      </c>
      <c r="D22" s="1">
        <v>3</v>
      </c>
      <c r="E22" s="1">
        <v>3</v>
      </c>
      <c r="F22" s="1">
        <v>3</v>
      </c>
      <c r="G22" s="1">
        <v>1</v>
      </c>
      <c r="H22" s="1">
        <v>3</v>
      </c>
      <c r="I22" s="1">
        <v>3</v>
      </c>
      <c r="J22" s="1">
        <v>5</v>
      </c>
      <c r="K22" s="1">
        <v>3</v>
      </c>
      <c r="L22" s="1">
        <v>3</v>
      </c>
      <c r="M22" s="1">
        <v>3</v>
      </c>
      <c r="N22" s="1">
        <v>3</v>
      </c>
      <c r="O22" s="5">
        <f t="shared" si="1"/>
        <v>37</v>
      </c>
    </row>
    <row r="23" spans="1:15" s="2" customFormat="1" x14ac:dyDescent="0.25">
      <c r="A23" s="1"/>
      <c r="B23" s="12" t="s">
        <v>46</v>
      </c>
      <c r="C23" s="1">
        <v>2</v>
      </c>
      <c r="D23" s="1">
        <v>5</v>
      </c>
      <c r="E23" s="1">
        <v>3</v>
      </c>
      <c r="F23" s="1">
        <v>3</v>
      </c>
      <c r="G23" s="1">
        <v>5</v>
      </c>
      <c r="H23" s="1">
        <v>2</v>
      </c>
      <c r="I23" s="1">
        <v>1</v>
      </c>
      <c r="J23" s="1">
        <v>6</v>
      </c>
      <c r="K23" s="1">
        <v>1</v>
      </c>
      <c r="L23" s="1">
        <v>1</v>
      </c>
      <c r="M23" s="1">
        <v>4</v>
      </c>
      <c r="N23" s="1">
        <v>1</v>
      </c>
      <c r="O23" s="5">
        <f t="shared" si="1"/>
        <v>34</v>
      </c>
    </row>
    <row r="24" spans="1:15" s="2" customFormat="1" x14ac:dyDescent="0.25">
      <c r="A24" s="1"/>
      <c r="B24" s="12" t="s">
        <v>47</v>
      </c>
      <c r="C24" s="1">
        <v>4</v>
      </c>
      <c r="D24" s="1">
        <v>1</v>
      </c>
      <c r="E24" s="1">
        <v>3</v>
      </c>
      <c r="F24" s="1">
        <v>2</v>
      </c>
      <c r="G24" s="1">
        <v>2</v>
      </c>
      <c r="H24" s="1">
        <v>4</v>
      </c>
      <c r="I24" s="1">
        <v>1</v>
      </c>
      <c r="J24" s="1">
        <v>3</v>
      </c>
      <c r="K24" s="1">
        <v>4</v>
      </c>
      <c r="L24" s="1">
        <v>0</v>
      </c>
      <c r="M24" s="1">
        <v>1</v>
      </c>
      <c r="N24" s="1">
        <v>1</v>
      </c>
      <c r="O24" s="5">
        <f t="shared" si="1"/>
        <v>26</v>
      </c>
    </row>
    <row r="25" spans="1:15" s="2" customFormat="1" x14ac:dyDescent="0.25">
      <c r="A25" s="1"/>
      <c r="B25" s="12" t="s">
        <v>52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  <c r="K25" s="1">
        <v>1</v>
      </c>
      <c r="L25" s="1">
        <v>0</v>
      </c>
      <c r="M25" s="1">
        <v>0</v>
      </c>
      <c r="N25" s="1">
        <v>1</v>
      </c>
      <c r="O25" s="5">
        <f t="shared" si="1"/>
        <v>3</v>
      </c>
    </row>
    <row r="26" spans="1:15" s="2" customFormat="1" x14ac:dyDescent="0.25">
      <c r="A26" s="1"/>
      <c r="B26" s="12" t="s">
        <v>53</v>
      </c>
      <c r="C26" s="1">
        <v>0</v>
      </c>
      <c r="D26" s="1">
        <v>0</v>
      </c>
      <c r="E26" s="1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1</v>
      </c>
      <c r="L26" s="1">
        <v>0</v>
      </c>
      <c r="M26" s="1">
        <v>1</v>
      </c>
      <c r="N26" s="1">
        <v>0</v>
      </c>
      <c r="O26" s="5">
        <f t="shared" si="1"/>
        <v>3</v>
      </c>
    </row>
    <row r="27" spans="1:15" s="2" customFormat="1" x14ac:dyDescent="0.25">
      <c r="A27" s="1"/>
      <c r="B27" s="12" t="s">
        <v>48</v>
      </c>
      <c r="C27" s="1">
        <v>2</v>
      </c>
      <c r="D27" s="1">
        <v>1</v>
      </c>
      <c r="E27" s="1">
        <v>4</v>
      </c>
      <c r="F27" s="1">
        <v>2</v>
      </c>
      <c r="G27" s="1">
        <v>2</v>
      </c>
      <c r="H27" s="1">
        <v>2</v>
      </c>
      <c r="I27" s="1">
        <v>3</v>
      </c>
      <c r="J27" s="1">
        <v>5</v>
      </c>
      <c r="K27" s="1">
        <v>0</v>
      </c>
      <c r="L27" s="1">
        <v>0</v>
      </c>
      <c r="M27" s="1">
        <v>0</v>
      </c>
      <c r="N27" s="1">
        <v>0</v>
      </c>
      <c r="O27" s="5">
        <f t="shared" si="1"/>
        <v>21</v>
      </c>
    </row>
    <row r="28" spans="1:15" s="2" customFormat="1" x14ac:dyDescent="0.25">
      <c r="A28" s="1"/>
      <c r="B28" s="12" t="s">
        <v>49</v>
      </c>
      <c r="C28" s="1">
        <v>8</v>
      </c>
      <c r="D28" s="1">
        <v>5</v>
      </c>
      <c r="E28" s="1">
        <v>4</v>
      </c>
      <c r="F28" s="1">
        <v>3</v>
      </c>
      <c r="G28" s="1">
        <v>5</v>
      </c>
      <c r="H28" s="1">
        <v>5</v>
      </c>
      <c r="I28" s="1">
        <v>6</v>
      </c>
      <c r="J28" s="1">
        <v>6</v>
      </c>
      <c r="K28" s="1">
        <v>7</v>
      </c>
      <c r="L28" s="1">
        <v>6</v>
      </c>
      <c r="M28" s="1">
        <v>15</v>
      </c>
      <c r="N28" s="1">
        <v>9</v>
      </c>
      <c r="O28" s="5">
        <f t="shared" si="1"/>
        <v>79</v>
      </c>
    </row>
    <row r="29" spans="1:15" s="2" customFormat="1" x14ac:dyDescent="0.25">
      <c r="A29" s="1"/>
      <c r="B29" s="12" t="s">
        <v>51</v>
      </c>
      <c r="C29" s="1">
        <v>2</v>
      </c>
      <c r="D29" s="1">
        <v>0</v>
      </c>
      <c r="E29" s="1">
        <v>3</v>
      </c>
      <c r="F29" s="1">
        <v>3</v>
      </c>
      <c r="G29" s="1">
        <v>4</v>
      </c>
      <c r="H29" s="1">
        <v>1</v>
      </c>
      <c r="I29" s="1">
        <v>4</v>
      </c>
      <c r="J29" s="1">
        <v>3</v>
      </c>
      <c r="K29" s="1">
        <v>1</v>
      </c>
      <c r="L29" s="1">
        <v>2</v>
      </c>
      <c r="M29" s="1">
        <v>4</v>
      </c>
      <c r="N29" s="1">
        <v>1</v>
      </c>
      <c r="O29" s="5">
        <f t="shared" si="1"/>
        <v>28</v>
      </c>
    </row>
    <row r="30" spans="1:15" s="2" customFormat="1" x14ac:dyDescent="0.25">
      <c r="A30" s="1"/>
      <c r="B30" s="12" t="s">
        <v>41</v>
      </c>
      <c r="C30" s="1">
        <v>1</v>
      </c>
      <c r="D30" s="1">
        <v>3</v>
      </c>
      <c r="E30" s="1">
        <v>2</v>
      </c>
      <c r="F30" s="1">
        <v>0</v>
      </c>
      <c r="G30" s="1">
        <v>1</v>
      </c>
      <c r="H30" s="1">
        <v>0</v>
      </c>
      <c r="I30" s="1">
        <v>4</v>
      </c>
      <c r="J30" s="1">
        <v>2</v>
      </c>
      <c r="K30" s="1">
        <v>0</v>
      </c>
      <c r="L30" s="1">
        <v>2</v>
      </c>
      <c r="M30" s="1">
        <v>1</v>
      </c>
      <c r="N30" s="1">
        <v>2</v>
      </c>
      <c r="O30" s="5">
        <f t="shared" si="1"/>
        <v>18</v>
      </c>
    </row>
    <row r="31" spans="1:15" s="2" customFormat="1" x14ac:dyDescent="0.25">
      <c r="A31" s="1"/>
      <c r="B31" s="12" t="s">
        <v>14</v>
      </c>
      <c r="C31" s="1">
        <v>1</v>
      </c>
      <c r="D31" s="1">
        <v>3</v>
      </c>
      <c r="E31" s="1">
        <v>3</v>
      </c>
      <c r="F31" s="1">
        <v>5</v>
      </c>
      <c r="G31" s="1">
        <v>1</v>
      </c>
      <c r="H31" s="1">
        <v>0</v>
      </c>
      <c r="I31" s="1">
        <v>5</v>
      </c>
      <c r="J31" s="1">
        <v>2</v>
      </c>
      <c r="K31" s="1">
        <v>0</v>
      </c>
      <c r="L31" s="1">
        <v>2</v>
      </c>
      <c r="M31" s="1">
        <v>1</v>
      </c>
      <c r="N31" s="1">
        <v>2</v>
      </c>
      <c r="O31" s="5">
        <f t="shared" si="1"/>
        <v>25</v>
      </c>
    </row>
    <row r="32" spans="1:15" s="2" customFormat="1" x14ac:dyDescent="0.25">
      <c r="A32" s="1"/>
      <c r="B32" s="12" t="s">
        <v>17</v>
      </c>
      <c r="C32" s="1">
        <v>0</v>
      </c>
      <c r="D32" s="1">
        <v>0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5">
        <f t="shared" si="1"/>
        <v>2</v>
      </c>
    </row>
    <row r="33" spans="1:15" s="2" customFormat="1" x14ac:dyDescent="0.25">
      <c r="A33" s="1"/>
      <c r="B33" s="12" t="s">
        <v>50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5">
        <f t="shared" si="1"/>
        <v>1</v>
      </c>
    </row>
    <row r="34" spans="1:15" s="2" customFormat="1" x14ac:dyDescent="0.25">
      <c r="A34" s="1"/>
      <c r="B34" s="12" t="s">
        <v>88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2</v>
      </c>
      <c r="N34" s="1">
        <v>0</v>
      </c>
      <c r="O34" s="5">
        <f t="shared" si="1"/>
        <v>2</v>
      </c>
    </row>
    <row r="35" spans="1:15" s="2" customFormat="1" x14ac:dyDescent="0.25">
      <c r="A35" s="1"/>
      <c r="B35" s="12"/>
      <c r="C35" s="5">
        <f t="shared" ref="C35:M35" si="2">SUM(C19:C34)</f>
        <v>75</v>
      </c>
      <c r="D35" s="5">
        <f t="shared" si="2"/>
        <v>55</v>
      </c>
      <c r="E35" s="5">
        <f t="shared" si="2"/>
        <v>64</v>
      </c>
      <c r="F35" s="5">
        <f t="shared" si="2"/>
        <v>62</v>
      </c>
      <c r="G35" s="5">
        <f t="shared" si="2"/>
        <v>56</v>
      </c>
      <c r="H35" s="5">
        <f t="shared" si="2"/>
        <v>46</v>
      </c>
      <c r="I35" s="5">
        <f t="shared" si="2"/>
        <v>74</v>
      </c>
      <c r="J35" s="5">
        <f t="shared" si="2"/>
        <v>75</v>
      </c>
      <c r="K35" s="5">
        <f t="shared" si="2"/>
        <v>44</v>
      </c>
      <c r="L35" s="5">
        <f t="shared" si="2"/>
        <v>65</v>
      </c>
      <c r="M35" s="5">
        <f t="shared" si="2"/>
        <v>59</v>
      </c>
      <c r="N35" s="5">
        <f>SUM(N19:N34)</f>
        <v>61</v>
      </c>
      <c r="O35" s="5">
        <f>SUM(C35:N35)</f>
        <v>736</v>
      </c>
    </row>
    <row r="36" spans="1:15" s="2" customFormat="1" x14ac:dyDescent="0.25">
      <c r="A36" s="5">
        <v>3</v>
      </c>
      <c r="B36" s="5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"/>
    </row>
    <row r="37" spans="1:15" s="2" customFormat="1" x14ac:dyDescent="0.25">
      <c r="B37" s="1" t="s">
        <v>33</v>
      </c>
      <c r="C37" s="1">
        <v>6</v>
      </c>
      <c r="D37" s="1">
        <v>8</v>
      </c>
      <c r="E37" s="1">
        <v>5</v>
      </c>
      <c r="F37" s="1">
        <v>4</v>
      </c>
      <c r="G37" s="1">
        <v>7</v>
      </c>
      <c r="H37" s="1">
        <v>4</v>
      </c>
      <c r="I37" s="1">
        <v>5</v>
      </c>
      <c r="J37" s="1">
        <v>4</v>
      </c>
      <c r="K37" s="1">
        <v>5</v>
      </c>
      <c r="L37" s="1">
        <v>6</v>
      </c>
      <c r="M37" s="1">
        <v>7</v>
      </c>
      <c r="N37" s="1">
        <v>6</v>
      </c>
      <c r="O37" s="5">
        <f t="shared" ref="O37:O48" si="3">SUM(C37:N37)</f>
        <v>67</v>
      </c>
    </row>
    <row r="38" spans="1:15" s="2" customFormat="1" x14ac:dyDescent="0.25">
      <c r="B38" s="1" t="s">
        <v>56</v>
      </c>
      <c r="C38" s="1">
        <v>3</v>
      </c>
      <c r="D38" s="1">
        <v>1</v>
      </c>
      <c r="E38" s="1">
        <v>0</v>
      </c>
      <c r="F38" s="1">
        <v>3</v>
      </c>
      <c r="G38" s="1">
        <v>0</v>
      </c>
      <c r="H38" s="1">
        <v>3</v>
      </c>
      <c r="I38" s="1">
        <v>0</v>
      </c>
      <c r="J38" s="1">
        <v>0</v>
      </c>
      <c r="K38" s="1">
        <v>1</v>
      </c>
      <c r="L38" s="1">
        <v>1</v>
      </c>
      <c r="M38" s="1">
        <v>0</v>
      </c>
      <c r="N38" s="1">
        <v>3</v>
      </c>
      <c r="O38" s="5">
        <f t="shared" si="3"/>
        <v>15</v>
      </c>
    </row>
    <row r="39" spans="1:15" s="2" customFormat="1" x14ac:dyDescent="0.25">
      <c r="B39" s="1" t="s">
        <v>32</v>
      </c>
      <c r="C39" s="1">
        <v>3</v>
      </c>
      <c r="D39" s="1">
        <v>1</v>
      </c>
      <c r="E39" s="1">
        <v>3</v>
      </c>
      <c r="F39" s="1">
        <v>1</v>
      </c>
      <c r="G39" s="1">
        <v>2</v>
      </c>
      <c r="H39" s="1">
        <v>2</v>
      </c>
      <c r="I39" s="1">
        <v>8</v>
      </c>
      <c r="J39" s="1">
        <v>7</v>
      </c>
      <c r="K39" s="1">
        <v>4</v>
      </c>
      <c r="L39" s="1">
        <v>4</v>
      </c>
      <c r="M39" s="1">
        <v>2</v>
      </c>
      <c r="N39" s="1">
        <v>5</v>
      </c>
      <c r="O39" s="5">
        <f t="shared" si="3"/>
        <v>42</v>
      </c>
    </row>
    <row r="40" spans="1:15" s="2" customFormat="1" x14ac:dyDescent="0.25">
      <c r="B40" s="1" t="s">
        <v>34</v>
      </c>
      <c r="C40" s="1">
        <v>0</v>
      </c>
      <c r="D40" s="1">
        <v>1</v>
      </c>
      <c r="E40" s="1">
        <v>6</v>
      </c>
      <c r="F40" s="1">
        <v>0</v>
      </c>
      <c r="G40" s="1">
        <v>0</v>
      </c>
      <c r="H40" s="1">
        <v>2</v>
      </c>
      <c r="I40" s="1">
        <v>4</v>
      </c>
      <c r="J40" s="1">
        <v>3</v>
      </c>
      <c r="K40" s="1">
        <v>4</v>
      </c>
      <c r="L40" s="1">
        <v>4</v>
      </c>
      <c r="M40" s="1">
        <v>0</v>
      </c>
      <c r="N40" s="1">
        <v>2</v>
      </c>
      <c r="O40" s="5">
        <f t="shared" si="3"/>
        <v>26</v>
      </c>
    </row>
    <row r="41" spans="1:15" s="2" customFormat="1" x14ac:dyDescent="0.25">
      <c r="B41" s="1" t="s">
        <v>35</v>
      </c>
      <c r="C41" s="1">
        <v>0</v>
      </c>
      <c r="D41" s="1">
        <v>0</v>
      </c>
      <c r="E41" s="1">
        <v>1</v>
      </c>
      <c r="F41" s="1">
        <v>0</v>
      </c>
      <c r="G41" s="1">
        <v>0</v>
      </c>
      <c r="H41" s="1">
        <v>0</v>
      </c>
      <c r="I41" s="1">
        <v>0</v>
      </c>
      <c r="J41" s="1">
        <v>2</v>
      </c>
      <c r="K41" s="1">
        <v>0</v>
      </c>
      <c r="L41" s="1">
        <v>1</v>
      </c>
      <c r="M41" s="1">
        <v>2</v>
      </c>
      <c r="N41" s="1">
        <v>6</v>
      </c>
      <c r="O41" s="5">
        <f t="shared" si="3"/>
        <v>12</v>
      </c>
    </row>
    <row r="42" spans="1:15" s="2" customFormat="1" x14ac:dyDescent="0.25"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1</v>
      </c>
      <c r="M42" s="1">
        <v>0</v>
      </c>
      <c r="N42" s="1">
        <v>3</v>
      </c>
      <c r="O42" s="5">
        <f t="shared" si="3"/>
        <v>5</v>
      </c>
    </row>
    <row r="43" spans="1:15" s="2" customFormat="1" x14ac:dyDescent="0.25">
      <c r="B43" s="1" t="s">
        <v>54</v>
      </c>
      <c r="C43" s="1">
        <v>0</v>
      </c>
      <c r="D43" s="1">
        <v>0</v>
      </c>
      <c r="E43" s="1">
        <v>2</v>
      </c>
      <c r="F43" s="1">
        <v>0</v>
      </c>
      <c r="G43" s="1">
        <v>0</v>
      </c>
      <c r="H43" s="1">
        <v>1</v>
      </c>
      <c r="I43" s="1">
        <v>1</v>
      </c>
      <c r="J43" s="1">
        <v>0</v>
      </c>
      <c r="K43" s="1">
        <v>2</v>
      </c>
      <c r="L43" s="1">
        <v>2</v>
      </c>
      <c r="M43" s="1">
        <v>0</v>
      </c>
      <c r="N43" s="1">
        <v>2</v>
      </c>
      <c r="O43" s="5">
        <f t="shared" si="3"/>
        <v>10</v>
      </c>
    </row>
    <row r="44" spans="1:15" s="2" customFormat="1" x14ac:dyDescent="0.25">
      <c r="B44" s="1" t="s">
        <v>37</v>
      </c>
      <c r="C44" s="1">
        <v>3</v>
      </c>
      <c r="D44" s="1">
        <v>1</v>
      </c>
      <c r="E44" s="1">
        <v>3</v>
      </c>
      <c r="F44" s="1">
        <v>3</v>
      </c>
      <c r="G44" s="1">
        <v>6</v>
      </c>
      <c r="H44" s="1">
        <v>4</v>
      </c>
      <c r="I44" s="1">
        <v>1</v>
      </c>
      <c r="J44" s="1">
        <v>1</v>
      </c>
      <c r="K44" s="1">
        <v>1</v>
      </c>
      <c r="L44" s="1">
        <v>1</v>
      </c>
      <c r="M44" s="1">
        <v>0</v>
      </c>
      <c r="N44" s="1">
        <v>1</v>
      </c>
      <c r="O44" s="5">
        <f t="shared" si="3"/>
        <v>25</v>
      </c>
    </row>
    <row r="45" spans="1:15" s="2" customFormat="1" x14ac:dyDescent="0.25">
      <c r="B45" s="1" t="s">
        <v>55</v>
      </c>
      <c r="C45" s="1">
        <v>0</v>
      </c>
      <c r="D45" s="1">
        <v>0</v>
      </c>
      <c r="E45" s="1">
        <v>1</v>
      </c>
      <c r="F45" s="1">
        <v>0</v>
      </c>
      <c r="G45" s="1">
        <v>2</v>
      </c>
      <c r="H45" s="1">
        <v>0</v>
      </c>
      <c r="I45" s="1">
        <v>1</v>
      </c>
      <c r="J45" s="1">
        <v>0</v>
      </c>
      <c r="K45" s="1">
        <v>2</v>
      </c>
      <c r="L45" s="1">
        <v>1</v>
      </c>
      <c r="M45" s="1">
        <v>5</v>
      </c>
      <c r="N45" s="1">
        <v>6</v>
      </c>
      <c r="O45" s="5">
        <f t="shared" si="3"/>
        <v>18</v>
      </c>
    </row>
    <row r="46" spans="1:15" s="2" customFormat="1" x14ac:dyDescent="0.25">
      <c r="B46" s="1" t="s">
        <v>38</v>
      </c>
      <c r="C46" s="1">
        <v>1</v>
      </c>
      <c r="D46" s="1">
        <v>0</v>
      </c>
      <c r="E46" s="1">
        <v>4</v>
      </c>
      <c r="F46" s="1">
        <v>1</v>
      </c>
      <c r="G46" s="1">
        <v>4</v>
      </c>
      <c r="H46" s="1">
        <v>0</v>
      </c>
      <c r="I46" s="1">
        <v>2</v>
      </c>
      <c r="J46" s="1">
        <v>4</v>
      </c>
      <c r="K46" s="1">
        <v>2</v>
      </c>
      <c r="L46" s="1">
        <v>0</v>
      </c>
      <c r="M46" s="1">
        <v>0</v>
      </c>
      <c r="N46" s="1">
        <v>1</v>
      </c>
      <c r="O46" s="5">
        <f t="shared" si="3"/>
        <v>19</v>
      </c>
    </row>
    <row r="47" spans="1:15" s="2" customFormat="1" x14ac:dyDescent="0.25">
      <c r="B47" s="1" t="s">
        <v>39</v>
      </c>
      <c r="C47" s="1">
        <v>0</v>
      </c>
      <c r="D47" s="1">
        <v>0</v>
      </c>
      <c r="E47" s="1">
        <v>0</v>
      </c>
      <c r="F47" s="1">
        <v>1</v>
      </c>
      <c r="G47" s="1">
        <v>0</v>
      </c>
      <c r="H47" s="1">
        <v>2</v>
      </c>
      <c r="I47" s="1">
        <v>0</v>
      </c>
      <c r="J47" s="1">
        <v>1</v>
      </c>
      <c r="K47" s="1">
        <v>0</v>
      </c>
      <c r="L47" s="1">
        <v>1</v>
      </c>
      <c r="M47" s="1">
        <v>0</v>
      </c>
      <c r="N47" s="1">
        <v>1</v>
      </c>
      <c r="O47" s="5">
        <f t="shared" si="3"/>
        <v>6</v>
      </c>
    </row>
    <row r="48" spans="1:15" s="2" customFormat="1" x14ac:dyDescent="0.25">
      <c r="B48" s="1" t="s">
        <v>20</v>
      </c>
      <c r="C48" s="1">
        <v>2</v>
      </c>
      <c r="D48" s="1">
        <v>0</v>
      </c>
      <c r="E48" s="1">
        <v>3</v>
      </c>
      <c r="F48" s="1">
        <v>0</v>
      </c>
      <c r="G48" s="1">
        <v>2</v>
      </c>
      <c r="H48" s="1">
        <v>2</v>
      </c>
      <c r="I48" s="1">
        <v>3</v>
      </c>
      <c r="J48" s="1">
        <v>4</v>
      </c>
      <c r="K48" s="1">
        <v>5</v>
      </c>
      <c r="L48" s="1">
        <v>2</v>
      </c>
      <c r="M48" s="1">
        <v>5</v>
      </c>
      <c r="N48" s="1">
        <v>4</v>
      </c>
      <c r="O48" s="5">
        <f t="shared" si="3"/>
        <v>32</v>
      </c>
    </row>
    <row r="49" spans="2:15" s="2" customFormat="1" x14ac:dyDescent="0.25">
      <c r="B49" s="1"/>
      <c r="C49" s="5">
        <f t="shared" ref="C49:M49" si="4">SUM(C37:C48)</f>
        <v>18</v>
      </c>
      <c r="D49" s="5">
        <f t="shared" si="4"/>
        <v>12</v>
      </c>
      <c r="E49" s="5">
        <f t="shared" si="4"/>
        <v>28</v>
      </c>
      <c r="F49" s="5">
        <f t="shared" si="4"/>
        <v>13</v>
      </c>
      <c r="G49" s="5">
        <f t="shared" si="4"/>
        <v>23</v>
      </c>
      <c r="H49" s="5">
        <f t="shared" si="4"/>
        <v>20</v>
      </c>
      <c r="I49" s="5">
        <f t="shared" si="4"/>
        <v>25</v>
      </c>
      <c r="J49" s="5">
        <f t="shared" si="4"/>
        <v>27</v>
      </c>
      <c r="K49" s="5">
        <f t="shared" si="4"/>
        <v>26</v>
      </c>
      <c r="L49" s="5">
        <f t="shared" si="4"/>
        <v>24</v>
      </c>
      <c r="M49" s="5">
        <f t="shared" si="4"/>
        <v>21</v>
      </c>
      <c r="N49" s="5">
        <f>SUM(N37:N48)</f>
        <v>40</v>
      </c>
      <c r="O49" s="5">
        <f>SUM(C49:N49)</f>
        <v>277</v>
      </c>
    </row>
    <row r="50" spans="2:15" s="2" customForma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5"/>
    </row>
    <row r="51" spans="2:15" s="2" customFormat="1" x14ac:dyDescent="0.25">
      <c r="O51" s="11"/>
    </row>
    <row r="52" spans="2:15" s="2" customFormat="1" x14ac:dyDescent="0.25">
      <c r="O52" s="11"/>
    </row>
    <row r="53" spans="2:15" s="2" customFormat="1" x14ac:dyDescent="0.25">
      <c r="B53" s="2" t="s">
        <v>94</v>
      </c>
      <c r="O53" s="11"/>
    </row>
    <row r="54" spans="2:15" x14ac:dyDescent="0.25">
      <c r="B54" t="s">
        <v>95</v>
      </c>
    </row>
    <row r="55" spans="2:15" x14ac:dyDescent="0.25">
      <c r="B55" t="s">
        <v>98</v>
      </c>
    </row>
    <row r="56" spans="2:15" x14ac:dyDescent="0.25">
      <c r="B56" t="s">
        <v>96</v>
      </c>
    </row>
    <row r="57" spans="2:15" x14ac:dyDescent="0.25">
      <c r="B57" t="s">
        <v>97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presentacion 2019</vt:lpstr>
      <vt:lpstr>asentamientos</vt:lpstr>
      <vt:lpstr>marginaciones</vt:lpstr>
      <vt:lpstr>constancias</vt:lpstr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2020-02-05T21:38:26Z</dcterms:modified>
</cp:coreProperties>
</file>