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PRESUPUESTO 2022\"/>
    </mc:Choice>
  </mc:AlternateContent>
  <bookViews>
    <workbookView xWindow="-120" yWindow="-120" windowWidth="20730" windowHeight="11160"/>
  </bookViews>
  <sheets>
    <sheet name="Hoja1" sheetId="1" r:id="rId1"/>
    <sheet name="Hoja2" sheetId="2" r:id="rId2"/>
    <sheet name="Sumatoria" sheetId="4" r:id="rId3"/>
    <sheet name="Hoja3" sheetId="3" r:id="rId4"/>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6" i="1" l="1"/>
  <c r="C25" i="1" l="1"/>
  <c r="C37" i="1" l="1"/>
  <c r="I82" i="4" l="1"/>
  <c r="J82" i="4"/>
  <c r="K82" i="4" s="1"/>
  <c r="H81" i="2" l="1"/>
  <c r="H8" i="2"/>
  <c r="H25" i="2"/>
  <c r="H223" i="2"/>
  <c r="H232" i="2" s="1"/>
  <c r="H62" i="2" l="1"/>
  <c r="H240" i="2" l="1"/>
  <c r="H211" i="2" l="1"/>
  <c r="H168" i="2"/>
  <c r="H149" i="2"/>
  <c r="H132" i="2"/>
  <c r="H123" i="2"/>
  <c r="H98" i="2"/>
  <c r="H71" i="2"/>
  <c r="H48" i="2"/>
  <c r="H39" i="2"/>
  <c r="H242" i="2" l="1"/>
</calcChain>
</file>

<file path=xl/sharedStrings.xml><?xml version="1.0" encoding="utf-8"?>
<sst xmlns="http://schemas.openxmlformats.org/spreadsheetml/2006/main" count="1062" uniqueCount="151">
  <si>
    <t>MONTO</t>
  </si>
  <si>
    <t xml:space="preserve">MODALIDAD </t>
  </si>
  <si>
    <t>CONTRATO</t>
  </si>
  <si>
    <t xml:space="preserve">ADMINISTRACION </t>
  </si>
  <si>
    <t xml:space="preserve">CARPETAS TECNICAS </t>
  </si>
  <si>
    <t xml:space="preserve">SUPERVISIONES </t>
  </si>
  <si>
    <t xml:space="preserve"> EMPEDRADO FRAGUADO TERMINADO DE DOS TRAMOS EN  CALLE DEL CASERIO LOS GONZALEZ CANTON SAN JULIAN MUNICIPIO DE SAN JORGE, DEPARTAMENTO DE SAN MIGUEL</t>
  </si>
  <si>
    <t xml:space="preserve"> EMPEDRADO FRAGUADO TERMINADO DE DOS TRAMOS EN  CALLE QUE CONDUCE HACIA CASERIO LOS POSITOS B° SANTA ROSA MUNICIPIO DE SAN JORGE, DEPARTAMENTO DE SAN MIGUEL</t>
  </si>
  <si>
    <t>CONSTRUCION Y MANTENIMIENTO DE RAMPAS SOBRE QUEBRADA EL MILLONARIO DESDE EL SECTOR LA CASETA ,HASTA SECTOR LAS PIEDRAS CANTON JOYA DE VENTURA MUNICIPIO DE SAN JORGE DEPARTAMENTO DE SAN MIGUEL</t>
  </si>
  <si>
    <t>PAVIMENTACION CON MEZCLA ASFALTICA DE UN TRAMO DE CALLE DEL B° NUEVO PARIS MUNICIPIO DE SAN JORGE DEPARTAMENTO DE SAN MIGUEL</t>
  </si>
  <si>
    <t xml:space="preserve"> </t>
  </si>
  <si>
    <t xml:space="preserve"> CONSTRUCION DE MUROS GUARDA NIVEL SOBRE QUEBRADA EL LIMBO SECTOR SUR DEL B° SANTA ROSA  MUNICIPIO DE SAN JORGE DEPARTAMENTO DE SAN MIGUEL</t>
  </si>
  <si>
    <t xml:space="preserve">CONSTRUCION DE MUROS GUARDA NIVEL SOBRE QUEBRADA QUE CONDUCE A CASERIOS LOS TICAS CANTON JOYA DE VENTURA MUNICIPIO DE SAN JORGE DEPARTAMENTO DE SAN MIGUEL </t>
  </si>
  <si>
    <t xml:space="preserve"> F. EJEC</t>
  </si>
  <si>
    <t xml:space="preserve">Minerales no Metalicos </t>
  </si>
  <si>
    <t xml:space="preserve">Jornales </t>
  </si>
  <si>
    <t>ESTRUCTURA PRESUPUESTARIA</t>
  </si>
  <si>
    <t>01</t>
  </si>
  <si>
    <t>1</t>
  </si>
  <si>
    <t>111</t>
  </si>
  <si>
    <t>616 01</t>
  </si>
  <si>
    <t>VIALES</t>
  </si>
  <si>
    <t>03</t>
  </si>
  <si>
    <t>Area de Gestión</t>
  </si>
  <si>
    <t>Unidd Presupuestaria</t>
  </si>
  <si>
    <t xml:space="preserve"> Linea de Trabajo</t>
  </si>
  <si>
    <t>Fuente de Financiamiento</t>
  </si>
  <si>
    <t>Subfuente de Financiamiento</t>
  </si>
  <si>
    <t>Objeto Específico</t>
  </si>
  <si>
    <t xml:space="preserve"> DENOMINACIÓN</t>
  </si>
  <si>
    <t>Linea de Trabajo</t>
  </si>
  <si>
    <t xml:space="preserve"> Fuente de Financiamiento</t>
  </si>
  <si>
    <t xml:space="preserve"> Objeto Específico</t>
  </si>
  <si>
    <t>DENOMINACIÓN</t>
  </si>
  <si>
    <t>54111</t>
  </si>
  <si>
    <t>54202</t>
  </si>
  <si>
    <t xml:space="preserve">servicios de agua </t>
  </si>
  <si>
    <t>54199</t>
  </si>
  <si>
    <t xml:space="preserve">Biens. De uso y con diversos </t>
  </si>
  <si>
    <t>54399</t>
  </si>
  <si>
    <t xml:space="preserve">ser. Genera. Y arren. Diversos </t>
  </si>
  <si>
    <t>54304</t>
  </si>
  <si>
    <t>trans . Fletes y almacenamien.</t>
  </si>
  <si>
    <t>51202</t>
  </si>
  <si>
    <t xml:space="preserve"> CONSTRUCCION Y MANTENIMIENTO DE RAMPA SOBRE QUEBRADA EL LIMBO EN EL SECTOR DE LA CANCHA RIO DE PLATA MUNICIPIO DE SAN JORGE DEPARTAMENTO DE SAN MIGUEL</t>
  </si>
  <si>
    <t xml:space="preserve"> TOTAL GASTOS</t>
  </si>
  <si>
    <t>TOTAL GASTOS</t>
  </si>
  <si>
    <t>54101</t>
  </si>
  <si>
    <t>product. Alimenti . Para personas</t>
  </si>
  <si>
    <t>54105</t>
  </si>
  <si>
    <t xml:space="preserve">produc. Papel y carton </t>
  </si>
  <si>
    <t xml:space="preserve"> 54314</t>
  </si>
  <si>
    <t xml:space="preserve">serv.  Genarales y arrenda. Diversos </t>
  </si>
  <si>
    <t>54403</t>
  </si>
  <si>
    <t xml:space="preserve">viaticos </t>
  </si>
  <si>
    <t>Transporte fletes y almacenamien.</t>
  </si>
  <si>
    <t xml:space="preserve"> Atenciones oficiales </t>
  </si>
  <si>
    <t>56304</t>
  </si>
  <si>
    <t xml:space="preserve">A personas naturales </t>
  </si>
  <si>
    <t>PROYECTO CASA DE LA CULTURA MUNICIPAL DE SAN JORGE DEPARTAMENTO DE SAN MIGUEL  2018</t>
  </si>
  <si>
    <t xml:space="preserve"> 54104</t>
  </si>
  <si>
    <t xml:space="preserve"> Produc. Textiles y vestuarios </t>
  </si>
  <si>
    <t xml:space="preserve"> 56304</t>
  </si>
  <si>
    <t xml:space="preserve"> A personas Naturales </t>
  </si>
  <si>
    <t>PROYECTO PREVINIENDO LA VIOLENCIA ATRAVEZ DEL FOMENTO  DEPORTE EN EL MUNICIPIO DE SAN JORGE DEPARTAMENTO DE SAN MIGUEL 2018</t>
  </si>
  <si>
    <t>PROYECTO UNIDAD MUNICIPAL DE  MEDIO AMBIENTE  SAN JORGE DEPARTAMENTO DE SAN MIGUEL 2018</t>
  </si>
  <si>
    <t>54112</t>
  </si>
  <si>
    <t xml:space="preserve">minerales metalicos y prodc. Deriba. </t>
  </si>
  <si>
    <t>54103</t>
  </si>
  <si>
    <t xml:space="preserve">produc. Agropecuarios y forestales </t>
  </si>
  <si>
    <t>54104</t>
  </si>
  <si>
    <t xml:space="preserve">produc  textiles y vestuarios </t>
  </si>
  <si>
    <t>54106</t>
  </si>
  <si>
    <t xml:space="preserve">produc. De cuero y caucho </t>
  </si>
  <si>
    <t xml:space="preserve"> 54107</t>
  </si>
  <si>
    <t xml:space="preserve"> productos quimicos </t>
  </si>
  <si>
    <t xml:space="preserve">produc. Alimenticios p/personas </t>
  </si>
  <si>
    <t xml:space="preserve"> 54110</t>
  </si>
  <si>
    <t xml:space="preserve"> combustibles y Lubricantes </t>
  </si>
  <si>
    <t xml:space="preserve">Servicios de agua </t>
  </si>
  <si>
    <t>54301</t>
  </si>
  <si>
    <t>Matto. Y reparacion de bienes Mue.</t>
  </si>
  <si>
    <t xml:space="preserve"> 61102</t>
  </si>
  <si>
    <t xml:space="preserve"> Maquinaria y equipo </t>
  </si>
  <si>
    <t>61101</t>
  </si>
  <si>
    <t>54118</t>
  </si>
  <si>
    <t xml:space="preserve">Herramientas repuestos y accesorios </t>
  </si>
  <si>
    <t xml:space="preserve">Mobiliarios </t>
  </si>
  <si>
    <t>PROYECTO UNIDAD MUNICIPAL DE LA MUJER  DEL MUNICIPIO DE SAN JORGE DEPARTAMENTO DE SAN MIGUEL 2018</t>
  </si>
  <si>
    <t xml:space="preserve"> 54305</t>
  </si>
  <si>
    <t xml:space="preserve"> Servicios de Publicidad</t>
  </si>
  <si>
    <t xml:space="preserve">productos textiles y vestuarios </t>
  </si>
  <si>
    <t>PROYECTO FIESTAS PATRONALES Y TITULARES DEL MUNICIPIO DE SAN JORGE 2018</t>
  </si>
  <si>
    <t xml:space="preserve"> Jornales </t>
  </si>
  <si>
    <t xml:space="preserve"> 54111</t>
  </si>
  <si>
    <t xml:space="preserve"> minerales no metalicos y prod. Deriba</t>
  </si>
  <si>
    <t xml:space="preserve"> 54202</t>
  </si>
  <si>
    <t>Servicios de Agua</t>
  </si>
  <si>
    <t xml:space="preserve"> 51202</t>
  </si>
  <si>
    <t xml:space="preserve">Minerales no metali. Y produc. Derivados </t>
  </si>
  <si>
    <t>Biens. De uso y con diversos</t>
  </si>
  <si>
    <t xml:space="preserve">Minerales no metalicos y produc. Deribados </t>
  </si>
  <si>
    <t>54503</t>
  </si>
  <si>
    <t xml:space="preserve">servicios Juridicos </t>
  </si>
  <si>
    <t xml:space="preserve">bienes de uso y cons. Diverso </t>
  </si>
  <si>
    <t>61104</t>
  </si>
  <si>
    <t xml:space="preserve">Equipos informaticos </t>
  </si>
  <si>
    <t xml:space="preserve">MEJORAMIENTO DE SUPERFICIE DE RODAJE EN UN TRAMO SOBRE LA CALLE PRINCIPAL DE CANTON LA MORITA  </t>
  </si>
  <si>
    <t>EMPEDRADO FRAGUADO Y MUROS DE RETENCION SECTOR CHEPE TICAS DE CANTON JOYA DE VENTURA  MUNICIPIO DE SAN JORGE DEPARTAMENTO DE SAN MIGUEL</t>
  </si>
  <si>
    <t xml:space="preserve"> MODALIDAD</t>
  </si>
  <si>
    <t>ADMINISTRACION</t>
  </si>
  <si>
    <t xml:space="preserve"> EMPEDRADO FRAGUADO EN EL SECTOR LOS CAMPOS GARAY B° CONCEPCION  MUNICIPIO DE SAN JORGE DEPARTAMENTO DE SAN MIGUEL</t>
  </si>
  <si>
    <t xml:space="preserve">Serv.  Genarales y arrenda. Diversos </t>
  </si>
  <si>
    <t>CUENTAS POR PAGAR</t>
  </si>
  <si>
    <t>COMISIONES Y GASTOS BANCARIOS</t>
  </si>
  <si>
    <t xml:space="preserve">ALCALDIA MUNICIPAL DE SAN JORGE </t>
  </si>
  <si>
    <t>DEPARTAMENTO DE SAN MIGUEL</t>
  </si>
  <si>
    <t xml:space="preserve">Nº </t>
  </si>
  <si>
    <t>NOMBRES PROYECTOS</t>
  </si>
  <si>
    <t>TOTAL</t>
  </si>
  <si>
    <t>CELEBRACIION DE FIESTAS  TITULARES  Y PATRONALES DEL MUNICIPIO DE SAN JORGE 2021</t>
  </si>
  <si>
    <t xml:space="preserve">AMPLIACION DE ENERGIA ELECTRICA EN EL SECTOR SUR DE LA CANDELA SOLA, BARRIO SANTA ROSA MUNICIPIO DE SAN JORGE DEPARTAMENTO DE SAN MIGUEL </t>
  </si>
  <si>
    <t xml:space="preserve">CONSTRUCCION DE RAMPAS SOBRE SECTOR SUR QUEBRADA LOS POSITOS DE CANTON JOYA DE VENTURA MUNICIPIO DE SAN JORGE DEPARTAMENTO DE SAN MIGUEL </t>
  </si>
  <si>
    <t xml:space="preserve">EMPEDRADO FRAGUADO Y TERMINADO DE UN TRAMO EN LA CUESTA LOS TURCIOS SECTOR MARTA RIVAS DE CANTON CANDELARIA MUNICIPIO DE SAN JORGE DEPARTAMENTO DE SAN MIGUEL </t>
  </si>
  <si>
    <t xml:space="preserve">COMISIONES Y GASTOS BANCARIOS </t>
  </si>
  <si>
    <t xml:space="preserve">RECUPERACION ECONOMICA </t>
  </si>
  <si>
    <t xml:space="preserve"> EJEC</t>
  </si>
  <si>
    <t>PROYECTOS Y GASTOS A EJECUTAR EN EL AÑO 2022, CON FONDOS DECRETO LIBRE DISPONIBILIDAD 120</t>
  </si>
  <si>
    <t xml:space="preserve">REPARACION Y MANTENIMIENTO DE RAMPAS SOBRE QUEBRADA EL LIMBO SECTOR EL MOGOTE Y LA FOGATA DEL CANTON SAN JULIAN  MUNICIPIO DE SAN JORGE DEPARTAMENTO DE SAN MIGUEL </t>
  </si>
  <si>
    <t>CONSTRUCCION DE MURO DE MAMPOSTERIA DE PIEDRA SOBRE LA CALLE AL COSTADO NORTE DE LA CANCHA RIO DE PLATA DEL CANTON SAN JULIAN  MUNICIPIO DE SAN JORGE DEPARTAMENTO DE SAN MIGUEL</t>
  </si>
  <si>
    <t xml:space="preserve">RECONSTRUCCION REPARACION Y MANTENIMIENTO DE RAMPAS DE QUEBRADA LAS PIEDRAS SECTOR SUR DELA UNIDAD COMUNITARIA DE SALUD FAMILIAR BASICA DEL CANTON SAN JULIAN  MUNICIPIO DE SAN JORGE DEPARTAMENTO DE SAN MIGUEL </t>
  </si>
  <si>
    <t xml:space="preserve">REPARACION Y MANTENIMIENTO DE RAMPAS SOBRE QUEBRADA DEL CASERIO NAVIDAD DEL CANTON CANDELARIA   MUNICIPIO DE SAN JORGE DEPARTAMENTO DE SAN MIGUEL </t>
  </si>
  <si>
    <t>REPARACION Y MANTENIMIENTO DE UN TRAMO DE CALLE SECTOR LAS PIEDRAS CANTON JOYA DE VENTURA MUNICIPIO DE SAN JORGE, DEPARTAMENTO DE SAN MIGUEL.</t>
  </si>
  <si>
    <t xml:space="preserve">EMPEDRADO FRAGUADO Y TERMINADO DE UN TRAMO DE CALLE PRINCIPAL SECTOR LOS SARAVIA DEL BARRIO NUEVO PARIS MUNICIPIO DE SAN JORGE DEPARTAMENTO DE SAN MIGUEL </t>
  </si>
  <si>
    <t>EMPEDRADO FRAGUADO Y TERMINADO DE TRES TRAMOS DE CALLE SECTOR LOS MACHOS BARRIO SANTA ROSA MUNICIPIO DE SAN JORGE DEPARTAMENTO DE SAN MIGUEL.</t>
  </si>
  <si>
    <t xml:space="preserve">OBRAS DE INFRAESTRUCTURA DIVERSA </t>
  </si>
  <si>
    <t xml:space="preserve">LEGALIZACION DE TERRENO MUNICIPAL </t>
  </si>
  <si>
    <t xml:space="preserve"> PLAN OPERATIVO ANUAL DE LA  UNIDAD MUNICIPAL DE MEDIO AMBIENTE 2022  </t>
  </si>
  <si>
    <t xml:space="preserve">CONSTRUCCION DE RAMPAS EN QUEBRADA CASERIO EL ROBLE NORTE, DEL CANTON JOYA DE VENTURA MUNICIPIO DE SAN JORGE DEPARTAMENTO DE SAN MIGUEL </t>
  </si>
  <si>
    <t xml:space="preserve">SALARIOS </t>
  </si>
  <si>
    <t xml:space="preserve">SERVICIOS DE ENERGIA ELECTRICA INSTITUCIONAL </t>
  </si>
  <si>
    <t xml:space="preserve">TOTAL </t>
  </si>
  <si>
    <t xml:space="preserve">DEPOSITOS DE DESECHOS </t>
  </si>
  <si>
    <t xml:space="preserve">RECOLECCION DE DESECHOS </t>
  </si>
  <si>
    <t xml:space="preserve">PROYECTOS Y GASTOS A EJECUTAR EN EL AÑO 2022, CON FONDOS DECRETO </t>
  </si>
  <si>
    <t>POR REMUNERACIONES PERMANENTES</t>
  </si>
  <si>
    <t>PROYECTOS Y GASTOS A EJECUTAR EN EL AÑO 2022, CON FONDOS DECRETO LEGISLATIVO 703</t>
  </si>
  <si>
    <t xml:space="preserve">MANTENIMIENTO DE ALUMBRADO PUBLICO </t>
  </si>
  <si>
    <t>OBRAS DE INFRAESTRUCTURAS DIVERSAS</t>
  </si>
  <si>
    <t>RECONSTRUCCION Y AMPLIACION DE UN TRAMO DE CALLE EN CASERIO LOS RAMIREZ DEL BARRIO SANTA ROSA MUNICIPIO DE SAN JORGE DEPARTAMENTO DE SAN MIGUEL</t>
  </si>
  <si>
    <t>MEJORAMIENTO, REPARACION Y MANTENIMIENTO DE CALLE QUE CONDUCE DESDE EL SECTOR LA TAPADA DEL CANTON SAN JULIAN AL CANTON CANDELARIA DEL MUNICIPIO DE SAN JORGE DEL DEPARTAMENTO DE SAN MIGUEL.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</si>
</sst>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quot;$&quot;#,##0"/>
    <numFmt numFmtId="6" formatCode="&quot;$&quot;#,##0;[Red]\-&quot;$&quot;#,##0"/>
    <numFmt numFmtId="44" formatCode="_-&quot;$&quot;* #,##0.00_-;\-&quot;$&quot;* #,##0.00_-;_-&quot;$&quot;* &quot;-&quot;??_-;_-@_-"/>
    <numFmt numFmtId="43" formatCode="_-* #,##0.00_-;\-* #,##0.00_-;_-* &quot;-&quot;??_-;_-@_-"/>
    <numFmt numFmtId="164" formatCode="_(&quot;$&quot;* #,##0.00_);_(&quot;$&quot;* \(#,##0.00\);_(&quot;$&quot;* &quot;-&quot;??_);_(@_)"/>
    <numFmt numFmtId="165" formatCode="_-[$€-2]* #,##0.00_-;\-[$€-2]* #,##0.00_-;_-[$€-2]* &quot;-&quot;??_-"/>
  </numFmts>
  <fonts count="25" x14ac:knownFonts="1">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sz val="11"/>
      <color theme="1"/>
      <name val="Calibri"/>
      <family val="2"/>
      <scheme val="minor"/>
    </font>
    <font>
      <b/>
      <sz val="10"/>
      <color indexed="13"/>
      <name val="Trebuchet MS"/>
      <family val="2"/>
    </font>
    <font>
      <b/>
      <sz val="12"/>
      <color theme="1" tint="4.9989318521683403E-2"/>
      <name val="Trebuchet MS"/>
      <family val="2"/>
    </font>
    <font>
      <b/>
      <sz val="12"/>
      <color indexed="18"/>
      <name val="Trebuchet MS"/>
      <family val="2"/>
    </font>
    <font>
      <sz val="10"/>
      <color theme="1" tint="4.9989318521683403E-2"/>
      <name val="Arial"/>
      <family val="2"/>
    </font>
    <font>
      <sz val="10"/>
      <name val="Arial"/>
      <family val="2"/>
    </font>
    <font>
      <i/>
      <sz val="12"/>
      <color indexed="10"/>
      <name val="Arial"/>
      <family val="2"/>
    </font>
    <font>
      <i/>
      <sz val="12"/>
      <name val="Arial"/>
      <family val="2"/>
    </font>
    <font>
      <b/>
      <sz val="12"/>
      <name val="Arial"/>
      <family val="2"/>
    </font>
    <font>
      <i/>
      <sz val="11"/>
      <name val="Arial"/>
      <family val="2"/>
    </font>
    <font>
      <sz val="14"/>
      <color theme="1"/>
      <name val="Calibri"/>
      <family val="2"/>
      <scheme val="minor"/>
    </font>
    <font>
      <sz val="10"/>
      <color theme="1"/>
      <name val="Arial"/>
      <family val="2"/>
    </font>
    <font>
      <b/>
      <sz val="11"/>
      <color theme="1"/>
      <name val="Trebuchet MS"/>
      <family val="2"/>
    </font>
    <font>
      <b/>
      <sz val="11"/>
      <color rgb="FFFF0000"/>
      <name val="Calibri"/>
      <family val="2"/>
      <scheme val="minor"/>
    </font>
    <font>
      <sz val="11"/>
      <color rgb="FF000000"/>
      <name val="Calibri"/>
      <family val="2"/>
      <scheme val="minor"/>
    </font>
    <font>
      <b/>
      <sz val="8"/>
      <color theme="1"/>
      <name val="Calibri"/>
      <family val="2"/>
      <scheme val="minor"/>
    </font>
    <font>
      <sz val="8"/>
      <color theme="1"/>
      <name val="Calibri"/>
      <family val="2"/>
      <scheme val="minor"/>
    </font>
    <font>
      <sz val="7"/>
      <color theme="1"/>
      <name val="Calibri"/>
      <family val="2"/>
      <scheme val="minor"/>
    </font>
    <font>
      <sz val="9"/>
      <color theme="1"/>
      <name val="Calibri"/>
      <family val="2"/>
      <scheme val="minor"/>
    </font>
    <font>
      <b/>
      <sz val="11"/>
      <color theme="1"/>
      <name val="Calibri"/>
      <family val="2"/>
      <scheme val="minor"/>
    </font>
    <font>
      <b/>
      <sz val="7"/>
      <color theme="1"/>
      <name val="Calibri"/>
      <family val="2"/>
      <scheme val="minor"/>
    </font>
  </fonts>
  <fills count="12">
    <fill>
      <patternFill patternType="none"/>
    </fill>
    <fill>
      <patternFill patternType="gray125"/>
    </fill>
    <fill>
      <patternFill patternType="gray125">
        <bgColor indexed="10"/>
      </patternFill>
    </fill>
    <fill>
      <patternFill patternType="gray125">
        <fgColor indexed="22"/>
        <bgColor theme="4" tint="0.79998168889431442"/>
      </patternFill>
    </fill>
    <fill>
      <patternFill patternType="gray125">
        <fgColor indexed="22"/>
        <bgColor indexed="51"/>
      </patternFill>
    </fill>
    <fill>
      <patternFill patternType="gray125">
        <fgColor indexed="22"/>
        <bgColor indexed="42"/>
      </patternFill>
    </fill>
    <fill>
      <patternFill patternType="solid">
        <fgColor theme="4" tint="0.79998168889431442"/>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gray125">
        <fgColor indexed="22"/>
        <bgColor rgb="FFFFFF00"/>
      </patternFill>
    </fill>
    <fill>
      <patternFill patternType="solid">
        <fgColor rgb="FFFFFFFF"/>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bottom/>
      <diagonal/>
    </border>
    <border>
      <left/>
      <right style="medium">
        <color indexed="64"/>
      </right>
      <top/>
      <bottom/>
      <diagonal/>
    </border>
    <border>
      <left style="thin">
        <color indexed="64"/>
      </left>
      <right/>
      <top/>
      <bottom/>
      <diagonal/>
    </border>
    <border>
      <left style="medium">
        <color indexed="64"/>
      </left>
      <right style="thin">
        <color indexed="64"/>
      </right>
      <top/>
      <bottom/>
      <diagonal/>
    </border>
    <border>
      <left/>
      <right/>
      <top/>
      <bottom style="medium">
        <color indexed="64"/>
      </bottom>
      <diagonal/>
    </border>
  </borders>
  <cellStyleXfs count="10">
    <xf numFmtId="0" fontId="0"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165" fontId="9" fillId="0" borderId="0" applyFont="0" applyFill="0" applyBorder="0" applyAlignment="0" applyProtection="0"/>
    <xf numFmtId="5" fontId="9" fillId="0" borderId="0" applyFont="0" applyFill="0" applyBorder="0" applyAlignment="0" applyProtection="0"/>
    <xf numFmtId="0" fontId="9" fillId="0" borderId="0"/>
    <xf numFmtId="0" fontId="9" fillId="0" borderId="0"/>
  </cellStyleXfs>
  <cellXfs count="205">
    <xf numFmtId="0" fontId="0" fillId="0" borderId="0" xfId="0"/>
    <xf numFmtId="0" fontId="2" fillId="0" borderId="0" xfId="0" applyFont="1"/>
    <xf numFmtId="44" fontId="2" fillId="0" borderId="0" xfId="1" applyFont="1"/>
    <xf numFmtId="0" fontId="4" fillId="0" borderId="0" xfId="0" applyFont="1"/>
    <xf numFmtId="0" fontId="6" fillId="3" borderId="5" xfId="0" applyFont="1" applyFill="1" applyBorder="1" applyAlignment="1">
      <alignment horizontal="center" vertical="center" wrapText="1"/>
    </xf>
    <xf numFmtId="0" fontId="7" fillId="4" borderId="5" xfId="0" applyFont="1" applyFill="1" applyBorder="1" applyAlignment="1" applyProtection="1">
      <alignment horizontal="center" vertical="center" wrapText="1"/>
      <protection locked="0" hidden="1"/>
    </xf>
    <xf numFmtId="0" fontId="7" fillId="5" borderId="6" xfId="0" applyFont="1" applyFill="1" applyBorder="1" applyAlignment="1">
      <alignment horizontal="center" vertical="center" textRotation="90" wrapText="1"/>
    </xf>
    <xf numFmtId="0" fontId="7" fillId="5" borderId="7" xfId="0" applyFont="1" applyFill="1" applyBorder="1" applyAlignment="1">
      <alignment horizontal="center" vertical="center" textRotation="90" wrapText="1"/>
    </xf>
    <xf numFmtId="0" fontId="7" fillId="5" borderId="8" xfId="0" applyFont="1" applyFill="1" applyBorder="1" applyAlignment="1">
      <alignment horizontal="center" vertical="center" textRotation="90" wrapText="1"/>
    </xf>
    <xf numFmtId="0" fontId="6" fillId="3" borderId="9" xfId="0" applyFont="1" applyFill="1" applyBorder="1" applyAlignment="1">
      <alignment horizontal="center" vertical="center" wrapText="1"/>
    </xf>
    <xf numFmtId="0" fontId="7" fillId="4" borderId="9" xfId="0" applyFont="1" applyFill="1" applyBorder="1" applyAlignment="1" applyProtection="1">
      <alignment horizontal="center" vertical="center" wrapText="1"/>
      <protection locked="0" hidden="1"/>
    </xf>
    <xf numFmtId="0" fontId="9" fillId="7" borderId="10" xfId="0" applyFont="1" applyFill="1" applyBorder="1" applyAlignment="1">
      <alignment horizontal="center"/>
    </xf>
    <xf numFmtId="49" fontId="9" fillId="7" borderId="1" xfId="0" applyNumberFormat="1" applyFont="1" applyFill="1" applyBorder="1" applyAlignment="1">
      <alignment horizontal="center"/>
    </xf>
    <xf numFmtId="49" fontId="9" fillId="7" borderId="11" xfId="0" applyNumberFormat="1" applyFont="1" applyFill="1" applyBorder="1" applyAlignment="1">
      <alignment horizontal="center"/>
    </xf>
    <xf numFmtId="0" fontId="9" fillId="7" borderId="12" xfId="0" applyFont="1" applyFill="1" applyBorder="1" applyAlignment="1">
      <alignment horizontal="left"/>
    </xf>
    <xf numFmtId="164" fontId="9" fillId="7" borderId="11" xfId="1" applyNumberFormat="1" applyFont="1" applyFill="1" applyBorder="1" applyAlignment="1">
      <alignment horizontal="right"/>
    </xf>
    <xf numFmtId="0" fontId="10" fillId="4" borderId="15" xfId="0" applyFont="1" applyFill="1" applyBorder="1"/>
    <xf numFmtId="49" fontId="11" fillId="4" borderId="16" xfId="0" applyNumberFormat="1" applyFont="1" applyFill="1" applyBorder="1" applyAlignment="1">
      <alignment horizontal="center"/>
    </xf>
    <xf numFmtId="49" fontId="11" fillId="4" borderId="17" xfId="0" applyNumberFormat="1" applyFont="1" applyFill="1" applyBorder="1" applyAlignment="1">
      <alignment horizontal="center"/>
    </xf>
    <xf numFmtId="0" fontId="12" fillId="4" borderId="18" xfId="0" applyFont="1" applyFill="1" applyBorder="1" applyAlignment="1">
      <alignment horizontal="center"/>
    </xf>
    <xf numFmtId="164" fontId="13" fillId="4" borderId="19" xfId="0" applyNumberFormat="1" applyFont="1" applyFill="1" applyBorder="1" applyAlignment="1">
      <alignment horizontal="center"/>
    </xf>
    <xf numFmtId="0" fontId="9" fillId="7" borderId="14" xfId="0" applyFont="1" applyFill="1" applyBorder="1" applyAlignment="1">
      <alignment horizontal="left"/>
    </xf>
    <xf numFmtId="164" fontId="9" fillId="7" borderId="13" xfId="1" applyNumberFormat="1" applyFont="1" applyFill="1" applyBorder="1" applyAlignment="1">
      <alignment horizontal="right"/>
    </xf>
    <xf numFmtId="0" fontId="4" fillId="0" borderId="1" xfId="0" applyFont="1" applyBorder="1" applyAlignment="1">
      <alignment horizontal="center"/>
    </xf>
    <xf numFmtId="0" fontId="7" fillId="5" borderId="21" xfId="0" applyFont="1" applyFill="1" applyBorder="1" applyAlignment="1">
      <alignment horizontal="center" vertical="center" textRotation="90" wrapText="1"/>
    </xf>
    <xf numFmtId="0" fontId="7" fillId="5" borderId="22" xfId="0" applyFont="1" applyFill="1" applyBorder="1" applyAlignment="1">
      <alignment horizontal="center" vertical="center" textRotation="90" wrapText="1"/>
    </xf>
    <xf numFmtId="0" fontId="7" fillId="5" borderId="23" xfId="0" applyFont="1" applyFill="1" applyBorder="1" applyAlignment="1">
      <alignment horizontal="center" vertical="center" textRotation="90" wrapText="1"/>
    </xf>
    <xf numFmtId="0" fontId="6" fillId="3" borderId="20" xfId="0" applyFont="1" applyFill="1" applyBorder="1" applyAlignment="1">
      <alignment horizontal="center" vertical="center" wrapText="1"/>
    </xf>
    <xf numFmtId="0" fontId="7" fillId="4" borderId="20" xfId="0" applyFont="1" applyFill="1" applyBorder="1" applyAlignment="1" applyProtection="1">
      <alignment horizontal="center" vertical="center" wrapText="1"/>
      <protection locked="0" hidden="1"/>
    </xf>
    <xf numFmtId="0" fontId="4" fillId="0" borderId="1" xfId="0" applyFont="1" applyBorder="1"/>
    <xf numFmtId="0" fontId="14" fillId="0" borderId="25" xfId="0" applyFont="1" applyBorder="1" applyAlignment="1"/>
    <xf numFmtId="43" fontId="9" fillId="7" borderId="1" xfId="2" applyFont="1" applyFill="1" applyBorder="1" applyAlignment="1">
      <alignment horizontal="center"/>
    </xf>
    <xf numFmtId="43" fontId="4" fillId="0" borderId="0" xfId="2" applyFont="1"/>
    <xf numFmtId="49" fontId="9" fillId="8" borderId="1" xfId="0" applyNumberFormat="1" applyFont="1" applyFill="1" applyBorder="1" applyAlignment="1">
      <alignment horizontal="center"/>
    </xf>
    <xf numFmtId="49" fontId="15" fillId="8" borderId="1" xfId="0" applyNumberFormat="1" applyFont="1" applyFill="1" applyBorder="1" applyAlignment="1">
      <alignment horizontal="center"/>
    </xf>
    <xf numFmtId="164" fontId="9" fillId="7" borderId="1" xfId="1" applyNumberFormat="1" applyFont="1" applyFill="1" applyBorder="1" applyAlignment="1">
      <alignment horizontal="right"/>
    </xf>
    <xf numFmtId="164" fontId="13" fillId="4" borderId="1" xfId="0" applyNumberFormat="1" applyFont="1" applyFill="1" applyBorder="1" applyAlignment="1">
      <alignment horizontal="center"/>
    </xf>
    <xf numFmtId="0" fontId="9" fillId="7" borderId="1" xfId="0" applyFont="1" applyFill="1" applyBorder="1" applyAlignment="1">
      <alignment horizontal="left"/>
    </xf>
    <xf numFmtId="0" fontId="9" fillId="7" borderId="1" xfId="0" applyFont="1" applyFill="1" applyBorder="1" applyAlignment="1">
      <alignment horizontal="center"/>
    </xf>
    <xf numFmtId="0" fontId="0" fillId="0" borderId="1" xfId="0" applyBorder="1" applyAlignment="1">
      <alignment horizontal="center"/>
    </xf>
    <xf numFmtId="0" fontId="6" fillId="3" borderId="1" xfId="0" applyFont="1" applyFill="1" applyBorder="1" applyAlignment="1">
      <alignment horizontal="center" vertical="center" wrapText="1"/>
    </xf>
    <xf numFmtId="0" fontId="7" fillId="4" borderId="1" xfId="0" applyFont="1" applyFill="1" applyBorder="1" applyAlignment="1" applyProtection="1">
      <alignment horizontal="center" vertical="center" wrapText="1"/>
      <protection locked="0" hidden="1"/>
    </xf>
    <xf numFmtId="0" fontId="7" fillId="5" borderId="1" xfId="0" applyFont="1" applyFill="1" applyBorder="1" applyAlignment="1">
      <alignment horizontal="center" vertical="center" textRotation="90" wrapText="1"/>
    </xf>
    <xf numFmtId="0" fontId="10" fillId="4" borderId="1" xfId="0" applyFont="1" applyFill="1" applyBorder="1"/>
    <xf numFmtId="49" fontId="11" fillId="4" borderId="1" xfId="0" applyNumberFormat="1" applyFont="1" applyFill="1" applyBorder="1" applyAlignment="1">
      <alignment horizontal="center"/>
    </xf>
    <xf numFmtId="0" fontId="12" fillId="4" borderId="1" xfId="0" applyFont="1" applyFill="1" applyBorder="1" applyAlignment="1">
      <alignment horizontal="center"/>
    </xf>
    <xf numFmtId="0" fontId="4" fillId="0" borderId="0" xfId="0" applyFont="1" applyBorder="1"/>
    <xf numFmtId="0" fontId="0" fillId="0" borderId="0" xfId="0" applyBorder="1"/>
    <xf numFmtId="44" fontId="4" fillId="0" borderId="1" xfId="1" applyFont="1" applyBorder="1"/>
    <xf numFmtId="0" fontId="9" fillId="7" borderId="1" xfId="1" applyNumberFormat="1" applyFont="1" applyFill="1" applyBorder="1" applyAlignment="1">
      <alignment horizontal="center"/>
    </xf>
    <xf numFmtId="43" fontId="9" fillId="7" borderId="1" xfId="2" applyFont="1" applyFill="1" applyBorder="1" applyAlignment="1">
      <alignment horizontal="left"/>
    </xf>
    <xf numFmtId="44" fontId="9" fillId="7" borderId="1" xfId="1" applyFont="1" applyFill="1" applyBorder="1" applyAlignment="1">
      <alignment horizontal="right"/>
    </xf>
    <xf numFmtId="49" fontId="9" fillId="7" borderId="1" xfId="0" applyNumberFormat="1" applyFont="1" applyFill="1" applyBorder="1" applyAlignment="1">
      <alignment horizontal="left"/>
    </xf>
    <xf numFmtId="164" fontId="4" fillId="0" borderId="0" xfId="0" applyNumberFormat="1" applyFont="1"/>
    <xf numFmtId="0" fontId="1" fillId="0" borderId="0" xfId="3" applyFont="1"/>
    <xf numFmtId="164" fontId="1" fillId="0" borderId="0" xfId="3" applyNumberFormat="1" applyFont="1"/>
    <xf numFmtId="44" fontId="17" fillId="0" borderId="0" xfId="4" applyFont="1"/>
    <xf numFmtId="164" fontId="13" fillId="4" borderId="1" xfId="3" applyNumberFormat="1" applyFont="1" applyFill="1" applyBorder="1" applyAlignment="1">
      <alignment horizontal="center"/>
    </xf>
    <xf numFmtId="0" fontId="12" fillId="4" borderId="1" xfId="3" applyFont="1" applyFill="1" applyBorder="1" applyAlignment="1">
      <alignment horizontal="center"/>
    </xf>
    <xf numFmtId="49" fontId="11" fillId="4" borderId="1" xfId="3" applyNumberFormat="1" applyFont="1" applyFill="1" applyBorder="1" applyAlignment="1">
      <alignment horizontal="center"/>
    </xf>
    <xf numFmtId="0" fontId="10" fillId="4" borderId="1" xfId="3" applyFont="1" applyFill="1" applyBorder="1" applyAlignment="1"/>
    <xf numFmtId="164" fontId="9" fillId="7" borderId="0" xfId="4" applyNumberFormat="1" applyFont="1" applyFill="1" applyBorder="1" applyAlignment="1">
      <alignment horizontal="right"/>
    </xf>
    <xf numFmtId="0" fontId="9" fillId="7" borderId="0" xfId="3" applyFont="1" applyFill="1" applyBorder="1" applyAlignment="1">
      <alignment horizontal="left"/>
    </xf>
    <xf numFmtId="0" fontId="15" fillId="11" borderId="0" xfId="3" applyFont="1" applyFill="1" applyBorder="1" applyAlignment="1">
      <alignment horizontal="center" vertical="center"/>
    </xf>
    <xf numFmtId="49" fontId="9" fillId="7" borderId="0" xfId="3" applyNumberFormat="1" applyFont="1" applyFill="1" applyBorder="1" applyAlignment="1">
      <alignment horizontal="center"/>
    </xf>
    <xf numFmtId="0" fontId="9" fillId="7" borderId="0" xfId="3" applyFont="1" applyFill="1" applyBorder="1" applyAlignment="1">
      <alignment horizontal="center"/>
    </xf>
    <xf numFmtId="164" fontId="9" fillId="7" borderId="19" xfId="4" applyNumberFormat="1" applyFont="1" applyFill="1" applyBorder="1" applyAlignment="1">
      <alignment horizontal="right"/>
    </xf>
    <xf numFmtId="0" fontId="9" fillId="7" borderId="18" xfId="3" applyFont="1" applyFill="1" applyBorder="1" applyAlignment="1">
      <alignment horizontal="left"/>
    </xf>
    <xf numFmtId="0" fontId="15" fillId="11" borderId="9" xfId="3" applyFont="1" applyFill="1" applyBorder="1" applyAlignment="1">
      <alignment horizontal="center" vertical="center"/>
    </xf>
    <xf numFmtId="49" fontId="9" fillId="7" borderId="16" xfId="3" applyNumberFormat="1" applyFont="1" applyFill="1" applyBorder="1" applyAlignment="1">
      <alignment horizontal="center"/>
    </xf>
    <xf numFmtId="0" fontId="9" fillId="7" borderId="15" xfId="3" applyFont="1" applyFill="1" applyBorder="1" applyAlignment="1">
      <alignment horizontal="center"/>
    </xf>
    <xf numFmtId="164" fontId="9" fillId="7" borderId="13" xfId="4" applyNumberFormat="1" applyFont="1" applyFill="1" applyBorder="1" applyAlignment="1">
      <alignment horizontal="right"/>
    </xf>
    <xf numFmtId="0" fontId="9" fillId="7" borderId="14" xfId="3" applyFont="1" applyFill="1" applyBorder="1" applyAlignment="1">
      <alignment horizontal="left"/>
    </xf>
    <xf numFmtId="49" fontId="9" fillId="7" borderId="1" xfId="3" applyNumberFormat="1" applyFont="1" applyFill="1" applyBorder="1" applyAlignment="1">
      <alignment horizontal="center"/>
    </xf>
    <xf numFmtId="0" fontId="9" fillId="7" borderId="10" xfId="3" applyFont="1" applyFill="1" applyBorder="1" applyAlignment="1">
      <alignment horizontal="center"/>
    </xf>
    <xf numFmtId="164" fontId="1" fillId="0" borderId="0" xfId="3" applyNumberFormat="1"/>
    <xf numFmtId="0" fontId="1" fillId="0" borderId="0" xfId="3" applyBorder="1"/>
    <xf numFmtId="164" fontId="1" fillId="0" borderId="0" xfId="3" applyNumberFormat="1" applyBorder="1"/>
    <xf numFmtId="0" fontId="1" fillId="0" borderId="0" xfId="3"/>
    <xf numFmtId="164" fontId="9" fillId="7" borderId="11" xfId="4" applyNumberFormat="1" applyFont="1" applyFill="1" applyBorder="1" applyAlignment="1">
      <alignment horizontal="right"/>
    </xf>
    <xf numFmtId="0" fontId="9" fillId="7" borderId="12" xfId="3" applyFont="1" applyFill="1" applyBorder="1" applyAlignment="1">
      <alignment horizontal="left"/>
    </xf>
    <xf numFmtId="164" fontId="9" fillId="7" borderId="9" xfId="4" applyNumberFormat="1" applyFont="1" applyFill="1" applyBorder="1" applyAlignment="1">
      <alignment horizontal="right"/>
    </xf>
    <xf numFmtId="0" fontId="9" fillId="7" borderId="9" xfId="3" applyFont="1" applyFill="1" applyBorder="1" applyAlignment="1">
      <alignment horizontal="left"/>
    </xf>
    <xf numFmtId="49" fontId="9" fillId="7" borderId="8" xfId="3" applyNumberFormat="1" applyFont="1" applyFill="1" applyBorder="1" applyAlignment="1">
      <alignment horizontal="center"/>
    </xf>
    <xf numFmtId="49" fontId="9" fillId="7" borderId="7" xfId="3" applyNumberFormat="1" applyFont="1" applyFill="1" applyBorder="1" applyAlignment="1">
      <alignment horizontal="center"/>
    </xf>
    <xf numFmtId="0" fontId="9" fillId="7" borderId="6" xfId="3" applyFont="1" applyFill="1" applyBorder="1" applyAlignment="1">
      <alignment horizontal="center"/>
    </xf>
    <xf numFmtId="164" fontId="9" fillId="7" borderId="5" xfId="4" applyNumberFormat="1" applyFont="1" applyFill="1" applyBorder="1" applyAlignment="1">
      <alignment horizontal="right"/>
    </xf>
    <xf numFmtId="0" fontId="9" fillId="7" borderId="5" xfId="3" applyFont="1" applyFill="1" applyBorder="1" applyAlignment="1">
      <alignment horizontal="left"/>
    </xf>
    <xf numFmtId="0" fontId="15" fillId="11" borderId="5" xfId="3" applyFont="1" applyFill="1" applyBorder="1" applyAlignment="1">
      <alignment horizontal="center" vertical="center"/>
    </xf>
    <xf numFmtId="49" fontId="9" fillId="7" borderId="4" xfId="3" applyNumberFormat="1" applyFont="1" applyFill="1" applyBorder="1" applyAlignment="1">
      <alignment horizontal="center"/>
    </xf>
    <xf numFmtId="49" fontId="9" fillId="7" borderId="3" xfId="3" applyNumberFormat="1" applyFont="1" applyFill="1" applyBorder="1" applyAlignment="1">
      <alignment horizontal="center"/>
    </xf>
    <xf numFmtId="0" fontId="9" fillId="7" borderId="2" xfId="3" applyFont="1" applyFill="1" applyBorder="1" applyAlignment="1">
      <alignment horizontal="center"/>
    </xf>
    <xf numFmtId="49" fontId="15" fillId="8" borderId="0" xfId="3" applyNumberFormat="1" applyFont="1" applyFill="1" applyBorder="1" applyAlignment="1">
      <alignment horizontal="center"/>
    </xf>
    <xf numFmtId="49" fontId="9" fillId="8" borderId="0" xfId="3" applyNumberFormat="1" applyFont="1" applyFill="1" applyBorder="1" applyAlignment="1">
      <alignment horizontal="center"/>
    </xf>
    <xf numFmtId="0" fontId="1" fillId="0" borderId="0" xfId="3" applyBorder="1" applyAlignment="1">
      <alignment horizontal="center"/>
    </xf>
    <xf numFmtId="0" fontId="18" fillId="0" borderId="0" xfId="3" applyFont="1" applyBorder="1" applyAlignment="1">
      <alignment horizontal="center" vertical="center"/>
    </xf>
    <xf numFmtId="0" fontId="1" fillId="0" borderId="1" xfId="3" applyBorder="1" applyAlignment="1">
      <alignment horizontal="center"/>
    </xf>
    <xf numFmtId="0" fontId="1" fillId="0" borderId="10" xfId="3" applyBorder="1" applyAlignment="1">
      <alignment horizontal="center"/>
    </xf>
    <xf numFmtId="49" fontId="9" fillId="7" borderId="12" xfId="3" applyNumberFormat="1" applyFont="1" applyFill="1" applyBorder="1" applyAlignment="1">
      <alignment horizontal="left"/>
    </xf>
    <xf numFmtId="164" fontId="9" fillId="7" borderId="20" xfId="4" applyNumberFormat="1" applyFont="1" applyFill="1" applyBorder="1" applyAlignment="1">
      <alignment horizontal="right"/>
    </xf>
    <xf numFmtId="0" fontId="9" fillId="7" borderId="31" xfId="3" applyFont="1" applyFill="1" applyBorder="1" applyAlignment="1">
      <alignment horizontal="left"/>
    </xf>
    <xf numFmtId="49" fontId="9" fillId="7" borderId="32" xfId="3" applyNumberFormat="1" applyFont="1" applyFill="1" applyBorder="1" applyAlignment="1">
      <alignment horizontal="center"/>
    </xf>
    <xf numFmtId="49" fontId="9" fillId="7" borderId="30" xfId="3" applyNumberFormat="1" applyFont="1" applyFill="1" applyBorder="1" applyAlignment="1">
      <alignment horizontal="center"/>
    </xf>
    <xf numFmtId="0" fontId="9" fillId="7" borderId="33" xfId="3" applyFont="1" applyFill="1" applyBorder="1" applyAlignment="1">
      <alignment horizontal="center"/>
    </xf>
    <xf numFmtId="0" fontId="9" fillId="7" borderId="20" xfId="3" applyFont="1" applyFill="1" applyBorder="1" applyAlignment="1">
      <alignment horizontal="left"/>
    </xf>
    <xf numFmtId="0" fontId="15" fillId="11" borderId="20" xfId="3" applyFont="1" applyFill="1" applyBorder="1" applyAlignment="1">
      <alignment horizontal="center" vertical="center"/>
    </xf>
    <xf numFmtId="0" fontId="1" fillId="0" borderId="0" xfId="3" applyFont="1" applyBorder="1"/>
    <xf numFmtId="164" fontId="9" fillId="7" borderId="1" xfId="4" applyNumberFormat="1" applyFont="1" applyFill="1" applyBorder="1" applyAlignment="1">
      <alignment horizontal="right"/>
    </xf>
    <xf numFmtId="0" fontId="9" fillId="7" borderId="1" xfId="3" applyFont="1" applyFill="1" applyBorder="1" applyAlignment="1">
      <alignment horizontal="left"/>
    </xf>
    <xf numFmtId="0" fontId="9" fillId="7" borderId="1" xfId="3" applyFont="1" applyFill="1" applyBorder="1" applyAlignment="1">
      <alignment horizontal="center"/>
    </xf>
    <xf numFmtId="164" fontId="1" fillId="0" borderId="0" xfId="3" applyNumberFormat="1" applyFont="1" applyBorder="1"/>
    <xf numFmtId="164" fontId="9" fillId="7" borderId="24" xfId="4" applyNumberFormat="1" applyFont="1" applyFill="1" applyBorder="1" applyAlignment="1">
      <alignment horizontal="right"/>
    </xf>
    <xf numFmtId="0" fontId="9" fillId="7" borderId="24" xfId="3" applyFont="1" applyFill="1" applyBorder="1" applyAlignment="1">
      <alignment horizontal="left"/>
    </xf>
    <xf numFmtId="164" fontId="9" fillId="7" borderId="30" xfId="4" applyNumberFormat="1" applyFont="1" applyFill="1" applyBorder="1" applyAlignment="1">
      <alignment horizontal="right"/>
    </xf>
    <xf numFmtId="0" fontId="9" fillId="7" borderId="30" xfId="3" applyFont="1" applyFill="1" applyBorder="1" applyAlignment="1">
      <alignment horizontal="left"/>
    </xf>
    <xf numFmtId="164" fontId="9" fillId="7" borderId="26" xfId="4" applyNumberFormat="1" applyFont="1" applyFill="1" applyBorder="1" applyAlignment="1">
      <alignment horizontal="right"/>
    </xf>
    <xf numFmtId="0" fontId="9" fillId="7" borderId="26" xfId="3" applyFont="1" applyFill="1" applyBorder="1" applyAlignment="1">
      <alignment horizontal="left"/>
    </xf>
    <xf numFmtId="164" fontId="9" fillId="7" borderId="27" xfId="4" applyNumberFormat="1" applyFont="1" applyFill="1" applyBorder="1" applyAlignment="1">
      <alignment horizontal="right"/>
    </xf>
    <xf numFmtId="0" fontId="9" fillId="7" borderId="27" xfId="3" applyFont="1" applyFill="1" applyBorder="1" applyAlignment="1">
      <alignment horizontal="left"/>
    </xf>
    <xf numFmtId="0" fontId="15" fillId="11" borderId="34" xfId="3" applyFont="1" applyFill="1" applyBorder="1" applyAlignment="1">
      <alignment horizontal="center" vertical="center"/>
    </xf>
    <xf numFmtId="49" fontId="9" fillId="7" borderId="27" xfId="3" applyNumberFormat="1" applyFont="1" applyFill="1" applyBorder="1" applyAlignment="1">
      <alignment horizontal="center"/>
    </xf>
    <xf numFmtId="0" fontId="9" fillId="7" borderId="27" xfId="3" applyFont="1" applyFill="1" applyBorder="1" applyAlignment="1">
      <alignment horizontal="center"/>
    </xf>
    <xf numFmtId="0" fontId="15" fillId="11" borderId="0" xfId="3" applyFont="1" applyFill="1" applyAlignment="1">
      <alignment horizontal="center" vertical="center"/>
    </xf>
    <xf numFmtId="44" fontId="1" fillId="0" borderId="0" xfId="3" applyNumberFormat="1" applyFont="1"/>
    <xf numFmtId="44" fontId="1" fillId="0" borderId="0" xfId="4" applyFont="1" applyBorder="1" applyAlignment="1"/>
    <xf numFmtId="0" fontId="1" fillId="0" borderId="0" xfId="3" applyFont="1" applyBorder="1" applyAlignment="1"/>
    <xf numFmtId="0" fontId="1" fillId="0" borderId="0" xfId="3" applyFont="1" applyBorder="1" applyAlignment="1">
      <alignment horizontal="center"/>
    </xf>
    <xf numFmtId="44" fontId="9" fillId="7" borderId="19" xfId="4" applyFont="1" applyFill="1" applyBorder="1" applyAlignment="1">
      <alignment horizontal="right"/>
    </xf>
    <xf numFmtId="43" fontId="9" fillId="7" borderId="18" xfId="5" applyFont="1" applyFill="1" applyBorder="1" applyAlignment="1">
      <alignment horizontal="left"/>
    </xf>
    <xf numFmtId="43" fontId="9" fillId="7" borderId="16" xfId="5" applyFont="1" applyFill="1" applyBorder="1" applyAlignment="1">
      <alignment horizontal="center"/>
    </xf>
    <xf numFmtId="0" fontId="7" fillId="4" borderId="9" xfId="3" applyFont="1" applyFill="1" applyBorder="1" applyAlignment="1" applyProtection="1">
      <alignment horizontal="center" vertical="center"/>
      <protection locked="0" hidden="1"/>
    </xf>
    <xf numFmtId="0" fontId="6" fillId="3" borderId="9" xfId="3" applyFont="1" applyFill="1" applyBorder="1" applyAlignment="1">
      <alignment horizontal="center" vertical="center"/>
    </xf>
    <xf numFmtId="0" fontId="8" fillId="6" borderId="9" xfId="3" applyFont="1" applyFill="1" applyBorder="1" applyAlignment="1">
      <alignment horizontal="center"/>
    </xf>
    <xf numFmtId="0" fontId="7" fillId="5" borderId="8" xfId="3" applyFont="1" applyFill="1" applyBorder="1" applyAlignment="1">
      <alignment horizontal="center" vertical="center" textRotation="90"/>
    </xf>
    <xf numFmtId="0" fontId="7" fillId="5" borderId="7" xfId="3" applyFont="1" applyFill="1" applyBorder="1" applyAlignment="1">
      <alignment horizontal="center" vertical="center" textRotation="90"/>
    </xf>
    <xf numFmtId="0" fontId="7" fillId="5" borderId="6" xfId="3" applyFont="1" applyFill="1" applyBorder="1" applyAlignment="1">
      <alignment horizontal="center" vertical="center" textRotation="90"/>
    </xf>
    <xf numFmtId="0" fontId="7" fillId="4" borderId="5" xfId="3" applyFont="1" applyFill="1" applyBorder="1" applyAlignment="1" applyProtection="1">
      <alignment horizontal="center" vertical="center"/>
      <protection locked="0" hidden="1"/>
    </xf>
    <xf numFmtId="0" fontId="6" fillId="3" borderId="5" xfId="3" applyFont="1" applyFill="1" applyBorder="1" applyAlignment="1">
      <alignment horizontal="center" vertical="center"/>
    </xf>
    <xf numFmtId="0" fontId="6" fillId="3" borderId="5" xfId="3" applyFont="1" applyFill="1" applyBorder="1" applyAlignment="1">
      <alignment horizontal="center" vertical="center" textRotation="90"/>
    </xf>
    <xf numFmtId="0" fontId="1" fillId="0" borderId="4" xfId="3" applyFont="1" applyBorder="1" applyAlignment="1">
      <alignment horizontal="center"/>
    </xf>
    <xf numFmtId="0" fontId="1" fillId="0" borderId="3" xfId="3" applyFont="1" applyBorder="1" applyAlignment="1">
      <alignment horizontal="center"/>
    </xf>
    <xf numFmtId="0" fontId="5" fillId="2" borderId="2" xfId="3" applyFont="1" applyFill="1" applyBorder="1" applyAlignment="1">
      <alignment horizontal="center"/>
    </xf>
    <xf numFmtId="0" fontId="14" fillId="0" borderId="0" xfId="3" applyFont="1" applyAlignment="1">
      <alignment horizontal="center"/>
    </xf>
    <xf numFmtId="0" fontId="20" fillId="0" borderId="1" xfId="0" applyFont="1" applyBorder="1" applyAlignment="1">
      <alignment horizontal="center"/>
    </xf>
    <xf numFmtId="44" fontId="20" fillId="0" borderId="1" xfId="1" applyFont="1" applyBorder="1" applyAlignment="1">
      <alignment horizontal="center"/>
    </xf>
    <xf numFmtId="0" fontId="20" fillId="0" borderId="1" xfId="0" applyFont="1" applyBorder="1" applyAlignment="1">
      <alignment horizontal="left" wrapText="1"/>
    </xf>
    <xf numFmtId="0" fontId="20" fillId="0" borderId="1" xfId="0" applyFont="1" applyBorder="1"/>
    <xf numFmtId="44" fontId="20" fillId="0" borderId="1" xfId="1" applyFont="1" applyBorder="1"/>
    <xf numFmtId="0" fontId="20" fillId="0" borderId="1" xfId="0" applyFont="1" applyBorder="1" applyAlignment="1">
      <alignment horizontal="left"/>
    </xf>
    <xf numFmtId="4" fontId="20" fillId="0" borderId="1" xfId="0" applyNumberFormat="1" applyFont="1" applyBorder="1"/>
    <xf numFmtId="44" fontId="21" fillId="0" borderId="1" xfId="1" applyFont="1" applyBorder="1"/>
    <xf numFmtId="0" fontId="21" fillId="0" borderId="1" xfId="0" applyFont="1" applyBorder="1"/>
    <xf numFmtId="0" fontId="19" fillId="0" borderId="1" xfId="0" applyFont="1" applyBorder="1" applyAlignment="1">
      <alignment horizontal="left" wrapText="1"/>
    </xf>
    <xf numFmtId="0" fontId="21" fillId="0" borderId="1" xfId="0" applyFont="1" applyBorder="1" applyAlignment="1">
      <alignment horizontal="center"/>
    </xf>
    <xf numFmtId="44" fontId="19" fillId="0" borderId="1" xfId="1" applyFont="1" applyBorder="1" applyAlignment="1">
      <alignment horizontal="center"/>
    </xf>
    <xf numFmtId="44" fontId="2" fillId="0" borderId="0" xfId="0" applyNumberFormat="1" applyFont="1"/>
    <xf numFmtId="9" fontId="2" fillId="0" borderId="0" xfId="0" applyNumberFormat="1" applyFont="1"/>
    <xf numFmtId="9" fontId="20" fillId="0" borderId="1" xfId="0" applyNumberFormat="1" applyFont="1" applyBorder="1" applyAlignment="1">
      <alignment horizontal="center"/>
    </xf>
    <xf numFmtId="3" fontId="20" fillId="0" borderId="1" xfId="0" applyNumberFormat="1" applyFont="1" applyBorder="1" applyAlignment="1">
      <alignment horizontal="center"/>
    </xf>
    <xf numFmtId="44" fontId="20" fillId="8" borderId="1" xfId="1" applyFont="1" applyFill="1" applyBorder="1" applyAlignment="1">
      <alignment horizontal="center"/>
    </xf>
    <xf numFmtId="44" fontId="20" fillId="8" borderId="1" xfId="1" applyFont="1" applyFill="1" applyBorder="1"/>
    <xf numFmtId="6" fontId="20" fillId="8" borderId="1" xfId="1" applyNumberFormat="1" applyFont="1" applyFill="1" applyBorder="1"/>
    <xf numFmtId="0" fontId="22" fillId="0" borderId="1" xfId="0" applyFont="1" applyBorder="1" applyAlignment="1">
      <alignment horizontal="left" wrapText="1"/>
    </xf>
    <xf numFmtId="0" fontId="19" fillId="0" borderId="1" xfId="0" applyFont="1" applyBorder="1" applyAlignment="1">
      <alignment horizontal="center"/>
    </xf>
    <xf numFmtId="0" fontId="24" fillId="0" borderId="1" xfId="0" applyFont="1" applyBorder="1" applyAlignment="1">
      <alignment horizontal="center"/>
    </xf>
    <xf numFmtId="0" fontId="23" fillId="0" borderId="0" xfId="0" applyFont="1"/>
    <xf numFmtId="0" fontId="0" fillId="0" borderId="0" xfId="0" applyFont="1"/>
    <xf numFmtId="0" fontId="19" fillId="0" borderId="0" xfId="0" applyFont="1" applyAlignment="1">
      <alignment horizontal="center"/>
    </xf>
    <xf numFmtId="0" fontId="19" fillId="0" borderId="27" xfId="0" applyFont="1" applyBorder="1" applyAlignment="1">
      <alignment horizontal="center"/>
    </xf>
    <xf numFmtId="0" fontId="5" fillId="2" borderId="2" xfId="0" applyFont="1" applyFill="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6" fillId="3" borderId="5" xfId="0" applyFont="1" applyFill="1" applyBorder="1" applyAlignment="1">
      <alignment horizontal="center" vertical="center" textRotation="90" wrapText="1"/>
    </xf>
    <xf numFmtId="0" fontId="8" fillId="6" borderId="9" xfId="0" applyFont="1" applyFill="1" applyBorder="1" applyAlignment="1">
      <alignment horizontal="center"/>
    </xf>
    <xf numFmtId="0" fontId="14" fillId="0" borderId="0" xfId="0" applyFont="1" applyAlignment="1">
      <alignment horizontal="center" wrapText="1"/>
    </xf>
    <xf numFmtId="0" fontId="5" fillId="2" borderId="1" xfId="0" applyFont="1" applyFill="1" applyBorder="1" applyAlignment="1">
      <alignment horizontal="center" wrapText="1"/>
    </xf>
    <xf numFmtId="0" fontId="6" fillId="3" borderId="1" xfId="0" applyFont="1" applyFill="1" applyBorder="1" applyAlignment="1">
      <alignment horizontal="center" vertical="center" textRotation="90" wrapText="1"/>
    </xf>
    <xf numFmtId="0" fontId="5" fillId="2" borderId="3" xfId="0" applyFont="1" applyFill="1" applyBorder="1" applyAlignment="1">
      <alignment horizontal="center" wrapText="1"/>
    </xf>
    <xf numFmtId="0" fontId="5" fillId="2" borderId="4" xfId="0" applyFont="1" applyFill="1" applyBorder="1" applyAlignment="1">
      <alignment horizontal="center" wrapText="1"/>
    </xf>
    <xf numFmtId="0" fontId="6" fillId="3" borderId="9" xfId="0" applyFont="1" applyFill="1" applyBorder="1" applyAlignment="1">
      <alignment horizontal="center" vertical="center" textRotation="90" wrapText="1"/>
    </xf>
    <xf numFmtId="0" fontId="8" fillId="6" borderId="20" xfId="0" applyFont="1" applyFill="1" applyBorder="1" applyAlignment="1">
      <alignment horizontal="center"/>
    </xf>
    <xf numFmtId="0" fontId="7" fillId="10" borderId="26" xfId="0" applyFont="1" applyFill="1" applyBorder="1" applyAlignment="1" applyProtection="1">
      <alignment horizontal="center" vertical="center" wrapText="1"/>
      <protection locked="0" hidden="1"/>
    </xf>
    <xf numFmtId="0" fontId="7" fillId="10" borderId="30" xfId="0" applyFont="1" applyFill="1" applyBorder="1" applyAlignment="1" applyProtection="1">
      <alignment horizontal="center" vertical="center" wrapText="1"/>
      <protection locked="0" hidden="1"/>
    </xf>
    <xf numFmtId="0" fontId="4" fillId="9" borderId="1" xfId="0" applyFont="1" applyFill="1" applyBorder="1" applyAlignment="1">
      <alignment textRotation="45"/>
    </xf>
    <xf numFmtId="0" fontId="7" fillId="10" borderId="28" xfId="0" applyFont="1" applyFill="1" applyBorder="1" applyAlignment="1" applyProtection="1">
      <alignment horizontal="center" vertical="center" wrapText="1"/>
      <protection locked="0" hidden="1"/>
    </xf>
    <xf numFmtId="0" fontId="7" fillId="10" borderId="29" xfId="0" applyFont="1" applyFill="1" applyBorder="1" applyAlignment="1" applyProtection="1">
      <alignment horizontal="center" vertical="center" wrapText="1"/>
      <protection locked="0" hidden="1"/>
    </xf>
    <xf numFmtId="0" fontId="7" fillId="10" borderId="24" xfId="0" applyFont="1" applyFill="1" applyBorder="1" applyAlignment="1" applyProtection="1">
      <alignment horizontal="center" vertical="center" wrapText="1"/>
      <protection locked="0" hidden="1"/>
    </xf>
    <xf numFmtId="0" fontId="14" fillId="0" borderId="27" xfId="0" applyFont="1" applyBorder="1" applyAlignment="1">
      <alignment horizontal="center" wrapText="1"/>
    </xf>
    <xf numFmtId="0" fontId="4" fillId="0" borderId="1" xfId="0" applyFont="1" applyBorder="1" applyAlignment="1">
      <alignment horizontal="center" wrapText="1"/>
    </xf>
    <xf numFmtId="0" fontId="8" fillId="6" borderId="1" xfId="0" applyFont="1" applyFill="1" applyBorder="1" applyAlignment="1">
      <alignment horizontal="center"/>
    </xf>
    <xf numFmtId="0" fontId="0" fillId="9" borderId="1" xfId="0" applyFill="1" applyBorder="1" applyAlignment="1">
      <alignment horizontal="right" vertical="top" textRotation="45" wrapText="1"/>
    </xf>
    <xf numFmtId="0" fontId="0" fillId="9" borderId="1" xfId="0" applyFont="1" applyFill="1" applyBorder="1" applyAlignment="1">
      <alignment horizontal="center"/>
    </xf>
    <xf numFmtId="0" fontId="4" fillId="9" borderId="1" xfId="0" applyFont="1" applyFill="1" applyBorder="1" applyAlignment="1">
      <alignment horizontal="center"/>
    </xf>
    <xf numFmtId="0" fontId="3" fillId="0" borderId="0" xfId="0" applyFont="1" applyAlignment="1">
      <alignment horizontal="center" wrapText="1"/>
    </xf>
    <xf numFmtId="0" fontId="3" fillId="0" borderId="27" xfId="0" applyFont="1" applyBorder="1" applyAlignment="1">
      <alignment horizontal="center" wrapText="1"/>
    </xf>
    <xf numFmtId="0" fontId="6" fillId="3" borderId="2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16" fillId="9" borderId="26" xfId="0" applyFont="1" applyFill="1" applyBorder="1" applyAlignment="1">
      <alignment horizontal="center" vertical="center"/>
    </xf>
    <xf numFmtId="0" fontId="16" fillId="9" borderId="24" xfId="0" applyFont="1" applyFill="1" applyBorder="1" applyAlignment="1">
      <alignment horizontal="center" vertical="center"/>
    </xf>
    <xf numFmtId="43" fontId="0" fillId="9" borderId="1" xfId="2" applyFont="1" applyFill="1" applyBorder="1" applyAlignment="1">
      <alignment horizontal="center" textRotation="45"/>
    </xf>
    <xf numFmtId="43" fontId="4" fillId="9" borderId="1" xfId="2" applyFont="1" applyFill="1" applyBorder="1" applyAlignment="1">
      <alignment horizontal="center" textRotation="45"/>
    </xf>
    <xf numFmtId="0" fontId="0" fillId="9" borderId="1" xfId="0" applyFill="1" applyBorder="1"/>
    <xf numFmtId="0" fontId="4" fillId="9" borderId="1" xfId="0" applyFont="1" applyFill="1" applyBorder="1" applyAlignment="1">
      <alignment horizontal="center" vertical="center" textRotation="45"/>
    </xf>
    <xf numFmtId="0" fontId="4" fillId="9" borderId="1" xfId="0" applyFont="1" applyFill="1" applyBorder="1" applyAlignment="1">
      <alignment horizontal="right" vertical="center" textRotation="45"/>
    </xf>
    <xf numFmtId="0" fontId="14" fillId="0" borderId="0" xfId="0" applyFont="1" applyBorder="1" applyAlignment="1">
      <alignment horizontal="center"/>
    </xf>
  </cellXfs>
  <cellStyles count="10">
    <cellStyle name="Euro" xfId="6"/>
    <cellStyle name="Millares" xfId="2" builtinId="3"/>
    <cellStyle name="Millares 2" xfId="5"/>
    <cellStyle name="Millares 4" xfId="7"/>
    <cellStyle name="Moneda" xfId="1" builtinId="4"/>
    <cellStyle name="Moneda 2" xfId="4"/>
    <cellStyle name="Normal" xfId="0" builtinId="0"/>
    <cellStyle name="Normal 2" xfId="8"/>
    <cellStyle name="Normal 3" xfId="3"/>
    <cellStyle name="Normal 4"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293688</xdr:colOff>
      <xdr:row>0</xdr:row>
      <xdr:rowOff>47625</xdr:rowOff>
    </xdr:from>
    <xdr:to>
      <xdr:col>4</xdr:col>
      <xdr:colOff>801688</xdr:colOff>
      <xdr:row>2</xdr:row>
      <xdr:rowOff>139065</xdr:rowOff>
    </xdr:to>
    <xdr:pic>
      <xdr:nvPicPr>
        <xdr:cNvPr id="3" name="0 Imagen">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9688" y="47625"/>
          <a:ext cx="508000" cy="472440"/>
        </a:xfrm>
        <a:prstGeom prst="rect">
          <a:avLst/>
        </a:prstGeom>
      </xdr:spPr>
    </xdr:pic>
    <xdr:clientData/>
  </xdr:twoCellAnchor>
  <xdr:twoCellAnchor editAs="oneCell">
    <xdr:from>
      <xdr:col>0</xdr:col>
      <xdr:colOff>127000</xdr:colOff>
      <xdr:row>0</xdr:row>
      <xdr:rowOff>39688</xdr:rowOff>
    </xdr:from>
    <xdr:to>
      <xdr:col>1</xdr:col>
      <xdr:colOff>420688</xdr:colOff>
      <xdr:row>2</xdr:row>
      <xdr:rowOff>150812</xdr:rowOff>
    </xdr:to>
    <xdr:pic>
      <xdr:nvPicPr>
        <xdr:cNvPr id="6" name="0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000" y="39688"/>
          <a:ext cx="642938" cy="492124"/>
        </a:xfrm>
        <a:prstGeom prst="rect">
          <a:avLst/>
        </a:prstGeom>
      </xdr:spPr>
    </xdr:pic>
    <xdr:clientData/>
  </xdr:twoCellAnchor>
  <xdr:oneCellAnchor>
    <xdr:from>
      <xdr:col>4</xdr:col>
      <xdr:colOff>293688</xdr:colOff>
      <xdr:row>28</xdr:row>
      <xdr:rowOff>47625</xdr:rowOff>
    </xdr:from>
    <xdr:ext cx="508000" cy="472440"/>
    <xdr:pic>
      <xdr:nvPicPr>
        <xdr:cNvPr id="11" name="0 Imagen">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3034" y="47625"/>
          <a:ext cx="508000" cy="472440"/>
        </a:xfrm>
        <a:prstGeom prst="rect">
          <a:avLst/>
        </a:prstGeom>
      </xdr:spPr>
    </xdr:pic>
    <xdr:clientData/>
  </xdr:oneCellAnchor>
  <xdr:oneCellAnchor>
    <xdr:from>
      <xdr:col>0</xdr:col>
      <xdr:colOff>127000</xdr:colOff>
      <xdr:row>28</xdr:row>
      <xdr:rowOff>39688</xdr:rowOff>
    </xdr:from>
    <xdr:ext cx="645380" cy="492124"/>
    <xdr:pic>
      <xdr:nvPicPr>
        <xdr:cNvPr id="12" name="0 Imagen">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000" y="39688"/>
          <a:ext cx="645380" cy="492124"/>
        </a:xfrm>
        <a:prstGeom prst="rect">
          <a:avLst/>
        </a:prstGeom>
      </xdr:spPr>
    </xdr:pic>
    <xdr:clientData/>
  </xdr:oneCellAnchor>
  <xdr:oneCellAnchor>
    <xdr:from>
      <xdr:col>4</xdr:col>
      <xdr:colOff>293688</xdr:colOff>
      <xdr:row>43</xdr:row>
      <xdr:rowOff>47625</xdr:rowOff>
    </xdr:from>
    <xdr:ext cx="508000" cy="472440"/>
    <xdr:pic>
      <xdr:nvPicPr>
        <xdr:cNvPr id="9" name="0 Imagen">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3034" y="8077933"/>
          <a:ext cx="508000" cy="472440"/>
        </a:xfrm>
        <a:prstGeom prst="rect">
          <a:avLst/>
        </a:prstGeom>
      </xdr:spPr>
    </xdr:pic>
    <xdr:clientData/>
  </xdr:oneCellAnchor>
  <xdr:oneCellAnchor>
    <xdr:from>
      <xdr:col>0</xdr:col>
      <xdr:colOff>127000</xdr:colOff>
      <xdr:row>43</xdr:row>
      <xdr:rowOff>39688</xdr:rowOff>
    </xdr:from>
    <xdr:ext cx="645380" cy="492124"/>
    <xdr:pic>
      <xdr:nvPicPr>
        <xdr:cNvPr id="10" name="0 Imagen">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000" y="8069996"/>
          <a:ext cx="645380" cy="492124"/>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tabSelected="1" topLeftCell="A26" zoomScale="130" zoomScaleNormal="130" workbookViewId="0">
      <selection activeCell="D17" sqref="D17"/>
    </sheetView>
  </sheetViews>
  <sheetFormatPr baseColWidth="10" defaultRowHeight="15" x14ac:dyDescent="0.25"/>
  <cols>
    <col min="1" max="1" width="5.28515625" style="1" customWidth="1"/>
    <col min="2" max="2" width="53.42578125" style="1" customWidth="1"/>
    <col min="3" max="3" width="10.140625" style="2" customWidth="1"/>
    <col min="4" max="4" width="11" style="1" customWidth="1"/>
    <col min="5" max="5" width="12.85546875" style="1" customWidth="1"/>
    <col min="6" max="6" width="11.42578125" style="1"/>
    <col min="7" max="7" width="15" style="1" bestFit="1" customWidth="1"/>
    <col min="8" max="16384" width="11.42578125" style="1"/>
  </cols>
  <sheetData>
    <row r="1" spans="1:6" x14ac:dyDescent="0.25">
      <c r="A1" s="167" t="s">
        <v>115</v>
      </c>
      <c r="B1" s="167"/>
      <c r="C1" s="167"/>
      <c r="D1" s="167"/>
      <c r="E1" s="167"/>
    </row>
    <row r="2" spans="1:6" x14ac:dyDescent="0.25">
      <c r="A2" s="167" t="s">
        <v>116</v>
      </c>
      <c r="B2" s="167"/>
      <c r="C2" s="167"/>
      <c r="D2" s="167"/>
      <c r="E2" s="167"/>
    </row>
    <row r="3" spans="1:6" x14ac:dyDescent="0.25">
      <c r="A3" s="168" t="s">
        <v>127</v>
      </c>
      <c r="B3" s="168"/>
      <c r="C3" s="168"/>
      <c r="D3" s="168"/>
      <c r="E3" s="168"/>
    </row>
    <row r="4" spans="1:6" x14ac:dyDescent="0.25">
      <c r="A4" s="143" t="s">
        <v>117</v>
      </c>
      <c r="B4" s="143" t="s">
        <v>118</v>
      </c>
      <c r="C4" s="144" t="s">
        <v>0</v>
      </c>
      <c r="D4" s="143" t="s">
        <v>1</v>
      </c>
      <c r="E4" s="143" t="s">
        <v>126</v>
      </c>
    </row>
    <row r="5" spans="1:6" ht="34.5" x14ac:dyDescent="0.25">
      <c r="A5" s="143">
        <v>1</v>
      </c>
      <c r="B5" s="145" t="s">
        <v>149</v>
      </c>
      <c r="C5" s="159">
        <v>30000</v>
      </c>
      <c r="D5" s="153" t="s">
        <v>3</v>
      </c>
      <c r="E5" s="157"/>
      <c r="F5" s="156"/>
    </row>
    <row r="6" spans="1:6" ht="23.25" x14ac:dyDescent="0.25">
      <c r="A6" s="143">
        <v>2</v>
      </c>
      <c r="B6" s="145" t="s">
        <v>121</v>
      </c>
      <c r="C6" s="147">
        <v>2500</v>
      </c>
      <c r="D6" s="151" t="s">
        <v>3</v>
      </c>
      <c r="E6" s="157"/>
      <c r="F6" s="156"/>
    </row>
    <row r="7" spans="1:6" ht="34.5" x14ac:dyDescent="0.25">
      <c r="A7" s="143">
        <v>3</v>
      </c>
      <c r="B7" s="145" t="s">
        <v>122</v>
      </c>
      <c r="C7" s="160">
        <v>40000</v>
      </c>
      <c r="D7" s="151" t="s">
        <v>3</v>
      </c>
      <c r="E7" s="157"/>
      <c r="F7" s="156"/>
    </row>
    <row r="8" spans="1:6" ht="34.5" x14ac:dyDescent="0.25">
      <c r="A8" s="143">
        <v>3</v>
      </c>
      <c r="B8" s="145" t="s">
        <v>123</v>
      </c>
      <c r="C8" s="160">
        <v>35000</v>
      </c>
      <c r="D8" s="151" t="s">
        <v>3</v>
      </c>
      <c r="E8" s="157"/>
      <c r="F8" s="156"/>
    </row>
    <row r="9" spans="1:6" ht="34.5" x14ac:dyDescent="0.25">
      <c r="A9" s="143">
        <v>4</v>
      </c>
      <c r="B9" s="145" t="s">
        <v>128</v>
      </c>
      <c r="C9" s="160">
        <v>8000</v>
      </c>
      <c r="D9" s="151" t="s">
        <v>3</v>
      </c>
      <c r="E9" s="157"/>
      <c r="F9" s="156"/>
    </row>
    <row r="10" spans="1:6" ht="34.5" x14ac:dyDescent="0.25">
      <c r="A10" s="143">
        <v>5</v>
      </c>
      <c r="B10" s="145" t="s">
        <v>129</v>
      </c>
      <c r="C10" s="160">
        <v>8000</v>
      </c>
      <c r="D10" s="151" t="s">
        <v>3</v>
      </c>
      <c r="E10" s="157"/>
      <c r="F10" s="156"/>
    </row>
    <row r="11" spans="1:6" ht="45.75" x14ac:dyDescent="0.25">
      <c r="A11" s="143">
        <v>6</v>
      </c>
      <c r="B11" s="145" t="s">
        <v>130</v>
      </c>
      <c r="C11" s="147">
        <v>5000</v>
      </c>
      <c r="D11" s="151" t="s">
        <v>3</v>
      </c>
      <c r="E11" s="157"/>
      <c r="F11" s="156"/>
    </row>
    <row r="12" spans="1:6" ht="34.5" x14ac:dyDescent="0.25">
      <c r="A12" s="143">
        <v>7</v>
      </c>
      <c r="B12" s="145" t="s">
        <v>131</v>
      </c>
      <c r="C12" s="160">
        <v>6000</v>
      </c>
      <c r="D12" s="151" t="s">
        <v>3</v>
      </c>
      <c r="E12" s="157"/>
      <c r="F12" s="156"/>
    </row>
    <row r="13" spans="1:6" ht="34.5" x14ac:dyDescent="0.25">
      <c r="A13" s="143">
        <v>8</v>
      </c>
      <c r="B13" s="145" t="s">
        <v>132</v>
      </c>
      <c r="C13" s="160">
        <v>3000</v>
      </c>
      <c r="D13" s="151" t="s">
        <v>3</v>
      </c>
      <c r="E13" s="157"/>
      <c r="F13" s="156"/>
    </row>
    <row r="14" spans="1:6" ht="36.75" x14ac:dyDescent="0.25">
      <c r="A14" s="143">
        <v>9</v>
      </c>
      <c r="B14" s="162" t="s">
        <v>133</v>
      </c>
      <c r="C14" s="160">
        <v>58000</v>
      </c>
      <c r="D14" s="151" t="s">
        <v>3</v>
      </c>
      <c r="E14" s="157"/>
      <c r="F14" s="156"/>
    </row>
    <row r="15" spans="1:6" ht="34.5" x14ac:dyDescent="0.25">
      <c r="A15" s="143">
        <v>10</v>
      </c>
      <c r="B15" s="145" t="s">
        <v>134</v>
      </c>
      <c r="C15" s="161">
        <v>40000</v>
      </c>
      <c r="D15" s="151" t="s">
        <v>3</v>
      </c>
      <c r="E15" s="157"/>
      <c r="F15" s="156"/>
    </row>
    <row r="16" spans="1:6" ht="34.5" x14ac:dyDescent="0.25">
      <c r="A16" s="143">
        <v>11</v>
      </c>
      <c r="B16" s="145" t="s">
        <v>150</v>
      </c>
      <c r="C16" s="161">
        <v>11337.46</v>
      </c>
      <c r="D16" s="151" t="s">
        <v>3</v>
      </c>
      <c r="E16" s="157"/>
      <c r="F16" s="156"/>
    </row>
    <row r="17" spans="1:7" ht="16.5" customHeight="1" x14ac:dyDescent="0.25">
      <c r="A17" s="143">
        <v>12</v>
      </c>
      <c r="B17" s="145" t="s">
        <v>137</v>
      </c>
      <c r="C17" s="147">
        <v>10000</v>
      </c>
      <c r="D17" s="151" t="s">
        <v>3</v>
      </c>
      <c r="E17" s="157"/>
    </row>
    <row r="18" spans="1:7" ht="23.25" x14ac:dyDescent="0.25">
      <c r="A18" s="143">
        <v>13</v>
      </c>
      <c r="B18" s="145" t="s">
        <v>120</v>
      </c>
      <c r="C18" s="147">
        <v>10000</v>
      </c>
      <c r="D18" s="151" t="s">
        <v>3</v>
      </c>
      <c r="E18" s="157"/>
    </row>
    <row r="19" spans="1:7" x14ac:dyDescent="0.25">
      <c r="A19" s="143">
        <v>14</v>
      </c>
      <c r="B19" s="145" t="s">
        <v>136</v>
      </c>
      <c r="C19" s="160">
        <v>10000</v>
      </c>
      <c r="D19" s="151" t="s">
        <v>3</v>
      </c>
      <c r="E19" s="157"/>
    </row>
    <row r="20" spans="1:7" x14ac:dyDescent="0.25">
      <c r="A20" s="143">
        <v>15</v>
      </c>
      <c r="B20" s="148" t="s">
        <v>4</v>
      </c>
      <c r="C20" s="147">
        <v>11125</v>
      </c>
      <c r="D20" s="151" t="s">
        <v>3</v>
      </c>
      <c r="E20" s="157"/>
    </row>
    <row r="21" spans="1:7" x14ac:dyDescent="0.25">
      <c r="A21" s="143">
        <v>16</v>
      </c>
      <c r="B21" s="148" t="s">
        <v>5</v>
      </c>
      <c r="C21" s="147">
        <v>11125</v>
      </c>
      <c r="D21" s="151" t="s">
        <v>3</v>
      </c>
      <c r="E21" s="157"/>
    </row>
    <row r="22" spans="1:7" x14ac:dyDescent="0.25">
      <c r="A22" s="143">
        <v>17</v>
      </c>
      <c r="B22" s="148" t="s">
        <v>135</v>
      </c>
      <c r="C22" s="147">
        <v>12712.54</v>
      </c>
      <c r="D22" s="151"/>
      <c r="E22" s="157"/>
    </row>
    <row r="23" spans="1:7" x14ac:dyDescent="0.25">
      <c r="A23" s="143">
        <v>18</v>
      </c>
      <c r="B23" s="148" t="s">
        <v>113</v>
      </c>
      <c r="C23" s="147"/>
      <c r="D23" s="146"/>
      <c r="E23" s="143"/>
    </row>
    <row r="24" spans="1:7" x14ac:dyDescent="0.25">
      <c r="A24" s="143">
        <v>19</v>
      </c>
      <c r="B24" s="148" t="s">
        <v>114</v>
      </c>
      <c r="C24" s="147">
        <v>200</v>
      </c>
      <c r="D24" s="146"/>
      <c r="E24" s="143"/>
    </row>
    <row r="25" spans="1:7" x14ac:dyDescent="0.25">
      <c r="A25" s="146"/>
      <c r="B25" s="143" t="s">
        <v>119</v>
      </c>
      <c r="C25" s="150">
        <f>SUM(C5:C24)</f>
        <v>311999.99999999994</v>
      </c>
      <c r="D25" s="149" t="s">
        <v>10</v>
      </c>
      <c r="E25" s="158" t="s">
        <v>10</v>
      </c>
    </row>
    <row r="27" spans="1:7" x14ac:dyDescent="0.25">
      <c r="A27" s="167"/>
      <c r="B27" s="167"/>
      <c r="C27" s="167"/>
      <c r="D27" s="167"/>
      <c r="E27" s="167"/>
      <c r="G27" s="155"/>
    </row>
    <row r="28" spans="1:7" x14ac:dyDescent="0.25">
      <c r="A28" s="167"/>
      <c r="B28" s="167"/>
      <c r="C28" s="167"/>
      <c r="D28" s="167"/>
      <c r="E28" s="167"/>
      <c r="G28" s="155"/>
    </row>
    <row r="29" spans="1:7" x14ac:dyDescent="0.25">
      <c r="A29" s="167" t="s">
        <v>115</v>
      </c>
      <c r="B29" s="167"/>
      <c r="C29" s="167"/>
      <c r="D29" s="167"/>
      <c r="E29" s="167"/>
    </row>
    <row r="30" spans="1:7" x14ac:dyDescent="0.25">
      <c r="A30" s="167" t="s">
        <v>116</v>
      </c>
      <c r="B30" s="167"/>
      <c r="C30" s="167"/>
      <c r="D30" s="167"/>
      <c r="E30" s="167"/>
    </row>
    <row r="31" spans="1:7" x14ac:dyDescent="0.25">
      <c r="A31" s="168" t="s">
        <v>146</v>
      </c>
      <c r="B31" s="168"/>
      <c r="C31" s="168"/>
      <c r="D31" s="168"/>
      <c r="E31" s="168"/>
    </row>
    <row r="32" spans="1:7" x14ac:dyDescent="0.25">
      <c r="A32" s="143" t="s">
        <v>117</v>
      </c>
      <c r="B32" s="143" t="s">
        <v>118</v>
      </c>
      <c r="C32" s="144" t="s">
        <v>0</v>
      </c>
      <c r="D32" s="143" t="s">
        <v>1</v>
      </c>
      <c r="E32" s="143" t="s">
        <v>13</v>
      </c>
    </row>
    <row r="33" spans="1:5" x14ac:dyDescent="0.25">
      <c r="A33" s="143">
        <v>3</v>
      </c>
      <c r="B33" s="145" t="s">
        <v>125</v>
      </c>
      <c r="C33" s="144">
        <v>83773.100000000006</v>
      </c>
      <c r="D33" s="153"/>
      <c r="E33" s="143"/>
    </row>
    <row r="34" spans="1:5" ht="34.5" x14ac:dyDescent="0.25">
      <c r="A34" s="143">
        <v>4</v>
      </c>
      <c r="B34" s="145" t="s">
        <v>138</v>
      </c>
      <c r="C34" s="144">
        <v>54861.5</v>
      </c>
      <c r="D34" s="153"/>
      <c r="E34" s="143"/>
    </row>
    <row r="35" spans="1:5" x14ac:dyDescent="0.25">
      <c r="A35" s="143">
        <v>5</v>
      </c>
      <c r="B35" s="148" t="s">
        <v>124</v>
      </c>
      <c r="C35" s="144">
        <v>200</v>
      </c>
      <c r="D35" s="153"/>
      <c r="E35" s="143"/>
    </row>
    <row r="36" spans="1:5" x14ac:dyDescent="0.25">
      <c r="A36" s="143">
        <v>6</v>
      </c>
      <c r="B36" s="145" t="s">
        <v>113</v>
      </c>
      <c r="C36" s="147"/>
      <c r="D36" s="151"/>
      <c r="E36" s="146"/>
    </row>
    <row r="37" spans="1:5" x14ac:dyDescent="0.25">
      <c r="A37" s="143"/>
      <c r="B37" s="152" t="s">
        <v>119</v>
      </c>
      <c r="C37" s="154">
        <f>SUM(C33:C36)</f>
        <v>138834.6</v>
      </c>
      <c r="D37" s="153"/>
      <c r="E37" s="143"/>
    </row>
    <row r="38" spans="1:5" x14ac:dyDescent="0.25">
      <c r="A38" s="143"/>
      <c r="B38" s="145"/>
      <c r="C38" s="144"/>
      <c r="D38" s="153"/>
      <c r="E38" s="143"/>
    </row>
    <row r="44" spans="1:5" x14ac:dyDescent="0.25">
      <c r="A44" s="167" t="s">
        <v>115</v>
      </c>
      <c r="B44" s="167"/>
      <c r="C44" s="167"/>
      <c r="D44" s="167"/>
      <c r="E44" s="167"/>
    </row>
    <row r="45" spans="1:5" x14ac:dyDescent="0.25">
      <c r="A45" s="167" t="s">
        <v>116</v>
      </c>
      <c r="B45" s="167"/>
      <c r="C45" s="167"/>
      <c r="D45" s="167"/>
      <c r="E45" s="167"/>
    </row>
    <row r="46" spans="1:5" x14ac:dyDescent="0.25">
      <c r="A46" s="168" t="s">
        <v>144</v>
      </c>
      <c r="B46" s="168"/>
      <c r="C46" s="168"/>
      <c r="D46" s="168"/>
      <c r="E46" s="168"/>
    </row>
    <row r="47" spans="1:5" x14ac:dyDescent="0.25">
      <c r="A47" s="143" t="s">
        <v>117</v>
      </c>
      <c r="B47" s="143" t="s">
        <v>118</v>
      </c>
      <c r="C47" s="144" t="s">
        <v>0</v>
      </c>
      <c r="D47" s="143" t="s">
        <v>1</v>
      </c>
      <c r="E47" s="143" t="s">
        <v>13</v>
      </c>
    </row>
    <row r="48" spans="1:5" x14ac:dyDescent="0.25">
      <c r="A48" s="143">
        <v>3</v>
      </c>
      <c r="B48" s="145" t="s">
        <v>139</v>
      </c>
      <c r="C48" s="144">
        <v>166000</v>
      </c>
      <c r="D48" s="153" t="s">
        <v>110</v>
      </c>
      <c r="E48" s="143"/>
    </row>
    <row r="49" spans="1:5" x14ac:dyDescent="0.25">
      <c r="A49" s="143"/>
      <c r="B49" s="145" t="s">
        <v>145</v>
      </c>
      <c r="C49" s="144">
        <v>17992.939999999999</v>
      </c>
      <c r="D49" s="153" t="s">
        <v>110</v>
      </c>
      <c r="E49" s="143"/>
    </row>
    <row r="50" spans="1:5" x14ac:dyDescent="0.25">
      <c r="A50" s="143">
        <v>4</v>
      </c>
      <c r="B50" s="145" t="s">
        <v>143</v>
      </c>
      <c r="C50" s="144">
        <v>20400</v>
      </c>
      <c r="D50" s="153" t="s">
        <v>110</v>
      </c>
      <c r="E50" s="143"/>
    </row>
    <row r="51" spans="1:5" x14ac:dyDescent="0.25">
      <c r="A51" s="143">
        <v>5</v>
      </c>
      <c r="B51" s="148" t="s">
        <v>142</v>
      </c>
      <c r="C51" s="144">
        <v>25200</v>
      </c>
      <c r="D51" s="153" t="s">
        <v>110</v>
      </c>
      <c r="E51" s="143"/>
    </row>
    <row r="52" spans="1:5" x14ac:dyDescent="0.25">
      <c r="A52" s="143">
        <v>6</v>
      </c>
      <c r="B52" s="145" t="s">
        <v>147</v>
      </c>
      <c r="C52" s="147">
        <v>20000</v>
      </c>
      <c r="D52" s="151" t="s">
        <v>110</v>
      </c>
      <c r="E52" s="146"/>
    </row>
    <row r="53" spans="1:5" s="166" customFormat="1" x14ac:dyDescent="0.25">
      <c r="A53" s="143">
        <v>7</v>
      </c>
      <c r="B53" s="145" t="s">
        <v>140</v>
      </c>
      <c r="C53" s="144">
        <v>24000</v>
      </c>
      <c r="D53" s="153" t="s">
        <v>110</v>
      </c>
      <c r="E53" s="143"/>
    </row>
    <row r="54" spans="1:5" s="166" customFormat="1" x14ac:dyDescent="0.25">
      <c r="A54" s="143">
        <v>8</v>
      </c>
      <c r="B54" s="145" t="s">
        <v>148</v>
      </c>
      <c r="C54" s="144">
        <v>28000</v>
      </c>
      <c r="D54" s="153"/>
      <c r="E54" s="143"/>
    </row>
    <row r="55" spans="1:5" s="166" customFormat="1" x14ac:dyDescent="0.25">
      <c r="A55" s="143">
        <v>9</v>
      </c>
      <c r="B55" s="145" t="s">
        <v>114</v>
      </c>
      <c r="C55" s="144">
        <v>200</v>
      </c>
      <c r="D55" s="153" t="s">
        <v>110</v>
      </c>
      <c r="E55" s="143"/>
    </row>
    <row r="56" spans="1:5" s="165" customFormat="1" x14ac:dyDescent="0.25">
      <c r="A56" s="163"/>
      <c r="B56" s="152" t="s">
        <v>141</v>
      </c>
      <c r="C56" s="154">
        <f>SUM(C48:C55)</f>
        <v>301792.94</v>
      </c>
      <c r="D56" s="164"/>
      <c r="E56" s="163"/>
    </row>
  </sheetData>
  <mergeCells count="11">
    <mergeCell ref="A44:E44"/>
    <mergeCell ref="A45:E45"/>
    <mergeCell ref="A46:E46"/>
    <mergeCell ref="A29:E29"/>
    <mergeCell ref="A30:E30"/>
    <mergeCell ref="A31:E31"/>
    <mergeCell ref="A1:E1"/>
    <mergeCell ref="A2:E2"/>
    <mergeCell ref="A3:E3"/>
    <mergeCell ref="A27:E27"/>
    <mergeCell ref="A28:E28"/>
  </mergeCells>
  <pageMargins left="0.98425196850393704" right="0.23622047244094491" top="0.74803149606299213" bottom="0.74803149606299213" header="0.31496062992125984" footer="0.31496062992125984"/>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2"/>
  <sheetViews>
    <sheetView topLeftCell="A19" workbookViewId="0">
      <selection activeCell="B32" sqref="B32:B33"/>
    </sheetView>
  </sheetViews>
  <sheetFormatPr baseColWidth="10" defaultRowHeight="15" x14ac:dyDescent="0.25"/>
  <cols>
    <col min="1" max="1" width="11.42578125" style="3"/>
    <col min="2" max="2" width="9" style="3" customWidth="1"/>
    <col min="3" max="3" width="7.42578125" style="3" customWidth="1"/>
    <col min="4" max="4" width="10.7109375" style="3" customWidth="1"/>
    <col min="5" max="5" width="11.42578125" style="3"/>
    <col min="6" max="6" width="12.28515625" style="3" bestFit="1" customWidth="1"/>
    <col min="7" max="7" width="37.5703125" style="3" customWidth="1"/>
    <col min="8" max="8" width="13.28515625" style="3" bestFit="1" customWidth="1"/>
    <col min="9" max="9" width="16.5703125" style="3" customWidth="1"/>
    <col min="10" max="16384" width="11.42578125" style="3"/>
  </cols>
  <sheetData>
    <row r="1" spans="1:9" ht="15" customHeight="1" x14ac:dyDescent="0.25">
      <c r="A1" s="174" t="s">
        <v>107</v>
      </c>
      <c r="B1" s="174"/>
      <c r="C1" s="174"/>
      <c r="D1" s="174"/>
      <c r="E1" s="174"/>
      <c r="F1" s="174"/>
      <c r="G1" s="174"/>
      <c r="H1" s="174"/>
      <c r="I1" s="174"/>
    </row>
    <row r="2" spans="1:9" ht="15" customHeight="1" x14ac:dyDescent="0.25">
      <c r="A2" s="174"/>
      <c r="B2" s="174"/>
      <c r="C2" s="174"/>
      <c r="D2" s="174"/>
      <c r="E2" s="174"/>
      <c r="F2" s="174"/>
      <c r="G2" s="174"/>
      <c r="H2" s="174"/>
      <c r="I2" s="174"/>
    </row>
    <row r="3" spans="1:9" ht="15" customHeight="1" x14ac:dyDescent="0.25">
      <c r="A3" s="174"/>
      <c r="B3" s="174"/>
      <c r="C3" s="174"/>
      <c r="D3" s="174"/>
      <c r="E3" s="174"/>
      <c r="F3" s="174"/>
      <c r="G3" s="174"/>
      <c r="H3" s="174"/>
      <c r="I3" s="174"/>
    </row>
    <row r="4" spans="1:9" ht="15.75" customHeight="1" thickBot="1" x14ac:dyDescent="0.3">
      <c r="A4" s="174"/>
      <c r="B4" s="174"/>
      <c r="C4" s="174"/>
      <c r="D4" s="174"/>
      <c r="E4" s="174"/>
      <c r="F4" s="174"/>
      <c r="G4" s="174"/>
      <c r="H4" s="174"/>
      <c r="I4" s="174"/>
    </row>
    <row r="5" spans="1:9" ht="18.75" customHeight="1" thickBot="1" x14ac:dyDescent="0.35">
      <c r="A5" s="169" t="s">
        <v>16</v>
      </c>
      <c r="B5" s="170"/>
      <c r="C5" s="170"/>
      <c r="D5" s="170"/>
      <c r="E5" s="171"/>
      <c r="F5" s="172" t="s">
        <v>28</v>
      </c>
      <c r="G5" s="4"/>
      <c r="H5" s="5"/>
      <c r="I5" s="184" t="s">
        <v>109</v>
      </c>
    </row>
    <row r="6" spans="1:9" ht="108.75" thickBot="1" x14ac:dyDescent="0.3">
      <c r="A6" s="6" t="s">
        <v>23</v>
      </c>
      <c r="B6" s="7" t="s">
        <v>24</v>
      </c>
      <c r="C6" s="7" t="s">
        <v>25</v>
      </c>
      <c r="D6" s="7" t="s">
        <v>26</v>
      </c>
      <c r="E6" s="8" t="s">
        <v>27</v>
      </c>
      <c r="F6" s="173"/>
      <c r="G6" s="9" t="s">
        <v>29</v>
      </c>
      <c r="H6" s="10" t="s">
        <v>0</v>
      </c>
      <c r="I6" s="185"/>
    </row>
    <row r="7" spans="1:9" x14ac:dyDescent="0.25">
      <c r="A7" s="11">
        <v>3</v>
      </c>
      <c r="B7" s="12" t="s">
        <v>22</v>
      </c>
      <c r="C7" s="12" t="s">
        <v>17</v>
      </c>
      <c r="D7" s="12" t="s">
        <v>18</v>
      </c>
      <c r="E7" s="12" t="s">
        <v>19</v>
      </c>
      <c r="F7" s="13" t="s">
        <v>20</v>
      </c>
      <c r="G7" s="14" t="s">
        <v>21</v>
      </c>
      <c r="H7" s="15">
        <v>39259.83</v>
      </c>
      <c r="I7" s="191" t="s">
        <v>2</v>
      </c>
    </row>
    <row r="8" spans="1:9" ht="16.5" thickBot="1" x14ac:dyDescent="0.3">
      <c r="A8" s="16"/>
      <c r="B8" s="17"/>
      <c r="C8" s="17"/>
      <c r="D8" s="17"/>
      <c r="E8" s="17"/>
      <c r="F8" s="18"/>
      <c r="G8" s="19" t="s">
        <v>45</v>
      </c>
      <c r="H8" s="20">
        <f>SUM(H7:H7)</f>
        <v>39259.83</v>
      </c>
      <c r="I8" s="192"/>
    </row>
    <row r="11" spans="1:9" ht="15" customHeight="1" x14ac:dyDescent="0.25">
      <c r="A11" s="193" t="s">
        <v>6</v>
      </c>
      <c r="B11" s="193"/>
      <c r="C11" s="193"/>
      <c r="D11" s="193"/>
      <c r="E11" s="193"/>
      <c r="F11" s="193"/>
      <c r="G11" s="193"/>
      <c r="H11" s="193"/>
      <c r="I11" s="193"/>
    </row>
    <row r="12" spans="1:9" ht="15" customHeight="1" x14ac:dyDescent="0.25">
      <c r="A12" s="193"/>
      <c r="B12" s="193"/>
      <c r="C12" s="193"/>
      <c r="D12" s="193"/>
      <c r="E12" s="193"/>
      <c r="F12" s="193"/>
      <c r="G12" s="193"/>
      <c r="H12" s="193"/>
      <c r="I12" s="193"/>
    </row>
    <row r="13" spans="1:9" ht="15" customHeight="1" x14ac:dyDescent="0.25">
      <c r="A13" s="193"/>
      <c r="B13" s="193"/>
      <c r="C13" s="193"/>
      <c r="D13" s="193"/>
      <c r="E13" s="193"/>
      <c r="F13" s="193"/>
      <c r="G13" s="193"/>
      <c r="H13" s="193"/>
      <c r="I13" s="193"/>
    </row>
    <row r="14" spans="1:9" ht="15" customHeight="1" x14ac:dyDescent="0.25">
      <c r="A14" s="193"/>
      <c r="B14" s="193"/>
      <c r="C14" s="193"/>
      <c r="D14" s="193"/>
      <c r="E14" s="193"/>
      <c r="F14" s="193"/>
      <c r="G14" s="193"/>
      <c r="H14" s="193"/>
      <c r="I14" s="193"/>
    </row>
    <row r="15" spans="1:9" ht="15" customHeight="1" x14ac:dyDescent="0.25">
      <c r="A15" s="193"/>
      <c r="B15" s="193"/>
      <c r="C15" s="193"/>
      <c r="D15" s="193"/>
      <c r="E15" s="193"/>
      <c r="F15" s="193"/>
      <c r="G15" s="193"/>
      <c r="H15" s="193"/>
      <c r="I15" s="193"/>
    </row>
    <row r="16" spans="1:9" ht="15.75" customHeight="1" x14ac:dyDescent="0.25">
      <c r="A16" s="194"/>
      <c r="B16" s="194"/>
      <c r="C16" s="194"/>
      <c r="D16" s="194"/>
      <c r="E16" s="194"/>
      <c r="F16" s="194"/>
      <c r="G16" s="194"/>
      <c r="H16" s="194"/>
      <c r="I16" s="194"/>
    </row>
    <row r="17" spans="1:9" s="46" customFormat="1" ht="18.75" customHeight="1" x14ac:dyDescent="0.3">
      <c r="A17" s="175" t="s">
        <v>16</v>
      </c>
      <c r="B17" s="175"/>
      <c r="C17" s="175"/>
      <c r="D17" s="175"/>
      <c r="E17" s="175"/>
      <c r="F17" s="176" t="s">
        <v>28</v>
      </c>
      <c r="G17" s="195" t="s">
        <v>29</v>
      </c>
      <c r="H17" s="197" t="s">
        <v>0</v>
      </c>
      <c r="I17" s="181" t="s">
        <v>109</v>
      </c>
    </row>
    <row r="18" spans="1:9" s="46" customFormat="1" ht="108" x14ac:dyDescent="0.25">
      <c r="A18" s="42" t="s">
        <v>23</v>
      </c>
      <c r="B18" s="42" t="s">
        <v>24</v>
      </c>
      <c r="C18" s="42" t="s">
        <v>25</v>
      </c>
      <c r="D18" s="42" t="s">
        <v>26</v>
      </c>
      <c r="E18" s="42" t="s">
        <v>27</v>
      </c>
      <c r="F18" s="176"/>
      <c r="G18" s="196"/>
      <c r="H18" s="198"/>
      <c r="I18" s="186"/>
    </row>
    <row r="19" spans="1:9" s="47" customFormat="1" ht="15" customHeight="1" x14ac:dyDescent="0.25">
      <c r="A19" s="39">
        <v>3</v>
      </c>
      <c r="B19" s="39">
        <v>3</v>
      </c>
      <c r="C19" s="39">
        <v>1</v>
      </c>
      <c r="D19" s="39">
        <v>1</v>
      </c>
      <c r="E19" s="39">
        <v>111</v>
      </c>
      <c r="F19" s="12" t="s">
        <v>98</v>
      </c>
      <c r="G19" s="37" t="s">
        <v>93</v>
      </c>
      <c r="H19" s="35">
        <v>10000</v>
      </c>
      <c r="I19" s="190" t="s">
        <v>3</v>
      </c>
    </row>
    <row r="20" spans="1:9" s="47" customFormat="1" x14ac:dyDescent="0.25">
      <c r="A20" s="39">
        <v>3</v>
      </c>
      <c r="B20" s="39">
        <v>3</v>
      </c>
      <c r="C20" s="39">
        <v>1</v>
      </c>
      <c r="D20" s="39">
        <v>1</v>
      </c>
      <c r="E20" s="39">
        <v>111</v>
      </c>
      <c r="F20" s="12" t="s">
        <v>34</v>
      </c>
      <c r="G20" s="37" t="s">
        <v>101</v>
      </c>
      <c r="H20" s="35">
        <v>22500</v>
      </c>
      <c r="I20" s="190"/>
    </row>
    <row r="21" spans="1:9" s="47" customFormat="1" x14ac:dyDescent="0.25">
      <c r="A21" s="39">
        <v>3</v>
      </c>
      <c r="B21" s="39">
        <v>3</v>
      </c>
      <c r="C21" s="39">
        <v>1</v>
      </c>
      <c r="D21" s="39">
        <v>1</v>
      </c>
      <c r="E21" s="39">
        <v>111</v>
      </c>
      <c r="F21" s="12" t="s">
        <v>37</v>
      </c>
      <c r="G21" s="37" t="s">
        <v>100</v>
      </c>
      <c r="H21" s="35">
        <v>500</v>
      </c>
      <c r="I21" s="190"/>
    </row>
    <row r="22" spans="1:9" s="47" customFormat="1" x14ac:dyDescent="0.25">
      <c r="A22" s="39">
        <v>3</v>
      </c>
      <c r="B22" s="39">
        <v>3</v>
      </c>
      <c r="C22" s="39">
        <v>1</v>
      </c>
      <c r="D22" s="39">
        <v>1</v>
      </c>
      <c r="E22" s="39">
        <v>111</v>
      </c>
      <c r="F22" s="12" t="s">
        <v>35</v>
      </c>
      <c r="G22" s="37" t="s">
        <v>36</v>
      </c>
      <c r="H22" s="35">
        <v>1000</v>
      </c>
      <c r="I22" s="190"/>
    </row>
    <row r="23" spans="1:9" s="47" customFormat="1" x14ac:dyDescent="0.25">
      <c r="A23" s="39">
        <v>3</v>
      </c>
      <c r="B23" s="39">
        <v>3</v>
      </c>
      <c r="C23" s="39">
        <v>1</v>
      </c>
      <c r="D23" s="39">
        <v>1</v>
      </c>
      <c r="E23" s="39">
        <v>111</v>
      </c>
      <c r="F23" s="12" t="s">
        <v>41</v>
      </c>
      <c r="G23" s="37" t="s">
        <v>42</v>
      </c>
      <c r="H23" s="35">
        <v>500</v>
      </c>
      <c r="I23" s="190"/>
    </row>
    <row r="24" spans="1:9" s="47" customFormat="1" x14ac:dyDescent="0.25">
      <c r="A24" s="39">
        <v>3</v>
      </c>
      <c r="B24" s="39">
        <v>3</v>
      </c>
      <c r="C24" s="39">
        <v>1</v>
      </c>
      <c r="D24" s="39">
        <v>1</v>
      </c>
      <c r="E24" s="39">
        <v>111</v>
      </c>
      <c r="F24" s="12" t="s">
        <v>39</v>
      </c>
      <c r="G24" s="37" t="s">
        <v>40</v>
      </c>
      <c r="H24" s="35">
        <v>500</v>
      </c>
      <c r="I24" s="190"/>
    </row>
    <row r="25" spans="1:9" s="46" customFormat="1" ht="15.75" x14ac:dyDescent="0.25">
      <c r="A25" s="43"/>
      <c r="B25" s="44"/>
      <c r="C25" s="44"/>
      <c r="D25" s="44"/>
      <c r="E25" s="44"/>
      <c r="F25" s="44"/>
      <c r="G25" s="45" t="s">
        <v>46</v>
      </c>
      <c r="H25" s="36">
        <f>SUM(H19:H24)</f>
        <v>35000</v>
      </c>
      <c r="I25" s="190"/>
    </row>
    <row r="27" spans="1:9" ht="15" customHeight="1" x14ac:dyDescent="0.25">
      <c r="A27" s="174" t="s">
        <v>12</v>
      </c>
      <c r="B27" s="174"/>
      <c r="C27" s="174"/>
      <c r="D27" s="174"/>
      <c r="E27" s="174"/>
      <c r="F27" s="174"/>
      <c r="G27" s="174"/>
      <c r="H27" s="174"/>
      <c r="I27" s="174"/>
    </row>
    <row r="28" spans="1:9" ht="15" customHeight="1" x14ac:dyDescent="0.25">
      <c r="A28" s="174"/>
      <c r="B28" s="174"/>
      <c r="C28" s="174"/>
      <c r="D28" s="174"/>
      <c r="E28" s="174"/>
      <c r="F28" s="174"/>
      <c r="G28" s="174"/>
      <c r="H28" s="174"/>
      <c r="I28" s="174"/>
    </row>
    <row r="29" spans="1:9" ht="15" customHeight="1" x14ac:dyDescent="0.25">
      <c r="A29" s="174"/>
      <c r="B29" s="174"/>
      <c r="C29" s="174"/>
      <c r="D29" s="174"/>
      <c r="E29" s="174"/>
      <c r="F29" s="174"/>
      <c r="G29" s="174"/>
      <c r="H29" s="174"/>
      <c r="I29" s="174"/>
    </row>
    <row r="30" spans="1:9" ht="15.75" customHeight="1" thickBot="1" x14ac:dyDescent="0.3">
      <c r="A30" s="174"/>
      <c r="B30" s="174"/>
      <c r="C30" s="174"/>
      <c r="D30" s="174"/>
      <c r="E30" s="174"/>
      <c r="F30" s="174"/>
      <c r="G30" s="174"/>
      <c r="H30" s="174"/>
      <c r="I30" s="174"/>
    </row>
    <row r="31" spans="1:9" ht="18.75" customHeight="1" thickBot="1" x14ac:dyDescent="0.35">
      <c r="A31" s="169" t="s">
        <v>16</v>
      </c>
      <c r="B31" s="177"/>
      <c r="C31" s="177"/>
      <c r="D31" s="177"/>
      <c r="E31" s="178"/>
      <c r="F31" s="172" t="s">
        <v>32</v>
      </c>
      <c r="G31" s="4"/>
      <c r="H31" s="5"/>
      <c r="I31" s="181" t="s">
        <v>109</v>
      </c>
    </row>
    <row r="32" spans="1:9" ht="105" thickBot="1" x14ac:dyDescent="0.3">
      <c r="A32" s="6" t="s">
        <v>23</v>
      </c>
      <c r="B32" s="7" t="s">
        <v>24</v>
      </c>
      <c r="C32" s="7" t="s">
        <v>30</v>
      </c>
      <c r="D32" s="7" t="s">
        <v>31</v>
      </c>
      <c r="E32" s="8" t="s">
        <v>27</v>
      </c>
      <c r="F32" s="179"/>
      <c r="G32" s="9" t="s">
        <v>33</v>
      </c>
      <c r="H32" s="10" t="s">
        <v>0</v>
      </c>
      <c r="I32" s="186"/>
    </row>
    <row r="33" spans="1:9" x14ac:dyDescent="0.25">
      <c r="A33" s="11">
        <v>3</v>
      </c>
      <c r="B33" s="12" t="s">
        <v>22</v>
      </c>
      <c r="C33" s="12" t="s">
        <v>17</v>
      </c>
      <c r="D33" s="12" t="s">
        <v>18</v>
      </c>
      <c r="E33" s="12" t="s">
        <v>19</v>
      </c>
      <c r="F33" s="13" t="s">
        <v>98</v>
      </c>
      <c r="G33" s="14" t="s">
        <v>93</v>
      </c>
      <c r="H33" s="15">
        <v>4000</v>
      </c>
      <c r="I33" s="190" t="s">
        <v>3</v>
      </c>
    </row>
    <row r="34" spans="1:9" x14ac:dyDescent="0.25">
      <c r="A34" s="11">
        <v>3</v>
      </c>
      <c r="B34" s="12" t="s">
        <v>22</v>
      </c>
      <c r="C34" s="12" t="s">
        <v>17</v>
      </c>
      <c r="D34" s="12" t="s">
        <v>18</v>
      </c>
      <c r="E34" s="12" t="s">
        <v>19</v>
      </c>
      <c r="F34" s="13" t="s">
        <v>34</v>
      </c>
      <c r="G34" s="14" t="s">
        <v>101</v>
      </c>
      <c r="H34" s="15">
        <v>8214</v>
      </c>
      <c r="I34" s="190"/>
    </row>
    <row r="35" spans="1:9" x14ac:dyDescent="0.25">
      <c r="A35" s="11">
        <v>3</v>
      </c>
      <c r="B35" s="12" t="s">
        <v>22</v>
      </c>
      <c r="C35" s="12" t="s">
        <v>17</v>
      </c>
      <c r="D35" s="12" t="s">
        <v>18</v>
      </c>
      <c r="E35" s="12" t="s">
        <v>19</v>
      </c>
      <c r="F35" s="13" t="s">
        <v>37</v>
      </c>
      <c r="G35" s="14" t="s">
        <v>100</v>
      </c>
      <c r="H35" s="15">
        <v>536</v>
      </c>
      <c r="I35" s="190"/>
    </row>
    <row r="36" spans="1:9" x14ac:dyDescent="0.25">
      <c r="A36" s="11">
        <v>3</v>
      </c>
      <c r="B36" s="12" t="s">
        <v>22</v>
      </c>
      <c r="C36" s="12" t="s">
        <v>17</v>
      </c>
      <c r="D36" s="12" t="s">
        <v>18</v>
      </c>
      <c r="E36" s="12" t="s">
        <v>19</v>
      </c>
      <c r="F36" s="13" t="s">
        <v>35</v>
      </c>
      <c r="G36" s="21" t="s">
        <v>36</v>
      </c>
      <c r="H36" s="22">
        <v>550</v>
      </c>
      <c r="I36" s="190"/>
    </row>
    <row r="37" spans="1:9" x14ac:dyDescent="0.25">
      <c r="A37" s="11">
        <v>3</v>
      </c>
      <c r="B37" s="12" t="s">
        <v>22</v>
      </c>
      <c r="C37" s="12" t="s">
        <v>17</v>
      </c>
      <c r="D37" s="12" t="s">
        <v>18</v>
      </c>
      <c r="E37" s="12" t="s">
        <v>19</v>
      </c>
      <c r="F37" s="13" t="s">
        <v>41</v>
      </c>
      <c r="G37" s="21" t="s">
        <v>42</v>
      </c>
      <c r="H37" s="22">
        <v>600</v>
      </c>
      <c r="I37" s="190"/>
    </row>
    <row r="38" spans="1:9" x14ac:dyDescent="0.25">
      <c r="A38" s="11">
        <v>3</v>
      </c>
      <c r="B38" s="12" t="s">
        <v>22</v>
      </c>
      <c r="C38" s="12" t="s">
        <v>17</v>
      </c>
      <c r="D38" s="12" t="s">
        <v>18</v>
      </c>
      <c r="E38" s="12" t="s">
        <v>19</v>
      </c>
      <c r="F38" s="13" t="s">
        <v>39</v>
      </c>
      <c r="G38" s="21" t="s">
        <v>40</v>
      </c>
      <c r="H38" s="22">
        <v>1100</v>
      </c>
      <c r="I38" s="190"/>
    </row>
    <row r="39" spans="1:9" ht="16.5" thickBot="1" x14ac:dyDescent="0.3">
      <c r="A39" s="16"/>
      <c r="B39" s="17"/>
      <c r="C39" s="17"/>
      <c r="D39" s="17"/>
      <c r="E39" s="17"/>
      <c r="F39" s="18"/>
      <c r="G39" s="19" t="s">
        <v>46</v>
      </c>
      <c r="H39" s="20">
        <f>SUM(H33:H38)</f>
        <v>15000</v>
      </c>
      <c r="I39" s="190"/>
    </row>
    <row r="41" spans="1:9" ht="15" customHeight="1" x14ac:dyDescent="0.25">
      <c r="A41" s="174" t="s">
        <v>11</v>
      </c>
      <c r="B41" s="174"/>
      <c r="C41" s="174"/>
      <c r="D41" s="174"/>
      <c r="E41" s="174"/>
      <c r="F41" s="174"/>
      <c r="G41" s="174"/>
      <c r="H41" s="174"/>
      <c r="I41" s="174"/>
    </row>
    <row r="42" spans="1:9" ht="15" customHeight="1" x14ac:dyDescent="0.25">
      <c r="A42" s="174"/>
      <c r="B42" s="174"/>
      <c r="C42" s="174"/>
      <c r="D42" s="174"/>
      <c r="E42" s="174"/>
      <c r="F42" s="174"/>
      <c r="G42" s="174"/>
      <c r="H42" s="174"/>
      <c r="I42" s="174"/>
    </row>
    <row r="43" spans="1:9" ht="15" customHeight="1" x14ac:dyDescent="0.25">
      <c r="A43" s="174"/>
      <c r="B43" s="174"/>
      <c r="C43" s="174"/>
      <c r="D43" s="174"/>
      <c r="E43" s="174"/>
      <c r="F43" s="174"/>
      <c r="G43" s="174"/>
      <c r="H43" s="174"/>
      <c r="I43" s="174"/>
    </row>
    <row r="44" spans="1:9" ht="15.75" customHeight="1" thickBot="1" x14ac:dyDescent="0.3">
      <c r="A44" s="174"/>
      <c r="B44" s="174"/>
      <c r="C44" s="174"/>
      <c r="D44" s="174"/>
      <c r="E44" s="174"/>
      <c r="F44" s="174"/>
      <c r="G44" s="174"/>
      <c r="H44" s="174"/>
      <c r="I44" s="174"/>
    </row>
    <row r="45" spans="1:9" ht="18.75" customHeight="1" thickBot="1" x14ac:dyDescent="0.35">
      <c r="A45" s="169" t="s">
        <v>16</v>
      </c>
      <c r="B45" s="170"/>
      <c r="C45" s="170"/>
      <c r="D45" s="170"/>
      <c r="E45" s="171"/>
      <c r="F45" s="172" t="s">
        <v>28</v>
      </c>
      <c r="G45" s="4"/>
      <c r="H45" s="5"/>
      <c r="I45" s="181" t="s">
        <v>109</v>
      </c>
    </row>
    <row r="46" spans="1:9" ht="108.75" thickBot="1" x14ac:dyDescent="0.3">
      <c r="A46" s="6" t="s">
        <v>23</v>
      </c>
      <c r="B46" s="7" t="s">
        <v>24</v>
      </c>
      <c r="C46" s="7" t="s">
        <v>25</v>
      </c>
      <c r="D46" s="7" t="s">
        <v>26</v>
      </c>
      <c r="E46" s="8" t="s">
        <v>27</v>
      </c>
      <c r="F46" s="173"/>
      <c r="G46" s="9" t="s">
        <v>29</v>
      </c>
      <c r="H46" s="10" t="s">
        <v>0</v>
      </c>
      <c r="I46" s="186"/>
    </row>
    <row r="47" spans="1:9" x14ac:dyDescent="0.25">
      <c r="A47" s="11">
        <v>3</v>
      </c>
      <c r="B47" s="12" t="s">
        <v>22</v>
      </c>
      <c r="C47" s="12" t="s">
        <v>17</v>
      </c>
      <c r="D47" s="12" t="s">
        <v>18</v>
      </c>
      <c r="E47" s="12" t="s">
        <v>19</v>
      </c>
      <c r="F47" s="13" t="s">
        <v>20</v>
      </c>
      <c r="G47" s="14" t="s">
        <v>21</v>
      </c>
      <c r="H47" s="15">
        <v>45000</v>
      </c>
      <c r="I47" s="191" t="s">
        <v>2</v>
      </c>
    </row>
    <row r="48" spans="1:9" ht="16.5" thickBot="1" x14ac:dyDescent="0.3">
      <c r="A48" s="16"/>
      <c r="B48" s="17"/>
      <c r="C48" s="17"/>
      <c r="D48" s="17"/>
      <c r="E48" s="17"/>
      <c r="F48" s="18"/>
      <c r="G48" s="19" t="s">
        <v>45</v>
      </c>
      <c r="H48" s="20">
        <f>SUM(H47:H47)</f>
        <v>45000</v>
      </c>
      <c r="I48" s="192"/>
    </row>
    <row r="50" spans="1:9" ht="15" customHeight="1" x14ac:dyDescent="0.25">
      <c r="A50" s="174" t="s">
        <v>44</v>
      </c>
      <c r="B50" s="174"/>
      <c r="C50" s="174"/>
      <c r="D50" s="174"/>
      <c r="E50" s="174"/>
      <c r="F50" s="174"/>
      <c r="G50" s="174"/>
      <c r="H50" s="174"/>
      <c r="I50" s="174"/>
    </row>
    <row r="51" spans="1:9" ht="15" customHeight="1" x14ac:dyDescent="0.25">
      <c r="A51" s="174"/>
      <c r="B51" s="174"/>
      <c r="C51" s="174"/>
      <c r="D51" s="174"/>
      <c r="E51" s="174"/>
      <c r="F51" s="174"/>
      <c r="G51" s="174"/>
      <c r="H51" s="174"/>
      <c r="I51" s="174"/>
    </row>
    <row r="52" spans="1:9" ht="15" customHeight="1" x14ac:dyDescent="0.25">
      <c r="A52" s="174"/>
      <c r="B52" s="174"/>
      <c r="C52" s="174"/>
      <c r="D52" s="174"/>
      <c r="E52" s="174"/>
      <c r="F52" s="174"/>
      <c r="G52" s="174"/>
      <c r="H52" s="174"/>
      <c r="I52" s="174"/>
    </row>
    <row r="53" spans="1:9" ht="15.75" customHeight="1" thickBot="1" x14ac:dyDescent="0.3">
      <c r="A53" s="174"/>
      <c r="B53" s="174"/>
      <c r="C53" s="174"/>
      <c r="D53" s="174"/>
      <c r="E53" s="174"/>
      <c r="F53" s="174"/>
      <c r="G53" s="174"/>
      <c r="H53" s="174"/>
      <c r="I53" s="174"/>
    </row>
    <row r="54" spans="1:9" ht="18.75" thickBot="1" x14ac:dyDescent="0.35">
      <c r="A54" s="169" t="s">
        <v>16</v>
      </c>
      <c r="B54" s="170"/>
      <c r="C54" s="170"/>
      <c r="D54" s="170"/>
      <c r="E54" s="171"/>
      <c r="F54" s="172" t="s">
        <v>32</v>
      </c>
      <c r="G54" s="4"/>
      <c r="H54" s="5"/>
      <c r="I54" s="181" t="s">
        <v>109</v>
      </c>
    </row>
    <row r="55" spans="1:9" ht="105" thickBot="1" x14ac:dyDescent="0.3">
      <c r="A55" s="6" t="s">
        <v>23</v>
      </c>
      <c r="B55" s="7" t="s">
        <v>24</v>
      </c>
      <c r="C55" s="7" t="s">
        <v>30</v>
      </c>
      <c r="D55" s="7" t="s">
        <v>31</v>
      </c>
      <c r="E55" s="8" t="s">
        <v>27</v>
      </c>
      <c r="F55" s="173"/>
      <c r="G55" s="9" t="s">
        <v>33</v>
      </c>
      <c r="H55" s="10" t="s">
        <v>0</v>
      </c>
      <c r="I55" s="186"/>
    </row>
    <row r="56" spans="1:9" x14ac:dyDescent="0.25">
      <c r="A56" s="11">
        <v>3</v>
      </c>
      <c r="B56" s="12" t="s">
        <v>22</v>
      </c>
      <c r="C56" s="12" t="s">
        <v>17</v>
      </c>
      <c r="D56" s="12" t="s">
        <v>18</v>
      </c>
      <c r="E56" s="12" t="s">
        <v>19</v>
      </c>
      <c r="F56" s="13" t="s">
        <v>98</v>
      </c>
      <c r="G56" s="14" t="s">
        <v>93</v>
      </c>
      <c r="H56" s="15">
        <v>3500</v>
      </c>
      <c r="I56" s="190" t="s">
        <v>3</v>
      </c>
    </row>
    <row r="57" spans="1:9" x14ac:dyDescent="0.25">
      <c r="A57" s="11">
        <v>3</v>
      </c>
      <c r="B57" s="12" t="s">
        <v>22</v>
      </c>
      <c r="C57" s="12" t="s">
        <v>17</v>
      </c>
      <c r="D57" s="12" t="s">
        <v>18</v>
      </c>
      <c r="E57" s="12" t="s">
        <v>19</v>
      </c>
      <c r="F57" s="13" t="s">
        <v>34</v>
      </c>
      <c r="G57" s="14" t="s">
        <v>99</v>
      </c>
      <c r="H57" s="15">
        <v>5211</v>
      </c>
      <c r="I57" s="190"/>
    </row>
    <row r="58" spans="1:9" x14ac:dyDescent="0.25">
      <c r="A58" s="11">
        <v>3</v>
      </c>
      <c r="B58" s="12" t="s">
        <v>22</v>
      </c>
      <c r="C58" s="12" t="s">
        <v>17</v>
      </c>
      <c r="D58" s="12" t="s">
        <v>18</v>
      </c>
      <c r="E58" s="12" t="s">
        <v>19</v>
      </c>
      <c r="F58" s="13" t="s">
        <v>37</v>
      </c>
      <c r="G58" s="21" t="s">
        <v>38</v>
      </c>
      <c r="H58" s="22">
        <v>300</v>
      </c>
      <c r="I58" s="190"/>
    </row>
    <row r="59" spans="1:9" x14ac:dyDescent="0.25">
      <c r="A59" s="11">
        <v>3</v>
      </c>
      <c r="B59" s="12" t="s">
        <v>22</v>
      </c>
      <c r="C59" s="12" t="s">
        <v>17</v>
      </c>
      <c r="D59" s="12" t="s">
        <v>18</v>
      </c>
      <c r="E59" s="12" t="s">
        <v>19</v>
      </c>
      <c r="F59" s="13" t="s">
        <v>35</v>
      </c>
      <c r="G59" s="21" t="s">
        <v>79</v>
      </c>
      <c r="H59" s="22">
        <v>439</v>
      </c>
      <c r="I59" s="190"/>
    </row>
    <row r="60" spans="1:9" x14ac:dyDescent="0.25">
      <c r="A60" s="11">
        <v>3</v>
      </c>
      <c r="B60" s="12" t="s">
        <v>22</v>
      </c>
      <c r="C60" s="12" t="s">
        <v>17</v>
      </c>
      <c r="D60" s="12" t="s">
        <v>18</v>
      </c>
      <c r="E60" s="33" t="s">
        <v>19</v>
      </c>
      <c r="F60" s="13" t="s">
        <v>39</v>
      </c>
      <c r="G60" s="21" t="s">
        <v>40</v>
      </c>
      <c r="H60" s="22">
        <v>250</v>
      </c>
      <c r="I60" s="190"/>
    </row>
    <row r="61" spans="1:9" x14ac:dyDescent="0.25">
      <c r="A61" s="11">
        <v>3</v>
      </c>
      <c r="B61" s="12" t="s">
        <v>22</v>
      </c>
      <c r="C61" s="12" t="s">
        <v>17</v>
      </c>
      <c r="D61" s="12" t="s">
        <v>18</v>
      </c>
      <c r="E61" s="12" t="s">
        <v>19</v>
      </c>
      <c r="F61" s="13" t="s">
        <v>41</v>
      </c>
      <c r="G61" s="21" t="s">
        <v>42</v>
      </c>
      <c r="H61" s="22">
        <v>300</v>
      </c>
      <c r="I61" s="190"/>
    </row>
    <row r="62" spans="1:9" ht="16.5" thickBot="1" x14ac:dyDescent="0.3">
      <c r="A62" s="16"/>
      <c r="B62" s="17"/>
      <c r="C62" s="17"/>
      <c r="D62" s="17"/>
      <c r="E62" s="17"/>
      <c r="F62" s="18"/>
      <c r="G62" s="19" t="s">
        <v>45</v>
      </c>
      <c r="H62" s="20">
        <f>SUM(H56:H61)</f>
        <v>10000</v>
      </c>
      <c r="I62" s="190"/>
    </row>
    <row r="64" spans="1:9" ht="15" customHeight="1" x14ac:dyDescent="0.25">
      <c r="A64" s="174" t="s">
        <v>7</v>
      </c>
      <c r="B64" s="174"/>
      <c r="C64" s="174"/>
      <c r="D64" s="174"/>
      <c r="E64" s="174"/>
      <c r="F64" s="174"/>
      <c r="G64" s="174"/>
      <c r="H64" s="174"/>
      <c r="I64" s="174"/>
    </row>
    <row r="65" spans="1:9" ht="15" customHeight="1" x14ac:dyDescent="0.25">
      <c r="A65" s="174"/>
      <c r="B65" s="174"/>
      <c r="C65" s="174"/>
      <c r="D65" s="174"/>
      <c r="E65" s="174"/>
      <c r="F65" s="174"/>
      <c r="G65" s="174"/>
      <c r="H65" s="174"/>
      <c r="I65" s="174"/>
    </row>
    <row r="66" spans="1:9" ht="15" customHeight="1" x14ac:dyDescent="0.25">
      <c r="A66" s="174"/>
      <c r="B66" s="174"/>
      <c r="C66" s="174"/>
      <c r="D66" s="174"/>
      <c r="E66" s="174"/>
      <c r="F66" s="174"/>
      <c r="G66" s="174"/>
      <c r="H66" s="174"/>
      <c r="I66" s="174"/>
    </row>
    <row r="67" spans="1:9" ht="15.75" customHeight="1" thickBot="1" x14ac:dyDescent="0.3">
      <c r="A67" s="174"/>
      <c r="B67" s="174"/>
      <c r="C67" s="174"/>
      <c r="D67" s="174"/>
      <c r="E67" s="174"/>
      <c r="F67" s="174"/>
      <c r="G67" s="174"/>
      <c r="H67" s="174"/>
      <c r="I67" s="174"/>
    </row>
    <row r="68" spans="1:9" ht="18.75" customHeight="1" thickBot="1" x14ac:dyDescent="0.35">
      <c r="A68" s="169" t="s">
        <v>16</v>
      </c>
      <c r="B68" s="170"/>
      <c r="C68" s="170"/>
      <c r="D68" s="170"/>
      <c r="E68" s="171"/>
      <c r="F68" s="172" t="s">
        <v>28</v>
      </c>
      <c r="G68" s="4"/>
      <c r="H68" s="5"/>
      <c r="I68" s="181" t="s">
        <v>109</v>
      </c>
    </row>
    <row r="69" spans="1:9" ht="108.75" thickBot="1" x14ac:dyDescent="0.3">
      <c r="A69" s="6" t="s">
        <v>23</v>
      </c>
      <c r="B69" s="7" t="s">
        <v>24</v>
      </c>
      <c r="C69" s="7" t="s">
        <v>25</v>
      </c>
      <c r="D69" s="7" t="s">
        <v>26</v>
      </c>
      <c r="E69" s="8" t="s">
        <v>27</v>
      </c>
      <c r="F69" s="173"/>
      <c r="G69" s="9" t="s">
        <v>29</v>
      </c>
      <c r="H69" s="10" t="s">
        <v>0</v>
      </c>
      <c r="I69" s="186"/>
    </row>
    <row r="70" spans="1:9" x14ac:dyDescent="0.25">
      <c r="A70" s="11">
        <v>3</v>
      </c>
      <c r="B70" s="12" t="s">
        <v>22</v>
      </c>
      <c r="C70" s="12" t="s">
        <v>17</v>
      </c>
      <c r="D70" s="12" t="s">
        <v>18</v>
      </c>
      <c r="E70" s="12" t="s">
        <v>19</v>
      </c>
      <c r="F70" s="13" t="s">
        <v>20</v>
      </c>
      <c r="G70" s="14" t="s">
        <v>21</v>
      </c>
      <c r="H70" s="15">
        <v>35000</v>
      </c>
      <c r="I70" s="191" t="s">
        <v>2</v>
      </c>
    </row>
    <row r="71" spans="1:9" ht="16.5" thickBot="1" x14ac:dyDescent="0.3">
      <c r="A71" s="16"/>
      <c r="B71" s="17"/>
      <c r="C71" s="17"/>
      <c r="D71" s="17"/>
      <c r="E71" s="17"/>
      <c r="F71" s="18"/>
      <c r="G71" s="19" t="s">
        <v>45</v>
      </c>
      <c r="H71" s="20">
        <f>SUM(H70:H70)</f>
        <v>35000</v>
      </c>
      <c r="I71" s="192"/>
    </row>
    <row r="72" spans="1:9" customFormat="1" x14ac:dyDescent="0.25"/>
    <row r="73" spans="1:9" customFormat="1" x14ac:dyDescent="0.25"/>
    <row r="74" spans="1:9" customFormat="1" x14ac:dyDescent="0.25">
      <c r="A74" s="174" t="s">
        <v>108</v>
      </c>
      <c r="B74" s="174"/>
      <c r="C74" s="174"/>
      <c r="D74" s="174"/>
      <c r="E74" s="174"/>
      <c r="F74" s="174"/>
      <c r="G74" s="174"/>
      <c r="H74" s="174"/>
      <c r="I74" s="174"/>
    </row>
    <row r="75" spans="1:9" customFormat="1" x14ac:dyDescent="0.25">
      <c r="A75" s="174"/>
      <c r="B75" s="174"/>
      <c r="C75" s="174"/>
      <c r="D75" s="174"/>
      <c r="E75" s="174"/>
      <c r="F75" s="174"/>
      <c r="G75" s="174"/>
      <c r="H75" s="174"/>
      <c r="I75" s="174"/>
    </row>
    <row r="76" spans="1:9" customFormat="1" x14ac:dyDescent="0.25">
      <c r="A76" s="174"/>
      <c r="B76" s="174"/>
      <c r="C76" s="174"/>
      <c r="D76" s="174"/>
      <c r="E76" s="174"/>
      <c r="F76" s="174"/>
      <c r="G76" s="174"/>
      <c r="H76" s="174"/>
      <c r="I76" s="174"/>
    </row>
    <row r="77" spans="1:9" customFormat="1" x14ac:dyDescent="0.25">
      <c r="A77" s="187"/>
      <c r="B77" s="187"/>
      <c r="C77" s="187"/>
      <c r="D77" s="187"/>
      <c r="E77" s="187"/>
      <c r="F77" s="187"/>
      <c r="G77" s="187"/>
      <c r="H77" s="187"/>
      <c r="I77" s="187"/>
    </row>
    <row r="78" spans="1:9" customFormat="1" ht="18" x14ac:dyDescent="0.3">
      <c r="A78" s="175" t="s">
        <v>16</v>
      </c>
      <c r="B78" s="188"/>
      <c r="C78" s="188"/>
      <c r="D78" s="188"/>
      <c r="E78" s="188"/>
      <c r="F78" s="176" t="s">
        <v>28</v>
      </c>
      <c r="G78" s="40"/>
      <c r="H78" s="41"/>
      <c r="I78" s="181" t="s">
        <v>109</v>
      </c>
    </row>
    <row r="79" spans="1:9" customFormat="1" ht="108" x14ac:dyDescent="0.25">
      <c r="A79" s="42" t="s">
        <v>23</v>
      </c>
      <c r="B79" s="42" t="s">
        <v>24</v>
      </c>
      <c r="C79" s="42" t="s">
        <v>25</v>
      </c>
      <c r="D79" s="42" t="s">
        <v>26</v>
      </c>
      <c r="E79" s="42" t="s">
        <v>27</v>
      </c>
      <c r="F79" s="189"/>
      <c r="G79" s="40" t="s">
        <v>29</v>
      </c>
      <c r="H79" s="41" t="s">
        <v>0</v>
      </c>
      <c r="I79" s="186"/>
    </row>
    <row r="80" spans="1:9" customFormat="1" x14ac:dyDescent="0.25">
      <c r="A80" s="38">
        <v>3</v>
      </c>
      <c r="B80" s="12" t="s">
        <v>22</v>
      </c>
      <c r="C80" s="12" t="s">
        <v>17</v>
      </c>
      <c r="D80" s="12" t="s">
        <v>18</v>
      </c>
      <c r="E80" s="12" t="s">
        <v>19</v>
      </c>
      <c r="F80" s="12" t="s">
        <v>20</v>
      </c>
      <c r="G80" s="37" t="s">
        <v>21</v>
      </c>
      <c r="H80" s="35">
        <v>40000</v>
      </c>
      <c r="I80" s="191" t="s">
        <v>2</v>
      </c>
    </row>
    <row r="81" spans="1:9" customFormat="1" ht="15.75" x14ac:dyDescent="0.25">
      <c r="A81" s="43"/>
      <c r="B81" s="44"/>
      <c r="C81" s="44"/>
      <c r="D81" s="44"/>
      <c r="E81" s="44"/>
      <c r="F81" s="44"/>
      <c r="G81" s="45" t="s">
        <v>45</v>
      </c>
      <c r="H81" s="36">
        <f>SUM(H80:H80)</f>
        <v>40000</v>
      </c>
      <c r="I81" s="192"/>
    </row>
    <row r="82" spans="1:9" customFormat="1" x14ac:dyDescent="0.25"/>
    <row r="83" spans="1:9" customFormat="1" x14ac:dyDescent="0.25"/>
    <row r="84" spans="1:9" customFormat="1" x14ac:dyDescent="0.25"/>
    <row r="85" spans="1:9" customFormat="1" x14ac:dyDescent="0.25"/>
    <row r="86" spans="1:9" ht="15" customHeight="1" x14ac:dyDescent="0.25">
      <c r="A86" s="174" t="s">
        <v>8</v>
      </c>
      <c r="B86" s="174"/>
      <c r="C86" s="174"/>
      <c r="D86" s="174"/>
      <c r="E86" s="174"/>
      <c r="F86" s="174"/>
      <c r="G86" s="174"/>
      <c r="H86" s="174"/>
      <c r="I86" s="174"/>
    </row>
    <row r="87" spans="1:9" ht="15" customHeight="1" x14ac:dyDescent="0.25">
      <c r="A87" s="174"/>
      <c r="B87" s="174"/>
      <c r="C87" s="174"/>
      <c r="D87" s="174"/>
      <c r="E87" s="174"/>
      <c r="F87" s="174"/>
      <c r="G87" s="174"/>
      <c r="H87" s="174"/>
      <c r="I87" s="174"/>
    </row>
    <row r="88" spans="1:9" ht="15" customHeight="1" x14ac:dyDescent="0.25">
      <c r="A88" s="174"/>
      <c r="B88" s="174"/>
      <c r="C88" s="174"/>
      <c r="D88" s="174"/>
      <c r="E88" s="174"/>
      <c r="F88" s="174"/>
      <c r="G88" s="174"/>
      <c r="H88" s="174"/>
      <c r="I88" s="174"/>
    </row>
    <row r="89" spans="1:9" ht="15.75" customHeight="1" thickBot="1" x14ac:dyDescent="0.3">
      <c r="A89" s="174"/>
      <c r="B89" s="174"/>
      <c r="C89" s="174"/>
      <c r="D89" s="174"/>
      <c r="E89" s="174"/>
      <c r="F89" s="174"/>
      <c r="G89" s="174"/>
      <c r="H89" s="174"/>
      <c r="I89" s="174"/>
    </row>
    <row r="90" spans="1:9" ht="18.75" thickBot="1" x14ac:dyDescent="0.35">
      <c r="A90" s="169" t="s">
        <v>16</v>
      </c>
      <c r="B90" s="170"/>
      <c r="C90" s="170"/>
      <c r="D90" s="170"/>
      <c r="E90" s="171"/>
      <c r="F90" s="172" t="s">
        <v>32</v>
      </c>
      <c r="G90" s="4"/>
      <c r="H90" s="5"/>
      <c r="I90" s="181" t="s">
        <v>109</v>
      </c>
    </row>
    <row r="91" spans="1:9" ht="105" thickBot="1" x14ac:dyDescent="0.3">
      <c r="A91" s="6" t="s">
        <v>23</v>
      </c>
      <c r="B91" s="7" t="s">
        <v>24</v>
      </c>
      <c r="C91" s="7" t="s">
        <v>30</v>
      </c>
      <c r="D91" s="7" t="s">
        <v>31</v>
      </c>
      <c r="E91" s="8" t="s">
        <v>27</v>
      </c>
      <c r="F91" s="173"/>
      <c r="G91" s="9" t="s">
        <v>33</v>
      </c>
      <c r="H91" s="10" t="s">
        <v>0</v>
      </c>
      <c r="I91" s="186"/>
    </row>
    <row r="92" spans="1:9" x14ac:dyDescent="0.25">
      <c r="A92" s="11">
        <v>3</v>
      </c>
      <c r="B92" s="12" t="s">
        <v>22</v>
      </c>
      <c r="C92" s="12" t="s">
        <v>17</v>
      </c>
      <c r="D92" s="12" t="s">
        <v>18</v>
      </c>
      <c r="E92" s="12" t="s">
        <v>19</v>
      </c>
      <c r="F92" s="13" t="s">
        <v>98</v>
      </c>
      <c r="G92" s="14" t="s">
        <v>93</v>
      </c>
      <c r="H92" s="15">
        <v>3500</v>
      </c>
      <c r="I92" s="190" t="s">
        <v>3</v>
      </c>
    </row>
    <row r="93" spans="1:9" x14ac:dyDescent="0.25">
      <c r="A93" s="11">
        <v>3</v>
      </c>
      <c r="B93" s="12" t="s">
        <v>22</v>
      </c>
      <c r="C93" s="12" t="s">
        <v>17</v>
      </c>
      <c r="D93" s="12" t="s">
        <v>18</v>
      </c>
      <c r="E93" s="12" t="s">
        <v>19</v>
      </c>
      <c r="F93" s="13" t="s">
        <v>34</v>
      </c>
      <c r="G93" s="14" t="s">
        <v>99</v>
      </c>
      <c r="H93" s="15">
        <v>5211</v>
      </c>
      <c r="I93" s="190"/>
    </row>
    <row r="94" spans="1:9" x14ac:dyDescent="0.25">
      <c r="A94" s="11">
        <v>3</v>
      </c>
      <c r="B94" s="12" t="s">
        <v>22</v>
      </c>
      <c r="C94" s="12" t="s">
        <v>17</v>
      </c>
      <c r="D94" s="12" t="s">
        <v>18</v>
      </c>
      <c r="E94" s="12" t="s">
        <v>19</v>
      </c>
      <c r="F94" s="13" t="s">
        <v>37</v>
      </c>
      <c r="G94" s="21" t="s">
        <v>38</v>
      </c>
      <c r="H94" s="22">
        <v>300</v>
      </c>
      <c r="I94" s="190"/>
    </row>
    <row r="95" spans="1:9" x14ac:dyDescent="0.25">
      <c r="A95" s="11">
        <v>3</v>
      </c>
      <c r="B95" s="12" t="s">
        <v>22</v>
      </c>
      <c r="C95" s="12" t="s">
        <v>17</v>
      </c>
      <c r="D95" s="12" t="s">
        <v>18</v>
      </c>
      <c r="E95" s="12" t="s">
        <v>19</v>
      </c>
      <c r="F95" s="13" t="s">
        <v>35</v>
      </c>
      <c r="G95" s="21" t="s">
        <v>79</v>
      </c>
      <c r="H95" s="22">
        <v>439</v>
      </c>
      <c r="I95" s="190"/>
    </row>
    <row r="96" spans="1:9" x14ac:dyDescent="0.25">
      <c r="A96" s="11">
        <v>3</v>
      </c>
      <c r="B96" s="12" t="s">
        <v>22</v>
      </c>
      <c r="C96" s="12" t="s">
        <v>17</v>
      </c>
      <c r="D96" s="12" t="s">
        <v>18</v>
      </c>
      <c r="E96" s="34" t="s">
        <v>19</v>
      </c>
      <c r="F96" s="13" t="s">
        <v>39</v>
      </c>
      <c r="G96" s="21" t="s">
        <v>40</v>
      </c>
      <c r="H96" s="22">
        <v>250</v>
      </c>
      <c r="I96" s="190"/>
    </row>
    <row r="97" spans="1:9" x14ac:dyDescent="0.25">
      <c r="A97" s="11">
        <v>3</v>
      </c>
      <c r="B97" s="12" t="s">
        <v>22</v>
      </c>
      <c r="C97" s="12" t="s">
        <v>17</v>
      </c>
      <c r="D97" s="12" t="s">
        <v>18</v>
      </c>
      <c r="E97" s="12" t="s">
        <v>19</v>
      </c>
      <c r="F97" s="13" t="s">
        <v>41</v>
      </c>
      <c r="G97" s="21" t="s">
        <v>42</v>
      </c>
      <c r="H97" s="22">
        <v>300</v>
      </c>
      <c r="I97" s="190"/>
    </row>
    <row r="98" spans="1:9" ht="16.5" thickBot="1" x14ac:dyDescent="0.3">
      <c r="A98" s="16"/>
      <c r="B98" s="17"/>
      <c r="C98" s="17"/>
      <c r="D98" s="17"/>
      <c r="E98" s="17"/>
      <c r="F98" s="18"/>
      <c r="G98" s="19" t="s">
        <v>45</v>
      </c>
      <c r="H98" s="20">
        <f>SUM(H92:H97)</f>
        <v>10000</v>
      </c>
      <c r="I98" s="190"/>
    </row>
    <row r="112" spans="1:9" ht="15" customHeight="1" x14ac:dyDescent="0.25">
      <c r="A112" s="174" t="s">
        <v>111</v>
      </c>
      <c r="B112" s="174"/>
      <c r="C112" s="174"/>
      <c r="D112" s="174"/>
      <c r="E112" s="174"/>
      <c r="F112" s="174"/>
      <c r="G112" s="174"/>
      <c r="H112" s="174"/>
      <c r="I112" s="174"/>
    </row>
    <row r="113" spans="1:9" ht="15" customHeight="1" x14ac:dyDescent="0.25">
      <c r="A113" s="174"/>
      <c r="B113" s="174"/>
      <c r="C113" s="174"/>
      <c r="D113" s="174"/>
      <c r="E113" s="174"/>
      <c r="F113" s="174"/>
      <c r="G113" s="174"/>
      <c r="H113" s="174"/>
      <c r="I113" s="174"/>
    </row>
    <row r="114" spans="1:9" ht="15" customHeight="1" x14ac:dyDescent="0.25">
      <c r="A114" s="174"/>
      <c r="B114" s="174"/>
      <c r="C114" s="174"/>
      <c r="D114" s="174"/>
      <c r="E114" s="174"/>
      <c r="F114" s="174"/>
      <c r="G114" s="174"/>
      <c r="H114" s="174"/>
      <c r="I114" s="174"/>
    </row>
    <row r="115" spans="1:9" ht="15.75" customHeight="1" thickBot="1" x14ac:dyDescent="0.3">
      <c r="A115" s="174"/>
      <c r="B115" s="174"/>
      <c r="C115" s="174"/>
      <c r="D115" s="174"/>
      <c r="E115" s="174"/>
      <c r="F115" s="174"/>
      <c r="G115" s="174"/>
      <c r="H115" s="174"/>
      <c r="I115" s="174"/>
    </row>
    <row r="116" spans="1:9" ht="18.75" thickBot="1" x14ac:dyDescent="0.35">
      <c r="A116" s="169" t="s">
        <v>16</v>
      </c>
      <c r="B116" s="170"/>
      <c r="C116" s="170"/>
      <c r="D116" s="170"/>
      <c r="E116" s="171"/>
      <c r="F116" s="172" t="s">
        <v>32</v>
      </c>
      <c r="G116" s="4"/>
      <c r="H116" s="5"/>
      <c r="I116" s="181" t="s">
        <v>109</v>
      </c>
    </row>
    <row r="117" spans="1:9" ht="105" thickBot="1" x14ac:dyDescent="0.3">
      <c r="A117" s="6" t="s">
        <v>23</v>
      </c>
      <c r="B117" s="25" t="s">
        <v>24</v>
      </c>
      <c r="C117" s="25" t="s">
        <v>30</v>
      </c>
      <c r="D117" s="25" t="s">
        <v>31</v>
      </c>
      <c r="E117" s="26" t="s">
        <v>27</v>
      </c>
      <c r="F117" s="180"/>
      <c r="G117" s="27" t="s">
        <v>33</v>
      </c>
      <c r="H117" s="28" t="s">
        <v>0</v>
      </c>
      <c r="I117" s="182"/>
    </row>
    <row r="118" spans="1:9" s="32" customFormat="1" x14ac:dyDescent="0.25">
      <c r="A118" s="11">
        <v>3</v>
      </c>
      <c r="B118" s="31" t="s">
        <v>22</v>
      </c>
      <c r="C118" s="31" t="s">
        <v>17</v>
      </c>
      <c r="D118" s="31" t="s">
        <v>18</v>
      </c>
      <c r="E118" s="31" t="s">
        <v>19</v>
      </c>
      <c r="F118" s="49">
        <v>51202</v>
      </c>
      <c r="G118" s="50" t="s">
        <v>93</v>
      </c>
      <c r="H118" s="51">
        <v>6000</v>
      </c>
      <c r="I118" s="199" t="s">
        <v>3</v>
      </c>
    </row>
    <row r="119" spans="1:9" x14ac:dyDescent="0.25">
      <c r="A119" s="11">
        <v>3</v>
      </c>
      <c r="B119" s="12" t="s">
        <v>22</v>
      </c>
      <c r="C119" s="12" t="s">
        <v>17</v>
      </c>
      <c r="D119" s="12" t="s">
        <v>18</v>
      </c>
      <c r="E119" s="12" t="s">
        <v>19</v>
      </c>
      <c r="F119" s="12" t="s">
        <v>94</v>
      </c>
      <c r="G119" s="37" t="s">
        <v>95</v>
      </c>
      <c r="H119" s="35">
        <v>12475.5</v>
      </c>
      <c r="I119" s="200"/>
    </row>
    <row r="120" spans="1:9" x14ac:dyDescent="0.25">
      <c r="A120" s="11">
        <v>3</v>
      </c>
      <c r="B120" s="12" t="s">
        <v>22</v>
      </c>
      <c r="C120" s="12" t="s">
        <v>17</v>
      </c>
      <c r="D120" s="12" t="s">
        <v>18</v>
      </c>
      <c r="E120" s="12" t="s">
        <v>19</v>
      </c>
      <c r="F120" s="12" t="s">
        <v>37</v>
      </c>
      <c r="G120" s="37" t="s">
        <v>38</v>
      </c>
      <c r="H120" s="35">
        <v>270</v>
      </c>
      <c r="I120" s="200"/>
    </row>
    <row r="121" spans="1:9" x14ac:dyDescent="0.25">
      <c r="A121" s="11">
        <v>3</v>
      </c>
      <c r="B121" s="12" t="s">
        <v>22</v>
      </c>
      <c r="C121" s="12" t="s">
        <v>17</v>
      </c>
      <c r="D121" s="12" t="s">
        <v>18</v>
      </c>
      <c r="E121" s="12" t="s">
        <v>19</v>
      </c>
      <c r="F121" s="12" t="s">
        <v>96</v>
      </c>
      <c r="G121" s="52" t="s">
        <v>97</v>
      </c>
      <c r="H121" s="35">
        <v>605.5</v>
      </c>
      <c r="I121" s="200"/>
    </row>
    <row r="122" spans="1:9" x14ac:dyDescent="0.25">
      <c r="A122" s="11">
        <v>3</v>
      </c>
      <c r="B122" s="12" t="s">
        <v>22</v>
      </c>
      <c r="C122" s="12" t="s">
        <v>17</v>
      </c>
      <c r="D122" s="12" t="s">
        <v>18</v>
      </c>
      <c r="E122" s="12" t="s">
        <v>19</v>
      </c>
      <c r="F122" s="12" t="s">
        <v>41</v>
      </c>
      <c r="G122" s="37" t="s">
        <v>42</v>
      </c>
      <c r="H122" s="35">
        <v>720</v>
      </c>
      <c r="I122" s="200"/>
    </row>
    <row r="123" spans="1:9" ht="16.5" thickBot="1" x14ac:dyDescent="0.3">
      <c r="A123" s="16"/>
      <c r="B123" s="44"/>
      <c r="C123" s="44"/>
      <c r="D123" s="44"/>
      <c r="E123" s="44"/>
      <c r="F123" s="44"/>
      <c r="G123" s="45" t="s">
        <v>45</v>
      </c>
      <c r="H123" s="36">
        <f>SUM(H118:H122)</f>
        <v>20071</v>
      </c>
      <c r="I123" s="200"/>
    </row>
    <row r="125" spans="1:9" ht="15" customHeight="1" x14ac:dyDescent="0.25">
      <c r="A125" s="174" t="s">
        <v>9</v>
      </c>
      <c r="B125" s="174"/>
      <c r="C125" s="174"/>
      <c r="D125" s="174"/>
      <c r="E125" s="174"/>
      <c r="F125" s="174"/>
      <c r="G125" s="174"/>
      <c r="H125" s="174"/>
      <c r="I125" s="174"/>
    </row>
    <row r="126" spans="1:9" ht="15" customHeight="1" x14ac:dyDescent="0.25">
      <c r="A126" s="174"/>
      <c r="B126" s="174"/>
      <c r="C126" s="174"/>
      <c r="D126" s="174"/>
      <c r="E126" s="174"/>
      <c r="F126" s="174"/>
      <c r="G126" s="174"/>
      <c r="H126" s="174"/>
      <c r="I126" s="174"/>
    </row>
    <row r="127" spans="1:9" ht="15" customHeight="1" x14ac:dyDescent="0.25">
      <c r="A127" s="174"/>
      <c r="B127" s="174"/>
      <c r="C127" s="174"/>
      <c r="D127" s="174"/>
      <c r="E127" s="174"/>
      <c r="F127" s="174"/>
      <c r="G127" s="174"/>
      <c r="H127" s="174"/>
      <c r="I127" s="174"/>
    </row>
    <row r="128" spans="1:9" ht="15.75" customHeight="1" thickBot="1" x14ac:dyDescent="0.3">
      <c r="A128" s="174"/>
      <c r="B128" s="174"/>
      <c r="C128" s="174"/>
      <c r="D128" s="174"/>
      <c r="E128" s="174"/>
      <c r="F128" s="174"/>
      <c r="G128" s="174"/>
      <c r="H128" s="174"/>
      <c r="I128" s="174"/>
    </row>
    <row r="129" spans="1:9" ht="18.75" thickBot="1" x14ac:dyDescent="0.35">
      <c r="A129" s="169" t="s">
        <v>16</v>
      </c>
      <c r="B129" s="170"/>
      <c r="C129" s="170"/>
      <c r="D129" s="170"/>
      <c r="E129" s="171"/>
      <c r="F129" s="172" t="s">
        <v>28</v>
      </c>
      <c r="G129" s="4"/>
      <c r="H129" s="5"/>
      <c r="I129" s="181" t="s">
        <v>109</v>
      </c>
    </row>
    <row r="130" spans="1:9" ht="108.75" thickBot="1" x14ac:dyDescent="0.3">
      <c r="A130" s="6" t="s">
        <v>23</v>
      </c>
      <c r="B130" s="7" t="s">
        <v>24</v>
      </c>
      <c r="C130" s="7" t="s">
        <v>25</v>
      </c>
      <c r="D130" s="7" t="s">
        <v>26</v>
      </c>
      <c r="E130" s="8" t="s">
        <v>27</v>
      </c>
      <c r="F130" s="173"/>
      <c r="G130" s="9" t="s">
        <v>29</v>
      </c>
      <c r="H130" s="10" t="s">
        <v>0</v>
      </c>
      <c r="I130" s="186"/>
    </row>
    <row r="131" spans="1:9" x14ac:dyDescent="0.25">
      <c r="A131" s="11">
        <v>3</v>
      </c>
      <c r="B131" s="12" t="s">
        <v>22</v>
      </c>
      <c r="C131" s="12" t="s">
        <v>17</v>
      </c>
      <c r="D131" s="12" t="s">
        <v>18</v>
      </c>
      <c r="E131" s="12" t="s">
        <v>19</v>
      </c>
      <c r="F131" s="13" t="s">
        <v>20</v>
      </c>
      <c r="G131" s="14" t="s">
        <v>21</v>
      </c>
      <c r="H131" s="15">
        <v>91000</v>
      </c>
      <c r="I131" s="191" t="s">
        <v>2</v>
      </c>
    </row>
    <row r="132" spans="1:9" ht="16.5" thickBot="1" x14ac:dyDescent="0.3">
      <c r="A132" s="16"/>
      <c r="B132" s="17"/>
      <c r="C132" s="17"/>
      <c r="D132" s="17"/>
      <c r="E132" s="17"/>
      <c r="F132" s="18"/>
      <c r="G132" s="19" t="s">
        <v>45</v>
      </c>
      <c r="H132" s="20">
        <f>SUM(H131:H131)</f>
        <v>91000</v>
      </c>
      <c r="I132" s="192"/>
    </row>
    <row r="134" spans="1:9" ht="15" customHeight="1" x14ac:dyDescent="0.25">
      <c r="A134" s="174" t="s">
        <v>59</v>
      </c>
      <c r="B134" s="174"/>
      <c r="C134" s="174"/>
      <c r="D134" s="174"/>
      <c r="E134" s="174"/>
      <c r="F134" s="174"/>
      <c r="G134" s="174"/>
      <c r="H134" s="174"/>
      <c r="I134" s="174"/>
    </row>
    <row r="135" spans="1:9" x14ac:dyDescent="0.25">
      <c r="A135" s="174"/>
      <c r="B135" s="174"/>
      <c r="C135" s="174"/>
      <c r="D135" s="174"/>
      <c r="E135" s="174"/>
      <c r="F135" s="174"/>
      <c r="G135" s="174"/>
      <c r="H135" s="174"/>
      <c r="I135" s="174"/>
    </row>
    <row r="136" spans="1:9" x14ac:dyDescent="0.25">
      <c r="A136" s="174"/>
      <c r="B136" s="174"/>
      <c r="C136" s="174"/>
      <c r="D136" s="174"/>
      <c r="E136" s="174"/>
      <c r="F136" s="174"/>
      <c r="G136" s="174"/>
      <c r="H136" s="174"/>
      <c r="I136" s="174"/>
    </row>
    <row r="137" spans="1:9" ht="15.75" thickBot="1" x14ac:dyDescent="0.3">
      <c r="A137" s="174"/>
      <c r="B137" s="174"/>
      <c r="C137" s="174"/>
      <c r="D137" s="174"/>
      <c r="E137" s="174"/>
      <c r="F137" s="174"/>
      <c r="G137" s="174"/>
      <c r="H137" s="174"/>
      <c r="I137" s="174"/>
    </row>
    <row r="138" spans="1:9" ht="18.75" thickBot="1" x14ac:dyDescent="0.35">
      <c r="A138" s="169" t="s">
        <v>16</v>
      </c>
      <c r="B138" s="170"/>
      <c r="C138" s="170"/>
      <c r="D138" s="170"/>
      <c r="E138" s="171"/>
      <c r="F138" s="172" t="s">
        <v>32</v>
      </c>
      <c r="G138" s="4"/>
      <c r="H138" s="5"/>
      <c r="I138" s="181" t="s">
        <v>109</v>
      </c>
    </row>
    <row r="139" spans="1:9" ht="104.25" x14ac:dyDescent="0.25">
      <c r="A139" s="24" t="s">
        <v>23</v>
      </c>
      <c r="B139" s="25" t="s">
        <v>24</v>
      </c>
      <c r="C139" s="25" t="s">
        <v>30</v>
      </c>
      <c r="D139" s="25" t="s">
        <v>31</v>
      </c>
      <c r="E139" s="26" t="s">
        <v>27</v>
      </c>
      <c r="F139" s="180"/>
      <c r="G139" s="27" t="s">
        <v>33</v>
      </c>
      <c r="H139" s="28" t="s">
        <v>0</v>
      </c>
      <c r="I139" s="182"/>
    </row>
    <row r="140" spans="1:9" x14ac:dyDescent="0.25">
      <c r="A140" s="38">
        <v>3</v>
      </c>
      <c r="B140" s="12" t="s">
        <v>22</v>
      </c>
      <c r="C140" s="12" t="s">
        <v>17</v>
      </c>
      <c r="D140" s="12" t="s">
        <v>18</v>
      </c>
      <c r="E140" s="12" t="s">
        <v>19</v>
      </c>
      <c r="F140" s="12" t="s">
        <v>43</v>
      </c>
      <c r="G140" s="37" t="s">
        <v>15</v>
      </c>
      <c r="H140" s="35">
        <v>220</v>
      </c>
      <c r="I140" s="183" t="s">
        <v>3</v>
      </c>
    </row>
    <row r="141" spans="1:9" x14ac:dyDescent="0.25">
      <c r="A141" s="38">
        <v>3</v>
      </c>
      <c r="B141" s="12" t="s">
        <v>22</v>
      </c>
      <c r="C141" s="12" t="s">
        <v>17</v>
      </c>
      <c r="D141" s="12" t="s">
        <v>18</v>
      </c>
      <c r="E141" s="12" t="s">
        <v>19</v>
      </c>
      <c r="F141" s="12" t="s">
        <v>47</v>
      </c>
      <c r="G141" s="37" t="s">
        <v>48</v>
      </c>
      <c r="H141" s="35">
        <v>3458</v>
      </c>
      <c r="I141" s="183"/>
    </row>
    <row r="142" spans="1:9" x14ac:dyDescent="0.25">
      <c r="A142" s="38">
        <v>3</v>
      </c>
      <c r="B142" s="12" t="s">
        <v>22</v>
      </c>
      <c r="C142" s="12" t="s">
        <v>17</v>
      </c>
      <c r="D142" s="12" t="s">
        <v>18</v>
      </c>
      <c r="E142" s="12" t="s">
        <v>19</v>
      </c>
      <c r="F142" s="12" t="s">
        <v>49</v>
      </c>
      <c r="G142" s="37" t="s">
        <v>50</v>
      </c>
      <c r="H142" s="35">
        <v>50</v>
      </c>
      <c r="I142" s="183"/>
    </row>
    <row r="143" spans="1:9" x14ac:dyDescent="0.25">
      <c r="A143" s="38">
        <v>3</v>
      </c>
      <c r="B143" s="12" t="s">
        <v>22</v>
      </c>
      <c r="C143" s="12" t="s">
        <v>17</v>
      </c>
      <c r="D143" s="12" t="s">
        <v>18</v>
      </c>
      <c r="E143" s="12" t="s">
        <v>19</v>
      </c>
      <c r="F143" s="12" t="s">
        <v>37</v>
      </c>
      <c r="G143" s="37" t="s">
        <v>38</v>
      </c>
      <c r="H143" s="35">
        <v>290</v>
      </c>
      <c r="I143" s="183"/>
    </row>
    <row r="144" spans="1:9" x14ac:dyDescent="0.25">
      <c r="A144" s="38">
        <v>3</v>
      </c>
      <c r="B144" s="12" t="s">
        <v>22</v>
      </c>
      <c r="C144" s="12" t="s">
        <v>17</v>
      </c>
      <c r="D144" s="12" t="s">
        <v>18</v>
      </c>
      <c r="E144" s="12" t="s">
        <v>19</v>
      </c>
      <c r="F144" s="23">
        <v>54304</v>
      </c>
      <c r="G144" s="37" t="s">
        <v>55</v>
      </c>
      <c r="H144" s="35">
        <v>360</v>
      </c>
      <c r="I144" s="183"/>
    </row>
    <row r="145" spans="1:9" x14ac:dyDescent="0.25">
      <c r="A145" s="38">
        <v>3</v>
      </c>
      <c r="B145" s="12" t="s">
        <v>22</v>
      </c>
      <c r="C145" s="12" t="s">
        <v>17</v>
      </c>
      <c r="D145" s="12" t="s">
        <v>18</v>
      </c>
      <c r="E145" s="12" t="s">
        <v>19</v>
      </c>
      <c r="F145" s="12" t="s">
        <v>51</v>
      </c>
      <c r="G145" s="37" t="s">
        <v>56</v>
      </c>
      <c r="H145" s="35">
        <v>500</v>
      </c>
      <c r="I145" s="183"/>
    </row>
    <row r="146" spans="1:9" x14ac:dyDescent="0.25">
      <c r="A146" s="38">
        <v>3</v>
      </c>
      <c r="B146" s="12" t="s">
        <v>22</v>
      </c>
      <c r="C146" s="12" t="s">
        <v>17</v>
      </c>
      <c r="D146" s="12" t="s">
        <v>18</v>
      </c>
      <c r="E146" s="12" t="s">
        <v>19</v>
      </c>
      <c r="F146" s="12" t="s">
        <v>39</v>
      </c>
      <c r="G146" s="37" t="s">
        <v>52</v>
      </c>
      <c r="H146" s="35">
        <v>262</v>
      </c>
      <c r="I146" s="183"/>
    </row>
    <row r="147" spans="1:9" x14ac:dyDescent="0.25">
      <c r="A147" s="38">
        <v>3</v>
      </c>
      <c r="B147" s="12" t="s">
        <v>22</v>
      </c>
      <c r="C147" s="12" t="s">
        <v>17</v>
      </c>
      <c r="D147" s="12" t="s">
        <v>18</v>
      </c>
      <c r="E147" s="12" t="s">
        <v>19</v>
      </c>
      <c r="F147" s="12" t="s">
        <v>53</v>
      </c>
      <c r="G147" s="37" t="s">
        <v>54</v>
      </c>
      <c r="H147" s="35">
        <v>360</v>
      </c>
      <c r="I147" s="183"/>
    </row>
    <row r="148" spans="1:9" x14ac:dyDescent="0.25">
      <c r="A148" s="38">
        <v>3</v>
      </c>
      <c r="B148" s="12" t="s">
        <v>22</v>
      </c>
      <c r="C148" s="12" t="s">
        <v>17</v>
      </c>
      <c r="D148" s="12" t="s">
        <v>18</v>
      </c>
      <c r="E148" s="12" t="s">
        <v>19</v>
      </c>
      <c r="F148" s="12" t="s">
        <v>57</v>
      </c>
      <c r="G148" s="37" t="s">
        <v>58</v>
      </c>
      <c r="H148" s="35">
        <v>4500</v>
      </c>
      <c r="I148" s="183"/>
    </row>
    <row r="149" spans="1:9" ht="15.75" x14ac:dyDescent="0.25">
      <c r="A149" s="43"/>
      <c r="B149" s="44"/>
      <c r="C149" s="44"/>
      <c r="D149" s="44"/>
      <c r="E149" s="44"/>
      <c r="F149" s="44"/>
      <c r="G149" s="45" t="s">
        <v>45</v>
      </c>
      <c r="H149" s="36">
        <f>SUM(H140:H148)</f>
        <v>10000</v>
      </c>
      <c r="I149" s="183"/>
    </row>
    <row r="160" spans="1:9" ht="15" customHeight="1" x14ac:dyDescent="0.25">
      <c r="A160" s="174" t="s">
        <v>64</v>
      </c>
      <c r="B160" s="174"/>
      <c r="C160" s="174"/>
      <c r="D160" s="174"/>
      <c r="E160" s="174"/>
      <c r="F160" s="174"/>
      <c r="G160" s="174"/>
      <c r="H160" s="174"/>
      <c r="I160" s="174"/>
    </row>
    <row r="161" spans="1:9" x14ac:dyDescent="0.25">
      <c r="A161" s="174"/>
      <c r="B161" s="174"/>
      <c r="C161" s="174"/>
      <c r="D161" s="174"/>
      <c r="E161" s="174"/>
      <c r="F161" s="174"/>
      <c r="G161" s="174"/>
      <c r="H161" s="174"/>
      <c r="I161" s="174"/>
    </row>
    <row r="162" spans="1:9" x14ac:dyDescent="0.25">
      <c r="A162" s="174"/>
      <c r="B162" s="174"/>
      <c r="C162" s="174"/>
      <c r="D162" s="174"/>
      <c r="E162" s="174"/>
      <c r="F162" s="174"/>
      <c r="G162" s="174"/>
      <c r="H162" s="174"/>
      <c r="I162" s="174"/>
    </row>
    <row r="163" spans="1:9" ht="15.75" thickBot="1" x14ac:dyDescent="0.3">
      <c r="A163" s="174"/>
      <c r="B163" s="174"/>
      <c r="C163" s="174"/>
      <c r="D163" s="174"/>
      <c r="E163" s="174"/>
      <c r="F163" s="174"/>
      <c r="G163" s="174"/>
      <c r="H163" s="174"/>
      <c r="I163" s="174"/>
    </row>
    <row r="164" spans="1:9" ht="18.75" thickBot="1" x14ac:dyDescent="0.35">
      <c r="A164" s="169" t="s">
        <v>16</v>
      </c>
      <c r="B164" s="170"/>
      <c r="C164" s="170"/>
      <c r="D164" s="170"/>
      <c r="E164" s="171"/>
      <c r="F164" s="172" t="s">
        <v>32</v>
      </c>
      <c r="G164" s="4"/>
      <c r="H164" s="5"/>
      <c r="I164" s="181" t="s">
        <v>109</v>
      </c>
    </row>
    <row r="165" spans="1:9" ht="104.25" x14ac:dyDescent="0.25">
      <c r="A165" s="24" t="s">
        <v>23</v>
      </c>
      <c r="B165" s="25" t="s">
        <v>24</v>
      </c>
      <c r="C165" s="25" t="s">
        <v>30</v>
      </c>
      <c r="D165" s="25" t="s">
        <v>31</v>
      </c>
      <c r="E165" s="26" t="s">
        <v>27</v>
      </c>
      <c r="F165" s="180"/>
      <c r="G165" s="27" t="s">
        <v>33</v>
      </c>
      <c r="H165" s="28" t="s">
        <v>0</v>
      </c>
      <c r="I165" s="182"/>
    </row>
    <row r="166" spans="1:9" ht="15" customHeight="1" x14ac:dyDescent="0.25">
      <c r="A166" s="38">
        <v>3</v>
      </c>
      <c r="B166" s="12" t="s">
        <v>22</v>
      </c>
      <c r="C166" s="12" t="s">
        <v>17</v>
      </c>
      <c r="D166" s="12" t="s">
        <v>18</v>
      </c>
      <c r="E166" s="12" t="s">
        <v>19</v>
      </c>
      <c r="F166" s="12" t="s">
        <v>60</v>
      </c>
      <c r="G166" s="37" t="s">
        <v>61</v>
      </c>
      <c r="H166" s="35">
        <v>3850</v>
      </c>
      <c r="I166" s="201" t="s">
        <v>110</v>
      </c>
    </row>
    <row r="167" spans="1:9" x14ac:dyDescent="0.25">
      <c r="A167" s="38">
        <v>3</v>
      </c>
      <c r="B167" s="12" t="s">
        <v>22</v>
      </c>
      <c r="C167" s="12" t="s">
        <v>17</v>
      </c>
      <c r="D167" s="12" t="s">
        <v>18</v>
      </c>
      <c r="E167" s="12" t="s">
        <v>19</v>
      </c>
      <c r="F167" s="12" t="s">
        <v>62</v>
      </c>
      <c r="G167" s="37" t="s">
        <v>63</v>
      </c>
      <c r="H167" s="35">
        <v>11150</v>
      </c>
      <c r="I167" s="201"/>
    </row>
    <row r="168" spans="1:9" ht="15.75" x14ac:dyDescent="0.25">
      <c r="A168" s="43"/>
      <c r="B168" s="44"/>
      <c r="C168" s="44"/>
      <c r="D168" s="44"/>
      <c r="E168" s="44"/>
      <c r="F168" s="44"/>
      <c r="G168" s="45" t="s">
        <v>45</v>
      </c>
      <c r="H168" s="36">
        <f>SUM(H166:H167)</f>
        <v>15000</v>
      </c>
      <c r="I168" s="201"/>
    </row>
    <row r="188" spans="1:9" ht="15" customHeight="1" x14ac:dyDescent="0.25">
      <c r="A188" s="174" t="s">
        <v>65</v>
      </c>
      <c r="B188" s="174"/>
      <c r="C188" s="174"/>
      <c r="D188" s="174"/>
      <c r="E188" s="174"/>
      <c r="F188" s="174"/>
      <c r="G188" s="174"/>
      <c r="H188" s="174"/>
      <c r="I188" s="174"/>
    </row>
    <row r="189" spans="1:9" x14ac:dyDescent="0.25">
      <c r="A189" s="174"/>
      <c r="B189" s="174"/>
      <c r="C189" s="174"/>
      <c r="D189" s="174"/>
      <c r="E189" s="174"/>
      <c r="F189" s="174"/>
      <c r="G189" s="174"/>
      <c r="H189" s="174"/>
      <c r="I189" s="174"/>
    </row>
    <row r="190" spans="1:9" x14ac:dyDescent="0.25">
      <c r="A190" s="174"/>
      <c r="B190" s="174"/>
      <c r="C190" s="174"/>
      <c r="D190" s="174"/>
      <c r="E190" s="174"/>
      <c r="F190" s="174"/>
      <c r="G190" s="174"/>
      <c r="H190" s="174"/>
      <c r="I190" s="174"/>
    </row>
    <row r="191" spans="1:9" ht="15.75" thickBot="1" x14ac:dyDescent="0.3">
      <c r="A191" s="174"/>
      <c r="B191" s="174"/>
      <c r="C191" s="174"/>
      <c r="D191" s="174"/>
      <c r="E191" s="174"/>
      <c r="F191" s="174"/>
      <c r="G191" s="174"/>
      <c r="H191" s="174"/>
      <c r="I191" s="174"/>
    </row>
    <row r="192" spans="1:9" ht="18.75" customHeight="1" thickBot="1" x14ac:dyDescent="0.35">
      <c r="A192" s="169" t="s">
        <v>16</v>
      </c>
      <c r="B192" s="170"/>
      <c r="C192" s="170"/>
      <c r="D192" s="170"/>
      <c r="E192" s="171"/>
      <c r="F192" s="172" t="s">
        <v>32</v>
      </c>
      <c r="G192" s="4"/>
      <c r="H192" s="5"/>
      <c r="I192" s="181" t="s">
        <v>109</v>
      </c>
    </row>
    <row r="193" spans="1:9" ht="104.25" x14ac:dyDescent="0.25">
      <c r="A193" s="24" t="s">
        <v>23</v>
      </c>
      <c r="B193" s="25" t="s">
        <v>24</v>
      </c>
      <c r="C193" s="25" t="s">
        <v>30</v>
      </c>
      <c r="D193" s="25" t="s">
        <v>31</v>
      </c>
      <c r="E193" s="26" t="s">
        <v>27</v>
      </c>
      <c r="F193" s="180"/>
      <c r="G193" s="27" t="s">
        <v>33</v>
      </c>
      <c r="H193" s="28" t="s">
        <v>0</v>
      </c>
      <c r="I193" s="182"/>
    </row>
    <row r="194" spans="1:9" x14ac:dyDescent="0.25">
      <c r="A194" s="38">
        <v>3</v>
      </c>
      <c r="B194" s="12" t="s">
        <v>22</v>
      </c>
      <c r="C194" s="12" t="s">
        <v>17</v>
      </c>
      <c r="D194" s="12" t="s">
        <v>18</v>
      </c>
      <c r="E194" s="23">
        <v>111</v>
      </c>
      <c r="F194" s="23">
        <v>51202</v>
      </c>
      <c r="G194" s="29" t="s">
        <v>15</v>
      </c>
      <c r="H194" s="48">
        <v>600</v>
      </c>
      <c r="I194" s="202" t="s">
        <v>3</v>
      </c>
    </row>
    <row r="195" spans="1:9" x14ac:dyDescent="0.25">
      <c r="A195" s="38">
        <v>3</v>
      </c>
      <c r="B195" s="12" t="s">
        <v>22</v>
      </c>
      <c r="C195" s="12" t="s">
        <v>17</v>
      </c>
      <c r="D195" s="12" t="s">
        <v>18</v>
      </c>
      <c r="E195" s="12" t="s">
        <v>19</v>
      </c>
      <c r="F195" s="12" t="s">
        <v>47</v>
      </c>
      <c r="G195" s="37" t="s">
        <v>76</v>
      </c>
      <c r="H195" s="35">
        <v>280</v>
      </c>
      <c r="I195" s="202"/>
    </row>
    <row r="196" spans="1:9" x14ac:dyDescent="0.25">
      <c r="A196" s="38">
        <v>3</v>
      </c>
      <c r="B196" s="12" t="s">
        <v>22</v>
      </c>
      <c r="C196" s="12" t="s">
        <v>17</v>
      </c>
      <c r="D196" s="12" t="s">
        <v>18</v>
      </c>
      <c r="E196" s="12" t="s">
        <v>19</v>
      </c>
      <c r="F196" s="12" t="s">
        <v>68</v>
      </c>
      <c r="G196" s="37" t="s">
        <v>69</v>
      </c>
      <c r="H196" s="35">
        <v>500</v>
      </c>
      <c r="I196" s="202"/>
    </row>
    <row r="197" spans="1:9" x14ac:dyDescent="0.25">
      <c r="A197" s="38">
        <v>3</v>
      </c>
      <c r="B197" s="12" t="s">
        <v>22</v>
      </c>
      <c r="C197" s="12" t="s">
        <v>17</v>
      </c>
      <c r="D197" s="12" t="s">
        <v>18</v>
      </c>
      <c r="E197" s="12" t="s">
        <v>19</v>
      </c>
      <c r="F197" s="12" t="s">
        <v>70</v>
      </c>
      <c r="G197" s="37" t="s">
        <v>71</v>
      </c>
      <c r="H197" s="35">
        <v>190</v>
      </c>
      <c r="I197" s="202"/>
    </row>
    <row r="198" spans="1:9" x14ac:dyDescent="0.25">
      <c r="A198" s="38">
        <v>3</v>
      </c>
      <c r="B198" s="12" t="s">
        <v>22</v>
      </c>
      <c r="C198" s="12" t="s">
        <v>17</v>
      </c>
      <c r="D198" s="12" t="s">
        <v>18</v>
      </c>
      <c r="E198" s="12" t="s">
        <v>19</v>
      </c>
      <c r="F198" s="12" t="s">
        <v>72</v>
      </c>
      <c r="G198" s="37" t="s">
        <v>73</v>
      </c>
      <c r="H198" s="35">
        <v>180</v>
      </c>
      <c r="I198" s="202"/>
    </row>
    <row r="199" spans="1:9" x14ac:dyDescent="0.25">
      <c r="A199" s="38">
        <v>3</v>
      </c>
      <c r="B199" s="12" t="s">
        <v>22</v>
      </c>
      <c r="C199" s="12" t="s">
        <v>17</v>
      </c>
      <c r="D199" s="12" t="s">
        <v>18</v>
      </c>
      <c r="E199" s="12" t="s">
        <v>19</v>
      </c>
      <c r="F199" s="12" t="s">
        <v>74</v>
      </c>
      <c r="G199" s="37" t="s">
        <v>75</v>
      </c>
      <c r="H199" s="35">
        <v>175</v>
      </c>
      <c r="I199" s="202"/>
    </row>
    <row r="200" spans="1:9" x14ac:dyDescent="0.25">
      <c r="A200" s="38">
        <v>3</v>
      </c>
      <c r="B200" s="12" t="s">
        <v>22</v>
      </c>
      <c r="C200" s="12" t="s">
        <v>17</v>
      </c>
      <c r="D200" s="12" t="s">
        <v>18</v>
      </c>
      <c r="E200" s="12" t="s">
        <v>19</v>
      </c>
      <c r="F200" s="12" t="s">
        <v>77</v>
      </c>
      <c r="G200" s="37" t="s">
        <v>78</v>
      </c>
      <c r="H200" s="35">
        <v>1100</v>
      </c>
      <c r="I200" s="202"/>
    </row>
    <row r="201" spans="1:9" x14ac:dyDescent="0.25">
      <c r="A201" s="38">
        <v>3</v>
      </c>
      <c r="B201" s="12" t="s">
        <v>22</v>
      </c>
      <c r="C201" s="12" t="s">
        <v>17</v>
      </c>
      <c r="D201" s="12" t="s">
        <v>18</v>
      </c>
      <c r="E201" s="12" t="s">
        <v>19</v>
      </c>
      <c r="F201" s="12" t="s">
        <v>34</v>
      </c>
      <c r="G201" s="37" t="s">
        <v>14</v>
      </c>
      <c r="H201" s="35">
        <v>1340</v>
      </c>
      <c r="I201" s="202"/>
    </row>
    <row r="202" spans="1:9" x14ac:dyDescent="0.25">
      <c r="A202" s="38">
        <v>3</v>
      </c>
      <c r="B202" s="12" t="s">
        <v>22</v>
      </c>
      <c r="C202" s="12" t="s">
        <v>17</v>
      </c>
      <c r="D202" s="12" t="s">
        <v>18</v>
      </c>
      <c r="E202" s="12" t="s">
        <v>19</v>
      </c>
      <c r="F202" s="12" t="s">
        <v>66</v>
      </c>
      <c r="G202" s="37" t="s">
        <v>67</v>
      </c>
      <c r="H202" s="35">
        <v>3365</v>
      </c>
      <c r="I202" s="202"/>
    </row>
    <row r="203" spans="1:9" x14ac:dyDescent="0.25">
      <c r="A203" s="38">
        <v>3</v>
      </c>
      <c r="B203" s="12" t="s">
        <v>22</v>
      </c>
      <c r="C203" s="12" t="s">
        <v>17</v>
      </c>
      <c r="D203" s="12" t="s">
        <v>18</v>
      </c>
      <c r="E203" s="12" t="s">
        <v>19</v>
      </c>
      <c r="F203" s="12" t="s">
        <v>85</v>
      </c>
      <c r="G203" s="37" t="s">
        <v>86</v>
      </c>
      <c r="H203" s="35">
        <v>706.5</v>
      </c>
      <c r="I203" s="202"/>
    </row>
    <row r="204" spans="1:9" x14ac:dyDescent="0.25">
      <c r="A204" s="38">
        <v>3</v>
      </c>
      <c r="B204" s="12" t="s">
        <v>22</v>
      </c>
      <c r="C204" s="12" t="s">
        <v>17</v>
      </c>
      <c r="D204" s="12" t="s">
        <v>18</v>
      </c>
      <c r="E204" s="12" t="s">
        <v>19</v>
      </c>
      <c r="F204" s="12" t="s">
        <v>37</v>
      </c>
      <c r="G204" s="37" t="s">
        <v>38</v>
      </c>
      <c r="H204" s="35">
        <v>813.5</v>
      </c>
      <c r="I204" s="202"/>
    </row>
    <row r="205" spans="1:9" x14ac:dyDescent="0.25">
      <c r="A205" s="38">
        <v>3</v>
      </c>
      <c r="B205" s="12" t="s">
        <v>22</v>
      </c>
      <c r="C205" s="12" t="s">
        <v>17</v>
      </c>
      <c r="D205" s="12" t="s">
        <v>18</v>
      </c>
      <c r="E205" s="12" t="s">
        <v>19</v>
      </c>
      <c r="F205" s="12" t="s">
        <v>35</v>
      </c>
      <c r="G205" s="37" t="s">
        <v>79</v>
      </c>
      <c r="H205" s="35">
        <v>200</v>
      </c>
      <c r="I205" s="202"/>
    </row>
    <row r="206" spans="1:9" x14ac:dyDescent="0.25">
      <c r="A206" s="38">
        <v>3</v>
      </c>
      <c r="B206" s="12" t="s">
        <v>22</v>
      </c>
      <c r="C206" s="12" t="s">
        <v>17</v>
      </c>
      <c r="D206" s="12" t="s">
        <v>18</v>
      </c>
      <c r="E206" s="12" t="s">
        <v>19</v>
      </c>
      <c r="F206" s="12" t="s">
        <v>80</v>
      </c>
      <c r="G206" s="37" t="s">
        <v>81</v>
      </c>
      <c r="H206" s="35">
        <v>130</v>
      </c>
      <c r="I206" s="202"/>
    </row>
    <row r="207" spans="1:9" x14ac:dyDescent="0.25">
      <c r="A207" s="38">
        <v>3</v>
      </c>
      <c r="B207" s="12" t="s">
        <v>22</v>
      </c>
      <c r="C207" s="12" t="s">
        <v>17</v>
      </c>
      <c r="D207" s="12" t="s">
        <v>18</v>
      </c>
      <c r="E207" s="12" t="s">
        <v>19</v>
      </c>
      <c r="F207" s="12" t="s">
        <v>41</v>
      </c>
      <c r="G207" s="37" t="s">
        <v>42</v>
      </c>
      <c r="H207" s="35">
        <v>250</v>
      </c>
      <c r="I207" s="202"/>
    </row>
    <row r="208" spans="1:9" x14ac:dyDescent="0.25">
      <c r="A208" s="38">
        <v>3</v>
      </c>
      <c r="B208" s="12" t="s">
        <v>22</v>
      </c>
      <c r="C208" s="12" t="s">
        <v>17</v>
      </c>
      <c r="D208" s="12" t="s">
        <v>18</v>
      </c>
      <c r="E208" s="12" t="s">
        <v>19</v>
      </c>
      <c r="F208" s="12" t="s">
        <v>39</v>
      </c>
      <c r="G208" s="37" t="s">
        <v>40</v>
      </c>
      <c r="H208" s="35">
        <v>4750</v>
      </c>
      <c r="I208" s="202"/>
    </row>
    <row r="209" spans="1:9" x14ac:dyDescent="0.25">
      <c r="A209" s="38">
        <v>3</v>
      </c>
      <c r="B209" s="12" t="s">
        <v>22</v>
      </c>
      <c r="C209" s="12" t="s">
        <v>17</v>
      </c>
      <c r="D209" s="12" t="s">
        <v>18</v>
      </c>
      <c r="E209" s="12" t="s">
        <v>19</v>
      </c>
      <c r="F209" s="12" t="s">
        <v>84</v>
      </c>
      <c r="G209" s="37" t="s">
        <v>87</v>
      </c>
      <c r="H209" s="35">
        <v>100</v>
      </c>
      <c r="I209" s="202"/>
    </row>
    <row r="210" spans="1:9" x14ac:dyDescent="0.25">
      <c r="A210" s="38">
        <v>3</v>
      </c>
      <c r="B210" s="12" t="s">
        <v>22</v>
      </c>
      <c r="C210" s="12" t="s">
        <v>17</v>
      </c>
      <c r="D210" s="12" t="s">
        <v>18</v>
      </c>
      <c r="E210" s="12" t="s">
        <v>19</v>
      </c>
      <c r="F210" s="12" t="s">
        <v>82</v>
      </c>
      <c r="G210" s="37" t="s">
        <v>83</v>
      </c>
      <c r="H210" s="35">
        <v>320</v>
      </c>
      <c r="I210" s="202"/>
    </row>
    <row r="211" spans="1:9" ht="15.75" x14ac:dyDescent="0.25">
      <c r="A211" s="43"/>
      <c r="B211" s="44"/>
      <c r="C211" s="44"/>
      <c r="D211" s="44"/>
      <c r="E211" s="44"/>
      <c r="F211" s="44"/>
      <c r="G211" s="45" t="s">
        <v>45</v>
      </c>
      <c r="H211" s="36">
        <f>SUM(H194:H210)</f>
        <v>15000</v>
      </c>
      <c r="I211" s="202"/>
    </row>
    <row r="216" spans="1:9" ht="15" customHeight="1" x14ac:dyDescent="0.25">
      <c r="A216" s="174" t="s">
        <v>88</v>
      </c>
      <c r="B216" s="174"/>
      <c r="C216" s="174"/>
      <c r="D216" s="174"/>
      <c r="E216" s="174"/>
      <c r="F216" s="174"/>
      <c r="G216" s="174"/>
      <c r="H216" s="174"/>
      <c r="I216" s="174"/>
    </row>
    <row r="217" spans="1:9" x14ac:dyDescent="0.25">
      <c r="A217" s="174"/>
      <c r="B217" s="174"/>
      <c r="C217" s="174"/>
      <c r="D217" s="174"/>
      <c r="E217" s="174"/>
      <c r="F217" s="174"/>
      <c r="G217" s="174"/>
      <c r="H217" s="174"/>
      <c r="I217" s="174"/>
    </row>
    <row r="218" spans="1:9" x14ac:dyDescent="0.25">
      <c r="A218" s="174"/>
      <c r="B218" s="174"/>
      <c r="C218" s="174"/>
      <c r="D218" s="174"/>
      <c r="E218" s="174"/>
      <c r="F218" s="174"/>
      <c r="G218" s="174"/>
      <c r="H218" s="174"/>
      <c r="I218" s="174"/>
    </row>
    <row r="219" spans="1:9" ht="15.75" thickBot="1" x14ac:dyDescent="0.3">
      <c r="A219" s="174"/>
      <c r="B219" s="174"/>
      <c r="C219" s="174"/>
      <c r="D219" s="174"/>
      <c r="E219" s="174"/>
      <c r="F219" s="174"/>
      <c r="G219" s="174"/>
      <c r="H219" s="174"/>
      <c r="I219" s="174"/>
    </row>
    <row r="220" spans="1:9" ht="18.75" thickBot="1" x14ac:dyDescent="0.35">
      <c r="A220" s="169" t="s">
        <v>16</v>
      </c>
      <c r="B220" s="170"/>
      <c r="C220" s="170"/>
      <c r="D220" s="170"/>
      <c r="E220" s="171"/>
      <c r="F220" s="172" t="s">
        <v>32</v>
      </c>
      <c r="G220" s="4"/>
      <c r="H220" s="5"/>
      <c r="I220" s="181" t="s">
        <v>109</v>
      </c>
    </row>
    <row r="221" spans="1:9" ht="104.25" x14ac:dyDescent="0.25">
      <c r="A221" s="24" t="s">
        <v>23</v>
      </c>
      <c r="B221" s="25" t="s">
        <v>24</v>
      </c>
      <c r="C221" s="25" t="s">
        <v>30</v>
      </c>
      <c r="D221" s="25" t="s">
        <v>31</v>
      </c>
      <c r="E221" s="26" t="s">
        <v>27</v>
      </c>
      <c r="F221" s="180"/>
      <c r="G221" s="27" t="s">
        <v>33</v>
      </c>
      <c r="H221" s="28" t="s">
        <v>0</v>
      </c>
      <c r="I221" s="182"/>
    </row>
    <row r="222" spans="1:9" x14ac:dyDescent="0.25">
      <c r="A222" s="38">
        <v>3</v>
      </c>
      <c r="B222" s="12" t="s">
        <v>22</v>
      </c>
      <c r="C222" s="12" t="s">
        <v>17</v>
      </c>
      <c r="D222" s="12" t="s">
        <v>18</v>
      </c>
      <c r="E222" s="12" t="s">
        <v>19</v>
      </c>
      <c r="F222" s="12" t="s">
        <v>43</v>
      </c>
      <c r="G222" s="37" t="s">
        <v>15</v>
      </c>
      <c r="H222" s="35">
        <v>265</v>
      </c>
      <c r="I222" s="203" t="s">
        <v>3</v>
      </c>
    </row>
    <row r="223" spans="1:9" x14ac:dyDescent="0.25">
      <c r="A223" s="38">
        <v>3</v>
      </c>
      <c r="B223" s="12" t="s">
        <v>22</v>
      </c>
      <c r="C223" s="12" t="s">
        <v>17</v>
      </c>
      <c r="D223" s="12" t="s">
        <v>18</v>
      </c>
      <c r="E223" s="12" t="s">
        <v>19</v>
      </c>
      <c r="F223" s="12" t="s">
        <v>47</v>
      </c>
      <c r="G223" s="37" t="s">
        <v>48</v>
      </c>
      <c r="H223" s="35">
        <f>1950+900</f>
        <v>2850</v>
      </c>
      <c r="I223" s="203"/>
    </row>
    <row r="224" spans="1:9" x14ac:dyDescent="0.25">
      <c r="A224" s="38">
        <v>3</v>
      </c>
      <c r="B224" s="12" t="s">
        <v>22</v>
      </c>
      <c r="C224" s="12" t="s">
        <v>17</v>
      </c>
      <c r="D224" s="12" t="s">
        <v>18</v>
      </c>
      <c r="E224" s="12" t="s">
        <v>19</v>
      </c>
      <c r="F224" s="12" t="s">
        <v>70</v>
      </c>
      <c r="G224" s="37" t="s">
        <v>91</v>
      </c>
      <c r="H224" s="35">
        <v>500</v>
      </c>
      <c r="I224" s="203"/>
    </row>
    <row r="225" spans="1:9" x14ac:dyDescent="0.25">
      <c r="A225" s="38">
        <v>3</v>
      </c>
      <c r="B225" s="12" t="s">
        <v>22</v>
      </c>
      <c r="C225" s="12" t="s">
        <v>17</v>
      </c>
      <c r="D225" s="12" t="s">
        <v>18</v>
      </c>
      <c r="E225" s="12" t="s">
        <v>19</v>
      </c>
      <c r="F225" s="12" t="s">
        <v>37</v>
      </c>
      <c r="G225" s="37" t="s">
        <v>104</v>
      </c>
      <c r="H225" s="35">
        <v>2500</v>
      </c>
      <c r="I225" s="203"/>
    </row>
    <row r="226" spans="1:9" x14ac:dyDescent="0.25">
      <c r="A226" s="38">
        <v>3</v>
      </c>
      <c r="B226" s="12" t="s">
        <v>22</v>
      </c>
      <c r="C226" s="12" t="s">
        <v>17</v>
      </c>
      <c r="D226" s="12" t="s">
        <v>18</v>
      </c>
      <c r="E226" s="12" t="s">
        <v>19</v>
      </c>
      <c r="F226" s="23">
        <v>54304</v>
      </c>
      <c r="G226" s="37" t="s">
        <v>55</v>
      </c>
      <c r="H226" s="35">
        <v>200</v>
      </c>
      <c r="I226" s="203"/>
    </row>
    <row r="227" spans="1:9" x14ac:dyDescent="0.25">
      <c r="A227" s="38">
        <v>3</v>
      </c>
      <c r="B227" s="12" t="s">
        <v>22</v>
      </c>
      <c r="C227" s="12" t="s">
        <v>17</v>
      </c>
      <c r="D227" s="12" t="s">
        <v>18</v>
      </c>
      <c r="E227" s="12" t="s">
        <v>19</v>
      </c>
      <c r="F227" s="12" t="s">
        <v>89</v>
      </c>
      <c r="G227" s="37" t="s">
        <v>90</v>
      </c>
      <c r="H227" s="35">
        <v>100</v>
      </c>
      <c r="I227" s="203"/>
    </row>
    <row r="228" spans="1:9" x14ac:dyDescent="0.25">
      <c r="A228" s="38">
        <v>3</v>
      </c>
      <c r="B228" s="12" t="s">
        <v>22</v>
      </c>
      <c r="C228" s="12" t="s">
        <v>17</v>
      </c>
      <c r="D228" s="12" t="s">
        <v>18</v>
      </c>
      <c r="E228" s="12" t="s">
        <v>19</v>
      </c>
      <c r="F228" s="12" t="s">
        <v>39</v>
      </c>
      <c r="G228" s="37" t="s">
        <v>52</v>
      </c>
      <c r="H228" s="35">
        <v>285</v>
      </c>
      <c r="I228" s="203"/>
    </row>
    <row r="229" spans="1:9" x14ac:dyDescent="0.25">
      <c r="A229" s="38">
        <v>3</v>
      </c>
      <c r="B229" s="12" t="s">
        <v>22</v>
      </c>
      <c r="C229" s="12" t="s">
        <v>17</v>
      </c>
      <c r="D229" s="12" t="s">
        <v>18</v>
      </c>
      <c r="E229" s="12" t="s">
        <v>19</v>
      </c>
      <c r="F229" s="12" t="s">
        <v>102</v>
      </c>
      <c r="G229" s="37" t="s">
        <v>103</v>
      </c>
      <c r="H229" s="35">
        <v>300</v>
      </c>
      <c r="I229" s="203"/>
    </row>
    <row r="230" spans="1:9" x14ac:dyDescent="0.25">
      <c r="A230" s="38">
        <v>3</v>
      </c>
      <c r="B230" s="12" t="s">
        <v>22</v>
      </c>
      <c r="C230" s="12" t="s">
        <v>17</v>
      </c>
      <c r="D230" s="12" t="s">
        <v>18</v>
      </c>
      <c r="E230" s="12" t="s">
        <v>19</v>
      </c>
      <c r="F230" s="12" t="s">
        <v>57</v>
      </c>
      <c r="G230" s="37" t="s">
        <v>58</v>
      </c>
      <c r="H230" s="35">
        <v>1700</v>
      </c>
      <c r="I230" s="203"/>
    </row>
    <row r="231" spans="1:9" x14ac:dyDescent="0.25">
      <c r="A231" s="38">
        <v>3</v>
      </c>
      <c r="B231" s="12" t="s">
        <v>22</v>
      </c>
      <c r="C231" s="12" t="s">
        <v>17</v>
      </c>
      <c r="D231" s="12" t="s">
        <v>18</v>
      </c>
      <c r="E231" s="12" t="s">
        <v>19</v>
      </c>
      <c r="F231" s="12" t="s">
        <v>105</v>
      </c>
      <c r="G231" s="37" t="s">
        <v>106</v>
      </c>
      <c r="H231" s="35">
        <v>1300</v>
      </c>
      <c r="I231" s="203"/>
    </row>
    <row r="232" spans="1:9" ht="15.75" x14ac:dyDescent="0.25">
      <c r="A232" s="43"/>
      <c r="B232" s="44"/>
      <c r="C232" s="44"/>
      <c r="D232" s="44"/>
      <c r="E232" s="44"/>
      <c r="F232" s="44"/>
      <c r="G232" s="45" t="s">
        <v>45</v>
      </c>
      <c r="H232" s="36">
        <f>SUM(H222:H231)</f>
        <v>10000</v>
      </c>
      <c r="I232" s="203"/>
    </row>
    <row r="233" spans="1:9" customFormat="1" ht="15.75" thickBot="1" x14ac:dyDescent="0.3"/>
    <row r="234" spans="1:9" s="30" customFormat="1" ht="15" customHeight="1" thickBot="1" x14ac:dyDescent="0.35">
      <c r="A234" s="204" t="s">
        <v>92</v>
      </c>
      <c r="B234" s="204"/>
      <c r="C234" s="204"/>
      <c r="D234" s="204"/>
      <c r="E234" s="204"/>
      <c r="F234" s="204"/>
      <c r="G234" s="204"/>
      <c r="H234" s="204"/>
      <c r="I234" s="204"/>
    </row>
    <row r="235" spans="1:9" ht="18.75" thickBot="1" x14ac:dyDescent="0.35">
      <c r="A235" s="169" t="s">
        <v>16</v>
      </c>
      <c r="B235" s="170"/>
      <c r="C235" s="170"/>
      <c r="D235" s="170"/>
      <c r="E235" s="171"/>
      <c r="F235" s="172" t="s">
        <v>32</v>
      </c>
      <c r="G235" s="4"/>
      <c r="H235" s="5"/>
      <c r="I235" s="181" t="s">
        <v>109</v>
      </c>
    </row>
    <row r="236" spans="1:9" ht="104.25" x14ac:dyDescent="0.25">
      <c r="A236" s="24" t="s">
        <v>23</v>
      </c>
      <c r="B236" s="25" t="s">
        <v>24</v>
      </c>
      <c r="C236" s="25" t="s">
        <v>30</v>
      </c>
      <c r="D236" s="25" t="s">
        <v>31</v>
      </c>
      <c r="E236" s="26" t="s">
        <v>27</v>
      </c>
      <c r="F236" s="180"/>
      <c r="G236" s="27" t="s">
        <v>33</v>
      </c>
      <c r="H236" s="28" t="s">
        <v>0</v>
      </c>
      <c r="I236" s="182"/>
    </row>
    <row r="237" spans="1:9" x14ac:dyDescent="0.25">
      <c r="A237" s="38">
        <v>3</v>
      </c>
      <c r="B237" s="12" t="s">
        <v>22</v>
      </c>
      <c r="C237" s="12" t="s">
        <v>17</v>
      </c>
      <c r="D237" s="12" t="s">
        <v>18</v>
      </c>
      <c r="E237" s="12" t="s">
        <v>19</v>
      </c>
      <c r="F237" s="12" t="s">
        <v>37</v>
      </c>
      <c r="G237" s="37" t="s">
        <v>38</v>
      </c>
      <c r="H237" s="35">
        <v>4800</v>
      </c>
      <c r="I237" s="201" t="s">
        <v>3</v>
      </c>
    </row>
    <row r="238" spans="1:9" x14ac:dyDescent="0.25">
      <c r="A238" s="38">
        <v>3</v>
      </c>
      <c r="B238" s="12" t="s">
        <v>22</v>
      </c>
      <c r="C238" s="12" t="s">
        <v>17</v>
      </c>
      <c r="D238" s="12" t="s">
        <v>18</v>
      </c>
      <c r="E238" s="12" t="s">
        <v>19</v>
      </c>
      <c r="F238" s="12" t="s">
        <v>51</v>
      </c>
      <c r="G238" s="37" t="s">
        <v>56</v>
      </c>
      <c r="H238" s="35">
        <v>30390</v>
      </c>
      <c r="I238" s="201"/>
    </row>
    <row r="239" spans="1:9" x14ac:dyDescent="0.25">
      <c r="A239" s="38">
        <v>3</v>
      </c>
      <c r="B239" s="12" t="s">
        <v>22</v>
      </c>
      <c r="C239" s="12" t="s">
        <v>17</v>
      </c>
      <c r="D239" s="12" t="s">
        <v>18</v>
      </c>
      <c r="E239" s="12" t="s">
        <v>19</v>
      </c>
      <c r="F239" s="12" t="s">
        <v>39</v>
      </c>
      <c r="G239" s="37" t="s">
        <v>112</v>
      </c>
      <c r="H239" s="35">
        <v>810</v>
      </c>
      <c r="I239" s="201"/>
    </row>
    <row r="240" spans="1:9" ht="15.75" x14ac:dyDescent="0.25">
      <c r="A240" s="43"/>
      <c r="B240" s="44"/>
      <c r="C240" s="44"/>
      <c r="D240" s="44"/>
      <c r="E240" s="44"/>
      <c r="F240" s="44"/>
      <c r="G240" s="45" t="s">
        <v>45</v>
      </c>
      <c r="H240" s="36">
        <f>SUM(H237:H239)</f>
        <v>36000</v>
      </c>
      <c r="I240" s="201"/>
    </row>
    <row r="242" spans="8:8" x14ac:dyDescent="0.25">
      <c r="H242" s="53">
        <f>+H8+H25+H39+H48+H71+H62+H81+H98+H123+H132+H149+H168+H211+H232+H240</f>
        <v>426330.83</v>
      </c>
    </row>
  </sheetData>
  <protectedRanges>
    <protectedRange sqref="H39 H98:H110 H123 H149:H158 H168:H186 H211:H214 H240 H232:H233 H62" name="Rango1_3"/>
  </protectedRanges>
  <mergeCells count="77">
    <mergeCell ref="I237:I240"/>
    <mergeCell ref="I166:I168"/>
    <mergeCell ref="I192:I193"/>
    <mergeCell ref="I194:I211"/>
    <mergeCell ref="I220:I221"/>
    <mergeCell ref="I222:I232"/>
    <mergeCell ref="A188:I191"/>
    <mergeCell ref="A235:E235"/>
    <mergeCell ref="F235:F236"/>
    <mergeCell ref="A192:E192"/>
    <mergeCell ref="F192:F193"/>
    <mergeCell ref="A220:E220"/>
    <mergeCell ref="F220:F221"/>
    <mergeCell ref="A216:I219"/>
    <mergeCell ref="A234:I234"/>
    <mergeCell ref="I235:I236"/>
    <mergeCell ref="I116:I117"/>
    <mergeCell ref="I118:I123"/>
    <mergeCell ref="I129:I130"/>
    <mergeCell ref="I131:I132"/>
    <mergeCell ref="A112:I115"/>
    <mergeCell ref="A116:E116"/>
    <mergeCell ref="F116:F117"/>
    <mergeCell ref="I68:I69"/>
    <mergeCell ref="I70:I71"/>
    <mergeCell ref="I90:I91"/>
    <mergeCell ref="I80:I81"/>
    <mergeCell ref="I92:I98"/>
    <mergeCell ref="H17:H18"/>
    <mergeCell ref="I45:I46"/>
    <mergeCell ref="I47:I48"/>
    <mergeCell ref="I54:I55"/>
    <mergeCell ref="I56:I62"/>
    <mergeCell ref="I5:I6"/>
    <mergeCell ref="I78:I79"/>
    <mergeCell ref="I17:I18"/>
    <mergeCell ref="I31:I32"/>
    <mergeCell ref="A74:I77"/>
    <mergeCell ref="A78:E78"/>
    <mergeCell ref="F78:F79"/>
    <mergeCell ref="I19:I25"/>
    <mergeCell ref="I7:I8"/>
    <mergeCell ref="A68:E68"/>
    <mergeCell ref="F68:F69"/>
    <mergeCell ref="A45:E45"/>
    <mergeCell ref="F45:F46"/>
    <mergeCell ref="A11:I16"/>
    <mergeCell ref="I33:I39"/>
    <mergeCell ref="G17:G18"/>
    <mergeCell ref="A138:E138"/>
    <mergeCell ref="F138:F139"/>
    <mergeCell ref="A164:E164"/>
    <mergeCell ref="F164:F165"/>
    <mergeCell ref="A125:I128"/>
    <mergeCell ref="A134:I137"/>
    <mergeCell ref="A160:I163"/>
    <mergeCell ref="I138:I139"/>
    <mergeCell ref="I140:I149"/>
    <mergeCell ref="I164:I165"/>
    <mergeCell ref="A129:E129"/>
    <mergeCell ref="F129:F130"/>
    <mergeCell ref="A90:E90"/>
    <mergeCell ref="F90:F91"/>
    <mergeCell ref="A86:I89"/>
    <mergeCell ref="A1:I4"/>
    <mergeCell ref="A27:I30"/>
    <mergeCell ref="A41:I44"/>
    <mergeCell ref="A50:I53"/>
    <mergeCell ref="A64:I67"/>
    <mergeCell ref="A5:E5"/>
    <mergeCell ref="F5:F6"/>
    <mergeCell ref="A54:E54"/>
    <mergeCell ref="F54:F55"/>
    <mergeCell ref="A17:E17"/>
    <mergeCell ref="F17:F18"/>
    <mergeCell ref="A31:E31"/>
    <mergeCell ref="F31:F32"/>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topLeftCell="A66" zoomScale="130" zoomScaleNormal="130" workbookViewId="0"/>
  </sheetViews>
  <sheetFormatPr baseColWidth="10" defaultRowHeight="15" x14ac:dyDescent="0.25"/>
  <cols>
    <col min="1" max="2" width="11.42578125" style="54"/>
    <col min="3" max="3" width="9" style="54" customWidth="1"/>
    <col min="4" max="4" width="7.42578125" style="54" customWidth="1"/>
    <col min="5" max="5" width="10.7109375" style="54" customWidth="1"/>
    <col min="6" max="6" width="11.42578125" style="54"/>
    <col min="7" max="7" width="12.28515625" style="54" bestFit="1" customWidth="1"/>
    <col min="8" max="8" width="37.5703125" style="54" customWidth="1"/>
    <col min="9" max="9" width="15" style="54" customWidth="1"/>
    <col min="10" max="10" width="13.28515625" style="54" bestFit="1" customWidth="1"/>
    <col min="11" max="16384" width="11.42578125" style="54"/>
  </cols>
  <sheetData>
    <row r="1" spans="1:12" ht="15" customHeight="1" x14ac:dyDescent="0.3">
      <c r="B1" s="142" t="s">
        <v>107</v>
      </c>
      <c r="C1" s="142"/>
      <c r="D1" s="142"/>
      <c r="E1" s="142"/>
      <c r="F1" s="142"/>
      <c r="G1" s="142"/>
      <c r="H1" s="142"/>
      <c r="I1" s="142"/>
    </row>
    <row r="2" spans="1:12" ht="15" customHeight="1" x14ac:dyDescent="0.3">
      <c r="B2" s="142"/>
      <c r="C2" s="142"/>
      <c r="D2" s="142"/>
      <c r="E2" s="142"/>
      <c r="F2" s="142"/>
      <c r="G2" s="142"/>
      <c r="H2" s="142"/>
      <c r="I2" s="142"/>
    </row>
    <row r="3" spans="1:12" ht="15" customHeight="1" x14ac:dyDescent="0.3">
      <c r="B3" s="142"/>
      <c r="C3" s="142"/>
      <c r="D3" s="142"/>
      <c r="E3" s="142"/>
      <c r="F3" s="142"/>
      <c r="G3" s="142"/>
      <c r="H3" s="142"/>
      <c r="I3" s="142"/>
    </row>
    <row r="4" spans="1:12" ht="15.75" customHeight="1" thickBot="1" x14ac:dyDescent="0.35">
      <c r="B4" s="142"/>
      <c r="C4" s="142"/>
      <c r="D4" s="142"/>
      <c r="E4" s="142"/>
      <c r="F4" s="142"/>
      <c r="G4" s="142"/>
      <c r="H4" s="142"/>
      <c r="I4" s="142"/>
    </row>
    <row r="5" spans="1:12" ht="18.75" customHeight="1" thickBot="1" x14ac:dyDescent="0.35">
      <c r="B5" s="141" t="s">
        <v>16</v>
      </c>
      <c r="C5" s="140"/>
      <c r="D5" s="140"/>
      <c r="E5" s="140"/>
      <c r="F5" s="139"/>
      <c r="G5" s="138" t="s">
        <v>28</v>
      </c>
      <c r="H5" s="137"/>
      <c r="I5" s="136"/>
    </row>
    <row r="6" spans="1:12" ht="174.75" thickBot="1" x14ac:dyDescent="0.3">
      <c r="B6" s="135" t="s">
        <v>23</v>
      </c>
      <c r="C6" s="134" t="s">
        <v>24</v>
      </c>
      <c r="D6" s="134" t="s">
        <v>25</v>
      </c>
      <c r="E6" s="134" t="s">
        <v>26</v>
      </c>
      <c r="F6" s="133" t="s">
        <v>27</v>
      </c>
      <c r="G6" s="132"/>
      <c r="H6" s="131" t="s">
        <v>29</v>
      </c>
      <c r="I6" s="130" t="s">
        <v>0</v>
      </c>
    </row>
    <row r="7" spans="1:12" ht="15.75" thickBot="1" x14ac:dyDescent="0.3">
      <c r="A7" s="54">
        <v>216</v>
      </c>
      <c r="B7" s="74">
        <v>3</v>
      </c>
      <c r="C7" s="73" t="s">
        <v>22</v>
      </c>
      <c r="D7" s="73" t="s">
        <v>17</v>
      </c>
      <c r="E7" s="73" t="s">
        <v>18</v>
      </c>
      <c r="F7" s="73" t="s">
        <v>19</v>
      </c>
      <c r="G7" s="68">
        <v>51202</v>
      </c>
      <c r="H7" s="80" t="s">
        <v>15</v>
      </c>
      <c r="I7" s="79">
        <v>265</v>
      </c>
      <c r="J7" s="123">
        <v>28085</v>
      </c>
    </row>
    <row r="8" spans="1:12" ht="15.75" thickBot="1" x14ac:dyDescent="0.3">
      <c r="A8" s="54">
        <v>112</v>
      </c>
      <c r="B8" s="70">
        <v>3</v>
      </c>
      <c r="C8" s="129" t="s">
        <v>22</v>
      </c>
      <c r="D8" s="129" t="s">
        <v>17</v>
      </c>
      <c r="E8" s="129" t="s">
        <v>18</v>
      </c>
      <c r="F8" s="129" t="s">
        <v>19</v>
      </c>
      <c r="G8" s="68">
        <v>51202</v>
      </c>
      <c r="H8" s="128" t="s">
        <v>93</v>
      </c>
      <c r="I8" s="127">
        <v>6000</v>
      </c>
    </row>
    <row r="9" spans="1:12" x14ac:dyDescent="0.25">
      <c r="A9" s="54">
        <v>188</v>
      </c>
      <c r="B9" s="65">
        <v>3</v>
      </c>
      <c r="C9" s="64" t="s">
        <v>22</v>
      </c>
      <c r="D9" s="64" t="s">
        <v>17</v>
      </c>
      <c r="E9" s="64" t="s">
        <v>18</v>
      </c>
      <c r="F9" s="126">
        <v>111</v>
      </c>
      <c r="G9" s="95">
        <v>51202</v>
      </c>
      <c r="H9" s="125" t="s">
        <v>15</v>
      </c>
      <c r="I9" s="124">
        <v>600</v>
      </c>
      <c r="J9" s="123"/>
    </row>
    <row r="10" spans="1:12" x14ac:dyDescent="0.25">
      <c r="A10" s="54">
        <v>13</v>
      </c>
      <c r="B10" s="94">
        <v>3</v>
      </c>
      <c r="C10" s="94">
        <v>3</v>
      </c>
      <c r="D10" s="94">
        <v>1</v>
      </c>
      <c r="E10" s="94">
        <v>1</v>
      </c>
      <c r="F10" s="94">
        <v>111</v>
      </c>
      <c r="G10" s="63">
        <v>51202</v>
      </c>
      <c r="H10" s="62" t="s">
        <v>93</v>
      </c>
      <c r="I10" s="61">
        <v>10000</v>
      </c>
    </row>
    <row r="11" spans="1:12" ht="15" customHeight="1" x14ac:dyDescent="0.25">
      <c r="A11" s="54">
        <v>27</v>
      </c>
      <c r="B11" s="65">
        <v>3</v>
      </c>
      <c r="C11" s="64" t="s">
        <v>22</v>
      </c>
      <c r="D11" s="64" t="s">
        <v>17</v>
      </c>
      <c r="E11" s="64" t="s">
        <v>18</v>
      </c>
      <c r="F11" s="64" t="s">
        <v>19</v>
      </c>
      <c r="G11" s="122">
        <v>51202</v>
      </c>
      <c r="H11" s="62" t="s">
        <v>93</v>
      </c>
      <c r="I11" s="61">
        <v>4000</v>
      </c>
    </row>
    <row r="12" spans="1:12" ht="15" customHeight="1" x14ac:dyDescent="0.25">
      <c r="A12" s="54">
        <v>50</v>
      </c>
      <c r="B12" s="65">
        <v>3</v>
      </c>
      <c r="C12" s="64" t="s">
        <v>22</v>
      </c>
      <c r="D12" s="64" t="s">
        <v>17</v>
      </c>
      <c r="E12" s="64" t="s">
        <v>18</v>
      </c>
      <c r="F12" s="64" t="s">
        <v>19</v>
      </c>
      <c r="G12" s="122">
        <v>51202</v>
      </c>
      <c r="H12" s="62" t="s">
        <v>93</v>
      </c>
      <c r="I12" s="61">
        <v>3500</v>
      </c>
    </row>
    <row r="13" spans="1:12" ht="15" customHeight="1" x14ac:dyDescent="0.25">
      <c r="A13" s="54">
        <v>86</v>
      </c>
      <c r="B13" s="65">
        <v>3</v>
      </c>
      <c r="C13" s="64" t="s">
        <v>22</v>
      </c>
      <c r="D13" s="64" t="s">
        <v>17</v>
      </c>
      <c r="E13" s="64" t="s">
        <v>18</v>
      </c>
      <c r="F13" s="64" t="s">
        <v>19</v>
      </c>
      <c r="G13" s="122">
        <v>51202</v>
      </c>
      <c r="H13" s="62" t="s">
        <v>93</v>
      </c>
      <c r="I13" s="61">
        <v>3500</v>
      </c>
    </row>
    <row r="14" spans="1:12" ht="15" customHeight="1" x14ac:dyDescent="0.25">
      <c r="A14" s="54">
        <v>134</v>
      </c>
      <c r="B14" s="65">
        <v>3</v>
      </c>
      <c r="C14" s="64" t="s">
        <v>22</v>
      </c>
      <c r="D14" s="64" t="s">
        <v>17</v>
      </c>
      <c r="E14" s="64" t="s">
        <v>18</v>
      </c>
      <c r="F14" s="64" t="s">
        <v>19</v>
      </c>
      <c r="G14" s="63">
        <v>51202</v>
      </c>
      <c r="H14" s="62" t="s">
        <v>15</v>
      </c>
      <c r="I14" s="61">
        <v>220</v>
      </c>
    </row>
    <row r="15" spans="1:12" ht="15" customHeight="1" x14ac:dyDescent="0.25">
      <c r="A15" s="54">
        <v>217</v>
      </c>
      <c r="B15" s="65">
        <v>3</v>
      </c>
      <c r="C15" s="64" t="s">
        <v>22</v>
      </c>
      <c r="D15" s="64" t="s">
        <v>17</v>
      </c>
      <c r="E15" s="64" t="s">
        <v>18</v>
      </c>
      <c r="F15" s="64" t="s">
        <v>19</v>
      </c>
      <c r="G15" s="63">
        <v>54101</v>
      </c>
      <c r="H15" s="62" t="s">
        <v>48</v>
      </c>
      <c r="I15" s="61">
        <v>2850</v>
      </c>
      <c r="J15" s="55">
        <v>6588</v>
      </c>
      <c r="K15" s="76"/>
      <c r="L15" s="76"/>
    </row>
    <row r="16" spans="1:12" ht="15" customHeight="1" x14ac:dyDescent="0.25">
      <c r="A16" s="54">
        <v>135</v>
      </c>
      <c r="B16" s="65">
        <v>3</v>
      </c>
      <c r="C16" s="64" t="s">
        <v>22</v>
      </c>
      <c r="D16" s="64" t="s">
        <v>17</v>
      </c>
      <c r="E16" s="64" t="s">
        <v>18</v>
      </c>
      <c r="F16" s="64" t="s">
        <v>19</v>
      </c>
      <c r="G16" s="63">
        <v>54101</v>
      </c>
      <c r="H16" s="62" t="s">
        <v>48</v>
      </c>
      <c r="I16" s="61">
        <v>3458</v>
      </c>
    </row>
    <row r="17" spans="1:12" ht="15.75" customHeight="1" thickBot="1" x14ac:dyDescent="0.3">
      <c r="A17" s="54">
        <v>189</v>
      </c>
      <c r="B17" s="121">
        <v>3</v>
      </c>
      <c r="C17" s="120" t="s">
        <v>22</v>
      </c>
      <c r="D17" s="120" t="s">
        <v>17</v>
      </c>
      <c r="E17" s="120" t="s">
        <v>18</v>
      </c>
      <c r="F17" s="120" t="s">
        <v>19</v>
      </c>
      <c r="G17" s="119">
        <v>54101</v>
      </c>
      <c r="H17" s="118" t="s">
        <v>76</v>
      </c>
      <c r="I17" s="117">
        <v>280</v>
      </c>
    </row>
    <row r="18" spans="1:12" s="106" customFormat="1" ht="18.75" customHeight="1" thickBot="1" x14ac:dyDescent="0.3">
      <c r="A18" s="54">
        <v>190</v>
      </c>
      <c r="B18" s="109">
        <v>3</v>
      </c>
      <c r="C18" s="73" t="s">
        <v>22</v>
      </c>
      <c r="D18" s="73" t="s">
        <v>17</v>
      </c>
      <c r="E18" s="73" t="s">
        <v>18</v>
      </c>
      <c r="F18" s="73" t="s">
        <v>19</v>
      </c>
      <c r="G18" s="68">
        <v>54103</v>
      </c>
      <c r="H18" s="116" t="s">
        <v>69</v>
      </c>
      <c r="I18" s="115">
        <v>500</v>
      </c>
      <c r="J18" s="55">
        <v>500</v>
      </c>
      <c r="K18" s="78"/>
      <c r="L18" s="78"/>
    </row>
    <row r="19" spans="1:12" s="106" customFormat="1" ht="18.75" customHeight="1" thickBot="1" x14ac:dyDescent="0.3">
      <c r="A19" s="54">
        <v>218</v>
      </c>
      <c r="B19" s="109">
        <v>3</v>
      </c>
      <c r="C19" s="73" t="s">
        <v>22</v>
      </c>
      <c r="D19" s="73" t="s">
        <v>17</v>
      </c>
      <c r="E19" s="73" t="s">
        <v>18</v>
      </c>
      <c r="F19" s="73" t="s">
        <v>19</v>
      </c>
      <c r="G19" s="68">
        <v>54104</v>
      </c>
      <c r="H19" s="114" t="s">
        <v>91</v>
      </c>
      <c r="I19" s="113">
        <v>500</v>
      </c>
      <c r="J19" s="55">
        <v>4540</v>
      </c>
      <c r="K19" s="54"/>
      <c r="L19" s="54"/>
    </row>
    <row r="20" spans="1:12" s="106" customFormat="1" ht="15.75" thickBot="1" x14ac:dyDescent="0.3">
      <c r="A20" s="54">
        <v>160</v>
      </c>
      <c r="B20" s="109">
        <v>3</v>
      </c>
      <c r="C20" s="73" t="s">
        <v>22</v>
      </c>
      <c r="D20" s="73" t="s">
        <v>17</v>
      </c>
      <c r="E20" s="73" t="s">
        <v>18</v>
      </c>
      <c r="F20" s="73" t="s">
        <v>19</v>
      </c>
      <c r="G20" s="68">
        <v>54104</v>
      </c>
      <c r="H20" s="112" t="s">
        <v>61</v>
      </c>
      <c r="I20" s="111">
        <v>3850</v>
      </c>
      <c r="J20" s="54"/>
      <c r="K20" s="54"/>
      <c r="L20" s="54"/>
    </row>
    <row r="21" spans="1:12" s="106" customFormat="1" ht="15.75" thickBot="1" x14ac:dyDescent="0.3">
      <c r="A21" s="54">
        <v>191</v>
      </c>
      <c r="B21" s="109">
        <v>3</v>
      </c>
      <c r="C21" s="73" t="s">
        <v>22</v>
      </c>
      <c r="D21" s="73" t="s">
        <v>17</v>
      </c>
      <c r="E21" s="73" t="s">
        <v>18</v>
      </c>
      <c r="F21" s="73" t="s">
        <v>19</v>
      </c>
      <c r="G21" s="68">
        <v>54104</v>
      </c>
      <c r="H21" s="112" t="s">
        <v>71</v>
      </c>
      <c r="I21" s="111">
        <v>190</v>
      </c>
      <c r="J21" s="54"/>
      <c r="K21" s="54"/>
      <c r="L21" s="54"/>
    </row>
    <row r="22" spans="1:12" s="76" customFormat="1" ht="15" customHeight="1" thickBot="1" x14ac:dyDescent="0.3">
      <c r="A22" s="54">
        <v>136</v>
      </c>
      <c r="B22" s="109">
        <v>3</v>
      </c>
      <c r="C22" s="73" t="s">
        <v>22</v>
      </c>
      <c r="D22" s="73" t="s">
        <v>17</v>
      </c>
      <c r="E22" s="73" t="s">
        <v>18</v>
      </c>
      <c r="F22" s="73" t="s">
        <v>19</v>
      </c>
      <c r="G22" s="68">
        <v>54105</v>
      </c>
      <c r="H22" s="108" t="s">
        <v>50</v>
      </c>
      <c r="I22" s="107">
        <v>50</v>
      </c>
      <c r="J22" s="55">
        <v>50</v>
      </c>
      <c r="K22" s="54"/>
      <c r="L22" s="54"/>
    </row>
    <row r="23" spans="1:12" s="76" customFormat="1" ht="15.75" thickBot="1" x14ac:dyDescent="0.3">
      <c r="A23" s="54">
        <v>192</v>
      </c>
      <c r="B23" s="109">
        <v>3</v>
      </c>
      <c r="C23" s="73" t="s">
        <v>22</v>
      </c>
      <c r="D23" s="73" t="s">
        <v>17</v>
      </c>
      <c r="E23" s="73" t="s">
        <v>18</v>
      </c>
      <c r="F23" s="73" t="s">
        <v>19</v>
      </c>
      <c r="G23" s="68">
        <v>54106</v>
      </c>
      <c r="H23" s="108" t="s">
        <v>73</v>
      </c>
      <c r="I23" s="107">
        <v>180</v>
      </c>
      <c r="J23" s="55">
        <v>180</v>
      </c>
      <c r="K23" s="54"/>
      <c r="L23" s="54"/>
    </row>
    <row r="24" spans="1:12" s="76" customFormat="1" ht="15.75" thickBot="1" x14ac:dyDescent="0.3">
      <c r="A24" s="54">
        <v>193</v>
      </c>
      <c r="B24" s="109">
        <v>3</v>
      </c>
      <c r="C24" s="73" t="s">
        <v>22</v>
      </c>
      <c r="D24" s="73" t="s">
        <v>17</v>
      </c>
      <c r="E24" s="73" t="s">
        <v>18</v>
      </c>
      <c r="F24" s="73" t="s">
        <v>19</v>
      </c>
      <c r="G24" s="68">
        <v>54107</v>
      </c>
      <c r="H24" s="108" t="s">
        <v>75</v>
      </c>
      <c r="I24" s="107">
        <v>175</v>
      </c>
      <c r="J24" s="55">
        <v>175</v>
      </c>
      <c r="K24" s="78"/>
      <c r="L24" s="78"/>
    </row>
    <row r="25" spans="1:12" s="76" customFormat="1" ht="15.75" thickBot="1" x14ac:dyDescent="0.3">
      <c r="A25" s="54">
        <v>194</v>
      </c>
      <c r="B25" s="109">
        <v>3</v>
      </c>
      <c r="C25" s="73" t="s">
        <v>22</v>
      </c>
      <c r="D25" s="73" t="s">
        <v>17</v>
      </c>
      <c r="E25" s="73" t="s">
        <v>18</v>
      </c>
      <c r="F25" s="73" t="s">
        <v>19</v>
      </c>
      <c r="G25" s="68">
        <v>54110</v>
      </c>
      <c r="H25" s="108" t="s">
        <v>78</v>
      </c>
      <c r="I25" s="107">
        <v>1100</v>
      </c>
      <c r="J25" s="110">
        <v>1100</v>
      </c>
    </row>
    <row r="26" spans="1:12" s="76" customFormat="1" ht="15.75" thickBot="1" x14ac:dyDescent="0.3">
      <c r="A26" s="54">
        <v>195</v>
      </c>
      <c r="B26" s="109">
        <v>3</v>
      </c>
      <c r="C26" s="73" t="s">
        <v>22</v>
      </c>
      <c r="D26" s="73" t="s">
        <v>17</v>
      </c>
      <c r="E26" s="73" t="s">
        <v>18</v>
      </c>
      <c r="F26" s="73" t="s">
        <v>19</v>
      </c>
      <c r="G26" s="68">
        <v>54111</v>
      </c>
      <c r="H26" s="108" t="s">
        <v>14</v>
      </c>
      <c r="I26" s="107">
        <v>1340</v>
      </c>
      <c r="J26" s="55">
        <v>54951.5</v>
      </c>
      <c r="K26" s="78"/>
      <c r="L26" s="78"/>
    </row>
    <row r="27" spans="1:12" s="76" customFormat="1" ht="15.75" thickBot="1" x14ac:dyDescent="0.3">
      <c r="A27" s="54">
        <v>113</v>
      </c>
      <c r="B27" s="109">
        <v>3</v>
      </c>
      <c r="C27" s="73" t="s">
        <v>22</v>
      </c>
      <c r="D27" s="73" t="s">
        <v>17</v>
      </c>
      <c r="E27" s="73" t="s">
        <v>18</v>
      </c>
      <c r="F27" s="73" t="s">
        <v>19</v>
      </c>
      <c r="G27" s="68">
        <v>54111</v>
      </c>
      <c r="H27" s="108" t="s">
        <v>95</v>
      </c>
      <c r="I27" s="107">
        <v>12475.5</v>
      </c>
      <c r="J27" s="106"/>
      <c r="K27" s="106"/>
      <c r="L27" s="106"/>
    </row>
    <row r="28" spans="1:12" s="76" customFormat="1" ht="15.75" thickBot="1" x14ac:dyDescent="0.3">
      <c r="A28" s="54">
        <v>14</v>
      </c>
      <c r="B28" s="96">
        <v>3</v>
      </c>
      <c r="C28" s="96">
        <v>3</v>
      </c>
      <c r="D28" s="96">
        <v>1</v>
      </c>
      <c r="E28" s="96">
        <v>1</v>
      </c>
      <c r="F28" s="96">
        <v>111</v>
      </c>
      <c r="G28" s="68">
        <v>54111</v>
      </c>
      <c r="H28" s="108" t="s">
        <v>101</v>
      </c>
      <c r="I28" s="107">
        <v>22500</v>
      </c>
      <c r="J28" s="54"/>
      <c r="K28" s="54"/>
      <c r="L28" s="54"/>
    </row>
    <row r="29" spans="1:12" s="76" customFormat="1" ht="15.75" thickBot="1" x14ac:dyDescent="0.3">
      <c r="A29" s="54">
        <v>28</v>
      </c>
      <c r="B29" s="109">
        <v>3</v>
      </c>
      <c r="C29" s="73" t="s">
        <v>22</v>
      </c>
      <c r="D29" s="73" t="s">
        <v>17</v>
      </c>
      <c r="E29" s="73" t="s">
        <v>18</v>
      </c>
      <c r="F29" s="73" t="s">
        <v>19</v>
      </c>
      <c r="G29" s="68">
        <v>54111</v>
      </c>
      <c r="H29" s="108" t="s">
        <v>101</v>
      </c>
      <c r="I29" s="107">
        <v>8214</v>
      </c>
      <c r="J29" s="54"/>
      <c r="K29" s="54"/>
      <c r="L29" s="54"/>
    </row>
    <row r="30" spans="1:12" s="76" customFormat="1" ht="15.75" thickBot="1" x14ac:dyDescent="0.3">
      <c r="A30" s="54">
        <v>51</v>
      </c>
      <c r="B30" s="109">
        <v>3</v>
      </c>
      <c r="C30" s="73" t="s">
        <v>22</v>
      </c>
      <c r="D30" s="73" t="s">
        <v>17</v>
      </c>
      <c r="E30" s="73" t="s">
        <v>18</v>
      </c>
      <c r="F30" s="73" t="s">
        <v>19</v>
      </c>
      <c r="G30" s="68">
        <v>54111</v>
      </c>
      <c r="H30" s="108" t="s">
        <v>99</v>
      </c>
      <c r="I30" s="107">
        <v>5211</v>
      </c>
      <c r="J30" s="54"/>
      <c r="K30" s="54"/>
      <c r="L30" s="54"/>
    </row>
    <row r="31" spans="1:12" s="76" customFormat="1" ht="15.75" thickBot="1" x14ac:dyDescent="0.3">
      <c r="A31" s="54">
        <v>87</v>
      </c>
      <c r="B31" s="109">
        <v>3</v>
      </c>
      <c r="C31" s="73" t="s">
        <v>22</v>
      </c>
      <c r="D31" s="73" t="s">
        <v>17</v>
      </c>
      <c r="E31" s="73" t="s">
        <v>18</v>
      </c>
      <c r="F31" s="73" t="s">
        <v>19</v>
      </c>
      <c r="G31" s="68">
        <v>54111</v>
      </c>
      <c r="H31" s="108" t="s">
        <v>99</v>
      </c>
      <c r="I31" s="107">
        <v>5211</v>
      </c>
      <c r="J31" s="54"/>
      <c r="K31" s="54"/>
      <c r="L31" s="54"/>
    </row>
    <row r="32" spans="1:12" s="106" customFormat="1" ht="18" customHeight="1" thickBot="1" x14ac:dyDescent="0.3">
      <c r="A32" s="54">
        <v>196</v>
      </c>
      <c r="B32" s="109">
        <v>3</v>
      </c>
      <c r="C32" s="73" t="s">
        <v>22</v>
      </c>
      <c r="D32" s="73" t="s">
        <v>17</v>
      </c>
      <c r="E32" s="73" t="s">
        <v>18</v>
      </c>
      <c r="F32" s="73" t="s">
        <v>19</v>
      </c>
      <c r="G32" s="68">
        <v>54112</v>
      </c>
      <c r="H32" s="108" t="s">
        <v>67</v>
      </c>
      <c r="I32" s="107">
        <v>3365</v>
      </c>
      <c r="J32" s="55">
        <v>3365</v>
      </c>
      <c r="K32" s="54"/>
      <c r="L32" s="54"/>
    </row>
    <row r="33" spans="1:12" s="106" customFormat="1" ht="18" customHeight="1" x14ac:dyDescent="0.25">
      <c r="A33" s="54">
        <v>197</v>
      </c>
      <c r="B33" s="65">
        <v>3</v>
      </c>
      <c r="C33" s="64" t="s">
        <v>22</v>
      </c>
      <c r="D33" s="64" t="s">
        <v>17</v>
      </c>
      <c r="E33" s="64" t="s">
        <v>18</v>
      </c>
      <c r="F33" s="64" t="s">
        <v>19</v>
      </c>
      <c r="G33" s="63">
        <v>54118</v>
      </c>
      <c r="H33" s="62" t="s">
        <v>86</v>
      </c>
      <c r="I33" s="61">
        <v>706.5</v>
      </c>
      <c r="J33" s="55">
        <v>706.5</v>
      </c>
      <c r="K33" s="54"/>
      <c r="L33" s="54"/>
    </row>
    <row r="34" spans="1:12" ht="18" customHeight="1" x14ac:dyDescent="0.25">
      <c r="A34" s="54">
        <v>231</v>
      </c>
      <c r="B34" s="65">
        <v>3</v>
      </c>
      <c r="C34" s="64" t="s">
        <v>22</v>
      </c>
      <c r="D34" s="64" t="s">
        <v>17</v>
      </c>
      <c r="E34" s="64" t="s">
        <v>18</v>
      </c>
      <c r="F34" s="64" t="s">
        <v>19</v>
      </c>
      <c r="G34" s="63">
        <v>54199</v>
      </c>
      <c r="H34" s="62" t="s">
        <v>38</v>
      </c>
      <c r="I34" s="61">
        <v>4800</v>
      </c>
      <c r="J34" s="55">
        <v>10309.5</v>
      </c>
      <c r="K34" s="106"/>
      <c r="L34" s="106"/>
    </row>
    <row r="35" spans="1:12" ht="15" customHeight="1" x14ac:dyDescent="0.25">
      <c r="A35" s="54">
        <v>15</v>
      </c>
      <c r="B35" s="94">
        <v>3</v>
      </c>
      <c r="C35" s="94">
        <v>3</v>
      </c>
      <c r="D35" s="94">
        <v>1</v>
      </c>
      <c r="E35" s="94">
        <v>1</v>
      </c>
      <c r="F35" s="94">
        <v>111</v>
      </c>
      <c r="G35" s="63">
        <v>54199</v>
      </c>
      <c r="H35" s="62" t="s">
        <v>100</v>
      </c>
      <c r="I35" s="61">
        <v>500</v>
      </c>
    </row>
    <row r="36" spans="1:12" ht="15" customHeight="1" x14ac:dyDescent="0.25">
      <c r="A36" s="54">
        <v>29</v>
      </c>
      <c r="B36" s="65">
        <v>3</v>
      </c>
      <c r="C36" s="64" t="s">
        <v>22</v>
      </c>
      <c r="D36" s="64" t="s">
        <v>17</v>
      </c>
      <c r="E36" s="64" t="s">
        <v>18</v>
      </c>
      <c r="F36" s="64" t="s">
        <v>19</v>
      </c>
      <c r="G36" s="63">
        <v>54199</v>
      </c>
      <c r="H36" s="62" t="s">
        <v>100</v>
      </c>
      <c r="I36" s="61">
        <v>536</v>
      </c>
    </row>
    <row r="37" spans="1:12" ht="15" customHeight="1" x14ac:dyDescent="0.25">
      <c r="A37" s="54">
        <v>52</v>
      </c>
      <c r="B37" s="65">
        <v>3</v>
      </c>
      <c r="C37" s="64" t="s">
        <v>22</v>
      </c>
      <c r="D37" s="64" t="s">
        <v>17</v>
      </c>
      <c r="E37" s="64" t="s">
        <v>18</v>
      </c>
      <c r="F37" s="64" t="s">
        <v>19</v>
      </c>
      <c r="G37" s="63">
        <v>54199</v>
      </c>
      <c r="H37" s="62" t="s">
        <v>38</v>
      </c>
      <c r="I37" s="61">
        <v>300</v>
      </c>
    </row>
    <row r="38" spans="1:12" ht="15.75" customHeight="1" thickBot="1" x14ac:dyDescent="0.3">
      <c r="A38" s="54">
        <v>88</v>
      </c>
      <c r="B38" s="65">
        <v>3</v>
      </c>
      <c r="C38" s="64" t="s">
        <v>22</v>
      </c>
      <c r="D38" s="64" t="s">
        <v>17</v>
      </c>
      <c r="E38" s="64" t="s">
        <v>18</v>
      </c>
      <c r="F38" s="64" t="s">
        <v>19</v>
      </c>
      <c r="G38" s="63">
        <v>54199</v>
      </c>
      <c r="H38" s="62" t="s">
        <v>38</v>
      </c>
      <c r="I38" s="61">
        <v>300</v>
      </c>
    </row>
    <row r="39" spans="1:12" ht="18.75" customHeight="1" thickBot="1" x14ac:dyDescent="0.3">
      <c r="A39" s="54">
        <v>114</v>
      </c>
      <c r="B39" s="91">
        <v>3</v>
      </c>
      <c r="C39" s="90" t="s">
        <v>22</v>
      </c>
      <c r="D39" s="90" t="s">
        <v>17</v>
      </c>
      <c r="E39" s="90" t="s">
        <v>18</v>
      </c>
      <c r="F39" s="89" t="s">
        <v>19</v>
      </c>
      <c r="G39" s="88">
        <v>54199</v>
      </c>
      <c r="H39" s="87" t="s">
        <v>38</v>
      </c>
      <c r="I39" s="86">
        <v>270</v>
      </c>
    </row>
    <row r="40" spans="1:12" ht="18.75" customHeight="1" thickBot="1" x14ac:dyDescent="0.3">
      <c r="A40" s="54">
        <v>137</v>
      </c>
      <c r="B40" s="91">
        <v>3</v>
      </c>
      <c r="C40" s="90" t="s">
        <v>22</v>
      </c>
      <c r="D40" s="90" t="s">
        <v>17</v>
      </c>
      <c r="E40" s="90" t="s">
        <v>18</v>
      </c>
      <c r="F40" s="90" t="s">
        <v>19</v>
      </c>
      <c r="G40" s="105">
        <v>54199</v>
      </c>
      <c r="H40" s="104" t="s">
        <v>38</v>
      </c>
      <c r="I40" s="99">
        <v>290</v>
      </c>
    </row>
    <row r="41" spans="1:12" ht="18.75" customHeight="1" thickBot="1" x14ac:dyDescent="0.3">
      <c r="A41" s="54">
        <v>198</v>
      </c>
      <c r="B41" s="85">
        <v>3</v>
      </c>
      <c r="C41" s="84" t="s">
        <v>22</v>
      </c>
      <c r="D41" s="84" t="s">
        <v>17</v>
      </c>
      <c r="E41" s="84" t="s">
        <v>18</v>
      </c>
      <c r="F41" s="83" t="s">
        <v>19</v>
      </c>
      <c r="G41" s="68">
        <v>54199</v>
      </c>
      <c r="H41" s="82" t="s">
        <v>38</v>
      </c>
      <c r="I41" s="81">
        <v>813.5</v>
      </c>
    </row>
    <row r="42" spans="1:12" ht="18.75" customHeight="1" thickBot="1" x14ac:dyDescent="0.3">
      <c r="A42" s="54">
        <v>219</v>
      </c>
      <c r="B42" s="103">
        <v>3</v>
      </c>
      <c r="C42" s="102" t="s">
        <v>22</v>
      </c>
      <c r="D42" s="102" t="s">
        <v>17</v>
      </c>
      <c r="E42" s="102" t="s">
        <v>18</v>
      </c>
      <c r="F42" s="101" t="s">
        <v>19</v>
      </c>
      <c r="G42" s="68">
        <v>54199</v>
      </c>
      <c r="H42" s="100" t="s">
        <v>104</v>
      </c>
      <c r="I42" s="99">
        <v>2500</v>
      </c>
    </row>
    <row r="43" spans="1:12" ht="18" customHeight="1" thickBot="1" x14ac:dyDescent="0.3">
      <c r="A43" s="54">
        <v>199</v>
      </c>
      <c r="B43" s="74">
        <v>3</v>
      </c>
      <c r="C43" s="73" t="s">
        <v>22</v>
      </c>
      <c r="D43" s="73" t="s">
        <v>17</v>
      </c>
      <c r="E43" s="73" t="s">
        <v>18</v>
      </c>
      <c r="F43" s="73" t="s">
        <v>19</v>
      </c>
      <c r="G43" s="68">
        <v>54202</v>
      </c>
      <c r="H43" s="80" t="s">
        <v>79</v>
      </c>
      <c r="I43" s="79">
        <v>200</v>
      </c>
      <c r="J43" s="55">
        <v>3233.5</v>
      </c>
      <c r="K43" s="78"/>
      <c r="L43" s="78"/>
    </row>
    <row r="44" spans="1:12" ht="18" customHeight="1" thickBot="1" x14ac:dyDescent="0.3">
      <c r="A44" s="54">
        <v>115</v>
      </c>
      <c r="B44" s="74">
        <v>3</v>
      </c>
      <c r="C44" s="73" t="s">
        <v>22</v>
      </c>
      <c r="D44" s="73" t="s">
        <v>17</v>
      </c>
      <c r="E44" s="73" t="s">
        <v>18</v>
      </c>
      <c r="F44" s="73" t="s">
        <v>19</v>
      </c>
      <c r="G44" s="68">
        <v>54202</v>
      </c>
      <c r="H44" s="98" t="s">
        <v>97</v>
      </c>
      <c r="I44" s="79">
        <v>605.5</v>
      </c>
      <c r="J44" s="76"/>
      <c r="K44" s="76"/>
      <c r="L44" s="76"/>
    </row>
    <row r="45" spans="1:12" ht="15.75" thickBot="1" x14ac:dyDescent="0.3">
      <c r="A45" s="54">
        <v>16</v>
      </c>
      <c r="B45" s="97">
        <v>3</v>
      </c>
      <c r="C45" s="96">
        <v>3</v>
      </c>
      <c r="D45" s="96">
        <v>1</v>
      </c>
      <c r="E45" s="96">
        <v>1</v>
      </c>
      <c r="F45" s="96">
        <v>111</v>
      </c>
      <c r="G45" s="68">
        <v>54202</v>
      </c>
      <c r="H45" s="80" t="s">
        <v>36</v>
      </c>
      <c r="I45" s="79">
        <v>1000</v>
      </c>
    </row>
    <row r="46" spans="1:12" ht="15.75" thickBot="1" x14ac:dyDescent="0.3">
      <c r="A46" s="54">
        <v>30</v>
      </c>
      <c r="B46" s="74">
        <v>3</v>
      </c>
      <c r="C46" s="73" t="s">
        <v>22</v>
      </c>
      <c r="D46" s="73" t="s">
        <v>17</v>
      </c>
      <c r="E46" s="73" t="s">
        <v>18</v>
      </c>
      <c r="F46" s="73" t="s">
        <v>19</v>
      </c>
      <c r="G46" s="68">
        <v>54202</v>
      </c>
      <c r="H46" s="80" t="s">
        <v>36</v>
      </c>
      <c r="I46" s="79">
        <v>550</v>
      </c>
    </row>
    <row r="47" spans="1:12" ht="15.75" thickBot="1" x14ac:dyDescent="0.3">
      <c r="A47" s="54">
        <v>53</v>
      </c>
      <c r="B47" s="74">
        <v>3</v>
      </c>
      <c r="C47" s="73" t="s">
        <v>22</v>
      </c>
      <c r="D47" s="73" t="s">
        <v>17</v>
      </c>
      <c r="E47" s="73" t="s">
        <v>18</v>
      </c>
      <c r="F47" s="73" t="s">
        <v>19</v>
      </c>
      <c r="G47" s="68">
        <v>54202</v>
      </c>
      <c r="H47" s="72" t="s">
        <v>79</v>
      </c>
      <c r="I47" s="71">
        <v>439</v>
      </c>
    </row>
    <row r="48" spans="1:12" ht="15.75" thickBot="1" x14ac:dyDescent="0.3">
      <c r="A48" s="54">
        <v>89</v>
      </c>
      <c r="B48" s="74">
        <v>3</v>
      </c>
      <c r="C48" s="73" t="s">
        <v>22</v>
      </c>
      <c r="D48" s="73" t="s">
        <v>17</v>
      </c>
      <c r="E48" s="73" t="s">
        <v>18</v>
      </c>
      <c r="F48" s="73" t="s">
        <v>19</v>
      </c>
      <c r="G48" s="68">
        <v>54202</v>
      </c>
      <c r="H48" s="72" t="s">
        <v>79</v>
      </c>
      <c r="I48" s="71">
        <v>439</v>
      </c>
    </row>
    <row r="49" spans="1:12" ht="15.75" thickBot="1" x14ac:dyDescent="0.3">
      <c r="A49" s="54">
        <v>200</v>
      </c>
      <c r="B49" s="74">
        <v>3</v>
      </c>
      <c r="C49" s="73" t="s">
        <v>22</v>
      </c>
      <c r="D49" s="73" t="s">
        <v>17</v>
      </c>
      <c r="E49" s="73" t="s">
        <v>18</v>
      </c>
      <c r="F49" s="73" t="s">
        <v>19</v>
      </c>
      <c r="G49" s="68">
        <v>54301</v>
      </c>
      <c r="H49" s="72" t="s">
        <v>81</v>
      </c>
      <c r="I49" s="71">
        <v>130</v>
      </c>
      <c r="J49" s="55">
        <v>130</v>
      </c>
    </row>
    <row r="50" spans="1:12" ht="15.75" thickBot="1" x14ac:dyDescent="0.3">
      <c r="A50" s="54">
        <v>201</v>
      </c>
      <c r="B50" s="70">
        <v>3</v>
      </c>
      <c r="C50" s="69" t="s">
        <v>22</v>
      </c>
      <c r="D50" s="69" t="s">
        <v>17</v>
      </c>
      <c r="E50" s="69" t="s">
        <v>18</v>
      </c>
      <c r="F50" s="69" t="s">
        <v>19</v>
      </c>
      <c r="G50" s="68">
        <v>54304</v>
      </c>
      <c r="H50" s="67" t="s">
        <v>42</v>
      </c>
      <c r="I50" s="66">
        <v>250</v>
      </c>
      <c r="J50" s="55">
        <v>3230</v>
      </c>
    </row>
    <row r="51" spans="1:12" x14ac:dyDescent="0.25">
      <c r="A51" s="54">
        <v>138</v>
      </c>
      <c r="B51" s="65">
        <v>3</v>
      </c>
      <c r="C51" s="64" t="s">
        <v>22</v>
      </c>
      <c r="D51" s="64" t="s">
        <v>17</v>
      </c>
      <c r="E51" s="64" t="s">
        <v>18</v>
      </c>
      <c r="F51" s="64" t="s">
        <v>19</v>
      </c>
      <c r="G51" s="95">
        <v>54304</v>
      </c>
      <c r="H51" s="62" t="s">
        <v>55</v>
      </c>
      <c r="I51" s="61">
        <v>360</v>
      </c>
    </row>
    <row r="52" spans="1:12" ht="15" customHeight="1" x14ac:dyDescent="0.25">
      <c r="A52" s="54">
        <v>220</v>
      </c>
      <c r="B52" s="65">
        <v>3</v>
      </c>
      <c r="C52" s="64" t="s">
        <v>22</v>
      </c>
      <c r="D52" s="64" t="s">
        <v>17</v>
      </c>
      <c r="E52" s="64" t="s">
        <v>18</v>
      </c>
      <c r="F52" s="64" t="s">
        <v>19</v>
      </c>
      <c r="G52" s="95">
        <v>54304</v>
      </c>
      <c r="H52" s="62" t="s">
        <v>55</v>
      </c>
      <c r="I52" s="61">
        <v>200</v>
      </c>
    </row>
    <row r="53" spans="1:12" ht="15" customHeight="1" x14ac:dyDescent="0.25">
      <c r="A53" s="54">
        <v>17</v>
      </c>
      <c r="B53" s="94">
        <v>3</v>
      </c>
      <c r="C53" s="94">
        <v>3</v>
      </c>
      <c r="D53" s="94">
        <v>1</v>
      </c>
      <c r="E53" s="94">
        <v>1</v>
      </c>
      <c r="F53" s="94">
        <v>111</v>
      </c>
      <c r="G53" s="63">
        <v>54304</v>
      </c>
      <c r="H53" s="62" t="s">
        <v>42</v>
      </c>
      <c r="I53" s="61">
        <v>500</v>
      </c>
    </row>
    <row r="54" spans="1:12" ht="15" customHeight="1" x14ac:dyDescent="0.25">
      <c r="A54" s="54">
        <v>31</v>
      </c>
      <c r="B54" s="65">
        <v>3</v>
      </c>
      <c r="C54" s="64" t="s">
        <v>22</v>
      </c>
      <c r="D54" s="64" t="s">
        <v>17</v>
      </c>
      <c r="E54" s="64" t="s">
        <v>18</v>
      </c>
      <c r="F54" s="64" t="s">
        <v>19</v>
      </c>
      <c r="G54" s="63">
        <v>54304</v>
      </c>
      <c r="H54" s="62" t="s">
        <v>42</v>
      </c>
      <c r="I54" s="61">
        <v>600</v>
      </c>
    </row>
    <row r="55" spans="1:12" ht="15" customHeight="1" x14ac:dyDescent="0.25">
      <c r="A55" s="54">
        <v>55</v>
      </c>
      <c r="B55" s="65">
        <v>3</v>
      </c>
      <c r="C55" s="64" t="s">
        <v>22</v>
      </c>
      <c r="D55" s="64" t="s">
        <v>17</v>
      </c>
      <c r="E55" s="64" t="s">
        <v>18</v>
      </c>
      <c r="F55" s="64" t="s">
        <v>19</v>
      </c>
      <c r="G55" s="63">
        <v>54304</v>
      </c>
      <c r="H55" s="62" t="s">
        <v>42</v>
      </c>
      <c r="I55" s="61">
        <v>300</v>
      </c>
    </row>
    <row r="56" spans="1:12" ht="15.75" customHeight="1" thickBot="1" x14ac:dyDescent="0.3">
      <c r="A56" s="54">
        <v>91</v>
      </c>
      <c r="B56" s="65">
        <v>3</v>
      </c>
      <c r="C56" s="64" t="s">
        <v>22</v>
      </c>
      <c r="D56" s="64" t="s">
        <v>17</v>
      </c>
      <c r="E56" s="64" t="s">
        <v>18</v>
      </c>
      <c r="F56" s="64" t="s">
        <v>19</v>
      </c>
      <c r="G56" s="63">
        <v>54304</v>
      </c>
      <c r="H56" s="62" t="s">
        <v>42</v>
      </c>
      <c r="I56" s="61">
        <v>300</v>
      </c>
    </row>
    <row r="57" spans="1:12" ht="18.75" customHeight="1" thickBot="1" x14ac:dyDescent="0.3">
      <c r="A57" s="54">
        <v>116</v>
      </c>
      <c r="B57" s="91">
        <v>3</v>
      </c>
      <c r="C57" s="90" t="s">
        <v>22</v>
      </c>
      <c r="D57" s="90" t="s">
        <v>17</v>
      </c>
      <c r="E57" s="90" t="s">
        <v>18</v>
      </c>
      <c r="F57" s="89" t="s">
        <v>19</v>
      </c>
      <c r="G57" s="88">
        <v>54304</v>
      </c>
      <c r="H57" s="87" t="s">
        <v>42</v>
      </c>
      <c r="I57" s="86">
        <v>720</v>
      </c>
    </row>
    <row r="58" spans="1:12" ht="15.75" thickBot="1" x14ac:dyDescent="0.3">
      <c r="A58" s="54">
        <v>221</v>
      </c>
      <c r="B58" s="85">
        <v>3</v>
      </c>
      <c r="C58" s="84" t="s">
        <v>22</v>
      </c>
      <c r="D58" s="84" t="s">
        <v>17</v>
      </c>
      <c r="E58" s="84" t="s">
        <v>18</v>
      </c>
      <c r="F58" s="83" t="s">
        <v>19</v>
      </c>
      <c r="G58" s="68">
        <v>54305</v>
      </c>
      <c r="H58" s="82" t="s">
        <v>90</v>
      </c>
      <c r="I58" s="81">
        <v>100</v>
      </c>
      <c r="J58" s="77">
        <v>100</v>
      </c>
    </row>
    <row r="59" spans="1:12" ht="15.75" thickBot="1" x14ac:dyDescent="0.3">
      <c r="A59" s="54">
        <v>232</v>
      </c>
      <c r="B59" s="74">
        <v>3</v>
      </c>
      <c r="C59" s="73" t="s">
        <v>22</v>
      </c>
      <c r="D59" s="73" t="s">
        <v>17</v>
      </c>
      <c r="E59" s="73" t="s">
        <v>18</v>
      </c>
      <c r="F59" s="73" t="s">
        <v>19</v>
      </c>
      <c r="G59" s="68">
        <v>54314</v>
      </c>
      <c r="H59" s="80" t="s">
        <v>56</v>
      </c>
      <c r="I59" s="79">
        <v>30390</v>
      </c>
      <c r="J59" s="77">
        <v>30890</v>
      </c>
    </row>
    <row r="60" spans="1:12" ht="15.75" thickBot="1" x14ac:dyDescent="0.3">
      <c r="A60" s="54">
        <v>139</v>
      </c>
      <c r="B60" s="70">
        <v>3</v>
      </c>
      <c r="C60" s="69" t="s">
        <v>22</v>
      </c>
      <c r="D60" s="69" t="s">
        <v>17</v>
      </c>
      <c r="E60" s="69" t="s">
        <v>18</v>
      </c>
      <c r="F60" s="69" t="s">
        <v>19</v>
      </c>
      <c r="G60" s="68">
        <v>54314</v>
      </c>
      <c r="H60" s="67" t="s">
        <v>56</v>
      </c>
      <c r="I60" s="66">
        <v>500</v>
      </c>
      <c r="J60" s="76"/>
      <c r="K60" s="76"/>
      <c r="L60" s="76"/>
    </row>
    <row r="61" spans="1:12" x14ac:dyDescent="0.25">
      <c r="A61" s="54">
        <v>233</v>
      </c>
      <c r="B61" s="65">
        <v>3</v>
      </c>
      <c r="C61" s="64" t="s">
        <v>22</v>
      </c>
      <c r="D61" s="64" t="s">
        <v>17</v>
      </c>
      <c r="E61" s="64" t="s">
        <v>18</v>
      </c>
      <c r="F61" s="64" t="s">
        <v>19</v>
      </c>
      <c r="G61" s="63">
        <v>54399</v>
      </c>
      <c r="H61" s="62" t="s">
        <v>112</v>
      </c>
      <c r="I61" s="61">
        <v>810</v>
      </c>
      <c r="J61" s="75">
        <v>8207</v>
      </c>
    </row>
    <row r="62" spans="1:12" x14ac:dyDescent="0.25">
      <c r="A62" s="54">
        <v>18</v>
      </c>
      <c r="B62" s="94">
        <v>3</v>
      </c>
      <c r="C62" s="94">
        <v>3</v>
      </c>
      <c r="D62" s="94">
        <v>1</v>
      </c>
      <c r="E62" s="94">
        <v>1</v>
      </c>
      <c r="F62" s="94">
        <v>111</v>
      </c>
      <c r="G62" s="63">
        <v>54399</v>
      </c>
      <c r="H62" s="62" t="s">
        <v>40</v>
      </c>
      <c r="I62" s="61">
        <v>500</v>
      </c>
      <c r="J62" s="78"/>
      <c r="K62" s="78"/>
      <c r="L62" s="78"/>
    </row>
    <row r="63" spans="1:12" x14ac:dyDescent="0.25">
      <c r="A63" s="54">
        <v>32</v>
      </c>
      <c r="B63" s="65">
        <v>3</v>
      </c>
      <c r="C63" s="64" t="s">
        <v>22</v>
      </c>
      <c r="D63" s="64" t="s">
        <v>17</v>
      </c>
      <c r="E63" s="64" t="s">
        <v>18</v>
      </c>
      <c r="F63" s="64" t="s">
        <v>19</v>
      </c>
      <c r="G63" s="63">
        <v>54399</v>
      </c>
      <c r="H63" s="62" t="s">
        <v>40</v>
      </c>
      <c r="I63" s="61">
        <v>1100</v>
      </c>
      <c r="J63" s="78"/>
      <c r="K63" s="78"/>
      <c r="L63" s="78"/>
    </row>
    <row r="64" spans="1:12" ht="15" customHeight="1" x14ac:dyDescent="0.25">
      <c r="A64" s="54">
        <v>54</v>
      </c>
      <c r="B64" s="65">
        <v>3</v>
      </c>
      <c r="C64" s="64" t="s">
        <v>22</v>
      </c>
      <c r="D64" s="64" t="s">
        <v>17</v>
      </c>
      <c r="E64" s="64" t="s">
        <v>18</v>
      </c>
      <c r="F64" s="93" t="s">
        <v>19</v>
      </c>
      <c r="G64" s="63">
        <v>54399</v>
      </c>
      <c r="H64" s="62" t="s">
        <v>40</v>
      </c>
      <c r="I64" s="61">
        <v>250</v>
      </c>
      <c r="J64" s="78"/>
      <c r="K64" s="78"/>
      <c r="L64" s="78"/>
    </row>
    <row r="65" spans="1:12" ht="15" customHeight="1" x14ac:dyDescent="0.25">
      <c r="A65" s="54">
        <v>90</v>
      </c>
      <c r="B65" s="65">
        <v>3</v>
      </c>
      <c r="C65" s="64" t="s">
        <v>22</v>
      </c>
      <c r="D65" s="64" t="s">
        <v>17</v>
      </c>
      <c r="E65" s="64" t="s">
        <v>18</v>
      </c>
      <c r="F65" s="92" t="s">
        <v>19</v>
      </c>
      <c r="G65" s="63">
        <v>54399</v>
      </c>
      <c r="H65" s="62" t="s">
        <v>40</v>
      </c>
      <c r="I65" s="61">
        <v>250</v>
      </c>
      <c r="J65" s="78"/>
      <c r="K65" s="78"/>
      <c r="L65" s="78"/>
    </row>
    <row r="66" spans="1:12" ht="15" customHeight="1" x14ac:dyDescent="0.25">
      <c r="A66" s="54">
        <v>140</v>
      </c>
      <c r="B66" s="65">
        <v>3</v>
      </c>
      <c r="C66" s="64" t="s">
        <v>22</v>
      </c>
      <c r="D66" s="64" t="s">
        <v>17</v>
      </c>
      <c r="E66" s="64" t="s">
        <v>18</v>
      </c>
      <c r="F66" s="64" t="s">
        <v>19</v>
      </c>
      <c r="G66" s="63">
        <v>54399</v>
      </c>
      <c r="H66" s="62" t="s">
        <v>52</v>
      </c>
      <c r="I66" s="61">
        <v>262</v>
      </c>
      <c r="J66" s="78"/>
      <c r="K66" s="78"/>
      <c r="L66" s="78"/>
    </row>
    <row r="67" spans="1:12" ht="15.75" customHeight="1" thickBot="1" x14ac:dyDescent="0.3">
      <c r="A67" s="54">
        <v>202</v>
      </c>
      <c r="B67" s="65">
        <v>3</v>
      </c>
      <c r="C67" s="64" t="s">
        <v>22</v>
      </c>
      <c r="D67" s="64" t="s">
        <v>17</v>
      </c>
      <c r="E67" s="64" t="s">
        <v>18</v>
      </c>
      <c r="F67" s="64" t="s">
        <v>19</v>
      </c>
      <c r="G67" s="63">
        <v>54399</v>
      </c>
      <c r="H67" s="62" t="s">
        <v>40</v>
      </c>
      <c r="I67" s="61">
        <v>4750</v>
      </c>
      <c r="J67" s="78"/>
      <c r="K67" s="78"/>
      <c r="L67" s="78"/>
    </row>
    <row r="68" spans="1:12" ht="15.75" thickBot="1" x14ac:dyDescent="0.3">
      <c r="A68" s="54">
        <v>222</v>
      </c>
      <c r="B68" s="91">
        <v>3</v>
      </c>
      <c r="C68" s="90" t="s">
        <v>22</v>
      </c>
      <c r="D68" s="90" t="s">
        <v>17</v>
      </c>
      <c r="E68" s="90" t="s">
        <v>18</v>
      </c>
      <c r="F68" s="89" t="s">
        <v>19</v>
      </c>
      <c r="G68" s="88">
        <v>54399</v>
      </c>
      <c r="H68" s="87" t="s">
        <v>52</v>
      </c>
      <c r="I68" s="86">
        <v>285</v>
      </c>
      <c r="J68" s="78"/>
      <c r="K68" s="78"/>
      <c r="L68" s="78"/>
    </row>
    <row r="69" spans="1:12" ht="15.75" thickBot="1" x14ac:dyDescent="0.3">
      <c r="A69" s="54">
        <v>141</v>
      </c>
      <c r="B69" s="85">
        <v>3</v>
      </c>
      <c r="C69" s="84" t="s">
        <v>22</v>
      </c>
      <c r="D69" s="84" t="s">
        <v>17</v>
      </c>
      <c r="E69" s="84" t="s">
        <v>18</v>
      </c>
      <c r="F69" s="83" t="s">
        <v>19</v>
      </c>
      <c r="G69" s="68">
        <v>54403</v>
      </c>
      <c r="H69" s="82" t="s">
        <v>54</v>
      </c>
      <c r="I69" s="81">
        <v>360</v>
      </c>
      <c r="J69" s="75">
        <v>360</v>
      </c>
      <c r="K69" s="78"/>
      <c r="L69" s="78"/>
    </row>
    <row r="70" spans="1:12" ht="15.75" thickBot="1" x14ac:dyDescent="0.3">
      <c r="A70" s="54">
        <v>223</v>
      </c>
      <c r="B70" s="74">
        <v>3</v>
      </c>
      <c r="C70" s="73" t="s">
        <v>22</v>
      </c>
      <c r="D70" s="73" t="s">
        <v>17</v>
      </c>
      <c r="E70" s="73" t="s">
        <v>18</v>
      </c>
      <c r="F70" s="73" t="s">
        <v>19</v>
      </c>
      <c r="G70" s="68">
        <v>54503</v>
      </c>
      <c r="H70" s="80" t="s">
        <v>103</v>
      </c>
      <c r="I70" s="79">
        <v>300</v>
      </c>
      <c r="J70" s="75">
        <v>300</v>
      </c>
    </row>
    <row r="71" spans="1:12" ht="15.75" thickBot="1" x14ac:dyDescent="0.3">
      <c r="A71" s="54">
        <v>224</v>
      </c>
      <c r="B71" s="74">
        <v>3</v>
      </c>
      <c r="C71" s="73" t="s">
        <v>22</v>
      </c>
      <c r="D71" s="73" t="s">
        <v>17</v>
      </c>
      <c r="E71" s="73" t="s">
        <v>18</v>
      </c>
      <c r="F71" s="73" t="s">
        <v>19</v>
      </c>
      <c r="G71" s="68">
        <v>56304</v>
      </c>
      <c r="H71" s="80" t="s">
        <v>58</v>
      </c>
      <c r="I71" s="79">
        <v>1700</v>
      </c>
      <c r="J71" s="75">
        <v>17350</v>
      </c>
      <c r="K71" s="78"/>
      <c r="L71" s="78"/>
    </row>
    <row r="72" spans="1:12" ht="15.75" thickBot="1" x14ac:dyDescent="0.3">
      <c r="A72" s="54">
        <v>161</v>
      </c>
      <c r="B72" s="74">
        <v>3</v>
      </c>
      <c r="C72" s="73" t="s">
        <v>22</v>
      </c>
      <c r="D72" s="73" t="s">
        <v>17</v>
      </c>
      <c r="E72" s="73" t="s">
        <v>18</v>
      </c>
      <c r="F72" s="73" t="s">
        <v>19</v>
      </c>
      <c r="G72" s="68">
        <v>56304</v>
      </c>
      <c r="H72" s="80" t="s">
        <v>63</v>
      </c>
      <c r="I72" s="79">
        <v>11150</v>
      </c>
      <c r="J72" s="76"/>
      <c r="K72" s="76"/>
      <c r="L72" s="76"/>
    </row>
    <row r="73" spans="1:12" ht="15.75" thickBot="1" x14ac:dyDescent="0.3">
      <c r="A73" s="54">
        <v>142</v>
      </c>
      <c r="B73" s="74">
        <v>3</v>
      </c>
      <c r="C73" s="73" t="s">
        <v>22</v>
      </c>
      <c r="D73" s="73" t="s">
        <v>17</v>
      </c>
      <c r="E73" s="73" t="s">
        <v>18</v>
      </c>
      <c r="F73" s="73" t="s">
        <v>19</v>
      </c>
      <c r="G73" s="68">
        <v>56304</v>
      </c>
      <c r="H73" s="72" t="s">
        <v>58</v>
      </c>
      <c r="I73" s="71">
        <v>4500</v>
      </c>
      <c r="J73" s="78"/>
      <c r="K73" s="78"/>
      <c r="L73" s="78"/>
    </row>
    <row r="74" spans="1:12" ht="15.75" thickBot="1" x14ac:dyDescent="0.3">
      <c r="A74" s="54">
        <v>203</v>
      </c>
      <c r="B74" s="74">
        <v>3</v>
      </c>
      <c r="C74" s="73" t="s">
        <v>22</v>
      </c>
      <c r="D74" s="73" t="s">
        <v>17</v>
      </c>
      <c r="E74" s="73" t="s">
        <v>18</v>
      </c>
      <c r="F74" s="73" t="s">
        <v>19</v>
      </c>
      <c r="G74" s="68">
        <v>61101</v>
      </c>
      <c r="H74" s="72" t="s">
        <v>87</v>
      </c>
      <c r="I74" s="71">
        <v>100</v>
      </c>
      <c r="J74" s="75">
        <v>100</v>
      </c>
    </row>
    <row r="75" spans="1:12" ht="15.75" thickBot="1" x14ac:dyDescent="0.3">
      <c r="A75" s="54">
        <v>204</v>
      </c>
      <c r="B75" s="74">
        <v>3</v>
      </c>
      <c r="C75" s="73" t="s">
        <v>22</v>
      </c>
      <c r="D75" s="73" t="s">
        <v>17</v>
      </c>
      <c r="E75" s="73" t="s">
        <v>18</v>
      </c>
      <c r="F75" s="73" t="s">
        <v>19</v>
      </c>
      <c r="G75" s="68">
        <v>61102</v>
      </c>
      <c r="H75" s="72" t="s">
        <v>83</v>
      </c>
      <c r="I75" s="71">
        <v>320</v>
      </c>
      <c r="J75" s="77">
        <v>320</v>
      </c>
      <c r="K75" s="76"/>
      <c r="L75" s="76"/>
    </row>
    <row r="76" spans="1:12" ht="15.75" thickBot="1" x14ac:dyDescent="0.3">
      <c r="A76" s="54">
        <v>225</v>
      </c>
      <c r="B76" s="74">
        <v>3</v>
      </c>
      <c r="C76" s="73" t="s">
        <v>22</v>
      </c>
      <c r="D76" s="73" t="s">
        <v>17</v>
      </c>
      <c r="E76" s="73" t="s">
        <v>18</v>
      </c>
      <c r="F76" s="73" t="s">
        <v>19</v>
      </c>
      <c r="G76" s="68">
        <v>61104</v>
      </c>
      <c r="H76" s="72" t="s">
        <v>106</v>
      </c>
      <c r="I76" s="71">
        <v>1300</v>
      </c>
      <c r="J76" s="75">
        <v>1300</v>
      </c>
    </row>
    <row r="77" spans="1:12" ht="15.75" thickBot="1" x14ac:dyDescent="0.3">
      <c r="A77" s="54">
        <v>125</v>
      </c>
      <c r="B77" s="74">
        <v>3</v>
      </c>
      <c r="C77" s="73" t="s">
        <v>22</v>
      </c>
      <c r="D77" s="73" t="s">
        <v>17</v>
      </c>
      <c r="E77" s="73" t="s">
        <v>18</v>
      </c>
      <c r="F77" s="73" t="s">
        <v>19</v>
      </c>
      <c r="G77" s="68">
        <v>61601</v>
      </c>
      <c r="H77" s="72" t="s">
        <v>21</v>
      </c>
      <c r="I77" s="71">
        <v>91000</v>
      </c>
      <c r="J77" s="55">
        <v>250259.83000000002</v>
      </c>
    </row>
    <row r="78" spans="1:12" ht="15.75" thickBot="1" x14ac:dyDescent="0.3">
      <c r="A78" s="54">
        <v>1</v>
      </c>
      <c r="B78" s="74">
        <v>3</v>
      </c>
      <c r="C78" s="73" t="s">
        <v>22</v>
      </c>
      <c r="D78" s="73" t="s">
        <v>17</v>
      </c>
      <c r="E78" s="73" t="s">
        <v>18</v>
      </c>
      <c r="F78" s="73" t="s">
        <v>19</v>
      </c>
      <c r="G78" s="68">
        <v>61601</v>
      </c>
      <c r="H78" s="72" t="s">
        <v>21</v>
      </c>
      <c r="I78" s="71">
        <v>39259.83</v>
      </c>
    </row>
    <row r="79" spans="1:12" ht="15.75" thickBot="1" x14ac:dyDescent="0.3">
      <c r="A79" s="54">
        <v>41</v>
      </c>
      <c r="B79" s="70">
        <v>3</v>
      </c>
      <c r="C79" s="69" t="s">
        <v>22</v>
      </c>
      <c r="D79" s="69" t="s">
        <v>17</v>
      </c>
      <c r="E79" s="69" t="s">
        <v>18</v>
      </c>
      <c r="F79" s="69" t="s">
        <v>19</v>
      </c>
      <c r="G79" s="68">
        <v>61601</v>
      </c>
      <c r="H79" s="67" t="s">
        <v>21</v>
      </c>
      <c r="I79" s="66">
        <v>45000</v>
      </c>
    </row>
    <row r="80" spans="1:12" x14ac:dyDescent="0.25">
      <c r="A80" s="54">
        <v>64</v>
      </c>
      <c r="B80" s="65">
        <v>3</v>
      </c>
      <c r="C80" s="64" t="s">
        <v>22</v>
      </c>
      <c r="D80" s="64" t="s">
        <v>17</v>
      </c>
      <c r="E80" s="64" t="s">
        <v>18</v>
      </c>
      <c r="F80" s="64" t="s">
        <v>19</v>
      </c>
      <c r="G80" s="63">
        <v>61601</v>
      </c>
      <c r="H80" s="62" t="s">
        <v>21</v>
      </c>
      <c r="I80" s="61">
        <v>35000</v>
      </c>
    </row>
    <row r="81" spans="1:11" ht="15" customHeight="1" x14ac:dyDescent="0.25">
      <c r="A81" s="54">
        <v>74</v>
      </c>
      <c r="B81" s="65">
        <v>3</v>
      </c>
      <c r="C81" s="64" t="s">
        <v>22</v>
      </c>
      <c r="D81" s="64" t="s">
        <v>17</v>
      </c>
      <c r="E81" s="64" t="s">
        <v>18</v>
      </c>
      <c r="F81" s="64" t="s">
        <v>19</v>
      </c>
      <c r="G81" s="63">
        <v>61601</v>
      </c>
      <c r="H81" s="62" t="s">
        <v>21</v>
      </c>
      <c r="I81" s="61">
        <v>40000</v>
      </c>
    </row>
    <row r="82" spans="1:11" ht="15.75" x14ac:dyDescent="0.25">
      <c r="A82" s="54">
        <v>234</v>
      </c>
      <c r="B82" s="60"/>
      <c r="C82" s="59"/>
      <c r="D82" s="59"/>
      <c r="E82" s="59"/>
      <c r="F82" s="59"/>
      <c r="G82" s="59"/>
      <c r="H82" s="58" t="s">
        <v>45</v>
      </c>
      <c r="I82" s="57">
        <f>SUM(I7:I81)</f>
        <v>426330.83</v>
      </c>
      <c r="J82" s="56">
        <f>SUM(J1:J80)</f>
        <v>426330.83</v>
      </c>
      <c r="K82" s="55">
        <f>+J82-I82</f>
        <v>0</v>
      </c>
    </row>
  </sheetData>
  <protectedRanges>
    <protectedRange sqref="I50 I79 I82" name="Rango1_3"/>
  </protectedRange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Hoja1</vt:lpstr>
      <vt:lpstr>Hoja2</vt:lpstr>
      <vt:lpstr>Sumatoria</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alc-san jorge</dc:creator>
  <cp:lastModifiedBy>Alcaldia</cp:lastModifiedBy>
  <cp:lastPrinted>2021-12-16T20:21:45Z</cp:lastPrinted>
  <dcterms:created xsi:type="dcterms:W3CDTF">2017-11-27T15:33:39Z</dcterms:created>
  <dcterms:modified xsi:type="dcterms:W3CDTF">2022-03-31T21:41:50Z</dcterms:modified>
</cp:coreProperties>
</file>