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19" i="1" l="1"/>
  <c r="H46" i="1" l="1"/>
  <c r="G46" i="1" l="1"/>
  <c r="E46" i="1" l="1"/>
  <c r="K44" i="1"/>
  <c r="J46" i="1" l="1"/>
  <c r="I46" i="1"/>
  <c r="K45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D46" i="1"/>
  <c r="K5" i="1" l="1"/>
  <c r="K46" i="1" s="1"/>
</calcChain>
</file>

<file path=xl/sharedStrings.xml><?xml version="1.0" encoding="utf-8"?>
<sst xmlns="http://schemas.openxmlformats.org/spreadsheetml/2006/main" count="96" uniqueCount="76">
  <si>
    <t>PROYECTOS Y COMPROMISOS 75 % FODES</t>
  </si>
  <si>
    <t>REFORMAS</t>
  </si>
  <si>
    <t>EJECUCION</t>
  </si>
  <si>
    <t>SALDO DISPONIBLE</t>
  </si>
  <si>
    <t>PRESUPUESTO 2015</t>
  </si>
  <si>
    <t>MONTO</t>
  </si>
  <si>
    <t>DECRETO</t>
  </si>
  <si>
    <t>O SOBREGIRO</t>
  </si>
  <si>
    <t>No. Proyecto</t>
  </si>
  <si>
    <t>NOMBRE DEL PROYECTO</t>
  </si>
  <si>
    <t>UBICACIÓN</t>
  </si>
  <si>
    <t xml:space="preserve"> </t>
  </si>
  <si>
    <t>Amortización préstamos por compra Terreno, Refinan,Edif.Distrito, Banco Hipotecario</t>
  </si>
  <si>
    <t>General</t>
  </si>
  <si>
    <t>Apoyo a Unidad Municipal de la Mujer</t>
  </si>
  <si>
    <t>Fondo municipal para contrapartida con cooperaciones extranjeras y PFGL</t>
  </si>
  <si>
    <t>Compra materiales eléctricos</t>
  </si>
  <si>
    <t>Compra Lamina Personas de escasos recursos económicos</t>
  </si>
  <si>
    <t>Programa Red Solidaria Municipal 2015</t>
  </si>
  <si>
    <t>Introduccion de energia en comunidad las Brisas del Mar, Cantón Garita Palmera</t>
  </si>
  <si>
    <t>Cantón Garita Palmera</t>
  </si>
  <si>
    <t>Mejoramiento de cancha de futbol de Colonia 19 de septiembre</t>
  </si>
  <si>
    <t>Cantón Cara sucia</t>
  </si>
  <si>
    <t>Reparacion de puente vehicular en calle que conduce a caserio Bola de Monte</t>
  </si>
  <si>
    <t>Canton Garita Palmera</t>
  </si>
  <si>
    <t xml:space="preserve">Mantenimiento de bordas del Rio Cara Sucia </t>
  </si>
  <si>
    <t>Cantón Cara Sucia</t>
  </si>
  <si>
    <t>Mejoramiento de cancha de futbol ALIANZA, ETAPA I</t>
  </si>
  <si>
    <t>Cara Sucia</t>
  </si>
  <si>
    <t>Construccion de cerca perimetral en cancha de futbol de Colonia Nueva Esperanza, Caserio Santa Rita</t>
  </si>
  <si>
    <t>Cantón La Ceiba</t>
  </si>
  <si>
    <t>Reparacion de puente vehicular sobre el rio Quequeisque la altura de caserio La Ceiba</t>
  </si>
  <si>
    <t>Canton La Ceiba</t>
  </si>
  <si>
    <t>Compra juguetes navideños para niños de escasos recursos economicos</t>
  </si>
  <si>
    <t>Reparacion de calles y caminos vecinales según detale: 1. Calle que conduce de Carretera litoral a Caserio Santa Elena, Canton El Corozo; 2. Calle que conduce de Iglesia El Jordan al Altillo, Caserio Los Encuentros; 3. Calle que conduce a Caserio La Ceibita, Canton El Corozo; 4. Calle que conduce de Caserio El Refugio a Caserio San Alfonso Miramar  y de Caserio San Alfonso Miramar a Puertas Negras, Canton San Benito; 5. Calle que conduce de Caserio Garita Palmera a Caserio El  Porvenir y Caserio El zapote, Canton El Zapote; 6. Calles internas de Colonia Brisas del Mar, Canton Garita Palmera; 7. Calles internas del  Canton Garita Palmera</t>
  </si>
  <si>
    <t>Cantones El Corozo /  San Benito / Garita Palmera</t>
  </si>
  <si>
    <t>Obras de infraestructuras diversas</t>
  </si>
  <si>
    <t>Convenio CNR-Municipalidad</t>
  </si>
  <si>
    <t>Construccion de puente vehicular en Caserio Santa Elena Arriba</t>
  </si>
  <si>
    <t>Cantón El Corozo</t>
  </si>
  <si>
    <t>Apoyo y fomento al deporte del municipio</t>
  </si>
  <si>
    <t>Apoyo y fomento a programas de salud del municipio</t>
  </si>
  <si>
    <t>Apoyo y fomento a programas de educación del municipio</t>
  </si>
  <si>
    <t>Mantenimiento del Relleno Sanitario del municipio</t>
  </si>
  <si>
    <t>Cantón El Jocotillo</t>
  </si>
  <si>
    <t>Fondo Complementario para la celebración de las fiestas patronales en todo el municipio 2015</t>
  </si>
  <si>
    <t>Compra mobiliario y equipo 2015</t>
  </si>
  <si>
    <t>Compra de Insumos agricolas para Agricultores de escazos recursos economicos 2015</t>
  </si>
  <si>
    <t>San Fco Menendez</t>
  </si>
  <si>
    <t>Reparacion de calles y caminos vecinales según detale: 1. Calle que conduce de Carretera Litoral a Caserio La Ceiba, Canton La Ceiba;  2. Calle que conduce de Carretera Litoral a Caserio El Amatal, canton Sacramento; 3. Calle que conduce de Canton Cara Sucia a Caserio Los Encuentros, canton El Corozo; 4. Calle que conduce de Caserio Los Encuentros a Caserio San Benito, Canton San Benito.</t>
  </si>
  <si>
    <t>Cantones Sacramento / El Corozo / San Benito</t>
  </si>
  <si>
    <t>Mantenimiento de bordas sobre el Rio Paz</t>
  </si>
  <si>
    <t>Cantón La Hachadura / Cantón El Jocotillo</t>
  </si>
  <si>
    <t>Emergencias 2015</t>
  </si>
  <si>
    <t>Reparacion y Mantenimiento de Maquinaria y Equipo Municipal 2015</t>
  </si>
  <si>
    <t>Pre inversión</t>
  </si>
  <si>
    <t>Supervisión de Obras</t>
  </si>
  <si>
    <t xml:space="preserve">Mantenimiento de bordas sobre el rio la soledad, </t>
  </si>
  <si>
    <t>Casco Urbano San Francisco Menendez</t>
  </si>
  <si>
    <t>Reparacion y Mantenimiento de las Calles y Caminos Vecinales, siguientes: 1. Calles Internas de Colonia el Porvenir y Colonia Silva, Caserio Puente Arce, Cantón Jocotillo; 2. Calle a la Majada, Caserio Santa Rita, Cantón la Ceiba; 3. Calle Central de Caserio Los Guirolas, Canton La Ceiba; 4. Calles Internas de Colonia Los conacastes, Canton la Ceiba; 5. Calle de la Vuelta de la Yegua, Canton La Ceiba; 6. Calles Internas de Colonia Mendez; Canton La Ceiba; 7. Calles Internas de Caserio El Chino, Canton Garita palmera; 8. Calle que conduce a Caserio San Jose La Montaña, Canton Sacramento; 9. Calles Internas de Colonia San Jose y Lotificacion Los Conacastes, Canton Cara Sucia; 10. Calles Internas de Barrio Sam Jose, Canton Cara Sucia; 11. Calles internas de Barrio Salaverria, Canton Cara Sucia</t>
  </si>
  <si>
    <t>Cantones El Jocotillo / La Ceiba / Cara Sucia / Garita Palmera</t>
  </si>
  <si>
    <t>Reparacion y mantenimiento de calles y caminos vecinales según detalle: 1. Calles internas de Colonia Los Lirios y Colonia Los Palmitos, Canton Cara Sucia;  2. Calle que conduce  de Caserio Santa Elena a Caserio Tamasha, Canton El Corozo ; 3. Calle que conduce a Caserio Los Vasquez, Canton Sacramento.</t>
  </si>
  <si>
    <t>Cantón La Ceiba / Cantón Sacramento</t>
  </si>
  <si>
    <t>Cantón Sacramento</t>
  </si>
  <si>
    <t>1. Calles  CaserioEl Wisnay, Cantón La Ceiba; 2. Calle que conduce a Caserio el talpetate, Cantón Sacramento; 3. Calles internas de Colonia 19 de Septiembre, Canton Cara Sucia; 4. Calles Internas de Caserio Rancho San Marcos, Cantón La Hachadura; 5. Calle Principal de Caserio El Guayabo; Canton La Hachadura; 6. Calles Internas de Colonia paz y porogreso N° 1; 7. calles Internas de Colonia Paz y Progreso N° 2; 8. Calles internas de Colonia Santa Monica y Colonia El Morral,Canton La Hachadura.</t>
  </si>
  <si>
    <t xml:space="preserve">Cantones Cara Sucia / La Hachadura </t>
  </si>
  <si>
    <t>Apertura de calle que conduce de Casco Urbano de San Francisco Menéndez a Caserio La Puebla</t>
  </si>
  <si>
    <t>Ampliacion de energia electrica en Comunidad  Silva, Caserio Puente Arce</t>
  </si>
  <si>
    <t>TOTAL GENERAL</t>
  </si>
  <si>
    <t>35-A</t>
  </si>
  <si>
    <t>Reparación puente vehicular sobre zanjón El Chino</t>
  </si>
  <si>
    <t>Garita Palmera</t>
  </si>
  <si>
    <t>Construcción cancha grama sintética, Puente Arce</t>
  </si>
  <si>
    <t>El Jocotillo</t>
  </si>
  <si>
    <t>ALCALDIA MUNICIPAL DE SAN FRANCISCO MENENDEZ</t>
  </si>
  <si>
    <t>Ampliacion secundaria de energia eléctrica en diferentes caseríos de San Francisco Menéndez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</si>
</sst>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409]* #,##0.00_ ;_-[$$-409]* \-#,##0.00\ ;_-[$$-409]* &quot;-&quot;??_ ;_-@_ "/>
    <numFmt numFmtId="167" formatCode="_-[$$-80A]* #,##0.00_-;\-[$$-80A]* #,##0.00_-;_-[$$-80A]* &quot;-&quot;??_-;_-@_-"/>
    <numFmt numFmtId="168" formatCode="_([$$-440A]* #,##0.00_);_([$$-440A]* \(#,##0.00\);_([$$-44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5" fontId="9" fillId="0" borderId="14" xfId="1" applyFont="1" applyBorder="1"/>
    <xf numFmtId="165" fontId="9" fillId="0" borderId="13" xfId="1" applyFont="1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10" fillId="0" borderId="15" xfId="0" applyFont="1" applyBorder="1" applyAlignment="1">
      <alignment vertical="center" wrapText="1"/>
    </xf>
    <xf numFmtId="165" fontId="10" fillId="2" borderId="16" xfId="1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165" fontId="9" fillId="0" borderId="13" xfId="1" applyFont="1" applyFill="1" applyBorder="1" applyAlignment="1">
      <alignment horizontal="center"/>
    </xf>
    <xf numFmtId="165" fontId="0" fillId="0" borderId="14" xfId="1" applyFont="1" applyBorder="1"/>
    <xf numFmtId="43" fontId="0" fillId="0" borderId="13" xfId="0" applyNumberFormat="1" applyBorder="1"/>
    <xf numFmtId="0" fontId="10" fillId="0" borderId="15" xfId="0" applyFont="1" applyBorder="1" applyAlignment="1">
      <alignment horizontal="justify" vertical="center" wrapText="1"/>
    </xf>
    <xf numFmtId="165" fontId="0" fillId="0" borderId="13" xfId="1" applyFont="1" applyBorder="1"/>
    <xf numFmtId="165" fontId="11" fillId="0" borderId="14" xfId="1" applyFont="1" applyBorder="1"/>
    <xf numFmtId="165" fontId="12" fillId="0" borderId="13" xfId="1" applyFont="1" applyBorder="1"/>
    <xf numFmtId="165" fontId="10" fillId="0" borderId="16" xfId="1" applyFont="1" applyBorder="1" applyAlignment="1">
      <alignment horizontal="left"/>
    </xf>
    <xf numFmtId="165" fontId="11" fillId="0" borderId="13" xfId="1" applyFont="1" applyBorder="1"/>
    <xf numFmtId="0" fontId="0" fillId="0" borderId="15" xfId="0" applyBorder="1" applyAlignment="1">
      <alignment horizontal="justify" vertical="center" wrapText="1"/>
    </xf>
    <xf numFmtId="0" fontId="0" fillId="2" borderId="11" xfId="0" applyFill="1" applyBorder="1" applyAlignment="1">
      <alignment horizontal="center"/>
    </xf>
    <xf numFmtId="0" fontId="11" fillId="2" borderId="15" xfId="0" applyFont="1" applyFill="1" applyBorder="1" applyAlignment="1">
      <alignment horizontal="justify" vertical="center" wrapText="1"/>
    </xf>
    <xf numFmtId="0" fontId="11" fillId="2" borderId="15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/>
    </xf>
    <xf numFmtId="0" fontId="0" fillId="2" borderId="15" xfId="0" applyFont="1" applyFill="1" applyBorder="1" applyAlignment="1">
      <alignment vertical="center" wrapText="1"/>
    </xf>
    <xf numFmtId="165" fontId="11" fillId="2" borderId="16" xfId="1" applyFont="1" applyFill="1" applyBorder="1" applyAlignment="1">
      <alignment horizontal="left"/>
    </xf>
    <xf numFmtId="0" fontId="0" fillId="2" borderId="15" xfId="0" applyFill="1" applyBorder="1" applyAlignment="1">
      <alignment vertical="center" wrapText="1"/>
    </xf>
    <xf numFmtId="0" fontId="0" fillId="2" borderId="13" xfId="0" applyFill="1" applyBorder="1" applyAlignment="1">
      <alignment horizontal="center"/>
    </xf>
    <xf numFmtId="165" fontId="0" fillId="2" borderId="13" xfId="1" applyFont="1" applyFill="1" applyBorder="1"/>
    <xf numFmtId="165" fontId="0" fillId="2" borderId="14" xfId="1" applyFont="1" applyFill="1" applyBorder="1"/>
    <xf numFmtId="165" fontId="9" fillId="2" borderId="13" xfId="1" applyFont="1" applyFill="1" applyBorder="1"/>
    <xf numFmtId="0" fontId="0" fillId="2" borderId="14" xfId="0" applyFill="1" applyBorder="1"/>
    <xf numFmtId="43" fontId="0" fillId="2" borderId="13" xfId="0" applyNumberFormat="1" applyFill="1" applyBorder="1"/>
    <xf numFmtId="0" fontId="10" fillId="2" borderId="15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justify" vertical="center" wrapText="1"/>
    </xf>
    <xf numFmtId="0" fontId="0" fillId="0" borderId="17" xfId="0" applyBorder="1" applyAlignment="1">
      <alignment horizontal="center"/>
    </xf>
    <xf numFmtId="165" fontId="0" fillId="0" borderId="12" xfId="1" applyFont="1" applyBorder="1"/>
    <xf numFmtId="43" fontId="0" fillId="0" borderId="17" xfId="0" applyNumberFormat="1" applyBorder="1"/>
    <xf numFmtId="0" fontId="7" fillId="0" borderId="5" xfId="0" applyFont="1" applyBorder="1"/>
    <xf numFmtId="168" fontId="7" fillId="0" borderId="2" xfId="2" applyNumberFormat="1" applyFont="1" applyBorder="1"/>
    <xf numFmtId="168" fontId="7" fillId="0" borderId="5" xfId="2" applyNumberFormat="1" applyFont="1" applyBorder="1"/>
    <xf numFmtId="0" fontId="9" fillId="0" borderId="10" xfId="0" applyFont="1" applyBorder="1" applyAlignment="1">
      <alignment horizontal="center"/>
    </xf>
    <xf numFmtId="165" fontId="9" fillId="0" borderId="14" xfId="1" applyFont="1" applyBorder="1" applyAlignment="1">
      <alignment horizontal="center"/>
    </xf>
    <xf numFmtId="165" fontId="10" fillId="0" borderId="14" xfId="1" applyFont="1" applyBorder="1"/>
    <xf numFmtId="165" fontId="13" fillId="0" borderId="14" xfId="1" applyFont="1" applyBorder="1"/>
    <xf numFmtId="165" fontId="14" fillId="0" borderId="14" xfId="1" applyFont="1" applyBorder="1"/>
    <xf numFmtId="0" fontId="11" fillId="0" borderId="15" xfId="0" applyFont="1" applyBorder="1" applyAlignment="1">
      <alignment vertical="center" wrapText="1"/>
    </xf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22" xfId="0" applyFont="1" applyBorder="1"/>
    <xf numFmtId="0" fontId="10" fillId="0" borderId="18" xfId="0" applyFont="1" applyBorder="1" applyAlignment="1">
      <alignment horizontal="center"/>
    </xf>
    <xf numFmtId="0" fontId="11" fillId="2" borderId="19" xfId="0" applyFont="1" applyFill="1" applyBorder="1" applyAlignment="1">
      <alignment vertical="center" wrapText="1"/>
    </xf>
    <xf numFmtId="165" fontId="10" fillId="2" borderId="20" xfId="1" applyFont="1" applyFill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1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8" fillId="0" borderId="2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166" fontId="9" fillId="0" borderId="29" xfId="1" applyNumberFormat="1" applyFont="1" applyFill="1" applyBorder="1" applyAlignment="1">
      <alignment horizontal="left"/>
    </xf>
    <xf numFmtId="167" fontId="7" fillId="0" borderId="23" xfId="0" applyNumberFormat="1" applyFont="1" applyBorder="1"/>
    <xf numFmtId="167" fontId="15" fillId="0" borderId="13" xfId="0" applyNumberFormat="1" applyFont="1" applyBorder="1"/>
    <xf numFmtId="14" fontId="7" fillId="0" borderId="6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5" fontId="10" fillId="0" borderId="35" xfId="1" applyFont="1" applyBorder="1" applyAlignment="1">
      <alignment horizontal="left"/>
    </xf>
    <xf numFmtId="0" fontId="10" fillId="0" borderId="34" xfId="0" applyFont="1" applyBorder="1" applyAlignment="1">
      <alignment vertical="center" wrapText="1"/>
    </xf>
    <xf numFmtId="165" fontId="10" fillId="0" borderId="13" xfId="1" applyFont="1" applyBorder="1"/>
    <xf numFmtId="165" fontId="15" fillId="0" borderId="14" xfId="1" applyFont="1" applyBorder="1"/>
    <xf numFmtId="0" fontId="15" fillId="0" borderId="14" xfId="0" applyFont="1" applyBorder="1"/>
    <xf numFmtId="165" fontId="10" fillId="0" borderId="17" xfId="1" applyFont="1" applyBorder="1"/>
    <xf numFmtId="165" fontId="15" fillId="0" borderId="12" xfId="1" applyFont="1" applyBorder="1"/>
    <xf numFmtId="0" fontId="15" fillId="0" borderId="12" xfId="0" applyFont="1" applyBorder="1"/>
    <xf numFmtId="165" fontId="15" fillId="0" borderId="36" xfId="1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150" zoomScaleNormal="150" workbookViewId="0">
      <selection activeCell="D20" sqref="D20"/>
    </sheetView>
  </sheetViews>
  <sheetFormatPr baseColWidth="10" defaultColWidth="9.140625" defaultRowHeight="15" x14ac:dyDescent="0.25"/>
  <cols>
    <col min="1" max="1" width="5.7109375" customWidth="1"/>
    <col min="2" max="2" width="45.42578125" customWidth="1"/>
    <col min="3" max="3" width="12.42578125" customWidth="1"/>
    <col min="4" max="4" width="11.85546875" customWidth="1"/>
    <col min="5" max="5" width="11.140625" customWidth="1"/>
    <col min="6" max="6" width="3.85546875" customWidth="1"/>
    <col min="7" max="9" width="10.7109375" customWidth="1"/>
    <col min="10" max="10" width="10.5703125" customWidth="1"/>
    <col min="11" max="11" width="14.42578125" customWidth="1"/>
  </cols>
  <sheetData>
    <row r="1" spans="1:11" ht="15.75" thickBot="1" x14ac:dyDescent="0.3">
      <c r="A1" s="84" t="s">
        <v>74</v>
      </c>
      <c r="B1" s="85"/>
      <c r="C1" s="85"/>
      <c r="D1" s="86"/>
      <c r="E1" s="1"/>
      <c r="F1" s="1"/>
      <c r="G1" s="1"/>
      <c r="H1" s="1"/>
      <c r="I1" s="1"/>
      <c r="J1" s="1"/>
      <c r="K1" s="2"/>
    </row>
    <row r="2" spans="1:11" ht="18.75" thickBot="1" x14ac:dyDescent="0.3">
      <c r="A2" s="87" t="s">
        <v>0</v>
      </c>
      <c r="B2" s="88"/>
      <c r="C2" s="88"/>
      <c r="D2" s="89"/>
      <c r="E2" s="90" t="s">
        <v>1</v>
      </c>
      <c r="F2" s="91"/>
      <c r="G2" s="92" t="s">
        <v>2</v>
      </c>
      <c r="H2" s="90"/>
      <c r="I2" s="90"/>
      <c r="J2" s="91"/>
      <c r="K2" s="4" t="s">
        <v>3</v>
      </c>
    </row>
    <row r="3" spans="1:11" ht="18.75" thickBot="1" x14ac:dyDescent="0.3">
      <c r="A3" s="93" t="s">
        <v>4</v>
      </c>
      <c r="B3" s="94"/>
      <c r="C3" s="94"/>
      <c r="D3" s="95"/>
      <c r="E3" s="3" t="s">
        <v>5</v>
      </c>
      <c r="F3" s="5" t="s">
        <v>6</v>
      </c>
      <c r="G3" s="71">
        <v>42124</v>
      </c>
      <c r="H3" s="72">
        <v>42185</v>
      </c>
      <c r="I3" s="73">
        <v>42277</v>
      </c>
      <c r="J3" s="71">
        <v>42369</v>
      </c>
      <c r="K3" s="6" t="s">
        <v>7</v>
      </c>
    </row>
    <row r="4" spans="1:11" ht="15.75" thickBot="1" x14ac:dyDescent="0.3">
      <c r="A4" s="65" t="s">
        <v>8</v>
      </c>
      <c r="B4" s="66" t="s">
        <v>9</v>
      </c>
      <c r="C4" s="66" t="s">
        <v>10</v>
      </c>
      <c r="D4" s="67" t="s">
        <v>5</v>
      </c>
      <c r="E4" s="50" t="s">
        <v>11</v>
      </c>
      <c r="F4" s="7"/>
      <c r="G4" s="8"/>
      <c r="H4" s="9"/>
      <c r="I4" s="8"/>
      <c r="J4" s="9"/>
      <c r="K4" s="8"/>
    </row>
    <row r="5" spans="1:11" ht="26.25" customHeight="1" x14ac:dyDescent="0.25">
      <c r="A5" s="62">
        <v>1</v>
      </c>
      <c r="B5" s="63" t="s">
        <v>12</v>
      </c>
      <c r="C5" s="64" t="s">
        <v>13</v>
      </c>
      <c r="D5" s="68">
        <v>739690</v>
      </c>
      <c r="E5" s="51"/>
      <c r="F5" s="11"/>
      <c r="G5" s="83">
        <v>246010.08</v>
      </c>
      <c r="H5" s="12">
        <v>123005.4</v>
      </c>
      <c r="I5" s="13"/>
      <c r="J5" s="14"/>
      <c r="K5" s="70">
        <f t="shared" ref="K5:K45" si="0">D5+E5-G5-H5-I5-J5</f>
        <v>370674.52</v>
      </c>
    </row>
    <row r="6" spans="1:11" ht="18.75" customHeight="1" x14ac:dyDescent="0.25">
      <c r="A6" s="15">
        <v>2</v>
      </c>
      <c r="B6" s="16" t="s">
        <v>14</v>
      </c>
      <c r="C6" s="16" t="s">
        <v>13</v>
      </c>
      <c r="D6" s="17">
        <v>50000</v>
      </c>
      <c r="E6" s="20"/>
      <c r="F6" s="18"/>
      <c r="G6" s="19">
        <v>12793.82</v>
      </c>
      <c r="H6" s="20">
        <v>4251.99</v>
      </c>
      <c r="I6" s="13"/>
      <c r="J6" s="14"/>
      <c r="K6" s="21">
        <f t="shared" si="0"/>
        <v>32954.19</v>
      </c>
    </row>
    <row r="7" spans="1:11" ht="30" customHeight="1" x14ac:dyDescent="0.25">
      <c r="A7" s="10">
        <v>3</v>
      </c>
      <c r="B7" s="22" t="s">
        <v>15</v>
      </c>
      <c r="C7" s="16" t="s">
        <v>13</v>
      </c>
      <c r="D7" s="17">
        <v>150000</v>
      </c>
      <c r="E7" s="20"/>
      <c r="F7" s="18"/>
      <c r="G7" s="23">
        <v>31784.37</v>
      </c>
      <c r="H7" s="78">
        <v>111356.17</v>
      </c>
      <c r="I7" s="13"/>
      <c r="J7" s="14"/>
      <c r="K7" s="21">
        <f t="shared" si="0"/>
        <v>6859.4600000000064</v>
      </c>
    </row>
    <row r="8" spans="1:11" x14ac:dyDescent="0.25">
      <c r="A8" s="15">
        <v>4</v>
      </c>
      <c r="B8" s="16" t="s">
        <v>16</v>
      </c>
      <c r="C8" s="16" t="s">
        <v>13</v>
      </c>
      <c r="D8" s="17">
        <v>38000</v>
      </c>
      <c r="E8" s="20">
        <v>64800</v>
      </c>
      <c r="F8" s="18">
        <v>2</v>
      </c>
      <c r="G8" s="77">
        <v>58120.74</v>
      </c>
      <c r="H8" s="24">
        <v>8706.18</v>
      </c>
      <c r="I8" s="25"/>
      <c r="J8" s="14"/>
      <c r="K8" s="21">
        <f t="shared" si="0"/>
        <v>35973.08</v>
      </c>
    </row>
    <row r="9" spans="1:11" ht="29.25" customHeight="1" x14ac:dyDescent="0.25">
      <c r="A9" s="10">
        <v>5</v>
      </c>
      <c r="B9" s="22" t="s">
        <v>17</v>
      </c>
      <c r="C9" s="16" t="s">
        <v>13</v>
      </c>
      <c r="D9" s="26">
        <v>30000</v>
      </c>
      <c r="E9" s="20"/>
      <c r="F9" s="18"/>
      <c r="G9" s="27">
        <v>320</v>
      </c>
      <c r="H9" s="20">
        <v>12200</v>
      </c>
      <c r="I9" s="13"/>
      <c r="J9" s="14"/>
      <c r="K9" s="21">
        <f t="shared" si="0"/>
        <v>17480</v>
      </c>
    </row>
    <row r="10" spans="1:11" ht="21" customHeight="1" x14ac:dyDescent="0.25">
      <c r="A10" s="15">
        <v>6</v>
      </c>
      <c r="B10" s="28" t="s">
        <v>18</v>
      </c>
      <c r="C10" s="16" t="s">
        <v>13</v>
      </c>
      <c r="D10" s="26">
        <v>30000</v>
      </c>
      <c r="E10" s="20"/>
      <c r="F10" s="18"/>
      <c r="G10" s="25">
        <v>52.95</v>
      </c>
      <c r="H10" s="20">
        <v>394.4</v>
      </c>
      <c r="I10" s="13"/>
      <c r="J10" s="14"/>
      <c r="K10" s="21">
        <f t="shared" si="0"/>
        <v>29552.649999999998</v>
      </c>
    </row>
    <row r="11" spans="1:11" ht="36" customHeight="1" x14ac:dyDescent="0.25">
      <c r="A11" s="29">
        <v>7</v>
      </c>
      <c r="B11" s="30" t="s">
        <v>19</v>
      </c>
      <c r="C11" s="31" t="s">
        <v>20</v>
      </c>
      <c r="D11" s="17">
        <v>35000</v>
      </c>
      <c r="E11" s="20">
        <v>-35000</v>
      </c>
      <c r="F11" s="18">
        <v>2</v>
      </c>
      <c r="G11" s="27"/>
      <c r="H11" s="20"/>
      <c r="I11" s="13"/>
      <c r="J11" s="14"/>
      <c r="K11" s="21">
        <f t="shared" si="0"/>
        <v>0</v>
      </c>
    </row>
    <row r="12" spans="1:11" ht="30" customHeight="1" x14ac:dyDescent="0.25">
      <c r="A12" s="29">
        <v>8</v>
      </c>
      <c r="B12" s="30" t="s">
        <v>21</v>
      </c>
      <c r="C12" s="31" t="s">
        <v>22</v>
      </c>
      <c r="D12" s="17">
        <v>25000</v>
      </c>
      <c r="E12" s="20"/>
      <c r="F12" s="18"/>
      <c r="G12" s="23"/>
      <c r="H12" s="20"/>
      <c r="I12" s="13"/>
      <c r="J12" s="14"/>
      <c r="K12" s="21">
        <f t="shared" si="0"/>
        <v>25000</v>
      </c>
    </row>
    <row r="13" spans="1:11" ht="33" customHeight="1" x14ac:dyDescent="0.25">
      <c r="A13" s="29">
        <v>9</v>
      </c>
      <c r="B13" s="31" t="s">
        <v>23</v>
      </c>
      <c r="C13" s="31" t="s">
        <v>24</v>
      </c>
      <c r="D13" s="17">
        <v>38000</v>
      </c>
      <c r="E13" s="20"/>
      <c r="F13" s="18"/>
      <c r="G13" s="27"/>
      <c r="H13" s="20"/>
      <c r="I13" s="13"/>
      <c r="J13" s="14"/>
      <c r="K13" s="21">
        <f t="shared" si="0"/>
        <v>38000</v>
      </c>
    </row>
    <row r="14" spans="1:11" ht="25.5" customHeight="1" x14ac:dyDescent="0.25">
      <c r="A14" s="32">
        <v>10</v>
      </c>
      <c r="B14" s="31" t="s">
        <v>25</v>
      </c>
      <c r="C14" s="33" t="s">
        <v>26</v>
      </c>
      <c r="D14" s="34">
        <v>40000</v>
      </c>
      <c r="E14" s="20"/>
      <c r="F14" s="18"/>
      <c r="G14" s="23"/>
      <c r="H14" s="20">
        <v>35625</v>
      </c>
      <c r="I14" s="13"/>
      <c r="J14" s="14"/>
      <c r="K14" s="21">
        <f t="shared" si="0"/>
        <v>4375</v>
      </c>
    </row>
    <row r="15" spans="1:11" ht="22.5" customHeight="1" x14ac:dyDescent="0.25">
      <c r="A15" s="29">
        <v>11</v>
      </c>
      <c r="B15" s="31" t="s">
        <v>27</v>
      </c>
      <c r="C15" s="35" t="s">
        <v>28</v>
      </c>
      <c r="D15" s="17">
        <v>40000</v>
      </c>
      <c r="E15" s="38">
        <v>-40000</v>
      </c>
      <c r="F15" s="36">
        <v>2</v>
      </c>
      <c r="G15" s="37"/>
      <c r="H15" s="38"/>
      <c r="I15" s="39"/>
      <c r="J15" s="40"/>
      <c r="K15" s="41">
        <f t="shared" si="0"/>
        <v>0</v>
      </c>
    </row>
    <row r="16" spans="1:11" ht="30" customHeight="1" x14ac:dyDescent="0.25">
      <c r="A16" s="32">
        <v>12</v>
      </c>
      <c r="B16" s="31" t="s">
        <v>29</v>
      </c>
      <c r="C16" s="31" t="s">
        <v>30</v>
      </c>
      <c r="D16" s="17">
        <v>25000</v>
      </c>
      <c r="E16" s="20">
        <v>-25000</v>
      </c>
      <c r="F16" s="18">
        <v>2</v>
      </c>
      <c r="G16" s="23"/>
      <c r="H16" s="20"/>
      <c r="I16" s="13"/>
      <c r="J16" s="14"/>
      <c r="K16" s="21">
        <f t="shared" si="0"/>
        <v>0</v>
      </c>
    </row>
    <row r="17" spans="1:11" ht="24" customHeight="1" x14ac:dyDescent="0.25">
      <c r="A17" s="29">
        <v>13</v>
      </c>
      <c r="B17" s="31" t="s">
        <v>31</v>
      </c>
      <c r="C17" s="31" t="s">
        <v>32</v>
      </c>
      <c r="D17" s="17">
        <v>15000</v>
      </c>
      <c r="E17" s="20">
        <v>-15000</v>
      </c>
      <c r="F17" s="18">
        <v>2</v>
      </c>
      <c r="G17" s="23"/>
      <c r="H17" s="20"/>
      <c r="I17" s="13"/>
      <c r="J17" s="14"/>
      <c r="K17" s="21">
        <f t="shared" si="0"/>
        <v>0</v>
      </c>
    </row>
    <row r="18" spans="1:11" ht="30.75" customHeight="1" x14ac:dyDescent="0.25">
      <c r="A18" s="32">
        <v>14</v>
      </c>
      <c r="B18" s="35" t="s">
        <v>33</v>
      </c>
      <c r="C18" s="42" t="s">
        <v>13</v>
      </c>
      <c r="D18" s="17">
        <v>20000</v>
      </c>
      <c r="E18" s="20"/>
      <c r="F18" s="18"/>
      <c r="G18" s="23"/>
      <c r="H18" s="20"/>
      <c r="I18" s="13"/>
      <c r="J18" s="14"/>
      <c r="K18" s="21">
        <f t="shared" si="0"/>
        <v>20000</v>
      </c>
    </row>
    <row r="19" spans="1:11" ht="30.75" customHeight="1" x14ac:dyDescent="0.25">
      <c r="A19" s="32">
        <v>15</v>
      </c>
      <c r="B19" s="35" t="s">
        <v>75</v>
      </c>
      <c r="C19" s="42" t="s">
        <v>13</v>
      </c>
      <c r="D19" s="17">
        <v>0</v>
      </c>
      <c r="E19" s="20"/>
      <c r="F19" s="18"/>
      <c r="G19" s="23"/>
      <c r="H19" s="20"/>
      <c r="I19" s="13">
        <v>31100</v>
      </c>
      <c r="J19" s="14"/>
      <c r="K19" s="21">
        <f t="shared" si="0"/>
        <v>-31100</v>
      </c>
    </row>
    <row r="20" spans="1:11" ht="168" customHeight="1" x14ac:dyDescent="0.25">
      <c r="A20" s="29">
        <v>16</v>
      </c>
      <c r="B20" s="31" t="s">
        <v>34</v>
      </c>
      <c r="C20" s="33" t="s">
        <v>35</v>
      </c>
      <c r="D20" s="17">
        <v>35000</v>
      </c>
      <c r="E20" s="20"/>
      <c r="F20" s="18"/>
      <c r="G20" s="23"/>
      <c r="H20" s="20"/>
      <c r="I20" s="13"/>
      <c r="J20" s="14"/>
      <c r="K20" s="21">
        <f t="shared" si="0"/>
        <v>35000</v>
      </c>
    </row>
    <row r="21" spans="1:11" x14ac:dyDescent="0.25">
      <c r="A21" s="29">
        <v>17</v>
      </c>
      <c r="B21" s="42" t="s">
        <v>36</v>
      </c>
      <c r="C21" s="42" t="s">
        <v>13</v>
      </c>
      <c r="D21" s="17">
        <v>40000</v>
      </c>
      <c r="E21" s="20"/>
      <c r="F21" s="18"/>
      <c r="G21" s="77">
        <v>13723.56</v>
      </c>
      <c r="H21" s="78">
        <v>2471.71</v>
      </c>
      <c r="I21" s="77"/>
      <c r="J21" s="79"/>
      <c r="K21" s="21">
        <f t="shared" si="0"/>
        <v>23804.730000000003</v>
      </c>
    </row>
    <row r="22" spans="1:11" x14ac:dyDescent="0.25">
      <c r="A22" s="32">
        <v>18</v>
      </c>
      <c r="B22" s="42" t="s">
        <v>37</v>
      </c>
      <c r="C22" s="42" t="s">
        <v>13</v>
      </c>
      <c r="D22" s="17">
        <v>2000</v>
      </c>
      <c r="E22" s="20"/>
      <c r="F22" s="18"/>
      <c r="G22" s="77">
        <v>487.05</v>
      </c>
      <c r="H22" s="78">
        <v>487.05</v>
      </c>
      <c r="I22" s="77"/>
      <c r="J22" s="79"/>
      <c r="K22" s="21">
        <f t="shared" si="0"/>
        <v>1025.9000000000001</v>
      </c>
    </row>
    <row r="23" spans="1:11" ht="27.75" customHeight="1" x14ac:dyDescent="0.25">
      <c r="A23" s="32">
        <v>19</v>
      </c>
      <c r="B23" s="31" t="s">
        <v>38</v>
      </c>
      <c r="C23" s="31" t="s">
        <v>39</v>
      </c>
      <c r="D23" s="17">
        <v>25000</v>
      </c>
      <c r="E23" s="20">
        <v>-25000</v>
      </c>
      <c r="F23" s="18">
        <v>2</v>
      </c>
      <c r="G23" s="77"/>
      <c r="H23" s="78"/>
      <c r="I23" s="77"/>
      <c r="J23" s="79"/>
      <c r="K23" s="21">
        <f t="shared" si="0"/>
        <v>0</v>
      </c>
    </row>
    <row r="24" spans="1:11" ht="22.5" customHeight="1" x14ac:dyDescent="0.25">
      <c r="A24" s="32">
        <v>20</v>
      </c>
      <c r="B24" s="42" t="s">
        <v>40</v>
      </c>
      <c r="C24" s="42" t="s">
        <v>13</v>
      </c>
      <c r="D24" s="17">
        <v>40000</v>
      </c>
      <c r="E24" s="20"/>
      <c r="F24" s="18"/>
      <c r="G24" s="77">
        <v>14495.66</v>
      </c>
      <c r="H24" s="78">
        <v>7827.03</v>
      </c>
      <c r="I24" s="77"/>
      <c r="J24" s="79"/>
      <c r="K24" s="21">
        <f t="shared" si="0"/>
        <v>17677.310000000001</v>
      </c>
    </row>
    <row r="25" spans="1:11" ht="24.75" customHeight="1" x14ac:dyDescent="0.25">
      <c r="A25" s="29">
        <v>21</v>
      </c>
      <c r="B25" s="31" t="s">
        <v>41</v>
      </c>
      <c r="C25" s="42" t="s">
        <v>13</v>
      </c>
      <c r="D25" s="17">
        <v>58000</v>
      </c>
      <c r="E25" s="20"/>
      <c r="F25" s="18"/>
      <c r="G25" s="77">
        <v>29590.35</v>
      </c>
      <c r="H25" s="78">
        <v>15082.8</v>
      </c>
      <c r="I25" s="77"/>
      <c r="J25" s="79"/>
      <c r="K25" s="21">
        <f t="shared" si="0"/>
        <v>13326.850000000002</v>
      </c>
    </row>
    <row r="26" spans="1:11" ht="24.75" customHeight="1" x14ac:dyDescent="0.25">
      <c r="A26" s="32">
        <v>22</v>
      </c>
      <c r="B26" s="31" t="s">
        <v>42</v>
      </c>
      <c r="C26" s="42" t="s">
        <v>13</v>
      </c>
      <c r="D26" s="17">
        <v>50000</v>
      </c>
      <c r="E26" s="20"/>
      <c r="F26" s="18"/>
      <c r="G26" s="77">
        <v>24670.3</v>
      </c>
      <c r="H26" s="78">
        <v>3393.75</v>
      </c>
      <c r="I26" s="77"/>
      <c r="J26" s="79"/>
      <c r="K26" s="21">
        <f t="shared" si="0"/>
        <v>21935.95</v>
      </c>
    </row>
    <row r="27" spans="1:11" ht="24.75" customHeight="1" x14ac:dyDescent="0.25">
      <c r="A27" s="29">
        <v>23</v>
      </c>
      <c r="B27" s="31" t="s">
        <v>43</v>
      </c>
      <c r="C27" s="42" t="s">
        <v>44</v>
      </c>
      <c r="D27" s="17">
        <v>223238</v>
      </c>
      <c r="E27" s="52"/>
      <c r="F27" s="18"/>
      <c r="G27" s="77">
        <v>70473.16</v>
      </c>
      <c r="H27" s="78">
        <v>17175.650000000001</v>
      </c>
      <c r="I27" s="77"/>
      <c r="J27" s="79"/>
      <c r="K27" s="21">
        <f t="shared" si="0"/>
        <v>135589.19</v>
      </c>
    </row>
    <row r="28" spans="1:11" ht="34.5" customHeight="1" x14ac:dyDescent="0.25">
      <c r="A28" s="32">
        <v>24</v>
      </c>
      <c r="B28" s="31" t="s">
        <v>45</v>
      </c>
      <c r="C28" s="42" t="s">
        <v>13</v>
      </c>
      <c r="D28" s="17">
        <v>25000</v>
      </c>
      <c r="E28" s="20"/>
      <c r="F28" s="18"/>
      <c r="G28" s="77">
        <v>18771.7</v>
      </c>
      <c r="H28" s="78">
        <v>1059</v>
      </c>
      <c r="I28" s="77"/>
      <c r="J28" s="79"/>
      <c r="K28" s="21">
        <f t="shared" si="0"/>
        <v>5169.2999999999993</v>
      </c>
    </row>
    <row r="29" spans="1:11" ht="16.5" customHeight="1" x14ac:dyDescent="0.25">
      <c r="A29" s="32">
        <v>26</v>
      </c>
      <c r="B29" s="31" t="s">
        <v>46</v>
      </c>
      <c r="C29" s="42" t="s">
        <v>13</v>
      </c>
      <c r="D29" s="17">
        <v>10000</v>
      </c>
      <c r="E29" s="20"/>
      <c r="F29" s="18"/>
      <c r="G29" s="77">
        <v>2839.5</v>
      </c>
      <c r="H29" s="78">
        <v>3705.16</v>
      </c>
      <c r="I29" s="77"/>
      <c r="J29" s="79"/>
      <c r="K29" s="21">
        <f t="shared" si="0"/>
        <v>3455.34</v>
      </c>
    </row>
    <row r="30" spans="1:11" ht="23.25" customHeight="1" x14ac:dyDescent="0.25">
      <c r="A30" s="32">
        <v>27</v>
      </c>
      <c r="B30" s="31" t="s">
        <v>47</v>
      </c>
      <c r="C30" s="31" t="s">
        <v>48</v>
      </c>
      <c r="D30" s="17">
        <v>25000</v>
      </c>
      <c r="E30" s="20">
        <v>-25000</v>
      </c>
      <c r="F30" s="18">
        <v>2</v>
      </c>
      <c r="G30" s="77"/>
      <c r="H30" s="78"/>
      <c r="I30" s="77"/>
      <c r="J30" s="79"/>
      <c r="K30" s="21">
        <f t="shared" si="0"/>
        <v>0</v>
      </c>
    </row>
    <row r="31" spans="1:11" ht="126" customHeight="1" x14ac:dyDescent="0.25">
      <c r="A31" s="32">
        <v>28</v>
      </c>
      <c r="B31" s="31" t="s">
        <v>49</v>
      </c>
      <c r="C31" s="31" t="s">
        <v>50</v>
      </c>
      <c r="D31" s="17">
        <v>35000</v>
      </c>
      <c r="E31" s="20"/>
      <c r="F31" s="18"/>
      <c r="G31" s="77"/>
      <c r="H31" s="78"/>
      <c r="I31" s="77"/>
      <c r="J31" s="79"/>
      <c r="K31" s="21">
        <f t="shared" si="0"/>
        <v>35000</v>
      </c>
    </row>
    <row r="32" spans="1:11" ht="24" customHeight="1" x14ac:dyDescent="0.25">
      <c r="A32" s="32">
        <v>29</v>
      </c>
      <c r="B32" s="31" t="s">
        <v>51</v>
      </c>
      <c r="C32" s="31" t="s">
        <v>52</v>
      </c>
      <c r="D32" s="17">
        <v>10000</v>
      </c>
      <c r="E32" s="20">
        <v>20000</v>
      </c>
      <c r="F32" s="18">
        <v>2</v>
      </c>
      <c r="G32" s="77"/>
      <c r="H32" s="78"/>
      <c r="I32" s="77"/>
      <c r="J32" s="79"/>
      <c r="K32" s="21">
        <f t="shared" si="0"/>
        <v>30000</v>
      </c>
    </row>
    <row r="33" spans="1:11" x14ac:dyDescent="0.25">
      <c r="A33" s="32">
        <v>30</v>
      </c>
      <c r="B33" s="43" t="s">
        <v>53</v>
      </c>
      <c r="C33" s="42" t="s">
        <v>13</v>
      </c>
      <c r="D33" s="17">
        <v>20000</v>
      </c>
      <c r="E33" s="20"/>
      <c r="F33" s="18"/>
      <c r="G33" s="77"/>
      <c r="H33" s="78"/>
      <c r="I33" s="77"/>
      <c r="J33" s="79"/>
      <c r="K33" s="21">
        <f t="shared" si="0"/>
        <v>20000</v>
      </c>
    </row>
    <row r="34" spans="1:11" ht="30" x14ac:dyDescent="0.25">
      <c r="A34" s="32">
        <v>32</v>
      </c>
      <c r="B34" s="33" t="s">
        <v>54</v>
      </c>
      <c r="C34" s="42" t="s">
        <v>13</v>
      </c>
      <c r="D34" s="34">
        <v>75000</v>
      </c>
      <c r="E34" s="53"/>
      <c r="F34" s="18"/>
      <c r="G34" s="77">
        <v>15049.98</v>
      </c>
      <c r="H34" s="78">
        <v>12851.22</v>
      </c>
      <c r="I34" s="77"/>
      <c r="J34" s="79"/>
      <c r="K34" s="21">
        <f t="shared" si="0"/>
        <v>47098.8</v>
      </c>
    </row>
    <row r="35" spans="1:11" x14ac:dyDescent="0.25">
      <c r="A35" s="29">
        <v>33</v>
      </c>
      <c r="B35" s="31" t="s">
        <v>55</v>
      </c>
      <c r="C35" s="42" t="s">
        <v>13</v>
      </c>
      <c r="D35" s="17">
        <v>40000</v>
      </c>
      <c r="E35" s="20"/>
      <c r="F35" s="18"/>
      <c r="G35" s="77">
        <v>10710</v>
      </c>
      <c r="H35" s="78">
        <v>120</v>
      </c>
      <c r="I35" s="77"/>
      <c r="J35" s="79"/>
      <c r="K35" s="21">
        <f t="shared" si="0"/>
        <v>29170</v>
      </c>
    </row>
    <row r="36" spans="1:11" x14ac:dyDescent="0.25">
      <c r="A36" s="32">
        <v>34</v>
      </c>
      <c r="B36" s="31" t="s">
        <v>56</v>
      </c>
      <c r="C36" s="42" t="s">
        <v>13</v>
      </c>
      <c r="D36" s="17">
        <v>40000</v>
      </c>
      <c r="E36" s="20"/>
      <c r="F36" s="18"/>
      <c r="G36" s="77">
        <v>23577.06</v>
      </c>
      <c r="H36" s="78">
        <v>19013.580000000002</v>
      </c>
      <c r="I36" s="77"/>
      <c r="J36" s="79"/>
      <c r="K36" s="21">
        <f t="shared" si="0"/>
        <v>-2590.6400000000031</v>
      </c>
    </row>
    <row r="37" spans="1:11" ht="24.75" customHeight="1" x14ac:dyDescent="0.25">
      <c r="A37" s="32">
        <v>35</v>
      </c>
      <c r="B37" s="31" t="s">
        <v>57</v>
      </c>
      <c r="C37" s="31" t="s">
        <v>58</v>
      </c>
      <c r="D37" s="17">
        <v>35000</v>
      </c>
      <c r="E37" s="20"/>
      <c r="F37" s="18"/>
      <c r="G37" s="77"/>
      <c r="H37" s="78"/>
      <c r="I37" s="77"/>
      <c r="J37" s="79"/>
      <c r="K37" s="21">
        <f t="shared" si="0"/>
        <v>35000</v>
      </c>
    </row>
    <row r="38" spans="1:11" ht="24.75" customHeight="1" x14ac:dyDescent="0.25">
      <c r="A38" s="32" t="s">
        <v>69</v>
      </c>
      <c r="B38" s="42" t="s">
        <v>70</v>
      </c>
      <c r="C38" s="42" t="s">
        <v>71</v>
      </c>
      <c r="D38" s="17">
        <v>0</v>
      </c>
      <c r="E38" s="20">
        <v>38100</v>
      </c>
      <c r="F38" s="18">
        <v>2</v>
      </c>
      <c r="G38" s="77">
        <v>38086.25</v>
      </c>
      <c r="H38" s="78"/>
      <c r="I38" s="77"/>
      <c r="J38" s="79"/>
      <c r="K38" s="21"/>
    </row>
    <row r="39" spans="1:11" ht="211.5" customHeight="1" x14ac:dyDescent="0.25">
      <c r="A39" s="32">
        <v>36</v>
      </c>
      <c r="B39" s="55" t="s">
        <v>59</v>
      </c>
      <c r="C39" s="31" t="s">
        <v>60</v>
      </c>
      <c r="D39" s="17">
        <v>25000</v>
      </c>
      <c r="E39" s="20"/>
      <c r="F39" s="18"/>
      <c r="G39" s="77"/>
      <c r="H39" s="78"/>
      <c r="I39" s="77"/>
      <c r="J39" s="79"/>
      <c r="K39" s="21">
        <f t="shared" si="0"/>
        <v>25000</v>
      </c>
    </row>
    <row r="40" spans="1:11" ht="96" customHeight="1" x14ac:dyDescent="0.25">
      <c r="A40" s="32">
        <v>37</v>
      </c>
      <c r="B40" s="31" t="s">
        <v>61</v>
      </c>
      <c r="C40" s="31" t="s">
        <v>62</v>
      </c>
      <c r="D40" s="17">
        <v>35000</v>
      </c>
      <c r="E40" s="20"/>
      <c r="F40" s="18"/>
      <c r="G40" s="77"/>
      <c r="H40" s="78"/>
      <c r="I40" s="77"/>
      <c r="J40" s="79"/>
      <c r="K40" s="21">
        <f t="shared" si="0"/>
        <v>35000</v>
      </c>
    </row>
    <row r="41" spans="1:11" ht="141" customHeight="1" x14ac:dyDescent="0.25">
      <c r="A41" s="32">
        <v>39</v>
      </c>
      <c r="B41" s="31" t="s">
        <v>64</v>
      </c>
      <c r="C41" s="31" t="s">
        <v>65</v>
      </c>
      <c r="D41" s="17">
        <v>35000</v>
      </c>
      <c r="E41" s="54"/>
      <c r="F41" s="18"/>
      <c r="G41" s="77"/>
      <c r="H41" s="78"/>
      <c r="I41" s="77"/>
      <c r="J41" s="79"/>
      <c r="K41" s="21">
        <f t="shared" si="0"/>
        <v>35000</v>
      </c>
    </row>
    <row r="42" spans="1:11" ht="30" customHeight="1" x14ac:dyDescent="0.25">
      <c r="A42" s="32">
        <v>46</v>
      </c>
      <c r="B42" s="31" t="s">
        <v>66</v>
      </c>
      <c r="C42" s="31" t="s">
        <v>63</v>
      </c>
      <c r="D42" s="17">
        <v>36000</v>
      </c>
      <c r="E42" s="45">
        <v>3600</v>
      </c>
      <c r="F42" s="44">
        <v>2</v>
      </c>
      <c r="G42" s="80">
        <v>39560</v>
      </c>
      <c r="H42" s="81"/>
      <c r="I42" s="80"/>
      <c r="J42" s="82"/>
      <c r="K42" s="46">
        <f t="shared" si="0"/>
        <v>40</v>
      </c>
    </row>
    <row r="43" spans="1:11" ht="27" customHeight="1" x14ac:dyDescent="0.25">
      <c r="A43" s="10">
        <v>47</v>
      </c>
      <c r="B43" s="55" t="s">
        <v>67</v>
      </c>
      <c r="C43" s="55" t="s">
        <v>44</v>
      </c>
      <c r="D43" s="26">
        <v>15500</v>
      </c>
      <c r="E43" s="45"/>
      <c r="F43" s="44"/>
      <c r="G43" s="80"/>
      <c r="H43" s="81">
        <v>13113</v>
      </c>
      <c r="I43" s="80"/>
      <c r="J43" s="82"/>
      <c r="K43" s="46">
        <f t="shared" si="0"/>
        <v>2387</v>
      </c>
    </row>
    <row r="44" spans="1:11" ht="27" customHeight="1" x14ac:dyDescent="0.25">
      <c r="A44" s="74">
        <v>49</v>
      </c>
      <c r="B44" s="76" t="s">
        <v>72</v>
      </c>
      <c r="C44" s="76" t="s">
        <v>73</v>
      </c>
      <c r="D44" s="75">
        <v>0</v>
      </c>
      <c r="E44" s="45">
        <v>38500</v>
      </c>
      <c r="F44" s="44">
        <v>2</v>
      </c>
      <c r="G44" s="80">
        <v>38500</v>
      </c>
      <c r="H44" s="81"/>
      <c r="I44" s="80"/>
      <c r="J44" s="82"/>
      <c r="K44" s="46">
        <f t="shared" si="0"/>
        <v>0</v>
      </c>
    </row>
    <row r="45" spans="1:11" ht="15.75" thickBot="1" x14ac:dyDescent="0.3">
      <c r="A45" s="59"/>
      <c r="B45" s="60"/>
      <c r="C45" s="60"/>
      <c r="D45" s="61"/>
      <c r="E45" s="45"/>
      <c r="F45" s="44"/>
      <c r="G45" s="80"/>
      <c r="H45" s="81"/>
      <c r="I45" s="80"/>
      <c r="J45" s="82"/>
      <c r="K45" s="46">
        <f t="shared" si="0"/>
        <v>0</v>
      </c>
    </row>
    <row r="46" spans="1:11" ht="27.75" customHeight="1" thickBot="1" x14ac:dyDescent="0.3">
      <c r="A46" s="56" t="s">
        <v>68</v>
      </c>
      <c r="B46" s="57"/>
      <c r="C46" s="58"/>
      <c r="D46" s="69">
        <f>SUM(D5:D45)</f>
        <v>2210428</v>
      </c>
      <c r="E46" s="48">
        <f>SUM(E5:E45)</f>
        <v>0</v>
      </c>
      <c r="F46" s="47"/>
      <c r="G46" s="49">
        <f>SUM(G5:G45)</f>
        <v>689616.53</v>
      </c>
      <c r="H46" s="48">
        <f>SUM(H5:H45)</f>
        <v>391839.09</v>
      </c>
      <c r="I46" s="49">
        <f>SUM(I5:I36)</f>
        <v>31100</v>
      </c>
      <c r="J46" s="48">
        <f>SUM(J5:J36)</f>
        <v>0</v>
      </c>
      <c r="K46" s="49">
        <f>SUM(K5:K45)</f>
        <v>1097858.6300000001</v>
      </c>
    </row>
  </sheetData>
  <mergeCells count="5">
    <mergeCell ref="A1:D1"/>
    <mergeCell ref="A2:D2"/>
    <mergeCell ref="E2:F2"/>
    <mergeCell ref="G2:J2"/>
    <mergeCell ref="A3:D3"/>
  </mergeCells>
  <pageMargins left="0.70866141732283472" right="0.70866141732283472" top="0.35433070866141736" bottom="0.35433070866141736" header="0.31496062992125984" footer="0.31496062992125984"/>
  <pageSetup paperSize="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2015-10-07T17:55:37Z</dcterms:modified>
</cp:coreProperties>
</file>