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UAIP\Desktop\copiaUAIP2020\2020 informes\transporte\combustible\"/>
    </mc:Choice>
  </mc:AlternateContent>
  <xr:revisionPtr revIDLastSave="0" documentId="13_ncr:1_{D84C84EA-5E7A-4089-84AB-93516C25B6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3" i="1" l="1"/>
  <c r="E135" i="1" s="1"/>
  <c r="G133" i="1"/>
  <c r="F133" i="1"/>
  <c r="E133" i="1"/>
  <c r="D133" i="1"/>
  <c r="C133" i="1"/>
  <c r="D135" i="1" s="1"/>
  <c r="A133" i="1"/>
  <c r="G158" i="1" l="1"/>
  <c r="F158" i="1"/>
  <c r="E158" i="1"/>
  <c r="D158" i="1"/>
  <c r="A158" i="1"/>
  <c r="D160" i="1" l="1"/>
  <c r="C160" i="1"/>
  <c r="G108" i="1"/>
  <c r="F108" i="1"/>
  <c r="E108" i="1"/>
  <c r="D108" i="1"/>
  <c r="E110" i="1" s="1"/>
  <c r="C108" i="1"/>
  <c r="D110" i="1" s="1"/>
  <c r="A108" i="1"/>
  <c r="A84" i="1" l="1"/>
  <c r="G84" i="1"/>
  <c r="F84" i="1"/>
  <c r="E84" i="1"/>
  <c r="D84" i="1"/>
  <c r="C84" i="1"/>
  <c r="D36" i="1"/>
  <c r="F36" i="1"/>
  <c r="E36" i="1"/>
  <c r="G60" i="1"/>
  <c r="F60" i="1"/>
  <c r="E60" i="1"/>
  <c r="D60" i="1"/>
  <c r="C60" i="1"/>
  <c r="A60" i="1"/>
  <c r="G36" i="1"/>
  <c r="C36" i="1"/>
  <c r="A36" i="1"/>
  <c r="F17" i="1" l="1"/>
  <c r="E17" i="1"/>
  <c r="D17" i="1"/>
  <c r="C17" i="1"/>
  <c r="A17" i="1" l="1"/>
  <c r="G17" i="1" l="1"/>
</calcChain>
</file>

<file path=xl/sharedStrings.xml><?xml version="1.0" encoding="utf-8"?>
<sst xmlns="http://schemas.openxmlformats.org/spreadsheetml/2006/main" count="170" uniqueCount="43">
  <si>
    <t>DIESEL /GLS</t>
  </si>
  <si>
    <t>GASOLINA / SUPER/GLS</t>
  </si>
  <si>
    <t>GASOLINA / REGULAR /GLS</t>
  </si>
  <si>
    <t>U.E.O.C. MAQ. PESADA</t>
  </si>
  <si>
    <t>PROYECTOS</t>
  </si>
  <si>
    <t>RECOLECTORES</t>
  </si>
  <si>
    <t xml:space="preserve">Gestion y Riesgo </t>
  </si>
  <si>
    <t xml:space="preserve">Clinica </t>
  </si>
  <si>
    <t xml:space="preserve">Cementerio </t>
  </si>
  <si>
    <t>C.A.M</t>
  </si>
  <si>
    <t>Unidad de  Desarrollo Eonomico Local Alternativo</t>
  </si>
  <si>
    <t>TOTAL</t>
  </si>
  <si>
    <t xml:space="preserve">      ALCALDIA  MUNICIPAL DE NEJAPA </t>
  </si>
  <si>
    <t xml:space="preserve">                      CONSUMO DE COMBUSTIBLE  </t>
  </si>
  <si>
    <t xml:space="preserve">N° de vales entregados </t>
  </si>
  <si>
    <t xml:space="preserve"> ADMINISTRATIVO </t>
  </si>
  <si>
    <t xml:space="preserve">TRANSPORTE MUNICIPAL </t>
  </si>
  <si>
    <t xml:space="preserve">CANTIDAD ($) </t>
  </si>
  <si>
    <t xml:space="preserve">CANTIDAD ($)  </t>
  </si>
  <si>
    <t>CANTIDAD ($)</t>
  </si>
  <si>
    <t xml:space="preserve">MES /  ENERO / 2021 </t>
  </si>
  <si>
    <t>MES / FEBRERO  / 2021</t>
  </si>
  <si>
    <t>MES / MARZO / 2021</t>
  </si>
  <si>
    <t>Polideportivo</t>
  </si>
  <si>
    <t xml:space="preserve">Polideportivo </t>
  </si>
  <si>
    <t xml:space="preserve">TOTAL DE VALES / MES     102  </t>
  </si>
  <si>
    <t xml:space="preserve">TOTAL DE VALES / MES   113    </t>
  </si>
  <si>
    <t>TOTAL DE VALES / MES      105</t>
  </si>
  <si>
    <t>MES / ABRIL / 2021</t>
  </si>
  <si>
    <t xml:space="preserve">TOTAL DE VALES / MES      </t>
  </si>
  <si>
    <t>.</t>
  </si>
  <si>
    <t>F:____________________</t>
  </si>
  <si>
    <t xml:space="preserve">Ana del Carmen Trujillo de Rivas </t>
  </si>
  <si>
    <t xml:space="preserve">Administrdora de contrato </t>
  </si>
  <si>
    <t>Francisco Antonio Chavez Rosales</t>
  </si>
  <si>
    <t>MES / MAYO / 2021</t>
  </si>
  <si>
    <t>MES / JUNIO / 2021</t>
  </si>
  <si>
    <t>GERENCIA DE PROYECTO</t>
  </si>
  <si>
    <t>GERENCIA DE PROYECTOS</t>
  </si>
  <si>
    <t xml:space="preserve">TOTAL DE COMBUSTIBLES / MES      </t>
  </si>
  <si>
    <t>ANULADO</t>
  </si>
  <si>
    <t xml:space="preserve">Administrdor de contrato </t>
  </si>
  <si>
    <t>TOTAL DE COMBUSTIBLES / MES     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</si>
</sst>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Andalus"/>
      <family val="1"/>
    </font>
    <font>
      <b/>
      <sz val="11"/>
      <color theme="1"/>
      <name val="Andalus"/>
      <family val="1"/>
    </font>
    <font>
      <sz val="9"/>
      <color theme="1"/>
      <name val="Gill Sans MT"/>
      <family val="2"/>
    </font>
    <font>
      <sz val="11"/>
      <color theme="1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4" fontId="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0" xfId="0" applyAlignment="1"/>
    <xf numFmtId="164" fontId="0" fillId="0" borderId="0" xfId="0" applyNumberFormat="1"/>
    <xf numFmtId="164" fontId="0" fillId="0" borderId="0" xfId="0" applyNumberFormat="1" applyAlignment="1"/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 applyAlignment="1"/>
    <xf numFmtId="0" fontId="5" fillId="0" borderId="0" xfId="0" applyFont="1" applyAlignment="1"/>
    <xf numFmtId="0" fontId="6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17" fontId="1" fillId="0" borderId="0" xfId="0" applyNumberFormat="1" applyFont="1" applyBorder="1" applyAlignment="1"/>
    <xf numFmtId="0" fontId="2" fillId="4" borderId="1" xfId="0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0" fillId="0" borderId="0" xfId="0" applyNumberFormat="1"/>
    <xf numFmtId="0" fontId="0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164" fontId="0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wrapText="1"/>
    </xf>
    <xf numFmtId="164" fontId="0" fillId="5" borderId="0" xfId="0" applyNumberFormat="1" applyFill="1"/>
    <xf numFmtId="0" fontId="3" fillId="5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 wrapText="1"/>
    </xf>
    <xf numFmtId="164" fontId="0" fillId="5" borderId="1" xfId="0" applyNumberFormat="1" applyFill="1" applyBorder="1" applyAlignment="1">
      <alignment horizontal="center"/>
    </xf>
    <xf numFmtId="164" fontId="0" fillId="5" borderId="0" xfId="0" applyNumberFormat="1" applyFont="1" applyFill="1"/>
    <xf numFmtId="43" fontId="0" fillId="0" borderId="1" xfId="0" applyNumberFormat="1" applyFont="1" applyBorder="1" applyAlignment="1">
      <alignment horizontal="center"/>
    </xf>
    <xf numFmtId="43" fontId="1" fillId="3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right"/>
    </xf>
    <xf numFmtId="43" fontId="1" fillId="0" borderId="1" xfId="0" applyNumberFormat="1" applyFont="1" applyBorder="1"/>
    <xf numFmtId="43" fontId="0" fillId="0" borderId="0" xfId="0" applyNumberFormat="1"/>
    <xf numFmtId="0" fontId="7" fillId="0" borderId="0" xfId="0" applyFont="1"/>
    <xf numFmtId="0" fontId="8" fillId="0" borderId="0" xfId="0" applyFont="1"/>
    <xf numFmtId="0" fontId="0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164" fontId="0" fillId="0" borderId="1" xfId="0" applyNumberFormat="1" applyFont="1" applyBorder="1" applyAlignment="1">
      <alignment horizontal="center" wrapText="1"/>
    </xf>
    <xf numFmtId="0" fontId="0" fillId="5" borderId="1" xfId="0" applyNumberFormat="1" applyFont="1" applyFill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0" borderId="0" xfId="0" applyFont="1" applyBorder="1"/>
    <xf numFmtId="164" fontId="1" fillId="0" borderId="0" xfId="0" applyNumberFormat="1" applyFont="1" applyBorder="1"/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361951</xdr:colOff>
      <xdr:row>2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819150" cy="485775"/>
        </a:xfrm>
        <a:prstGeom prst="roundRect">
          <a:avLst/>
        </a:prstGeom>
        <a:noFill/>
      </xdr:spPr>
    </xdr:pic>
    <xdr:clientData/>
  </xdr:twoCellAnchor>
  <xdr:twoCellAnchor editAs="oneCell">
    <xdr:from>
      <xdr:col>6</xdr:col>
      <xdr:colOff>428626</xdr:colOff>
      <xdr:row>0</xdr:row>
      <xdr:rowOff>19051</xdr:rowOff>
    </xdr:from>
    <xdr:to>
      <xdr:col>7</xdr:col>
      <xdr:colOff>542926</xdr:colOff>
      <xdr:row>2</xdr:row>
      <xdr:rowOff>47625</xdr:rowOff>
    </xdr:to>
    <xdr:pic>
      <xdr:nvPicPr>
        <xdr:cNvPr id="5" name="Imagen 4" descr="http://www.uca.edu.sv/investigacion/nejapa/imagenes2/logoalcaldia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6" y="19051"/>
          <a:ext cx="800100" cy="457199"/>
        </a:xfrm>
        <a:prstGeom prst="round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171450</xdr:colOff>
      <xdr:row>20</xdr:row>
      <xdr:rowOff>19050</xdr:rowOff>
    </xdr:from>
    <xdr:to>
      <xdr:col>1</xdr:col>
      <xdr:colOff>533400</xdr:colOff>
      <xdr:row>23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381500"/>
          <a:ext cx="819150" cy="647700"/>
        </a:xfrm>
        <a:prstGeom prst="roundRect">
          <a:avLst/>
        </a:prstGeom>
        <a:noFill/>
      </xdr:spPr>
    </xdr:pic>
    <xdr:clientData/>
  </xdr:twoCellAnchor>
  <xdr:twoCellAnchor editAs="oneCell">
    <xdr:from>
      <xdr:col>1</xdr:col>
      <xdr:colOff>28575</xdr:colOff>
      <xdr:row>43</xdr:row>
      <xdr:rowOff>95250</xdr:rowOff>
    </xdr:from>
    <xdr:to>
      <xdr:col>1</xdr:col>
      <xdr:colOff>847725</xdr:colOff>
      <xdr:row>46</xdr:row>
      <xdr:rowOff>142875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667875"/>
          <a:ext cx="819150" cy="647700"/>
        </a:xfrm>
        <a:prstGeom prst="roundRect">
          <a:avLst/>
        </a:prstGeom>
        <a:noFill/>
      </xdr:spPr>
    </xdr:pic>
    <xdr:clientData/>
  </xdr:twoCellAnchor>
  <xdr:twoCellAnchor editAs="oneCell">
    <xdr:from>
      <xdr:col>1</xdr:col>
      <xdr:colOff>47625</xdr:colOff>
      <xdr:row>67</xdr:row>
      <xdr:rowOff>95250</xdr:rowOff>
    </xdr:from>
    <xdr:to>
      <xdr:col>1</xdr:col>
      <xdr:colOff>866775</xdr:colOff>
      <xdr:row>70</xdr:row>
      <xdr:rowOff>171450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3849350"/>
          <a:ext cx="819150" cy="647700"/>
        </a:xfrm>
        <a:prstGeom prst="roundRect">
          <a:avLst/>
        </a:prstGeom>
        <a:noFill/>
      </xdr:spPr>
    </xdr:pic>
    <xdr:clientData/>
  </xdr:twoCellAnchor>
  <xdr:twoCellAnchor editAs="oneCell">
    <xdr:from>
      <xdr:col>0</xdr:col>
      <xdr:colOff>390525</xdr:colOff>
      <xdr:row>91</xdr:row>
      <xdr:rowOff>57150</xdr:rowOff>
    </xdr:from>
    <xdr:to>
      <xdr:col>1</xdr:col>
      <xdr:colOff>752475</xdr:colOff>
      <xdr:row>94</xdr:row>
      <xdr:rowOff>133350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11900"/>
          <a:ext cx="819150" cy="647700"/>
        </a:xfrm>
        <a:prstGeom prst="roundRect">
          <a:avLst/>
        </a:prstGeom>
        <a:noFill/>
      </xdr:spPr>
    </xdr:pic>
    <xdr:clientData/>
  </xdr:twoCellAnchor>
  <xdr:twoCellAnchor editAs="oneCell">
    <xdr:from>
      <xdr:col>0</xdr:col>
      <xdr:colOff>447675</xdr:colOff>
      <xdr:row>115</xdr:row>
      <xdr:rowOff>171450</xdr:rowOff>
    </xdr:from>
    <xdr:to>
      <xdr:col>1</xdr:col>
      <xdr:colOff>809625</xdr:colOff>
      <xdr:row>119</xdr:row>
      <xdr:rowOff>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4269700"/>
          <a:ext cx="819150" cy="647700"/>
        </a:xfrm>
        <a:prstGeom prst="roundRect">
          <a:avLst/>
        </a:prstGeom>
        <a:noFill/>
      </xdr:spPr>
    </xdr:pic>
    <xdr:clientData/>
  </xdr:twoCellAnchor>
  <xdr:twoCellAnchor editAs="oneCell">
    <xdr:from>
      <xdr:col>1</xdr:col>
      <xdr:colOff>76200</xdr:colOff>
      <xdr:row>140</xdr:row>
      <xdr:rowOff>171450</xdr:rowOff>
    </xdr:from>
    <xdr:to>
      <xdr:col>1</xdr:col>
      <xdr:colOff>895350</xdr:colOff>
      <xdr:row>144</xdr:row>
      <xdr:rowOff>57150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9660850"/>
          <a:ext cx="819150" cy="647700"/>
        </a:xfrm>
        <a:prstGeom prst="roundRect">
          <a:avLst/>
        </a:prstGeom>
        <a:noFill/>
      </xdr:spPr>
    </xdr:pic>
    <xdr:clientData/>
  </xdr:twoCellAnchor>
  <xdr:twoCellAnchor editAs="oneCell">
    <xdr:from>
      <xdr:col>6</xdr:col>
      <xdr:colOff>190500</xdr:colOff>
      <xdr:row>19</xdr:row>
      <xdr:rowOff>200025</xdr:rowOff>
    </xdr:from>
    <xdr:to>
      <xdr:col>7</xdr:col>
      <xdr:colOff>304800</xdr:colOff>
      <xdr:row>22</xdr:row>
      <xdr:rowOff>161924</xdr:rowOff>
    </xdr:to>
    <xdr:pic>
      <xdr:nvPicPr>
        <xdr:cNvPr id="12" name="Imagen 11" descr="http://www.uca.edu.sv/investigacion/nejapa/imagenes2/logoalcaldia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62475"/>
          <a:ext cx="800100" cy="619124"/>
        </a:xfrm>
        <a:prstGeom prst="round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190500</xdr:colOff>
      <xdr:row>43</xdr:row>
      <xdr:rowOff>57150</xdr:rowOff>
    </xdr:from>
    <xdr:to>
      <xdr:col>7</xdr:col>
      <xdr:colOff>304800</xdr:colOff>
      <xdr:row>46</xdr:row>
      <xdr:rowOff>76199</xdr:rowOff>
    </xdr:to>
    <xdr:pic>
      <xdr:nvPicPr>
        <xdr:cNvPr id="13" name="Imagen 12" descr="http://www.uca.edu.sv/investigacion/nejapa/imagenes2/logoalcaldia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9629775"/>
          <a:ext cx="800100" cy="619124"/>
        </a:xfrm>
        <a:prstGeom prst="round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342900</xdr:colOff>
      <xdr:row>67</xdr:row>
      <xdr:rowOff>95250</xdr:rowOff>
    </xdr:from>
    <xdr:to>
      <xdr:col>7</xdr:col>
      <xdr:colOff>457200</xdr:colOff>
      <xdr:row>70</xdr:row>
      <xdr:rowOff>142874</xdr:rowOff>
    </xdr:to>
    <xdr:pic>
      <xdr:nvPicPr>
        <xdr:cNvPr id="14" name="Imagen 13" descr="http://www.uca.edu.sv/investigacion/nejapa/imagenes2/logoalcaldia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3849350"/>
          <a:ext cx="800100" cy="619124"/>
        </a:xfrm>
        <a:prstGeom prst="round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503486</xdr:colOff>
      <xdr:row>89</xdr:row>
      <xdr:rowOff>1677</xdr:rowOff>
    </xdr:from>
    <xdr:to>
      <xdr:col>8</xdr:col>
      <xdr:colOff>19050</xdr:colOff>
      <xdr:row>95</xdr:row>
      <xdr:rowOff>26709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9386" y="19546977"/>
          <a:ext cx="963364" cy="1206132"/>
        </a:xfrm>
        <a:prstGeom prst="rect">
          <a:avLst/>
        </a:prstGeom>
      </xdr:spPr>
    </xdr:pic>
    <xdr:clientData/>
  </xdr:twoCellAnchor>
  <xdr:twoCellAnchor editAs="oneCell">
    <xdr:from>
      <xdr:col>6</xdr:col>
      <xdr:colOff>552449</xdr:colOff>
      <xdr:row>114</xdr:row>
      <xdr:rowOff>200026</xdr:rowOff>
    </xdr:from>
    <xdr:to>
      <xdr:col>7</xdr:col>
      <xdr:colOff>707740</xdr:colOff>
      <xdr:row>120</xdr:row>
      <xdr:rowOff>33872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8349" y="25098376"/>
          <a:ext cx="841091" cy="1053046"/>
        </a:xfrm>
        <a:prstGeom prst="rect">
          <a:avLst/>
        </a:prstGeom>
      </xdr:spPr>
    </xdr:pic>
    <xdr:clientData/>
  </xdr:twoCellAnchor>
  <xdr:twoCellAnchor editAs="oneCell">
    <xdr:from>
      <xdr:col>6</xdr:col>
      <xdr:colOff>647700</xdr:colOff>
      <xdr:row>139</xdr:row>
      <xdr:rowOff>79821</xdr:rowOff>
    </xdr:from>
    <xdr:to>
      <xdr:col>8</xdr:col>
      <xdr:colOff>38100</xdr:colOff>
      <xdr:row>144</xdr:row>
      <xdr:rowOff>157697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30369321"/>
          <a:ext cx="838200" cy="1049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5"/>
  <sheetViews>
    <sheetView tabSelected="1" topLeftCell="A10" zoomScaleNormal="100" workbookViewId="0">
      <selection activeCell="I10" sqref="I10"/>
    </sheetView>
  </sheetViews>
  <sheetFormatPr baseColWidth="10" defaultRowHeight="15"/>
  <cols>
    <col min="1" max="1" width="6.85546875" customWidth="1"/>
    <col min="2" max="2" width="25.7109375" customWidth="1"/>
    <col min="3" max="3" width="12.28515625" customWidth="1"/>
    <col min="4" max="4" width="11.28515625" customWidth="1"/>
    <col min="5" max="5" width="12.140625" customWidth="1"/>
    <col min="6" max="6" width="11.140625" customWidth="1"/>
    <col min="7" max="7" width="10.28515625" customWidth="1"/>
    <col min="8" max="8" width="11.42578125" customWidth="1"/>
    <col min="9" max="9" width="9.28515625" customWidth="1"/>
    <col min="10" max="10" width="3" customWidth="1"/>
    <col min="11" max="11" width="11.85546875" customWidth="1"/>
    <col min="12" max="12" width="7.7109375" customWidth="1"/>
  </cols>
  <sheetData>
    <row r="1" spans="1:11" ht="25.5">
      <c r="A1" s="65" t="s">
        <v>12</v>
      </c>
      <c r="B1" s="65"/>
      <c r="C1" s="65"/>
      <c r="D1" s="65"/>
      <c r="E1" s="65"/>
      <c r="F1" s="65"/>
      <c r="G1" s="65"/>
      <c r="H1" s="17"/>
      <c r="I1" s="17"/>
    </row>
    <row r="2" spans="1:11" ht="21">
      <c r="A2" s="66" t="s">
        <v>13</v>
      </c>
      <c r="B2" s="66"/>
      <c r="C2" s="66"/>
      <c r="D2" s="66"/>
      <c r="E2" s="66"/>
      <c r="F2" s="66"/>
      <c r="G2" s="66"/>
      <c r="H2" s="18"/>
      <c r="I2" s="18"/>
    </row>
    <row r="3" spans="1:11">
      <c r="A3" s="26"/>
      <c r="B3" s="19"/>
      <c r="C3" s="67" t="s">
        <v>20</v>
      </c>
      <c r="D3" s="67"/>
      <c r="E3" s="67"/>
      <c r="F3" s="19"/>
      <c r="G3" s="19"/>
      <c r="H3" s="19"/>
      <c r="I3" s="19"/>
    </row>
    <row r="4" spans="1:11" ht="6" customHeight="1"/>
    <row r="5" spans="1:11" ht="48.75">
      <c r="A5" s="1" t="s">
        <v>14</v>
      </c>
      <c r="B5" s="1" t="s">
        <v>16</v>
      </c>
      <c r="C5" s="1" t="s">
        <v>17</v>
      </c>
      <c r="D5" s="22" t="s">
        <v>0</v>
      </c>
      <c r="E5" s="1" t="s">
        <v>17</v>
      </c>
      <c r="F5" s="21" t="s">
        <v>1</v>
      </c>
      <c r="G5" s="1" t="s">
        <v>17</v>
      </c>
      <c r="H5" s="27" t="s">
        <v>2</v>
      </c>
    </row>
    <row r="6" spans="1:11">
      <c r="A6" s="2">
        <v>24</v>
      </c>
      <c r="B6" s="3" t="s">
        <v>15</v>
      </c>
      <c r="C6" s="4">
        <v>641.18000000000006</v>
      </c>
      <c r="D6" s="2">
        <v>259.16000000000003</v>
      </c>
      <c r="E6" s="4">
        <v>185.95999999999998</v>
      </c>
      <c r="F6" s="2">
        <v>64.84</v>
      </c>
      <c r="G6" s="2"/>
      <c r="H6" s="7"/>
    </row>
    <row r="7" spans="1:11">
      <c r="A7" s="2">
        <v>30</v>
      </c>
      <c r="B7" s="3" t="s">
        <v>3</v>
      </c>
      <c r="C7" s="4">
        <v>2834.67</v>
      </c>
      <c r="D7" s="2">
        <v>1148.5600000000002</v>
      </c>
      <c r="E7" s="4">
        <v>37.480000000000004</v>
      </c>
      <c r="F7" s="2">
        <v>13</v>
      </c>
      <c r="G7" s="2"/>
      <c r="H7" s="7"/>
    </row>
    <row r="8" spans="1:11">
      <c r="A8" s="2">
        <v>3</v>
      </c>
      <c r="B8" s="5" t="s">
        <v>4</v>
      </c>
      <c r="C8" s="4"/>
      <c r="D8" s="2"/>
      <c r="E8" s="4">
        <v>42.2</v>
      </c>
      <c r="F8" s="2">
        <v>15</v>
      </c>
      <c r="G8" s="6"/>
      <c r="H8" s="7"/>
    </row>
    <row r="9" spans="1:11">
      <c r="A9" s="2">
        <v>18</v>
      </c>
      <c r="B9" s="5" t="s">
        <v>5</v>
      </c>
      <c r="C9" s="4">
        <v>1415.4869999999999</v>
      </c>
      <c r="D9" s="2">
        <v>574.75</v>
      </c>
      <c r="E9" s="4">
        <v>14.8</v>
      </c>
      <c r="F9" s="2">
        <v>5</v>
      </c>
      <c r="G9" s="2"/>
      <c r="H9" s="7"/>
      <c r="K9" s="31"/>
    </row>
    <row r="10" spans="1:11">
      <c r="A10" s="2">
        <v>4</v>
      </c>
      <c r="B10" s="5" t="s">
        <v>6</v>
      </c>
      <c r="C10" s="4">
        <v>141.43</v>
      </c>
      <c r="D10" s="2">
        <v>57.269999999999996</v>
      </c>
      <c r="E10" s="4"/>
      <c r="F10" s="2"/>
      <c r="G10" s="2"/>
      <c r="H10" s="28"/>
    </row>
    <row r="11" spans="1:11">
      <c r="A11" s="2">
        <v>6</v>
      </c>
      <c r="B11" s="5" t="s">
        <v>7</v>
      </c>
      <c r="C11" s="4">
        <v>353.25</v>
      </c>
      <c r="D11" s="2">
        <v>143.25</v>
      </c>
      <c r="E11" s="4"/>
      <c r="F11" s="2"/>
      <c r="G11" s="2"/>
      <c r="H11" s="28"/>
    </row>
    <row r="12" spans="1:11">
      <c r="A12" s="2">
        <v>1</v>
      </c>
      <c r="B12" s="5" t="s">
        <v>8</v>
      </c>
      <c r="C12" s="4"/>
      <c r="D12" s="2"/>
      <c r="E12" s="4">
        <v>27.6</v>
      </c>
      <c r="F12" s="2">
        <v>10</v>
      </c>
      <c r="G12" s="2"/>
      <c r="H12" s="28"/>
    </row>
    <row r="13" spans="1:11">
      <c r="A13" s="2">
        <v>8</v>
      </c>
      <c r="B13" s="5" t="s">
        <v>9</v>
      </c>
      <c r="C13" s="4"/>
      <c r="D13" s="2"/>
      <c r="E13" s="4">
        <v>47</v>
      </c>
      <c r="F13" s="2">
        <v>16.45</v>
      </c>
      <c r="G13" s="2"/>
      <c r="H13" s="28"/>
    </row>
    <row r="14" spans="1:11">
      <c r="A14" s="2">
        <v>1</v>
      </c>
      <c r="B14" s="5" t="s">
        <v>23</v>
      </c>
      <c r="C14" s="4"/>
      <c r="D14" s="2"/>
      <c r="E14" s="4">
        <v>14.8</v>
      </c>
      <c r="F14" s="2">
        <v>5</v>
      </c>
      <c r="G14" s="2"/>
      <c r="H14" s="28"/>
      <c r="J14" t="s">
        <v>30</v>
      </c>
    </row>
    <row r="15" spans="1:11" ht="23.25">
      <c r="A15" s="2">
        <v>7</v>
      </c>
      <c r="B15" s="3" t="s">
        <v>10</v>
      </c>
      <c r="C15" s="4">
        <v>191.95000000000005</v>
      </c>
      <c r="D15" s="2">
        <v>78.010000000000005</v>
      </c>
      <c r="E15" s="4"/>
      <c r="F15" s="2"/>
      <c r="G15" s="2"/>
      <c r="H15" s="28"/>
    </row>
    <row r="16" spans="1:11" ht="13.5" customHeight="1">
      <c r="A16" s="2"/>
      <c r="B16" s="5"/>
      <c r="C16" s="4"/>
      <c r="D16" s="2"/>
      <c r="E16" s="4"/>
      <c r="F16" s="7"/>
      <c r="G16" s="7"/>
      <c r="H16" s="7"/>
    </row>
    <row r="17" spans="1:16" ht="20.25" customHeight="1">
      <c r="A17" s="8">
        <f>SUM(A6:A16)</f>
        <v>102</v>
      </c>
      <c r="B17" s="9" t="s">
        <v>11</v>
      </c>
      <c r="C17" s="10">
        <f>SUM(C6:C16)</f>
        <v>5577.9670000000006</v>
      </c>
      <c r="D17" s="23">
        <f>SUM(D6:D16)</f>
        <v>2261.0000000000005</v>
      </c>
      <c r="E17" s="10">
        <f>SUM(E6:E16)</f>
        <v>369.84000000000003</v>
      </c>
      <c r="F17" s="20">
        <f>SUM(F6:F16)</f>
        <v>129.29000000000002</v>
      </c>
      <c r="G17" s="8">
        <f>SUM(G6:G13)</f>
        <v>0</v>
      </c>
      <c r="H17" s="29">
        <v>0</v>
      </c>
    </row>
    <row r="18" spans="1:16" ht="15.75" customHeight="1">
      <c r="K18" s="13"/>
      <c r="L18" s="11"/>
      <c r="M18" s="14"/>
      <c r="N18" s="11"/>
      <c r="O18" s="11"/>
    </row>
    <row r="19" spans="1:16" ht="19.5" customHeight="1">
      <c r="B19" s="24" t="s">
        <v>25</v>
      </c>
      <c r="C19" s="25">
        <v>5947.8070000000007</v>
      </c>
      <c r="D19" s="24">
        <v>2390.29</v>
      </c>
      <c r="F19" s="31"/>
      <c r="K19" s="13"/>
      <c r="L19" s="11"/>
      <c r="M19" s="14"/>
      <c r="N19" s="11"/>
      <c r="O19" s="11"/>
    </row>
    <row r="20" spans="1:16" ht="19.5" customHeight="1">
      <c r="B20" s="57"/>
      <c r="C20" s="58"/>
      <c r="D20" s="57"/>
      <c r="F20" s="31"/>
      <c r="K20" s="13"/>
      <c r="L20" s="11"/>
      <c r="M20" s="14"/>
      <c r="N20" s="11"/>
      <c r="O20" s="11"/>
    </row>
    <row r="21" spans="1:16" ht="15.75" customHeight="1">
      <c r="K21" s="13"/>
      <c r="M21" s="15"/>
    </row>
    <row r="22" spans="1:16" ht="16.5" customHeight="1">
      <c r="C22" s="61"/>
      <c r="D22" s="61"/>
      <c r="K22" s="16"/>
      <c r="M22" s="15"/>
    </row>
    <row r="23" spans="1:16" ht="20.25" customHeight="1">
      <c r="C23" s="60" t="s">
        <v>21</v>
      </c>
      <c r="D23" s="60"/>
      <c r="E23" s="60"/>
      <c r="F23" s="60"/>
      <c r="K23" s="16"/>
    </row>
    <row r="24" spans="1:16" ht="48.75" customHeight="1">
      <c r="A24" s="1" t="s">
        <v>14</v>
      </c>
      <c r="B24" s="1" t="s">
        <v>16</v>
      </c>
      <c r="C24" s="30" t="s">
        <v>17</v>
      </c>
      <c r="D24" s="22" t="s">
        <v>0</v>
      </c>
      <c r="E24" s="1" t="s">
        <v>18</v>
      </c>
      <c r="F24" s="21" t="s">
        <v>1</v>
      </c>
      <c r="G24" s="1" t="s">
        <v>18</v>
      </c>
      <c r="H24" s="27" t="s">
        <v>2</v>
      </c>
      <c r="K24" s="12"/>
      <c r="L24" s="64"/>
      <c r="M24" s="64"/>
      <c r="N24" s="64"/>
      <c r="O24" s="64"/>
      <c r="P24" s="64"/>
    </row>
    <row r="25" spans="1:16" ht="15.75" customHeight="1">
      <c r="A25" s="32">
        <v>25</v>
      </c>
      <c r="B25" s="33" t="s">
        <v>15</v>
      </c>
      <c r="C25" s="34">
        <v>886.32000000000016</v>
      </c>
      <c r="D25" s="32">
        <v>340.37</v>
      </c>
      <c r="E25" s="34">
        <v>192.42</v>
      </c>
      <c r="F25" s="32">
        <v>63.9</v>
      </c>
      <c r="G25" s="32"/>
      <c r="H25" s="35"/>
      <c r="I25" s="36"/>
      <c r="J25" s="36"/>
      <c r="K25" s="42"/>
      <c r="L25" s="37"/>
      <c r="M25" s="37"/>
      <c r="N25" s="37"/>
      <c r="O25" s="37"/>
    </row>
    <row r="26" spans="1:16" ht="16.5" customHeight="1">
      <c r="A26" s="32">
        <v>38</v>
      </c>
      <c r="B26" s="33" t="s">
        <v>3</v>
      </c>
      <c r="C26" s="34">
        <v>3169.3500000000004</v>
      </c>
      <c r="D26" s="32">
        <v>1212.05</v>
      </c>
      <c r="E26" s="34">
        <v>115.58000000000001</v>
      </c>
      <c r="F26" s="32">
        <v>38</v>
      </c>
      <c r="G26" s="32"/>
      <c r="H26" s="35"/>
      <c r="I26" s="36"/>
      <c r="J26" s="36"/>
      <c r="K26" s="38"/>
      <c r="L26" s="36"/>
      <c r="M26" s="36"/>
      <c r="N26" s="36"/>
      <c r="O26" s="36"/>
    </row>
    <row r="27" spans="1:16">
      <c r="A27" s="32">
        <v>7</v>
      </c>
      <c r="B27" s="39" t="s">
        <v>4</v>
      </c>
      <c r="C27" s="34"/>
      <c r="D27" s="32"/>
      <c r="E27" s="34">
        <v>105.5</v>
      </c>
      <c r="F27" s="32">
        <v>35</v>
      </c>
      <c r="G27" s="40"/>
      <c r="H27" s="35"/>
      <c r="I27" s="36"/>
      <c r="J27" s="36"/>
      <c r="K27" s="38"/>
      <c r="L27" s="36"/>
      <c r="M27" s="36"/>
      <c r="N27" s="36"/>
      <c r="O27" s="36"/>
    </row>
    <row r="28" spans="1:16">
      <c r="A28" s="32">
        <v>21</v>
      </c>
      <c r="B28" s="39" t="s">
        <v>5</v>
      </c>
      <c r="C28" s="34">
        <v>1639.5800000000002</v>
      </c>
      <c r="D28" s="32">
        <v>628.83999999999992</v>
      </c>
      <c r="E28" s="34"/>
      <c r="F28" s="32"/>
      <c r="G28" s="32"/>
      <c r="H28" s="35"/>
      <c r="I28" s="36"/>
      <c r="J28" s="36"/>
      <c r="K28" s="36"/>
      <c r="L28" s="36"/>
      <c r="M28" s="36"/>
      <c r="N28" s="36"/>
      <c r="O28" s="36"/>
    </row>
    <row r="29" spans="1:16">
      <c r="A29" s="32">
        <v>4</v>
      </c>
      <c r="B29" s="39" t="s">
        <v>6</v>
      </c>
      <c r="C29" s="34">
        <v>135.47</v>
      </c>
      <c r="D29" s="32">
        <v>52.029999999999994</v>
      </c>
      <c r="E29" s="34"/>
      <c r="F29" s="32"/>
      <c r="G29" s="32"/>
      <c r="H29" s="41"/>
      <c r="I29" s="36"/>
      <c r="J29" s="36"/>
      <c r="K29" s="36"/>
      <c r="L29" s="36"/>
      <c r="M29" s="36"/>
      <c r="N29" s="36"/>
      <c r="O29" s="36"/>
    </row>
    <row r="30" spans="1:16">
      <c r="A30" s="32">
        <v>4</v>
      </c>
      <c r="B30" s="39" t="s">
        <v>7</v>
      </c>
      <c r="C30" s="34">
        <v>355.01</v>
      </c>
      <c r="D30" s="32">
        <v>136.04</v>
      </c>
      <c r="E30" s="34"/>
      <c r="F30" s="32"/>
      <c r="G30" s="32"/>
      <c r="H30" s="41"/>
      <c r="I30" s="36"/>
      <c r="J30" s="36"/>
      <c r="K30" s="36"/>
      <c r="L30" s="36"/>
      <c r="M30" s="36"/>
      <c r="N30" s="36"/>
      <c r="O30" s="36"/>
    </row>
    <row r="31" spans="1:16">
      <c r="A31" s="32"/>
      <c r="B31" s="39" t="s">
        <v>8</v>
      </c>
      <c r="C31" s="34"/>
      <c r="D31" s="32"/>
      <c r="E31" s="34"/>
      <c r="F31" s="32"/>
      <c r="G31" s="32"/>
      <c r="H31" s="41"/>
      <c r="I31" s="36"/>
      <c r="J31" s="36"/>
      <c r="K31" s="36"/>
      <c r="L31" s="36"/>
      <c r="M31" s="36"/>
      <c r="N31" s="36"/>
      <c r="O31" s="36"/>
    </row>
    <row r="32" spans="1:16">
      <c r="A32" s="32">
        <v>8</v>
      </c>
      <c r="B32" s="39" t="s">
        <v>9</v>
      </c>
      <c r="C32" s="34"/>
      <c r="D32" s="32"/>
      <c r="E32" s="34">
        <v>44.41</v>
      </c>
      <c r="F32" s="32">
        <v>14.58</v>
      </c>
      <c r="G32" s="32"/>
      <c r="H32" s="41"/>
      <c r="I32" s="36"/>
      <c r="J32" s="36"/>
      <c r="K32" s="36"/>
      <c r="L32" s="36"/>
      <c r="M32" s="36"/>
      <c r="N32" s="36"/>
      <c r="O32" s="36"/>
    </row>
    <row r="33" spans="1:15">
      <c r="A33" s="32">
        <v>1</v>
      </c>
      <c r="B33" s="39" t="s">
        <v>23</v>
      </c>
      <c r="C33" s="34"/>
      <c r="D33" s="32"/>
      <c r="E33" s="34">
        <v>15.1</v>
      </c>
      <c r="F33" s="32">
        <v>5</v>
      </c>
      <c r="G33" s="32"/>
      <c r="H33" s="41"/>
      <c r="I33" s="36"/>
      <c r="J33" s="36"/>
      <c r="K33" s="36"/>
      <c r="L33" s="36"/>
      <c r="M33" s="36"/>
      <c r="N33" s="36"/>
      <c r="O33" s="36"/>
    </row>
    <row r="34" spans="1:15" ht="23.25">
      <c r="A34" s="32">
        <v>5</v>
      </c>
      <c r="B34" s="33" t="s">
        <v>10</v>
      </c>
      <c r="C34" s="34">
        <v>169.63</v>
      </c>
      <c r="D34" s="32">
        <v>65.06</v>
      </c>
      <c r="E34" s="34"/>
      <c r="F34" s="32"/>
      <c r="G34" s="32"/>
      <c r="H34" s="41"/>
      <c r="I34" s="36"/>
      <c r="J34" s="36"/>
      <c r="K34" s="36"/>
      <c r="L34" s="36"/>
      <c r="M34" s="36"/>
      <c r="N34" s="36"/>
      <c r="O34" s="36"/>
    </row>
    <row r="35" spans="1:15">
      <c r="A35" s="2"/>
      <c r="B35" s="5"/>
      <c r="C35" s="4"/>
      <c r="D35" s="2"/>
      <c r="E35" s="4"/>
      <c r="F35" s="7"/>
      <c r="G35" s="7"/>
      <c r="H35" s="7"/>
      <c r="K35" s="12"/>
    </row>
    <row r="36" spans="1:15">
      <c r="A36" s="8">
        <f>SUM(A25:A35)</f>
        <v>113</v>
      </c>
      <c r="B36" s="9" t="s">
        <v>11</v>
      </c>
      <c r="C36" s="10">
        <f>SUM(C25:C35)</f>
        <v>6355.3600000000015</v>
      </c>
      <c r="D36" s="23">
        <f>SUM(D25:D35)</f>
        <v>2434.3900000000003</v>
      </c>
      <c r="E36" s="10">
        <f>SUM(E25:E35)</f>
        <v>473.01</v>
      </c>
      <c r="F36" s="20">
        <f>SUM(F25:F35)</f>
        <v>156.48000000000002</v>
      </c>
      <c r="G36" s="8">
        <f>SUM(G25:G32)</f>
        <v>0</v>
      </c>
      <c r="H36" s="29">
        <v>0</v>
      </c>
      <c r="K36" s="31"/>
    </row>
    <row r="38" spans="1:15">
      <c r="B38" s="24" t="s">
        <v>26</v>
      </c>
      <c r="C38" s="25">
        <v>6828.3700000000017</v>
      </c>
      <c r="D38" s="24">
        <v>2590.87</v>
      </c>
    </row>
    <row r="39" spans="1:15" ht="6" customHeight="1"/>
    <row r="40" spans="1:15" ht="15.75" customHeight="1">
      <c r="K40" s="31"/>
    </row>
    <row r="41" spans="1:15" ht="15.75" customHeight="1">
      <c r="B41" s="49" t="s">
        <v>31</v>
      </c>
      <c r="C41" s="49"/>
      <c r="K41" s="31"/>
    </row>
    <row r="42" spans="1:15" ht="15.75" customHeight="1">
      <c r="B42" s="49" t="s">
        <v>32</v>
      </c>
      <c r="C42" s="49"/>
      <c r="K42" s="31"/>
    </row>
    <row r="43" spans="1:15" ht="15.75" customHeight="1">
      <c r="B43" s="49" t="s">
        <v>33</v>
      </c>
      <c r="C43" s="49"/>
      <c r="K43" s="31"/>
    </row>
    <row r="44" spans="1:15" ht="15.75" customHeight="1">
      <c r="B44" s="49"/>
      <c r="C44" s="49"/>
      <c r="K44" s="31"/>
    </row>
    <row r="45" spans="1:15" ht="15.75" customHeight="1">
      <c r="K45" s="31"/>
    </row>
    <row r="46" spans="1:15" ht="15.75" customHeight="1"/>
    <row r="47" spans="1:15">
      <c r="C47" s="60" t="s">
        <v>22</v>
      </c>
      <c r="D47" s="60"/>
      <c r="E47" s="60"/>
      <c r="F47" s="60"/>
    </row>
    <row r="48" spans="1:15" ht="48.75">
      <c r="A48" s="1" t="s">
        <v>14</v>
      </c>
      <c r="B48" s="1" t="s">
        <v>16</v>
      </c>
      <c r="C48" s="30" t="s">
        <v>19</v>
      </c>
      <c r="D48" s="22" t="s">
        <v>0</v>
      </c>
      <c r="E48" s="30" t="s">
        <v>19</v>
      </c>
      <c r="F48" s="21" t="s">
        <v>1</v>
      </c>
      <c r="G48" s="30" t="s">
        <v>19</v>
      </c>
      <c r="H48" s="27" t="s">
        <v>2</v>
      </c>
    </row>
    <row r="49" spans="1:15">
      <c r="A49" s="2">
        <v>27</v>
      </c>
      <c r="B49" s="3" t="s">
        <v>15</v>
      </c>
      <c r="C49" s="4">
        <v>1143.6100000000001</v>
      </c>
      <c r="D49" s="2">
        <v>381.04</v>
      </c>
      <c r="E49" s="4">
        <v>187.90999999999997</v>
      </c>
      <c r="F49" s="2">
        <v>56.55</v>
      </c>
      <c r="G49" s="2"/>
      <c r="H49" s="7"/>
    </row>
    <row r="50" spans="1:15">
      <c r="A50" s="2">
        <v>34</v>
      </c>
      <c r="B50" s="3" t="s">
        <v>3</v>
      </c>
      <c r="C50" s="4">
        <v>2722.0099999999998</v>
      </c>
      <c r="D50" s="2">
        <v>954.29</v>
      </c>
      <c r="E50" s="4">
        <v>109.55</v>
      </c>
      <c r="F50" s="2">
        <v>33</v>
      </c>
      <c r="G50" s="2"/>
      <c r="H50" s="7"/>
    </row>
    <row r="51" spans="1:15">
      <c r="A51" s="2">
        <v>3</v>
      </c>
      <c r="B51" s="5" t="s">
        <v>4</v>
      </c>
      <c r="C51" s="4"/>
      <c r="D51" s="2"/>
      <c r="E51" s="4">
        <v>49.949999999999996</v>
      </c>
      <c r="F51" s="2">
        <v>15</v>
      </c>
      <c r="G51" s="6"/>
      <c r="H51" s="7"/>
    </row>
    <row r="52" spans="1:15">
      <c r="A52" s="2">
        <v>23</v>
      </c>
      <c r="B52" s="5" t="s">
        <v>5</v>
      </c>
      <c r="C52" s="4">
        <v>1941.83</v>
      </c>
      <c r="D52" s="45">
        <v>644.81999999999994</v>
      </c>
      <c r="E52" s="4"/>
      <c r="F52" s="2"/>
      <c r="G52" s="2"/>
      <c r="H52" s="7"/>
    </row>
    <row r="53" spans="1:15">
      <c r="A53" s="2">
        <v>3</v>
      </c>
      <c r="B53" s="5" t="s">
        <v>6</v>
      </c>
      <c r="C53" s="4">
        <v>115.8</v>
      </c>
      <c r="D53" s="43">
        <v>40.799999999999997</v>
      </c>
      <c r="E53" s="4"/>
      <c r="F53" s="2"/>
      <c r="G53" s="2"/>
      <c r="H53" s="28"/>
      <c r="O53" s="31"/>
    </row>
    <row r="54" spans="1:15">
      <c r="A54" s="2">
        <v>5</v>
      </c>
      <c r="B54" s="5" t="s">
        <v>7</v>
      </c>
      <c r="C54" s="4">
        <v>306.73</v>
      </c>
      <c r="D54" s="45">
        <v>107.32000000000001</v>
      </c>
      <c r="E54" s="4"/>
      <c r="F54" s="2"/>
      <c r="G54" s="2"/>
      <c r="H54" s="28"/>
    </row>
    <row r="55" spans="1:15">
      <c r="A55" s="32"/>
      <c r="B55" s="39" t="s">
        <v>8</v>
      </c>
      <c r="C55" s="34"/>
      <c r="D55" s="32"/>
      <c r="E55" s="34"/>
      <c r="F55" s="32"/>
      <c r="G55" s="32"/>
      <c r="H55" s="41"/>
    </row>
    <row r="56" spans="1:15">
      <c r="A56" s="32">
        <v>10</v>
      </c>
      <c r="B56" s="39" t="s">
        <v>9</v>
      </c>
      <c r="C56" s="34"/>
      <c r="D56" s="32"/>
      <c r="E56" s="34">
        <v>58.949999999999996</v>
      </c>
      <c r="F56" s="32">
        <v>17.439999999999998</v>
      </c>
      <c r="G56" s="32"/>
      <c r="H56" s="41"/>
      <c r="O56" s="31"/>
    </row>
    <row r="57" spans="1:15">
      <c r="A57" s="32"/>
      <c r="B57" s="39" t="s">
        <v>24</v>
      </c>
      <c r="C57" s="34"/>
      <c r="D57" s="32"/>
      <c r="E57" s="34"/>
      <c r="F57" s="32"/>
      <c r="G57" s="32"/>
      <c r="H57" s="41"/>
    </row>
    <row r="58" spans="1:15" ht="23.25">
      <c r="A58" s="32"/>
      <c r="B58" s="33" t="s">
        <v>10</v>
      </c>
      <c r="C58" s="34"/>
      <c r="D58" s="32"/>
      <c r="E58" s="34"/>
      <c r="F58" s="32"/>
      <c r="G58" s="32"/>
      <c r="H58" s="41"/>
    </row>
    <row r="59" spans="1:15">
      <c r="A59" s="2"/>
      <c r="B59" s="5"/>
      <c r="C59" s="4"/>
      <c r="D59" s="2"/>
      <c r="E59" s="4"/>
      <c r="F59" s="7"/>
      <c r="G59" s="7"/>
      <c r="H59" s="7"/>
    </row>
    <row r="60" spans="1:15">
      <c r="A60" s="8">
        <f>SUM(A49:A59)</f>
        <v>105</v>
      </c>
      <c r="B60" s="9" t="s">
        <v>11</v>
      </c>
      <c r="C60" s="10">
        <f>SUM(C49:C59)</f>
        <v>6229.98</v>
      </c>
      <c r="D60" s="44">
        <f>SUM(D49:D59)</f>
        <v>2128.27</v>
      </c>
      <c r="E60" s="10">
        <f>SUM(E49:E59)</f>
        <v>406.35999999999996</v>
      </c>
      <c r="F60" s="20">
        <f>SUM(F49:F59)</f>
        <v>121.99</v>
      </c>
      <c r="G60" s="8">
        <f>SUM(G49:G56)</f>
        <v>0</v>
      </c>
      <c r="H60" s="29">
        <v>0</v>
      </c>
    </row>
    <row r="62" spans="1:15">
      <c r="B62" s="24" t="s">
        <v>27</v>
      </c>
      <c r="C62" s="25">
        <v>6636.34</v>
      </c>
      <c r="D62" s="24">
        <v>2250.2600000000002</v>
      </c>
    </row>
    <row r="63" spans="1:15">
      <c r="B63" s="57"/>
      <c r="C63" s="58"/>
      <c r="D63" s="57"/>
    </row>
    <row r="64" spans="1:15">
      <c r="B64" t="s">
        <v>31</v>
      </c>
      <c r="C64" s="58"/>
      <c r="D64" s="57"/>
    </row>
    <row r="65" spans="1:8" ht="16.5">
      <c r="B65" s="48" t="s">
        <v>32</v>
      </c>
      <c r="C65" s="58"/>
      <c r="D65" s="57"/>
    </row>
    <row r="66" spans="1:8" ht="16.5">
      <c r="B66" s="48" t="s">
        <v>33</v>
      </c>
      <c r="C66" s="58"/>
      <c r="D66" s="57"/>
    </row>
    <row r="67" spans="1:8" ht="16.5">
      <c r="B67" s="48"/>
      <c r="C67" s="58"/>
      <c r="D67" s="57"/>
    </row>
    <row r="71" spans="1:8" ht="19.5" customHeight="1">
      <c r="C71" s="60" t="s">
        <v>28</v>
      </c>
      <c r="D71" s="60"/>
      <c r="E71" s="60"/>
      <c r="F71" s="60"/>
    </row>
    <row r="72" spans="1:8" ht="48.75">
      <c r="A72" s="1" t="s">
        <v>14</v>
      </c>
      <c r="B72" s="1" t="s">
        <v>16</v>
      </c>
      <c r="C72" s="30" t="s">
        <v>19</v>
      </c>
      <c r="D72" s="22" t="s">
        <v>0</v>
      </c>
      <c r="E72" s="30" t="s">
        <v>19</v>
      </c>
      <c r="F72" s="21" t="s">
        <v>1</v>
      </c>
      <c r="G72" s="30" t="s">
        <v>19</v>
      </c>
      <c r="H72" s="27" t="s">
        <v>2</v>
      </c>
    </row>
    <row r="73" spans="1:8">
      <c r="A73" s="2">
        <v>28</v>
      </c>
      <c r="B73" s="3" t="s">
        <v>15</v>
      </c>
      <c r="C73" s="4">
        <v>994.09</v>
      </c>
      <c r="D73" s="2">
        <v>347.13</v>
      </c>
      <c r="E73" s="4">
        <v>221.7</v>
      </c>
      <c r="F73" s="2">
        <v>63.179999999999993</v>
      </c>
      <c r="G73" s="2"/>
      <c r="H73" s="7"/>
    </row>
    <row r="74" spans="1:8">
      <c r="A74" s="2">
        <v>27</v>
      </c>
      <c r="B74" s="3" t="s">
        <v>37</v>
      </c>
      <c r="C74" s="4">
        <v>1744.8700000000001</v>
      </c>
      <c r="D74" s="2">
        <v>605.59999999999991</v>
      </c>
      <c r="E74" s="4">
        <v>108.75999999999999</v>
      </c>
      <c r="F74" s="2">
        <v>31</v>
      </c>
      <c r="G74" s="2"/>
      <c r="H74" s="7"/>
    </row>
    <row r="75" spans="1:8">
      <c r="A75" s="2">
        <v>3</v>
      </c>
      <c r="B75" s="5" t="s">
        <v>4</v>
      </c>
      <c r="C75" s="4"/>
      <c r="D75" s="2"/>
      <c r="E75" s="4">
        <v>87.75</v>
      </c>
      <c r="F75" s="2">
        <v>25</v>
      </c>
      <c r="G75" s="6"/>
      <c r="H75" s="7"/>
    </row>
    <row r="76" spans="1:8">
      <c r="A76" s="2">
        <v>26</v>
      </c>
      <c r="B76" s="5" t="s">
        <v>5</v>
      </c>
      <c r="C76" s="4">
        <v>1800.35</v>
      </c>
      <c r="D76" s="45">
        <v>627.91</v>
      </c>
      <c r="E76" s="4">
        <v>35</v>
      </c>
      <c r="F76" s="2">
        <v>10</v>
      </c>
      <c r="G76" s="2"/>
      <c r="H76" s="7"/>
    </row>
    <row r="77" spans="1:8">
      <c r="A77" s="2">
        <v>4</v>
      </c>
      <c r="B77" s="5" t="s">
        <v>6</v>
      </c>
      <c r="C77" s="4">
        <v>234.94</v>
      </c>
      <c r="D77" s="43">
        <v>82.254000000000005</v>
      </c>
      <c r="E77" s="4"/>
      <c r="F77" s="2"/>
      <c r="G77" s="2"/>
      <c r="H77" s="28"/>
    </row>
    <row r="78" spans="1:8">
      <c r="A78" s="2">
        <v>7</v>
      </c>
      <c r="B78" s="5" t="s">
        <v>7</v>
      </c>
      <c r="C78" s="4">
        <v>540.76</v>
      </c>
      <c r="D78" s="45">
        <v>189.39000000000001</v>
      </c>
      <c r="E78" s="4"/>
      <c r="F78" s="2"/>
      <c r="G78" s="2"/>
      <c r="H78" s="28"/>
    </row>
    <row r="79" spans="1:8">
      <c r="A79" s="32">
        <v>1</v>
      </c>
      <c r="B79" s="39" t="s">
        <v>8</v>
      </c>
      <c r="C79" s="34"/>
      <c r="D79" s="32"/>
      <c r="E79" s="34">
        <v>35.1</v>
      </c>
      <c r="F79" s="32">
        <v>10</v>
      </c>
      <c r="G79" s="32"/>
      <c r="H79" s="41"/>
    </row>
    <row r="80" spans="1:8">
      <c r="A80" s="32">
        <v>8</v>
      </c>
      <c r="B80" s="39" t="s">
        <v>9</v>
      </c>
      <c r="C80" s="34"/>
      <c r="D80" s="32"/>
      <c r="E80" s="34">
        <v>40.700000000000003</v>
      </c>
      <c r="F80" s="32">
        <v>11.58</v>
      </c>
      <c r="G80" s="32"/>
      <c r="H80" s="41"/>
    </row>
    <row r="81" spans="1:8">
      <c r="A81" s="32">
        <v>1</v>
      </c>
      <c r="B81" s="39" t="s">
        <v>24</v>
      </c>
      <c r="C81" s="34"/>
      <c r="D81" s="32"/>
      <c r="E81" s="34">
        <v>10.5</v>
      </c>
      <c r="F81" s="32">
        <v>3</v>
      </c>
      <c r="G81" s="32"/>
      <c r="H81" s="41"/>
    </row>
    <row r="82" spans="1:8" ht="23.25">
      <c r="A82" s="32"/>
      <c r="B82" s="33" t="s">
        <v>10</v>
      </c>
      <c r="C82" s="34"/>
      <c r="D82" s="32"/>
      <c r="E82" s="34"/>
      <c r="F82" s="32"/>
      <c r="G82" s="32"/>
      <c r="H82" s="41"/>
    </row>
    <row r="83" spans="1:8">
      <c r="A83" s="2"/>
      <c r="B83" s="5"/>
      <c r="C83" s="4"/>
      <c r="D83" s="2"/>
      <c r="E83" s="4"/>
      <c r="F83" s="7"/>
      <c r="G83" s="7"/>
      <c r="H83" s="7"/>
    </row>
    <row r="84" spans="1:8">
      <c r="A84" s="8">
        <f>SUM(A73:A83)</f>
        <v>105</v>
      </c>
      <c r="B84" s="9" t="s">
        <v>11</v>
      </c>
      <c r="C84" s="10">
        <f>SUM(C73:C83)</f>
        <v>5315.0099999999993</v>
      </c>
      <c r="D84" s="44">
        <f>SUM(D73:D83)</f>
        <v>1852.2839999999999</v>
      </c>
      <c r="E84" s="10">
        <f>SUM(E73:E83)</f>
        <v>539.51</v>
      </c>
      <c r="F84" s="20">
        <f>SUM(F73:F83)</f>
        <v>153.76000000000002</v>
      </c>
      <c r="G84" s="8">
        <f>SUM(G73:G80)</f>
        <v>0</v>
      </c>
      <c r="H84" s="29">
        <v>0</v>
      </c>
    </row>
    <row r="86" spans="1:8">
      <c r="B86" s="24" t="s">
        <v>29</v>
      </c>
      <c r="C86" s="25">
        <v>5854.5199999999977</v>
      </c>
      <c r="D86" s="46">
        <v>2006.0440000000001</v>
      </c>
    </row>
    <row r="88" spans="1:8">
      <c r="D88" s="47"/>
    </row>
    <row r="89" spans="1:8">
      <c r="B89" t="s">
        <v>31</v>
      </c>
    </row>
    <row r="90" spans="1:8" ht="16.5">
      <c r="B90" s="48" t="s">
        <v>32</v>
      </c>
      <c r="C90" s="48"/>
    </row>
    <row r="91" spans="1:8" ht="16.5">
      <c r="B91" s="48" t="s">
        <v>33</v>
      </c>
      <c r="C91" s="48"/>
    </row>
    <row r="95" spans="1:8">
      <c r="C95" s="60" t="s">
        <v>35</v>
      </c>
      <c r="D95" s="60"/>
      <c r="E95" s="60"/>
      <c r="F95" s="60"/>
    </row>
    <row r="96" spans="1:8" ht="48.75">
      <c r="A96" s="1" t="s">
        <v>14</v>
      </c>
      <c r="B96" s="1" t="s">
        <v>16</v>
      </c>
      <c r="C96" s="30" t="s">
        <v>19</v>
      </c>
      <c r="D96" s="22" t="s">
        <v>0</v>
      </c>
      <c r="E96" s="30" t="s">
        <v>19</v>
      </c>
      <c r="F96" s="21" t="s">
        <v>1</v>
      </c>
      <c r="G96" s="30" t="s">
        <v>19</v>
      </c>
      <c r="H96" s="27" t="s">
        <v>2</v>
      </c>
    </row>
    <row r="97" spans="1:8">
      <c r="A97" s="2">
        <v>5</v>
      </c>
      <c r="B97" s="3" t="s">
        <v>15</v>
      </c>
      <c r="C97" s="4">
        <v>161.68</v>
      </c>
      <c r="D97" s="50">
        <v>53.545000000000002</v>
      </c>
      <c r="E97" s="4">
        <v>40.94</v>
      </c>
      <c r="F97" s="2">
        <v>11.342000000000001</v>
      </c>
      <c r="G97" s="2"/>
      <c r="H97" s="7"/>
    </row>
    <row r="98" spans="1:8">
      <c r="A98" s="2">
        <v>1</v>
      </c>
      <c r="B98" s="3" t="s">
        <v>37</v>
      </c>
      <c r="C98" s="4">
        <v>30.2</v>
      </c>
      <c r="D98" s="50">
        <v>10</v>
      </c>
      <c r="E98" s="4"/>
      <c r="F98" s="2"/>
      <c r="G98" s="2"/>
      <c r="H98" s="7"/>
    </row>
    <row r="99" spans="1:8">
      <c r="A99" s="2">
        <v>1</v>
      </c>
      <c r="B99" s="5" t="s">
        <v>4</v>
      </c>
      <c r="C99" s="4"/>
      <c r="D99" s="50"/>
      <c r="E99" s="4">
        <v>18.399999999999999</v>
      </c>
      <c r="F99" s="2">
        <v>5.0999999999999996</v>
      </c>
      <c r="G99" s="6"/>
      <c r="H99" s="7"/>
    </row>
    <row r="100" spans="1:8">
      <c r="A100" s="2">
        <v>4</v>
      </c>
      <c r="B100" s="5" t="s">
        <v>5</v>
      </c>
      <c r="C100" s="4">
        <v>348.33</v>
      </c>
      <c r="D100" s="50">
        <v>115.34</v>
      </c>
      <c r="E100" s="4"/>
      <c r="F100" s="2"/>
      <c r="G100" s="2"/>
      <c r="H100" s="7"/>
    </row>
    <row r="101" spans="1:8">
      <c r="A101" s="2">
        <v>1</v>
      </c>
      <c r="B101" s="5" t="s">
        <v>6</v>
      </c>
      <c r="C101" s="4">
        <v>42.4</v>
      </c>
      <c r="D101" s="50">
        <v>14.04</v>
      </c>
      <c r="E101" s="4"/>
      <c r="F101" s="2"/>
      <c r="G101" s="2"/>
      <c r="H101" s="28"/>
    </row>
    <row r="102" spans="1:8">
      <c r="A102" s="2">
        <v>2</v>
      </c>
      <c r="B102" s="5" t="s">
        <v>7</v>
      </c>
      <c r="C102" s="4">
        <v>161.72999999999999</v>
      </c>
      <c r="D102" s="50">
        <v>53.55</v>
      </c>
      <c r="E102" s="4"/>
      <c r="F102" s="2"/>
      <c r="G102" s="2"/>
      <c r="H102" s="28"/>
    </row>
    <row r="103" spans="1:8">
      <c r="A103" s="32"/>
      <c r="B103" s="39" t="s">
        <v>8</v>
      </c>
      <c r="C103" s="34"/>
      <c r="D103" s="32"/>
      <c r="E103" s="34"/>
      <c r="F103" s="32"/>
      <c r="G103" s="32"/>
      <c r="H103" s="41"/>
    </row>
    <row r="104" spans="1:8">
      <c r="A104" s="32"/>
      <c r="B104" s="39" t="s">
        <v>9</v>
      </c>
      <c r="C104" s="34"/>
      <c r="D104" s="32"/>
      <c r="E104" s="34"/>
      <c r="F104" s="32"/>
      <c r="G104" s="32"/>
      <c r="H104" s="41"/>
    </row>
    <row r="105" spans="1:8">
      <c r="A105" s="32"/>
      <c r="B105" s="39" t="s">
        <v>24</v>
      </c>
      <c r="C105" s="34"/>
      <c r="D105" s="32"/>
      <c r="E105" s="34"/>
      <c r="F105" s="32"/>
      <c r="G105" s="32"/>
      <c r="H105" s="41"/>
    </row>
    <row r="106" spans="1:8" ht="23.25">
      <c r="A106" s="32"/>
      <c r="B106" s="33" t="s">
        <v>10</v>
      </c>
      <c r="C106" s="34"/>
      <c r="D106" s="32"/>
      <c r="E106" s="34"/>
      <c r="F106" s="32"/>
      <c r="G106" s="32"/>
      <c r="H106" s="41"/>
    </row>
    <row r="107" spans="1:8">
      <c r="A107" s="2">
        <v>1</v>
      </c>
      <c r="B107" s="5" t="s">
        <v>40</v>
      </c>
      <c r="C107" s="4"/>
      <c r="D107" s="2"/>
      <c r="E107" s="4"/>
      <c r="F107" s="7"/>
      <c r="G107" s="7"/>
      <c r="H107" s="7"/>
    </row>
    <row r="108" spans="1:8">
      <c r="A108" s="8">
        <f>SUM(A97:A107)</f>
        <v>15</v>
      </c>
      <c r="B108" s="9" t="s">
        <v>11</v>
      </c>
      <c r="C108" s="10">
        <f>SUM(C97:C107)</f>
        <v>744.34</v>
      </c>
      <c r="D108" s="44">
        <f>SUM(D97:D107)</f>
        <v>246.47499999999997</v>
      </c>
      <c r="E108" s="10">
        <f>SUM(E97:E107)</f>
        <v>59.339999999999996</v>
      </c>
      <c r="F108" s="20">
        <f>SUM(F97:F107)</f>
        <v>16.442</v>
      </c>
      <c r="G108" s="8">
        <f>SUM(G97:G104)</f>
        <v>0</v>
      </c>
      <c r="H108" s="29">
        <v>0</v>
      </c>
    </row>
    <row r="110" spans="1:8">
      <c r="B110" s="62" t="s">
        <v>39</v>
      </c>
      <c r="C110" s="63"/>
      <c r="D110" s="46">
        <f>C108+E108</f>
        <v>803.68000000000006</v>
      </c>
      <c r="E110" s="51">
        <f>D108+F108</f>
        <v>262.91699999999997</v>
      </c>
    </row>
    <row r="112" spans="1:8">
      <c r="D112" s="47"/>
    </row>
    <row r="113" spans="1:8">
      <c r="B113" t="s">
        <v>31</v>
      </c>
    </row>
    <row r="114" spans="1:8" ht="16.5">
      <c r="B114" s="48" t="s">
        <v>34</v>
      </c>
      <c r="C114" s="48"/>
    </row>
    <row r="115" spans="1:8" ht="16.5">
      <c r="B115" s="59" t="s">
        <v>41</v>
      </c>
      <c r="C115" s="48"/>
    </row>
    <row r="116" spans="1:8" ht="16.5">
      <c r="B116" s="48"/>
      <c r="C116" s="48"/>
    </row>
    <row r="117" spans="1:8" ht="16.5">
      <c r="B117" s="48"/>
      <c r="C117" s="48"/>
    </row>
    <row r="118" spans="1:8" ht="16.5">
      <c r="B118" s="48"/>
      <c r="C118" s="48"/>
    </row>
    <row r="120" spans="1:8">
      <c r="C120" s="60" t="s">
        <v>35</v>
      </c>
      <c r="D120" s="60"/>
      <c r="E120" s="60"/>
      <c r="F120" s="60"/>
    </row>
    <row r="121" spans="1:8" ht="48.75">
      <c r="A121" s="1" t="s">
        <v>14</v>
      </c>
      <c r="B121" s="1" t="s">
        <v>16</v>
      </c>
      <c r="C121" s="30" t="s">
        <v>19</v>
      </c>
      <c r="D121" s="22" t="s">
        <v>0</v>
      </c>
      <c r="E121" s="30" t="s">
        <v>19</v>
      </c>
      <c r="F121" s="21" t="s">
        <v>1</v>
      </c>
      <c r="G121" s="30" t="s">
        <v>19</v>
      </c>
      <c r="H121" s="27" t="s">
        <v>2</v>
      </c>
    </row>
    <row r="122" spans="1:8">
      <c r="A122" s="2">
        <v>5</v>
      </c>
      <c r="B122" s="3" t="s">
        <v>15</v>
      </c>
      <c r="C122" s="4">
        <v>356.65</v>
      </c>
      <c r="D122" s="50">
        <v>121.02</v>
      </c>
      <c r="E122" s="4">
        <v>124.31</v>
      </c>
      <c r="F122" s="54">
        <v>34.9</v>
      </c>
      <c r="G122" s="2"/>
      <c r="H122" s="7"/>
    </row>
    <row r="123" spans="1:8">
      <c r="A123" s="2">
        <v>1</v>
      </c>
      <c r="B123" s="3" t="s">
        <v>37</v>
      </c>
      <c r="C123" s="4">
        <v>1870.53</v>
      </c>
      <c r="D123" s="50">
        <v>638.20000000000005</v>
      </c>
      <c r="E123" s="4">
        <v>17.75</v>
      </c>
      <c r="F123" s="2">
        <v>5</v>
      </c>
      <c r="G123" s="2"/>
      <c r="H123" s="7"/>
    </row>
    <row r="124" spans="1:8">
      <c r="A124" s="2">
        <v>1</v>
      </c>
      <c r="B124" s="5" t="s">
        <v>4</v>
      </c>
      <c r="C124" s="4"/>
      <c r="D124" s="50"/>
      <c r="E124" s="4">
        <v>17.75</v>
      </c>
      <c r="F124" s="2">
        <v>5</v>
      </c>
      <c r="G124" s="6"/>
      <c r="H124" s="7"/>
    </row>
    <row r="125" spans="1:8">
      <c r="A125" s="2">
        <v>4</v>
      </c>
      <c r="B125" s="5" t="s">
        <v>5</v>
      </c>
      <c r="C125" s="4">
        <v>923.09</v>
      </c>
      <c r="D125" s="50">
        <v>316.07</v>
      </c>
      <c r="E125" s="4">
        <v>35.6</v>
      </c>
      <c r="F125" s="2">
        <v>10</v>
      </c>
      <c r="G125" s="4">
        <v>312</v>
      </c>
      <c r="H125" s="55">
        <v>16</v>
      </c>
    </row>
    <row r="126" spans="1:8">
      <c r="A126" s="2">
        <v>1</v>
      </c>
      <c r="B126" s="5" t="s">
        <v>6</v>
      </c>
      <c r="C126" s="4">
        <v>74.67</v>
      </c>
      <c r="D126" s="50">
        <v>25.27</v>
      </c>
      <c r="E126" s="4"/>
      <c r="F126" s="2"/>
      <c r="G126" s="2"/>
      <c r="H126" s="28"/>
    </row>
    <row r="127" spans="1:8">
      <c r="A127" s="2">
        <v>2</v>
      </c>
      <c r="B127" s="5" t="s">
        <v>7</v>
      </c>
      <c r="C127" s="4">
        <v>271.01</v>
      </c>
      <c r="D127" s="50">
        <v>92.73</v>
      </c>
      <c r="E127" s="4"/>
      <c r="F127" s="2"/>
      <c r="G127" s="2"/>
      <c r="H127" s="28"/>
    </row>
    <row r="128" spans="1:8">
      <c r="A128" s="32"/>
      <c r="B128" s="39" t="s">
        <v>8</v>
      </c>
      <c r="C128" s="34"/>
      <c r="D128" s="32"/>
      <c r="E128" s="34"/>
      <c r="F128" s="32"/>
      <c r="G128" s="32"/>
      <c r="H128" s="41"/>
    </row>
    <row r="129" spans="1:8">
      <c r="A129" s="32"/>
      <c r="B129" s="39" t="s">
        <v>9</v>
      </c>
      <c r="C129" s="34"/>
      <c r="D129" s="32"/>
      <c r="E129" s="34">
        <v>47.18</v>
      </c>
      <c r="F129" s="32">
        <v>12.63</v>
      </c>
      <c r="G129" s="32"/>
      <c r="H129" s="41"/>
    </row>
    <row r="130" spans="1:8">
      <c r="A130" s="32"/>
      <c r="B130" s="39" t="s">
        <v>24</v>
      </c>
      <c r="C130" s="34"/>
      <c r="D130" s="32"/>
      <c r="E130" s="34"/>
      <c r="F130" s="32"/>
      <c r="G130" s="32"/>
      <c r="H130" s="41"/>
    </row>
    <row r="131" spans="1:8" ht="23.25">
      <c r="A131" s="32"/>
      <c r="B131" s="33" t="s">
        <v>10</v>
      </c>
      <c r="C131" s="34"/>
      <c r="D131" s="32"/>
      <c r="E131" s="34">
        <v>4.5999999999999996</v>
      </c>
      <c r="F131" s="32">
        <v>1.28</v>
      </c>
      <c r="G131" s="32"/>
      <c r="H131" s="41"/>
    </row>
    <row r="132" spans="1:8">
      <c r="A132" s="2">
        <v>1</v>
      </c>
      <c r="B132" s="5" t="s">
        <v>40</v>
      </c>
      <c r="C132" s="4"/>
      <c r="D132" s="2"/>
      <c r="E132" s="4"/>
      <c r="F132" s="7"/>
      <c r="G132" s="7"/>
      <c r="H132" s="7"/>
    </row>
    <row r="133" spans="1:8">
      <c r="A133" s="8">
        <f>SUM(A122:A132)</f>
        <v>15</v>
      </c>
      <c r="B133" s="9" t="s">
        <v>11</v>
      </c>
      <c r="C133" s="10">
        <f>SUM(C122:C132)</f>
        <v>3495.95</v>
      </c>
      <c r="D133" s="44">
        <f>SUM(D122:D132)</f>
        <v>1193.29</v>
      </c>
      <c r="E133" s="10">
        <f>SUM(E122:E132)</f>
        <v>247.19</v>
      </c>
      <c r="F133" s="20">
        <f>SUM(F122:F132)</f>
        <v>68.81</v>
      </c>
      <c r="G133" s="10">
        <f>SUM(G122:G129)</f>
        <v>312</v>
      </c>
      <c r="H133" s="56">
        <f>SUM(H125:H132)</f>
        <v>16</v>
      </c>
    </row>
    <row r="135" spans="1:8">
      <c r="B135" s="62" t="s">
        <v>42</v>
      </c>
      <c r="C135" s="63"/>
      <c r="D135" s="46">
        <f>C133+E133+G133</f>
        <v>4055.14</v>
      </c>
      <c r="E135" s="51">
        <f>D133+F133+H133</f>
        <v>1278.0999999999999</v>
      </c>
    </row>
    <row r="138" spans="1:8">
      <c r="B138" t="s">
        <v>31</v>
      </c>
    </row>
    <row r="139" spans="1:8" ht="16.5">
      <c r="B139" s="48" t="s">
        <v>32</v>
      </c>
    </row>
    <row r="140" spans="1:8" ht="16.5">
      <c r="B140" s="59" t="s">
        <v>33</v>
      </c>
    </row>
    <row r="145" spans="1:8">
      <c r="C145" s="60" t="s">
        <v>36</v>
      </c>
      <c r="D145" s="60"/>
      <c r="E145" s="60"/>
      <c r="F145" s="60"/>
    </row>
    <row r="146" spans="1:8" ht="48.75">
      <c r="A146" s="1" t="s">
        <v>14</v>
      </c>
      <c r="B146" s="1" t="s">
        <v>16</v>
      </c>
      <c r="C146" s="30" t="s">
        <v>19</v>
      </c>
      <c r="D146" s="22" t="s">
        <v>0</v>
      </c>
      <c r="E146" s="30" t="s">
        <v>19</v>
      </c>
      <c r="F146" s="21" t="s">
        <v>1</v>
      </c>
      <c r="G146" s="30" t="s">
        <v>19</v>
      </c>
      <c r="H146" s="27" t="s">
        <v>2</v>
      </c>
    </row>
    <row r="147" spans="1:8">
      <c r="A147" s="2"/>
      <c r="B147" s="3" t="s">
        <v>15</v>
      </c>
      <c r="C147" s="4">
        <v>810.84</v>
      </c>
      <c r="D147" s="2">
        <v>260.976</v>
      </c>
      <c r="E147" s="4">
        <v>227.51</v>
      </c>
      <c r="F147" s="2">
        <v>61.551000000000002</v>
      </c>
      <c r="G147" s="2">
        <v>16.95</v>
      </c>
      <c r="H147" s="7">
        <v>5</v>
      </c>
    </row>
    <row r="148" spans="1:8">
      <c r="A148" s="2"/>
      <c r="B148" s="3" t="s">
        <v>38</v>
      </c>
      <c r="C148" s="4">
        <v>2810.27</v>
      </c>
      <c r="D148" s="2">
        <v>902.98699999999997</v>
      </c>
      <c r="E148" s="4">
        <v>92.2</v>
      </c>
      <c r="F148" s="2">
        <v>25</v>
      </c>
      <c r="G148" s="2"/>
      <c r="H148" s="7"/>
    </row>
    <row r="149" spans="1:8">
      <c r="A149" s="2"/>
      <c r="B149" s="5" t="s">
        <v>4</v>
      </c>
      <c r="C149" s="4"/>
      <c r="D149" s="2"/>
      <c r="E149" s="52">
        <v>37.1</v>
      </c>
      <c r="F149" s="2">
        <v>10</v>
      </c>
      <c r="H149" s="7"/>
    </row>
    <row r="150" spans="1:8">
      <c r="A150" s="2"/>
      <c r="B150" s="5" t="s">
        <v>5</v>
      </c>
      <c r="C150" s="4">
        <v>2401.4699999999998</v>
      </c>
      <c r="D150" s="2">
        <v>772.08699999999999</v>
      </c>
      <c r="E150" s="4">
        <v>92</v>
      </c>
      <c r="F150" s="2">
        <v>25</v>
      </c>
      <c r="G150" s="2"/>
      <c r="H150" s="7"/>
    </row>
    <row r="151" spans="1:8">
      <c r="A151" s="2"/>
      <c r="B151" s="5" t="s">
        <v>6</v>
      </c>
      <c r="C151" s="4">
        <v>182.31</v>
      </c>
      <c r="D151" s="50">
        <v>52.95</v>
      </c>
      <c r="E151" s="4">
        <v>22.2</v>
      </c>
      <c r="F151" s="2">
        <v>12</v>
      </c>
      <c r="G151" s="2"/>
      <c r="H151" s="28"/>
    </row>
    <row r="152" spans="1:8">
      <c r="A152" s="2"/>
      <c r="B152" s="5" t="s">
        <v>7</v>
      </c>
      <c r="C152" s="4">
        <v>363.86</v>
      </c>
      <c r="D152" s="2">
        <v>117.56</v>
      </c>
      <c r="E152" s="4"/>
      <c r="F152" s="2"/>
      <c r="G152" s="2"/>
      <c r="H152" s="28"/>
    </row>
    <row r="153" spans="1:8">
      <c r="A153" s="32"/>
      <c r="B153" s="39" t="s">
        <v>8</v>
      </c>
      <c r="C153" s="34"/>
      <c r="D153" s="53"/>
      <c r="E153" s="34">
        <v>37</v>
      </c>
      <c r="F153" s="32">
        <v>10</v>
      </c>
      <c r="G153" s="32"/>
      <c r="H153" s="41"/>
    </row>
    <row r="154" spans="1:8">
      <c r="A154" s="32"/>
      <c r="B154" s="39" t="s">
        <v>9</v>
      </c>
      <c r="C154" s="34"/>
      <c r="D154" s="32"/>
      <c r="E154" s="34">
        <v>69.31</v>
      </c>
      <c r="F154" s="32">
        <v>18.75</v>
      </c>
      <c r="G154" s="32"/>
      <c r="H154" s="41"/>
    </row>
    <row r="155" spans="1:8">
      <c r="A155" s="32"/>
      <c r="B155" s="39" t="s">
        <v>24</v>
      </c>
      <c r="C155" s="34"/>
      <c r="D155" s="32"/>
      <c r="E155" s="34"/>
      <c r="F155" s="32"/>
      <c r="G155" s="32"/>
      <c r="H155" s="41"/>
    </row>
    <row r="156" spans="1:8" ht="23.25">
      <c r="A156" s="32"/>
      <c r="B156" s="33" t="s">
        <v>10</v>
      </c>
      <c r="C156" s="34"/>
      <c r="D156" s="32"/>
      <c r="E156" s="34">
        <v>21.85</v>
      </c>
      <c r="F156" s="32">
        <v>5.89</v>
      </c>
      <c r="G156" s="32"/>
      <c r="H156" s="41"/>
    </row>
    <row r="157" spans="1:8">
      <c r="A157" s="2"/>
      <c r="B157" s="5"/>
      <c r="C157" s="4"/>
      <c r="D157" s="2"/>
      <c r="E157" s="4"/>
      <c r="F157" s="7"/>
      <c r="G157" s="7"/>
      <c r="H157" s="7"/>
    </row>
    <row r="158" spans="1:8">
      <c r="A158" s="8">
        <f>SUM(A147:A157)</f>
        <v>0</v>
      </c>
      <c r="B158" s="9" t="s">
        <v>11</v>
      </c>
      <c r="C158" s="10">
        <v>6568.74</v>
      </c>
      <c r="D158" s="44">
        <f>SUM(D147:D157)</f>
        <v>2106.56</v>
      </c>
      <c r="E158" s="10">
        <f>SUM(E147:E157)</f>
        <v>599.16999999999996</v>
      </c>
      <c r="F158" s="20">
        <f>SUM(F147:F157)</f>
        <v>168.19099999999997</v>
      </c>
      <c r="G158" s="8">
        <f>SUM(G147:G154)</f>
        <v>16.95</v>
      </c>
      <c r="H158" s="29">
        <v>5</v>
      </c>
    </row>
    <row r="160" spans="1:8">
      <c r="B160" s="24" t="s">
        <v>29</v>
      </c>
      <c r="C160" s="25">
        <f>C158+E158+G158</f>
        <v>7184.86</v>
      </c>
      <c r="D160" s="46">
        <f>D158+F158+H158</f>
        <v>2279.7509999999997</v>
      </c>
    </row>
    <row r="162" spans="2:4">
      <c r="D162" s="47"/>
    </row>
    <row r="163" spans="2:4">
      <c r="B163" t="s">
        <v>31</v>
      </c>
    </row>
    <row r="164" spans="2:4" ht="16.5">
      <c r="B164" s="48" t="s">
        <v>34</v>
      </c>
      <c r="C164" s="48"/>
    </row>
    <row r="165" spans="2:4" ht="16.5">
      <c r="B165" s="59" t="s">
        <v>33</v>
      </c>
      <c r="C165" s="48"/>
    </row>
  </sheetData>
  <mergeCells count="13">
    <mergeCell ref="L24:P24"/>
    <mergeCell ref="A1:G1"/>
    <mergeCell ref="A2:G2"/>
    <mergeCell ref="C3:E3"/>
    <mergeCell ref="C23:F23"/>
    <mergeCell ref="C145:F145"/>
    <mergeCell ref="C95:F95"/>
    <mergeCell ref="C71:F71"/>
    <mergeCell ref="C47:F47"/>
    <mergeCell ref="C22:D22"/>
    <mergeCell ref="B110:C110"/>
    <mergeCell ref="C120:F120"/>
    <mergeCell ref="B135:C135"/>
  </mergeCells>
  <pageMargins left="0.2" right="0.12" top="0.28999999999999998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Secretaria_Alcalde</dc:creator>
  <cp:lastModifiedBy>UAIP</cp:lastModifiedBy>
  <cp:lastPrinted>2021-06-11T15:27:21Z</cp:lastPrinted>
  <dcterms:created xsi:type="dcterms:W3CDTF">2018-12-10T14:40:24Z</dcterms:created>
  <dcterms:modified xsi:type="dcterms:W3CDTF">2021-07-19T21:22:40Z</dcterms:modified>
</cp:coreProperties>
</file>