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C:\Users\UAIP\Desktop\copiaUAIP2020\2020 informes\Medioambiente\mayo- julio 2021\"/>
    </mc:Choice>
  </mc:AlternateContent>
  <xr:revisionPtr revIDLastSave="0" documentId="13_ncr:1_{3AD71249-4E3E-4186-9FFB-F58550EE12DF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Histórico" sheetId="1" r:id="rId1"/>
    <sheet name="Actualizado al 2021" sheetId="2" r:id="rId2"/>
  </sheets>
  <definedNames>
    <definedName name="_xlnm.Print_Area" localSheetId="1">'Actualizado al 2021'!$B$3:$U$20</definedName>
    <definedName name="_xlnm.Print_Area" localSheetId="0">Histórico!$B$3:$W$19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18" i="2" l="1"/>
  <c r="X18" i="2" l="1"/>
  <c r="V18" i="2" l="1"/>
  <c r="W18" i="2"/>
  <c r="U18" i="2" l="1"/>
  <c r="S18" i="2" l="1"/>
  <c r="R18" i="2"/>
  <c r="Q18" i="2"/>
  <c r="P18" i="2"/>
  <c r="O18" i="2"/>
  <c r="N18" i="2"/>
  <c r="M18" i="2"/>
  <c r="L18" i="2"/>
  <c r="K18" i="2"/>
  <c r="J18" i="2"/>
  <c r="I18" i="2"/>
  <c r="H18" i="2"/>
  <c r="G18" i="2"/>
  <c r="F18" i="2"/>
  <c r="E18" i="2"/>
  <c r="D18" i="2"/>
  <c r="C18" i="2"/>
  <c r="T13" i="2"/>
  <c r="T12" i="2"/>
  <c r="T11" i="2"/>
  <c r="T10" i="2"/>
  <c r="T9" i="2"/>
  <c r="T8" i="2"/>
  <c r="T7" i="2"/>
  <c r="T6" i="2"/>
  <c r="T5" i="2"/>
  <c r="T18" i="2" l="1"/>
  <c r="C19" i="2" s="1"/>
  <c r="W17" i="1"/>
  <c r="V13" i="1" l="1"/>
  <c r="V12" i="1"/>
  <c r="V11" i="1"/>
  <c r="V10" i="1"/>
  <c r="V9" i="1"/>
  <c r="V8" i="1"/>
  <c r="V7" i="1"/>
  <c r="V6" i="1"/>
  <c r="V5" i="1"/>
  <c r="G17" i="1" l="1"/>
  <c r="H17" i="1"/>
  <c r="J17" i="1"/>
  <c r="K17" i="1"/>
  <c r="L17" i="1"/>
  <c r="M17" i="1"/>
  <c r="N17" i="1"/>
  <c r="O17" i="1"/>
  <c r="Q17" i="1"/>
  <c r="R17" i="1"/>
  <c r="S17" i="1"/>
  <c r="T17" i="1"/>
  <c r="U17" i="1"/>
  <c r="V17" i="1"/>
  <c r="E17" i="1"/>
  <c r="F17" i="1"/>
  <c r="D17" i="1"/>
  <c r="C17" i="1"/>
  <c r="C18" i="1" l="1"/>
</calcChain>
</file>

<file path=xl/sharedStrings.xml><?xml version="1.0" encoding="utf-8"?>
<sst xmlns="http://schemas.openxmlformats.org/spreadsheetml/2006/main" count="60" uniqueCount="17">
  <si>
    <t>Mes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</si>
  <si>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</si>
  <si>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</si>
  <si>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</si>
  <si>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</si>
  <si>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</si>
  <si>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</si>
  <si>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</si>
  <si>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</si>
  <si>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</si>
  <si>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</si>
  <si>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</si>
  <si>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</si>
  <si>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</si>
  <si>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Toneladas</t>
  </si>
  <si>
    <t>Desechos sólidos llevados a MIDES desde mayo de 1999 a septiembre de 2017 en toneladas por mes</t>
  </si>
  <si>
    <t>Nota: Estos son los datos disponibles proporcionados por OPAMSS, de 1998 y de enero a abril de 1999 no se tienen datos.  Responsable: Marta Celina Perla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</si>
</sst>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0\ _€_-;\-* #,##0.00\ _€_-;_-* &quot;-&quot;??\ _€_-;_-@_-"/>
    <numFmt numFmtId="165" formatCode="_-* #,##0.00\ _€_-;\-* #,##0.00\ _€_-;_-* &quot;-&quot;??\ _€_-;_-@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name val="Calibri"/>
      <family val="2"/>
    </font>
    <font>
      <sz val="11"/>
      <color theme="1"/>
      <name val="Calibri"/>
    </font>
    <font>
      <sz val="11"/>
      <name val="Calibri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1">
    <xf numFmtId="0" fontId="0" fillId="0" borderId="0" xfId="0"/>
    <xf numFmtId="0" fontId="0" fillId="0" borderId="1" xfId="0" applyBorder="1"/>
    <xf numFmtId="164" fontId="0" fillId="0" borderId="1" xfId="1" applyFont="1" applyBorder="1"/>
    <xf numFmtId="164" fontId="0" fillId="0" borderId="1" xfId="0" applyNumberFormat="1" applyBorder="1"/>
    <xf numFmtId="0" fontId="0" fillId="0" borderId="5" xfId="0" applyFill="1" applyBorder="1"/>
    <xf numFmtId="0" fontId="2" fillId="0" borderId="0" xfId="0" applyFont="1" applyAlignment="1">
      <alignment vertical="center" wrapText="1"/>
    </xf>
    <xf numFmtId="0" fontId="0" fillId="0" borderId="6" xfId="0" applyFont="1" applyBorder="1" applyAlignment="1">
      <alignment horizontal="center" wrapText="1"/>
    </xf>
    <xf numFmtId="0" fontId="0" fillId="0" borderId="7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165" fontId="0" fillId="0" borderId="8" xfId="0" applyNumberFormat="1" applyFont="1" applyBorder="1" applyAlignment="1">
      <alignment horizontal="right" wrapText="1"/>
    </xf>
    <xf numFmtId="165" fontId="0" fillId="0" borderId="8" xfId="0" applyNumberFormat="1" applyFont="1" applyBorder="1" applyAlignment="1">
      <alignment horizontal="center" wrapText="1"/>
    </xf>
    <xf numFmtId="165" fontId="0" fillId="0" borderId="9" xfId="0" applyNumberFormat="1" applyFont="1" applyBorder="1" applyAlignment="1">
      <alignment horizontal="center" wrapText="1"/>
    </xf>
    <xf numFmtId="165" fontId="0" fillId="0" borderId="6" xfId="0" applyNumberFormat="1" applyFont="1" applyBorder="1" applyAlignment="1">
      <alignment horizontal="right" wrapText="1"/>
    </xf>
    <xf numFmtId="165" fontId="0" fillId="0" borderId="6" xfId="0" applyNumberFormat="1" applyFont="1" applyBorder="1" applyAlignment="1">
      <alignment horizontal="center" wrapText="1"/>
    </xf>
    <xf numFmtId="165" fontId="0" fillId="0" borderId="7" xfId="0" applyNumberFormat="1" applyFont="1" applyBorder="1" applyAlignment="1">
      <alignment horizontal="center" wrapText="1"/>
    </xf>
    <xf numFmtId="0" fontId="0" fillId="0" borderId="1" xfId="0" applyFont="1" applyBorder="1" applyAlignment="1">
      <alignment horizontal="center"/>
    </xf>
    <xf numFmtId="2" fontId="0" fillId="0" borderId="6" xfId="0" applyNumberFormat="1" applyFont="1" applyBorder="1" applyAlignment="1">
      <alignment horizontal="right" wrapText="1"/>
    </xf>
    <xf numFmtId="164" fontId="0" fillId="0" borderId="6" xfId="1" applyFont="1" applyBorder="1" applyAlignment="1">
      <alignment horizontal="center" wrapText="1"/>
    </xf>
    <xf numFmtId="164" fontId="3" fillId="0" borderId="1" xfId="1" applyFont="1" applyBorder="1" applyAlignment="1">
      <alignment horizontal="center"/>
    </xf>
    <xf numFmtId="164" fontId="0" fillId="0" borderId="1" xfId="1" applyFont="1" applyBorder="1" applyAlignment="1">
      <alignment horizontal="center"/>
    </xf>
    <xf numFmtId="164" fontId="0" fillId="0" borderId="0" xfId="0" applyNumberFormat="1"/>
    <xf numFmtId="165" fontId="0" fillId="0" borderId="0" xfId="0" applyNumberFormat="1"/>
    <xf numFmtId="43" fontId="0" fillId="0" borderId="0" xfId="0" applyNumberFormat="1"/>
    <xf numFmtId="164" fontId="0" fillId="0" borderId="5" xfId="1" applyFont="1" applyFill="1" applyBorder="1"/>
    <xf numFmtId="0" fontId="4" fillId="0" borderId="6" xfId="0" applyFont="1" applyBorder="1" applyAlignment="1">
      <alignment horizontal="right"/>
    </xf>
    <xf numFmtId="2" fontId="4" fillId="0" borderId="6" xfId="0" applyNumberFormat="1" applyFont="1" applyBorder="1" applyAlignment="1">
      <alignment horizontal="right"/>
    </xf>
    <xf numFmtId="4" fontId="5" fillId="0" borderId="6" xfId="0" applyNumberFormat="1" applyFont="1" applyBorder="1" applyAlignment="1">
      <alignment horizontal="right"/>
    </xf>
    <xf numFmtId="0" fontId="4" fillId="0" borderId="6" xfId="0" applyFont="1" applyBorder="1" applyAlignment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Residuos Llevados a  Mides 1998-2020</a:t>
            </a:r>
          </a:p>
        </c:rich>
      </c:tx>
      <c:layout>
        <c:manualLayout>
          <c:xMode val="edge"/>
          <c:yMode val="edge"/>
          <c:x val="0.26779700194334338"/>
          <c:y val="2.806776634358040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'Actualizado al 2021'!$B$5</c:f>
              <c:strCache>
                <c:ptCount val="1"/>
                <c:pt idx="0">
                  <c:v>enero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'Actualizado al 2021'!$C$5:$X$5</c:f>
              <c:numCache>
                <c:formatCode>_-* #,##0.00\ _€_-;\-* #,##0.00\ _€_-;_-* "-"??\ _€_-;_-@_-</c:formatCode>
                <c:ptCount val="22"/>
                <c:pt idx="1">
                  <c:v>147.29</c:v>
                </c:pt>
                <c:pt idx="2">
                  <c:v>237.41</c:v>
                </c:pt>
                <c:pt idx="3">
                  <c:v>180.41</c:v>
                </c:pt>
                <c:pt idx="4">
                  <c:v>213.2</c:v>
                </c:pt>
                <c:pt idx="5">
                  <c:v>207.65</c:v>
                </c:pt>
                <c:pt idx="6">
                  <c:v>207.58</c:v>
                </c:pt>
                <c:pt idx="7">
                  <c:v>246.31</c:v>
                </c:pt>
                <c:pt idx="8">
                  <c:v>211.65</c:v>
                </c:pt>
                <c:pt idx="9">
                  <c:v>271.73</c:v>
                </c:pt>
                <c:pt idx="10">
                  <c:v>251.25</c:v>
                </c:pt>
                <c:pt idx="11">
                  <c:v>255.21</c:v>
                </c:pt>
                <c:pt idx="12">
                  <c:v>262.27</c:v>
                </c:pt>
                <c:pt idx="13">
                  <c:v>278.19</c:v>
                </c:pt>
                <c:pt idx="14">
                  <c:v>322.52999999999997</c:v>
                </c:pt>
                <c:pt idx="15">
                  <c:v>335.3</c:v>
                </c:pt>
                <c:pt idx="16">
                  <c:v>345.53</c:v>
                </c:pt>
                <c:pt idx="17">
                  <c:v>262.27</c:v>
                </c:pt>
                <c:pt idx="18" formatCode="_-* #,##0.00\ _€_-;\-* #,##0.00\ _€_-;_-* &quot;-&quot;??\ _€_-;_-@">
                  <c:v>383.95</c:v>
                </c:pt>
                <c:pt idx="19" formatCode="_-* #,##0.00\ _€_-;\-* #,##0.00\ _€_-;_-* &quot;-&quot;??\ _€_-;_-@">
                  <c:v>427.38</c:v>
                </c:pt>
                <c:pt idx="20" formatCode="_-* #,##0.00\ _€_-;\-* #,##0.00\ _€_-;_-* &quot;-&quot;??\ _€_-;_-@">
                  <c:v>473.89</c:v>
                </c:pt>
                <c:pt idx="21">
                  <c:v>505.47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91-450A-8FE7-C03FD28B5F80}"/>
            </c:ext>
          </c:extLst>
        </c:ser>
        <c:ser>
          <c:idx val="1"/>
          <c:order val="1"/>
          <c:tx>
            <c:strRef>
              <c:f>'Actualizado al 2021'!$B$6</c:f>
              <c:strCache>
                <c:ptCount val="1"/>
                <c:pt idx="0">
                  <c:v>febrero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'Actualizado al 2021'!$C$6:$X$6</c:f>
              <c:numCache>
                <c:formatCode>_-* #,##0.00\ _€_-;\-* #,##0.00\ _€_-;_-* "-"??\ _€_-;_-@_-</c:formatCode>
                <c:ptCount val="22"/>
                <c:pt idx="1">
                  <c:v>134.76</c:v>
                </c:pt>
                <c:pt idx="2">
                  <c:v>210.53</c:v>
                </c:pt>
                <c:pt idx="3">
                  <c:v>161.71</c:v>
                </c:pt>
                <c:pt idx="4">
                  <c:v>186.35</c:v>
                </c:pt>
                <c:pt idx="5">
                  <c:v>188.49</c:v>
                </c:pt>
                <c:pt idx="6">
                  <c:v>182.14</c:v>
                </c:pt>
                <c:pt idx="7">
                  <c:v>208</c:v>
                </c:pt>
                <c:pt idx="8">
                  <c:v>230.87</c:v>
                </c:pt>
                <c:pt idx="9">
                  <c:v>252.76</c:v>
                </c:pt>
                <c:pt idx="10">
                  <c:v>225.46</c:v>
                </c:pt>
                <c:pt idx="11">
                  <c:v>254.14</c:v>
                </c:pt>
                <c:pt idx="12">
                  <c:v>260.64999999999998</c:v>
                </c:pt>
                <c:pt idx="13">
                  <c:v>234.09</c:v>
                </c:pt>
                <c:pt idx="14">
                  <c:v>307.81</c:v>
                </c:pt>
                <c:pt idx="15">
                  <c:v>305.23</c:v>
                </c:pt>
                <c:pt idx="16">
                  <c:v>301.49</c:v>
                </c:pt>
                <c:pt idx="17">
                  <c:v>260.64999999999998</c:v>
                </c:pt>
                <c:pt idx="18" formatCode="_-* #,##0.00\ _€_-;\-* #,##0.00\ _€_-;_-* &quot;-&quot;??\ _€_-;_-@">
                  <c:v>358.38</c:v>
                </c:pt>
                <c:pt idx="19" formatCode="_-* #,##0.00\ _€_-;\-* #,##0.00\ _€_-;_-* &quot;-&quot;??\ _€_-;_-@">
                  <c:v>398.92</c:v>
                </c:pt>
                <c:pt idx="20" formatCode="_-* #,##0.00\ _€_-;\-* #,##0.00\ _€_-;_-* &quot;-&quot;??\ _€_-;_-@">
                  <c:v>424.47</c:v>
                </c:pt>
                <c:pt idx="21">
                  <c:v>462.18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B91-450A-8FE7-C03FD28B5F80}"/>
            </c:ext>
          </c:extLst>
        </c:ser>
        <c:ser>
          <c:idx val="2"/>
          <c:order val="2"/>
          <c:tx>
            <c:strRef>
              <c:f>'Actualizado al 2021'!$B$7</c:f>
              <c:strCache>
                <c:ptCount val="1"/>
                <c:pt idx="0">
                  <c:v>marzo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'Actualizado al 2021'!$C$7:$X$7</c:f>
              <c:numCache>
                <c:formatCode>_-* #,##0.00\ _€_-;\-* #,##0.00\ _€_-;_-* "-"??\ _€_-;_-@_-</c:formatCode>
                <c:ptCount val="22"/>
                <c:pt idx="1">
                  <c:v>155.19</c:v>
                </c:pt>
                <c:pt idx="2">
                  <c:v>252.21</c:v>
                </c:pt>
                <c:pt idx="3">
                  <c:v>185.71</c:v>
                </c:pt>
                <c:pt idx="4">
                  <c:v>207.94</c:v>
                </c:pt>
                <c:pt idx="5">
                  <c:v>205.96</c:v>
                </c:pt>
                <c:pt idx="6">
                  <c:v>232.05</c:v>
                </c:pt>
                <c:pt idx="7">
                  <c:v>235.62</c:v>
                </c:pt>
                <c:pt idx="8">
                  <c:v>269.54000000000002</c:v>
                </c:pt>
                <c:pt idx="9">
                  <c:v>258.55</c:v>
                </c:pt>
                <c:pt idx="10">
                  <c:v>251.95</c:v>
                </c:pt>
                <c:pt idx="11">
                  <c:v>273.22000000000003</c:v>
                </c:pt>
                <c:pt idx="12">
                  <c:v>292.79000000000002</c:v>
                </c:pt>
                <c:pt idx="13">
                  <c:v>265.58</c:v>
                </c:pt>
                <c:pt idx="14">
                  <c:v>308.33999999999997</c:v>
                </c:pt>
                <c:pt idx="15">
                  <c:v>357.62</c:v>
                </c:pt>
                <c:pt idx="16">
                  <c:v>362.65</c:v>
                </c:pt>
                <c:pt idx="17">
                  <c:v>292.79000000000002</c:v>
                </c:pt>
                <c:pt idx="18" formatCode="_-* #,##0.00\ _€_-;\-* #,##0.00\ _€_-;_-* &quot;-&quot;??\ _€_-;_-@">
                  <c:v>413.53</c:v>
                </c:pt>
                <c:pt idx="19" formatCode="_-* #,##0.00\ _€_-;\-* #,##0.00\ _€_-;_-* &quot;-&quot;??\ _€_-;_-@">
                  <c:v>412.33</c:v>
                </c:pt>
                <c:pt idx="20" formatCode="_-* #,##0.00\ _€_-;\-* #,##0.00\ _€_-;_-* &quot;-&quot;??\ _€_-;_-@">
                  <c:v>463.38</c:v>
                </c:pt>
                <c:pt idx="21">
                  <c:v>499.12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B91-450A-8FE7-C03FD28B5F80}"/>
            </c:ext>
          </c:extLst>
        </c:ser>
        <c:ser>
          <c:idx val="3"/>
          <c:order val="3"/>
          <c:tx>
            <c:strRef>
              <c:f>'Actualizado al 2021'!$B$8</c:f>
              <c:strCache>
                <c:ptCount val="1"/>
                <c:pt idx="0">
                  <c:v>abril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'Actualizado al 2021'!$C$8:$X$8</c:f>
              <c:numCache>
                <c:formatCode>_-* #,##0.00\ _€_-;\-* #,##0.00\ _€_-;_-* "-"??\ _€_-;_-@_-</c:formatCode>
                <c:ptCount val="22"/>
                <c:pt idx="1">
                  <c:v>171.84</c:v>
                </c:pt>
                <c:pt idx="2">
                  <c:v>240.59</c:v>
                </c:pt>
                <c:pt idx="3">
                  <c:v>219.78</c:v>
                </c:pt>
                <c:pt idx="4">
                  <c:v>220.15</c:v>
                </c:pt>
                <c:pt idx="5">
                  <c:v>226.01</c:v>
                </c:pt>
                <c:pt idx="6">
                  <c:v>240.2</c:v>
                </c:pt>
                <c:pt idx="7">
                  <c:v>262.27</c:v>
                </c:pt>
                <c:pt idx="8">
                  <c:v>309.11</c:v>
                </c:pt>
                <c:pt idx="9">
                  <c:v>302.33999999999997</c:v>
                </c:pt>
                <c:pt idx="10">
                  <c:v>291.32</c:v>
                </c:pt>
                <c:pt idx="11">
                  <c:v>310.01</c:v>
                </c:pt>
                <c:pt idx="12">
                  <c:v>302.58999999999997</c:v>
                </c:pt>
                <c:pt idx="13">
                  <c:v>287.36</c:v>
                </c:pt>
                <c:pt idx="14">
                  <c:v>401.02</c:v>
                </c:pt>
                <c:pt idx="15">
                  <c:v>363.87</c:v>
                </c:pt>
                <c:pt idx="16">
                  <c:v>403.33</c:v>
                </c:pt>
                <c:pt idx="17">
                  <c:v>302.58999999999997</c:v>
                </c:pt>
                <c:pt idx="18" formatCode="_-* #,##0.00\ _€_-;\-* #,##0.00\ _€_-;_-* &quot;-&quot;??\ _€_-;_-@">
                  <c:v>400.66</c:v>
                </c:pt>
                <c:pt idx="19" formatCode="_-* #,##0.00\ _€_-;\-* #,##0.00\ _€_-;_-* &quot;-&quot;??\ _€_-;_-@">
                  <c:v>482.71</c:v>
                </c:pt>
                <c:pt idx="20" formatCode="_-* #,##0.00\ _€_-;\-* #,##0.00\ _€_-;_-* &quot;-&quot;??\ _€_-;_-@">
                  <c:v>479.07</c:v>
                </c:pt>
                <c:pt idx="21">
                  <c:v>500.7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B91-450A-8FE7-C03FD28B5F80}"/>
            </c:ext>
          </c:extLst>
        </c:ser>
        <c:ser>
          <c:idx val="4"/>
          <c:order val="4"/>
          <c:tx>
            <c:strRef>
              <c:f>'Actualizado al 2021'!$B$9</c:f>
              <c:strCache>
                <c:ptCount val="1"/>
                <c:pt idx="0">
                  <c:v>mayo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val>
            <c:numRef>
              <c:f>'Actualizado al 2021'!$C$9:$X$9</c:f>
              <c:numCache>
                <c:formatCode>_-* #,##0.00\ _€_-;\-* #,##0.00\ _€_-;_-* "-"??\ _€_-;_-@_-</c:formatCode>
                <c:ptCount val="22"/>
                <c:pt idx="0">
                  <c:v>132.12</c:v>
                </c:pt>
                <c:pt idx="1">
                  <c:v>252.45</c:v>
                </c:pt>
                <c:pt idx="2">
                  <c:v>224.58</c:v>
                </c:pt>
                <c:pt idx="3">
                  <c:v>207.66</c:v>
                </c:pt>
                <c:pt idx="4">
                  <c:v>283.41000000000003</c:v>
                </c:pt>
                <c:pt idx="5">
                  <c:v>287.19</c:v>
                </c:pt>
                <c:pt idx="6">
                  <c:v>213.89</c:v>
                </c:pt>
                <c:pt idx="7">
                  <c:v>319.22000000000003</c:v>
                </c:pt>
                <c:pt idx="8">
                  <c:v>335.19</c:v>
                </c:pt>
                <c:pt idx="9">
                  <c:v>308.16000000000003</c:v>
                </c:pt>
                <c:pt idx="10">
                  <c:v>314.55</c:v>
                </c:pt>
                <c:pt idx="11">
                  <c:v>333.01</c:v>
                </c:pt>
                <c:pt idx="12">
                  <c:v>387.39</c:v>
                </c:pt>
                <c:pt idx="13">
                  <c:v>373.76</c:v>
                </c:pt>
                <c:pt idx="14">
                  <c:v>434.39</c:v>
                </c:pt>
                <c:pt idx="15">
                  <c:v>442.57</c:v>
                </c:pt>
                <c:pt idx="16">
                  <c:v>430.62</c:v>
                </c:pt>
                <c:pt idx="17">
                  <c:v>387.39</c:v>
                </c:pt>
                <c:pt idx="18" formatCode="_-* #,##0.00\ _€_-;\-* #,##0.00\ _€_-;_-* &quot;-&quot;??\ _€_-;_-@">
                  <c:v>494.76</c:v>
                </c:pt>
                <c:pt idx="19" formatCode="_-* #,##0.00\ _€_-;\-* #,##0.00\ _€_-;_-* &quot;-&quot;??\ _€_-;_-@">
                  <c:v>549.20000000000005</c:v>
                </c:pt>
                <c:pt idx="20" formatCode="_-* #,##0.00\ _€_-;\-* #,##0.00\ _€_-;_-* &quot;-&quot;??\ _€_-;_-@">
                  <c:v>600.02</c:v>
                </c:pt>
                <c:pt idx="21">
                  <c:v>579.38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B91-450A-8FE7-C03FD28B5F80}"/>
            </c:ext>
          </c:extLst>
        </c:ser>
        <c:ser>
          <c:idx val="5"/>
          <c:order val="5"/>
          <c:tx>
            <c:strRef>
              <c:f>'Actualizado al 2021'!$B$10</c:f>
              <c:strCache>
                <c:ptCount val="1"/>
                <c:pt idx="0">
                  <c:v>junio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val>
            <c:numRef>
              <c:f>'Actualizado al 2021'!$C$10:$X$10</c:f>
              <c:numCache>
                <c:formatCode>_-* #,##0.00\ _€_-;\-* #,##0.00\ _€_-;_-* "-"??\ _€_-;_-@_-</c:formatCode>
                <c:ptCount val="22"/>
                <c:pt idx="0">
                  <c:v>139.43</c:v>
                </c:pt>
                <c:pt idx="1">
                  <c:v>242.09</c:v>
                </c:pt>
                <c:pt idx="2">
                  <c:v>257.16000000000003</c:v>
                </c:pt>
                <c:pt idx="3">
                  <c:v>210.61</c:v>
                </c:pt>
                <c:pt idx="4">
                  <c:v>256.58</c:v>
                </c:pt>
                <c:pt idx="5">
                  <c:v>287.18</c:v>
                </c:pt>
                <c:pt idx="6">
                  <c:v>0</c:v>
                </c:pt>
                <c:pt idx="7">
                  <c:v>272.12</c:v>
                </c:pt>
                <c:pt idx="8">
                  <c:v>315.68</c:v>
                </c:pt>
                <c:pt idx="9">
                  <c:v>334.62</c:v>
                </c:pt>
                <c:pt idx="10">
                  <c:v>313.08999999999997</c:v>
                </c:pt>
                <c:pt idx="11">
                  <c:v>343.94</c:v>
                </c:pt>
                <c:pt idx="12">
                  <c:v>328.05</c:v>
                </c:pt>
                <c:pt idx="13">
                  <c:v>343.49</c:v>
                </c:pt>
                <c:pt idx="14">
                  <c:v>389.02</c:v>
                </c:pt>
                <c:pt idx="15">
                  <c:v>416.64</c:v>
                </c:pt>
                <c:pt idx="16">
                  <c:v>432.98</c:v>
                </c:pt>
                <c:pt idx="17">
                  <c:v>328.05</c:v>
                </c:pt>
                <c:pt idx="18" formatCode="_-* #,##0.00\ _€_-;\-* #,##0.00\ _€_-;_-* &quot;-&quot;??\ _€_-;_-@">
                  <c:v>467.29</c:v>
                </c:pt>
                <c:pt idx="19" formatCode="_-* #,##0.00\ _€_-;\-* #,##0.00\ _€_-;_-* &quot;-&quot;??\ _€_-;_-@">
                  <c:v>523.69000000000005</c:v>
                </c:pt>
                <c:pt idx="20" formatCode="_-* #,##0.00\ _€_-;\-* #,##0.00\ _€_-;_-* &quot;-&quot;??\ _€_-;_-@">
                  <c:v>507.63</c:v>
                </c:pt>
                <c:pt idx="21">
                  <c:v>632.44000000000005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B91-450A-8FE7-C03FD28B5F80}"/>
            </c:ext>
          </c:extLst>
        </c:ser>
        <c:ser>
          <c:idx val="6"/>
          <c:order val="6"/>
          <c:tx>
            <c:strRef>
              <c:f>'Actualizado al 2021'!$B$11</c:f>
              <c:strCache>
                <c:ptCount val="1"/>
                <c:pt idx="0">
                  <c:v>julio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'Actualizado al 2021'!$C$11:$X$11</c:f>
              <c:numCache>
                <c:formatCode>_-* #,##0.00\ _€_-;\-* #,##0.00\ _€_-;_-* "-"??\ _€_-;_-@_-</c:formatCode>
                <c:ptCount val="22"/>
                <c:pt idx="0">
                  <c:v>183.73</c:v>
                </c:pt>
                <c:pt idx="1">
                  <c:v>227.31</c:v>
                </c:pt>
                <c:pt idx="2">
                  <c:v>257.5</c:v>
                </c:pt>
                <c:pt idx="3">
                  <c:v>257.22000000000003</c:v>
                </c:pt>
                <c:pt idx="4">
                  <c:v>251.56</c:v>
                </c:pt>
                <c:pt idx="5">
                  <c:v>286.11</c:v>
                </c:pt>
                <c:pt idx="6">
                  <c:v>199.83</c:v>
                </c:pt>
                <c:pt idx="7">
                  <c:v>252</c:v>
                </c:pt>
                <c:pt idx="8">
                  <c:v>351</c:v>
                </c:pt>
                <c:pt idx="9">
                  <c:v>316.01</c:v>
                </c:pt>
                <c:pt idx="10">
                  <c:v>322.57</c:v>
                </c:pt>
                <c:pt idx="11">
                  <c:v>300.41000000000003</c:v>
                </c:pt>
                <c:pt idx="12">
                  <c:v>336.3</c:v>
                </c:pt>
                <c:pt idx="13">
                  <c:v>364.25</c:v>
                </c:pt>
                <c:pt idx="14">
                  <c:v>456.21</c:v>
                </c:pt>
                <c:pt idx="15">
                  <c:v>421.44</c:v>
                </c:pt>
                <c:pt idx="16">
                  <c:v>415.42</c:v>
                </c:pt>
                <c:pt idx="17">
                  <c:v>336.3</c:v>
                </c:pt>
                <c:pt idx="18" formatCode="_-* #,##0.00\ _€_-;\-* #,##0.00\ _€_-;_-* &quot;-&quot;??\ _€_-;_-@">
                  <c:v>493.27</c:v>
                </c:pt>
                <c:pt idx="19" formatCode="_-* #,##0.00\ _€_-;\-* #,##0.00\ _€_-;_-* &quot;-&quot;??\ _€_-;_-@">
                  <c:v>518.89</c:v>
                </c:pt>
                <c:pt idx="20" formatCode="_-* #,##0.00\ _€_-;\-* #,##0.00\ _€_-;_-* &quot;-&quot;??\ _€_-;_-@">
                  <c:v>547.16</c:v>
                </c:pt>
                <c:pt idx="21">
                  <c:v>598.44000000000005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B91-450A-8FE7-C03FD28B5F80}"/>
            </c:ext>
          </c:extLst>
        </c:ser>
        <c:ser>
          <c:idx val="7"/>
          <c:order val="7"/>
          <c:tx>
            <c:strRef>
              <c:f>'Actualizado al 2021'!$B$12</c:f>
              <c:strCache>
                <c:ptCount val="1"/>
                <c:pt idx="0">
                  <c:v>agosto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'Actualizado al 2021'!$C$12:$X$12</c:f>
              <c:numCache>
                <c:formatCode>_-* #,##0.00\ _€_-;\-* #,##0.00\ _€_-;_-* "-"??\ _€_-;_-@_-</c:formatCode>
                <c:ptCount val="22"/>
                <c:pt idx="0">
                  <c:v>160.85</c:v>
                </c:pt>
                <c:pt idx="1">
                  <c:v>281.10000000000002</c:v>
                </c:pt>
                <c:pt idx="2">
                  <c:v>259.06</c:v>
                </c:pt>
                <c:pt idx="3">
                  <c:v>231.13</c:v>
                </c:pt>
                <c:pt idx="4">
                  <c:v>261.54000000000002</c:v>
                </c:pt>
                <c:pt idx="5">
                  <c:v>277.10000000000002</c:v>
                </c:pt>
                <c:pt idx="6">
                  <c:v>318.95999999999998</c:v>
                </c:pt>
                <c:pt idx="7">
                  <c:v>200.1</c:v>
                </c:pt>
                <c:pt idx="8">
                  <c:v>326.81</c:v>
                </c:pt>
                <c:pt idx="9">
                  <c:v>322.87</c:v>
                </c:pt>
                <c:pt idx="10">
                  <c:v>329.67</c:v>
                </c:pt>
                <c:pt idx="11">
                  <c:v>336.45</c:v>
                </c:pt>
                <c:pt idx="12">
                  <c:v>382.15</c:v>
                </c:pt>
                <c:pt idx="13">
                  <c:v>391.87</c:v>
                </c:pt>
                <c:pt idx="14">
                  <c:v>426.3</c:v>
                </c:pt>
                <c:pt idx="15">
                  <c:v>399.99</c:v>
                </c:pt>
                <c:pt idx="16">
                  <c:v>396.52</c:v>
                </c:pt>
                <c:pt idx="17">
                  <c:v>382.15</c:v>
                </c:pt>
                <c:pt idx="18" formatCode="_-* #,##0.00\ _€_-;\-* #,##0.00\ _€_-;_-* &quot;-&quot;??\ _€_-;_-@">
                  <c:v>489.36</c:v>
                </c:pt>
                <c:pt idx="19" formatCode="_-* #,##0.00\ _€_-;\-* #,##0.00\ _€_-;_-* &quot;-&quot;??\ _€_-;_-@">
                  <c:v>534.05999999999995</c:v>
                </c:pt>
                <c:pt idx="20" formatCode="_-* #,##0.00\ _€_-;\-* #,##0.00\ _€_-;_-* &quot;-&quot;??\ _€_-;_-@">
                  <c:v>559.83000000000004</c:v>
                </c:pt>
                <c:pt idx="21">
                  <c:v>613.13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B91-450A-8FE7-C03FD28B5F80}"/>
            </c:ext>
          </c:extLst>
        </c:ser>
        <c:ser>
          <c:idx val="8"/>
          <c:order val="8"/>
          <c:tx>
            <c:strRef>
              <c:f>'Actualizado al 2021'!$B$13</c:f>
              <c:strCache>
                <c:ptCount val="1"/>
                <c:pt idx="0">
                  <c:v>septiembre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'Actualizado al 2021'!$C$13:$X$13</c:f>
              <c:numCache>
                <c:formatCode>_-* #,##0.00\ _€_-;\-* #,##0.00\ _€_-;_-* "-"??\ _€_-;_-@_-</c:formatCode>
                <c:ptCount val="22"/>
                <c:pt idx="0">
                  <c:v>213.46</c:v>
                </c:pt>
                <c:pt idx="1">
                  <c:v>212.57</c:v>
                </c:pt>
                <c:pt idx="2">
                  <c:v>230.78</c:v>
                </c:pt>
                <c:pt idx="3">
                  <c:v>193.82</c:v>
                </c:pt>
                <c:pt idx="4">
                  <c:v>222.18</c:v>
                </c:pt>
                <c:pt idx="5">
                  <c:v>243.82</c:v>
                </c:pt>
                <c:pt idx="6">
                  <c:v>251.73</c:v>
                </c:pt>
                <c:pt idx="7">
                  <c:v>114.82</c:v>
                </c:pt>
                <c:pt idx="8">
                  <c:v>288.11</c:v>
                </c:pt>
                <c:pt idx="9">
                  <c:v>286.13</c:v>
                </c:pt>
                <c:pt idx="10">
                  <c:v>252.03</c:v>
                </c:pt>
                <c:pt idx="11">
                  <c:v>283.13</c:v>
                </c:pt>
                <c:pt idx="12">
                  <c:v>325.19</c:v>
                </c:pt>
                <c:pt idx="13">
                  <c:v>472.8</c:v>
                </c:pt>
                <c:pt idx="14">
                  <c:v>376.85</c:v>
                </c:pt>
                <c:pt idx="15">
                  <c:v>393.95</c:v>
                </c:pt>
                <c:pt idx="16">
                  <c:v>376.51</c:v>
                </c:pt>
                <c:pt idx="17">
                  <c:v>325.19</c:v>
                </c:pt>
                <c:pt idx="18" formatCode="_-* #,##0.00\ _€_-;\-* #,##0.00\ _€_-;_-* &quot;-&quot;??\ _€_-;_-@">
                  <c:v>435.9</c:v>
                </c:pt>
                <c:pt idx="19" formatCode="_-* #,##0.00\ _€_-;\-* #,##0.00\ _€_-;_-* &quot;-&quot;??\ _€_-;_-@">
                  <c:v>493.34</c:v>
                </c:pt>
                <c:pt idx="20" formatCode="_-* #,##0.00\ _€_-;\-* #,##0.00\ _€_-;_-* &quot;-&quot;??\ _€_-;_-@">
                  <c:v>524.21</c:v>
                </c:pt>
                <c:pt idx="21">
                  <c:v>566.44000000000005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B91-450A-8FE7-C03FD28B5F80}"/>
            </c:ext>
          </c:extLst>
        </c:ser>
        <c:ser>
          <c:idx val="9"/>
          <c:order val="9"/>
          <c:tx>
            <c:strRef>
              <c:f>'Actualizado al 2021'!$B$14</c:f>
              <c:strCache>
                <c:ptCount val="1"/>
                <c:pt idx="0">
                  <c:v>octubre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'Actualizado al 2021'!$C$14:$X$14</c:f>
              <c:numCache>
                <c:formatCode>_-* #,##0.00\ _€_-;\-* #,##0.00\ _€_-;_-* "-"??\ _€_-;_-@_-</c:formatCode>
                <c:ptCount val="22"/>
                <c:pt idx="0">
                  <c:v>218.26</c:v>
                </c:pt>
                <c:pt idx="1">
                  <c:v>255.56</c:v>
                </c:pt>
                <c:pt idx="2">
                  <c:v>179.35</c:v>
                </c:pt>
                <c:pt idx="3">
                  <c:v>220.33</c:v>
                </c:pt>
                <c:pt idx="4">
                  <c:v>243.68</c:v>
                </c:pt>
                <c:pt idx="5">
                  <c:v>251.1</c:v>
                </c:pt>
                <c:pt idx="6">
                  <c:v>266.60000000000002</c:v>
                </c:pt>
                <c:pt idx="7">
                  <c:v>197.12</c:v>
                </c:pt>
                <c:pt idx="8">
                  <c:v>306.73</c:v>
                </c:pt>
                <c:pt idx="9">
                  <c:v>315.08</c:v>
                </c:pt>
                <c:pt idx="10">
                  <c:v>256.33</c:v>
                </c:pt>
                <c:pt idx="11">
                  <c:v>251.25</c:v>
                </c:pt>
                <c:pt idx="12">
                  <c:v>278.39999999999998</c:v>
                </c:pt>
                <c:pt idx="13">
                  <c:v>417.94</c:v>
                </c:pt>
                <c:pt idx="14">
                  <c:v>429.63</c:v>
                </c:pt>
                <c:pt idx="15">
                  <c:v>393.46</c:v>
                </c:pt>
                <c:pt idx="16">
                  <c:v>403.53</c:v>
                </c:pt>
                <c:pt idx="17">
                  <c:v>419.9</c:v>
                </c:pt>
                <c:pt idx="18" formatCode="0.00">
                  <c:v>492.03</c:v>
                </c:pt>
                <c:pt idx="19">
                  <c:v>509.98</c:v>
                </c:pt>
                <c:pt idx="20" formatCode="_-* #,##0.00\ _€_-;\-* #,##0.00\ _€_-;_-* &quot;-&quot;??\ _€_-;_-@">
                  <c:v>542.85</c:v>
                </c:pt>
                <c:pt idx="21">
                  <c:v>583.64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AB91-450A-8FE7-C03FD28B5F80}"/>
            </c:ext>
          </c:extLst>
        </c:ser>
        <c:ser>
          <c:idx val="10"/>
          <c:order val="10"/>
          <c:tx>
            <c:strRef>
              <c:f>'Actualizado al 2021'!$B$15</c:f>
              <c:strCache>
                <c:ptCount val="1"/>
                <c:pt idx="0">
                  <c:v>noviembre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'Actualizado al 2021'!$C$15:$X$15</c:f>
              <c:numCache>
                <c:formatCode>_-* #,##0.00\ _€_-;\-* #,##0.00\ _€_-;_-* "-"??\ _€_-;_-@_-</c:formatCode>
                <c:ptCount val="22"/>
                <c:pt idx="0">
                  <c:v>194.4</c:v>
                </c:pt>
                <c:pt idx="1">
                  <c:v>212.21</c:v>
                </c:pt>
                <c:pt idx="2">
                  <c:v>156.83000000000001</c:v>
                </c:pt>
                <c:pt idx="3">
                  <c:v>199.24</c:v>
                </c:pt>
                <c:pt idx="4">
                  <c:v>210.9</c:v>
                </c:pt>
                <c:pt idx="5">
                  <c:v>238.54</c:v>
                </c:pt>
                <c:pt idx="6">
                  <c:v>252.53</c:v>
                </c:pt>
                <c:pt idx="7">
                  <c:v>234.17</c:v>
                </c:pt>
                <c:pt idx="8">
                  <c:v>279.92</c:v>
                </c:pt>
                <c:pt idx="9">
                  <c:v>257.54000000000002</c:v>
                </c:pt>
                <c:pt idx="10">
                  <c:v>291.01</c:v>
                </c:pt>
                <c:pt idx="11">
                  <c:v>226.88</c:v>
                </c:pt>
                <c:pt idx="12">
                  <c:v>251.95</c:v>
                </c:pt>
                <c:pt idx="13">
                  <c:v>327.94</c:v>
                </c:pt>
                <c:pt idx="14">
                  <c:v>353.27</c:v>
                </c:pt>
                <c:pt idx="15">
                  <c:v>349.52</c:v>
                </c:pt>
                <c:pt idx="16">
                  <c:v>370.79</c:v>
                </c:pt>
                <c:pt idx="17">
                  <c:v>386.97</c:v>
                </c:pt>
                <c:pt idx="18" formatCode="0.00">
                  <c:v>410.28</c:v>
                </c:pt>
                <c:pt idx="19">
                  <c:v>468.06</c:v>
                </c:pt>
                <c:pt idx="20" formatCode="_-* #,##0.00\ _€_-;\-* #,##0.00\ _€_-;_-* &quot;-&quot;??\ _€_-;_-@">
                  <c:v>490.33</c:v>
                </c:pt>
                <c:pt idx="21">
                  <c:v>579.36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AB91-450A-8FE7-C03FD28B5F80}"/>
            </c:ext>
          </c:extLst>
        </c:ser>
        <c:ser>
          <c:idx val="11"/>
          <c:order val="11"/>
          <c:tx>
            <c:strRef>
              <c:f>'Actualizado al 2021'!$B$16</c:f>
              <c:strCache>
                <c:ptCount val="1"/>
                <c:pt idx="0">
                  <c:v>diciembre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'Actualizado al 2021'!$C$16:$X$16</c:f>
              <c:numCache>
                <c:formatCode>_-* #,##0.00\ _€_-;\-* #,##0.00\ _€_-;_-* "-"??\ _€_-;_-@_-</c:formatCode>
                <c:ptCount val="22"/>
                <c:pt idx="0">
                  <c:v>167.94</c:v>
                </c:pt>
                <c:pt idx="1">
                  <c:v>243.9</c:v>
                </c:pt>
                <c:pt idx="2">
                  <c:v>180.65</c:v>
                </c:pt>
                <c:pt idx="3">
                  <c:v>201.26</c:v>
                </c:pt>
                <c:pt idx="4">
                  <c:v>209.87</c:v>
                </c:pt>
                <c:pt idx="5">
                  <c:v>247.01</c:v>
                </c:pt>
                <c:pt idx="6">
                  <c:v>247.01</c:v>
                </c:pt>
                <c:pt idx="7">
                  <c:v>226.48</c:v>
                </c:pt>
                <c:pt idx="8">
                  <c:v>262.27</c:v>
                </c:pt>
                <c:pt idx="9">
                  <c:v>272.37</c:v>
                </c:pt>
                <c:pt idx="10">
                  <c:v>303.01</c:v>
                </c:pt>
                <c:pt idx="11">
                  <c:v>278.48</c:v>
                </c:pt>
                <c:pt idx="12">
                  <c:v>287.79000000000002</c:v>
                </c:pt>
                <c:pt idx="13">
                  <c:v>343.5</c:v>
                </c:pt>
                <c:pt idx="14">
                  <c:v>351.24</c:v>
                </c:pt>
                <c:pt idx="15">
                  <c:v>361.14</c:v>
                </c:pt>
                <c:pt idx="16">
                  <c:v>370.41</c:v>
                </c:pt>
                <c:pt idx="17">
                  <c:v>406.98</c:v>
                </c:pt>
                <c:pt idx="18" formatCode="0.00">
                  <c:v>421.32</c:v>
                </c:pt>
                <c:pt idx="19">
                  <c:v>458.4</c:v>
                </c:pt>
                <c:pt idx="20" formatCode="_-* #,##0.00\ _€_-;\-* #,##0.00\ _€_-;_-* &quot;-&quot;??\ _€_-;_-@">
                  <c:v>493.81</c:v>
                </c:pt>
                <c:pt idx="21" formatCode="General">
                  <c:v>567.26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AB91-450A-8FE7-C03FD28B5F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-2073773344"/>
        <c:axId val="-2073770080"/>
      </c:barChart>
      <c:catAx>
        <c:axId val="-207377334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Año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SV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-2073770080"/>
        <c:crosses val="autoZero"/>
        <c:auto val="1"/>
        <c:lblAlgn val="ctr"/>
        <c:lblOffset val="100"/>
        <c:noMultiLvlLbl val="0"/>
      </c:catAx>
      <c:valAx>
        <c:axId val="-2073770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Toneladas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SV"/>
            </a:p>
          </c:txPr>
        </c:title>
        <c:numFmt formatCode="_-* #,##0.00\ _€_-;\-* #,##0.00\ _€_-;_-* &quot;-&quot;??\ _€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-2073773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130140826368245"/>
          <c:y val="6.1801259111724093E-2"/>
          <c:w val="0.86167202726528325"/>
          <c:h val="0.7584233682290862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'Actualizado al 2021'!$C$4</c:f>
              <c:strCache>
                <c:ptCount val="1"/>
                <c:pt idx="0">
                  <c:v>1999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'Actualizado al 2021'!$B$5:$B$16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'Actualizado al 2021'!$C$5:$C$16</c:f>
              <c:numCache>
                <c:formatCode>_-* #,##0.00\ _€_-;\-* #,##0.00\ _€_-;_-* "-"??\ _€_-;_-@_-</c:formatCode>
                <c:ptCount val="12"/>
                <c:pt idx="4">
                  <c:v>132.12</c:v>
                </c:pt>
                <c:pt idx="5">
                  <c:v>139.43</c:v>
                </c:pt>
                <c:pt idx="6">
                  <c:v>183.73</c:v>
                </c:pt>
                <c:pt idx="7">
                  <c:v>160.85</c:v>
                </c:pt>
                <c:pt idx="8">
                  <c:v>213.46</c:v>
                </c:pt>
                <c:pt idx="9">
                  <c:v>218.26</c:v>
                </c:pt>
                <c:pt idx="10">
                  <c:v>194.4</c:v>
                </c:pt>
                <c:pt idx="11">
                  <c:v>167.94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C4-4C1A-8F29-8C87277CEFD9}"/>
            </c:ext>
          </c:extLst>
        </c:ser>
        <c:ser>
          <c:idx val="1"/>
          <c:order val="1"/>
          <c:tx>
            <c:strRef>
              <c:f>'Actualizado al 2021'!$D$4</c:f>
              <c:strCache>
                <c:ptCount val="1"/>
                <c:pt idx="0">
                  <c:v>2000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'Actualizado al 2021'!$B$5:$B$16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'Actualizado al 2021'!$D$5:$D$16</c:f>
              <c:numCache>
                <c:formatCode>_-* #,##0.00\ _€_-;\-* #,##0.00\ _€_-;_-* "-"??\ _€_-;_-@_-</c:formatCode>
                <c:ptCount val="12"/>
                <c:pt idx="0">
                  <c:v>147.29</c:v>
                </c:pt>
                <c:pt idx="1">
                  <c:v>134.76</c:v>
                </c:pt>
                <c:pt idx="2">
                  <c:v>155.19</c:v>
                </c:pt>
                <c:pt idx="3">
                  <c:v>171.84</c:v>
                </c:pt>
                <c:pt idx="4">
                  <c:v>252.45</c:v>
                </c:pt>
                <c:pt idx="5">
                  <c:v>242.09</c:v>
                </c:pt>
                <c:pt idx="6">
                  <c:v>227.31</c:v>
                </c:pt>
                <c:pt idx="7">
                  <c:v>281.10000000000002</c:v>
                </c:pt>
                <c:pt idx="8">
                  <c:v>212.57</c:v>
                </c:pt>
                <c:pt idx="9">
                  <c:v>255.56</c:v>
                </c:pt>
                <c:pt idx="10">
                  <c:v>212.21</c:v>
                </c:pt>
                <c:pt idx="11">
                  <c:v>243.9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6C4-4C1A-8F29-8C87277CEFD9}"/>
            </c:ext>
          </c:extLst>
        </c:ser>
        <c:ser>
          <c:idx val="2"/>
          <c:order val="2"/>
          <c:tx>
            <c:strRef>
              <c:f>'Actualizado al 2021'!$E$4</c:f>
              <c:strCache>
                <c:ptCount val="1"/>
                <c:pt idx="0">
                  <c:v>2001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'Actualizado al 2021'!$B$5:$B$16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'Actualizado al 2021'!$E$5:$E$16</c:f>
              <c:numCache>
                <c:formatCode>_-* #,##0.00\ _€_-;\-* #,##0.00\ _€_-;_-* "-"??\ _€_-;_-@_-</c:formatCode>
                <c:ptCount val="12"/>
                <c:pt idx="0">
                  <c:v>237.41</c:v>
                </c:pt>
                <c:pt idx="1">
                  <c:v>210.53</c:v>
                </c:pt>
                <c:pt idx="2">
                  <c:v>252.21</c:v>
                </c:pt>
                <c:pt idx="3">
                  <c:v>240.59</c:v>
                </c:pt>
                <c:pt idx="4">
                  <c:v>224.58</c:v>
                </c:pt>
                <c:pt idx="5">
                  <c:v>257.16000000000003</c:v>
                </c:pt>
                <c:pt idx="6">
                  <c:v>257.5</c:v>
                </c:pt>
                <c:pt idx="7">
                  <c:v>259.06</c:v>
                </c:pt>
                <c:pt idx="8">
                  <c:v>230.78</c:v>
                </c:pt>
                <c:pt idx="9">
                  <c:v>179.35</c:v>
                </c:pt>
                <c:pt idx="10">
                  <c:v>156.83000000000001</c:v>
                </c:pt>
                <c:pt idx="11">
                  <c:v>180.65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6C4-4C1A-8F29-8C87277CEFD9}"/>
            </c:ext>
          </c:extLst>
        </c:ser>
        <c:ser>
          <c:idx val="3"/>
          <c:order val="3"/>
          <c:tx>
            <c:strRef>
              <c:f>'Actualizado al 2021'!$F$4</c:f>
              <c:strCache>
                <c:ptCount val="1"/>
                <c:pt idx="0">
                  <c:v>2002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'Actualizado al 2021'!$B$5:$B$16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'Actualizado al 2021'!$F$5:$F$16</c:f>
              <c:numCache>
                <c:formatCode>_-* #,##0.00\ _€_-;\-* #,##0.00\ _€_-;_-* "-"??\ _€_-;_-@_-</c:formatCode>
                <c:ptCount val="12"/>
                <c:pt idx="0">
                  <c:v>180.41</c:v>
                </c:pt>
                <c:pt idx="1">
                  <c:v>161.71</c:v>
                </c:pt>
                <c:pt idx="2">
                  <c:v>185.71</c:v>
                </c:pt>
                <c:pt idx="3">
                  <c:v>219.78</c:v>
                </c:pt>
                <c:pt idx="4">
                  <c:v>207.66</c:v>
                </c:pt>
                <c:pt idx="5">
                  <c:v>210.61</c:v>
                </c:pt>
                <c:pt idx="6">
                  <c:v>257.22000000000003</c:v>
                </c:pt>
                <c:pt idx="7">
                  <c:v>231.13</c:v>
                </c:pt>
                <c:pt idx="8">
                  <c:v>193.82</c:v>
                </c:pt>
                <c:pt idx="9">
                  <c:v>220.33</c:v>
                </c:pt>
                <c:pt idx="10">
                  <c:v>199.24</c:v>
                </c:pt>
                <c:pt idx="11">
                  <c:v>201.26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6C4-4C1A-8F29-8C87277CEFD9}"/>
            </c:ext>
          </c:extLst>
        </c:ser>
        <c:ser>
          <c:idx val="4"/>
          <c:order val="4"/>
          <c:tx>
            <c:strRef>
              <c:f>'Actualizado al 2021'!$G$4</c:f>
              <c:strCache>
                <c:ptCount val="1"/>
                <c:pt idx="0">
                  <c:v>2003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'Actualizado al 2021'!$B$5:$B$16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'Actualizado al 2021'!$G$5:$G$16</c:f>
              <c:numCache>
                <c:formatCode>_-* #,##0.00\ _€_-;\-* #,##0.00\ _€_-;_-* "-"??\ _€_-;_-@_-</c:formatCode>
                <c:ptCount val="12"/>
                <c:pt idx="0">
                  <c:v>213.2</c:v>
                </c:pt>
                <c:pt idx="1">
                  <c:v>186.35</c:v>
                </c:pt>
                <c:pt idx="2">
                  <c:v>207.94</c:v>
                </c:pt>
                <c:pt idx="3">
                  <c:v>220.15</c:v>
                </c:pt>
                <c:pt idx="4">
                  <c:v>283.41000000000003</c:v>
                </c:pt>
                <c:pt idx="5">
                  <c:v>256.58</c:v>
                </c:pt>
                <c:pt idx="6">
                  <c:v>251.56</c:v>
                </c:pt>
                <c:pt idx="7">
                  <c:v>261.54000000000002</c:v>
                </c:pt>
                <c:pt idx="8">
                  <c:v>222.18</c:v>
                </c:pt>
                <c:pt idx="9">
                  <c:v>243.68</c:v>
                </c:pt>
                <c:pt idx="10">
                  <c:v>210.9</c:v>
                </c:pt>
                <c:pt idx="11">
                  <c:v>209.87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6C4-4C1A-8F29-8C87277CEFD9}"/>
            </c:ext>
          </c:extLst>
        </c:ser>
        <c:ser>
          <c:idx val="5"/>
          <c:order val="5"/>
          <c:tx>
            <c:strRef>
              <c:f>'Actualizado al 2021'!$H$4</c:f>
              <c:strCache>
                <c:ptCount val="1"/>
                <c:pt idx="0">
                  <c:v>2004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'Actualizado al 2021'!$B$5:$B$16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'Actualizado al 2021'!$H$5:$H$16</c:f>
              <c:numCache>
                <c:formatCode>_-* #,##0.00\ _€_-;\-* #,##0.00\ _€_-;_-* "-"??\ _€_-;_-@_-</c:formatCode>
                <c:ptCount val="12"/>
                <c:pt idx="0">
                  <c:v>207.65</c:v>
                </c:pt>
                <c:pt idx="1">
                  <c:v>188.49</c:v>
                </c:pt>
                <c:pt idx="2">
                  <c:v>205.96</c:v>
                </c:pt>
                <c:pt idx="3">
                  <c:v>226.01</c:v>
                </c:pt>
                <c:pt idx="4">
                  <c:v>287.19</c:v>
                </c:pt>
                <c:pt idx="5">
                  <c:v>287.18</c:v>
                </c:pt>
                <c:pt idx="6">
                  <c:v>286.11</c:v>
                </c:pt>
                <c:pt idx="7">
                  <c:v>277.10000000000002</c:v>
                </c:pt>
                <c:pt idx="8">
                  <c:v>243.82</c:v>
                </c:pt>
                <c:pt idx="9">
                  <c:v>251.1</c:v>
                </c:pt>
                <c:pt idx="10">
                  <c:v>238.54</c:v>
                </c:pt>
                <c:pt idx="11">
                  <c:v>247.01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6C4-4C1A-8F29-8C87277CEFD9}"/>
            </c:ext>
          </c:extLst>
        </c:ser>
        <c:ser>
          <c:idx val="6"/>
          <c:order val="6"/>
          <c:tx>
            <c:strRef>
              <c:f>'Actualizado al 2021'!$I$4</c:f>
              <c:strCache>
                <c:ptCount val="1"/>
                <c:pt idx="0">
                  <c:v>2005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'Actualizado al 2021'!$B$5:$B$16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'Actualizado al 2021'!$I$5:$I$16</c:f>
              <c:numCache>
                <c:formatCode>_-* #,##0.00\ _€_-;\-* #,##0.00\ _€_-;_-* "-"??\ _€_-;_-@_-</c:formatCode>
                <c:ptCount val="12"/>
                <c:pt idx="0">
                  <c:v>207.58</c:v>
                </c:pt>
                <c:pt idx="1">
                  <c:v>182.14</c:v>
                </c:pt>
                <c:pt idx="2">
                  <c:v>232.05</c:v>
                </c:pt>
                <c:pt idx="3">
                  <c:v>240.2</c:v>
                </c:pt>
                <c:pt idx="4">
                  <c:v>213.89</c:v>
                </c:pt>
                <c:pt idx="5">
                  <c:v>0</c:v>
                </c:pt>
                <c:pt idx="6">
                  <c:v>199.83</c:v>
                </c:pt>
                <c:pt idx="7">
                  <c:v>318.95999999999998</c:v>
                </c:pt>
                <c:pt idx="8">
                  <c:v>251.73</c:v>
                </c:pt>
                <c:pt idx="9">
                  <c:v>266.60000000000002</c:v>
                </c:pt>
                <c:pt idx="10">
                  <c:v>252.53</c:v>
                </c:pt>
                <c:pt idx="11">
                  <c:v>247.01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6C4-4C1A-8F29-8C87277CEFD9}"/>
            </c:ext>
          </c:extLst>
        </c:ser>
        <c:ser>
          <c:idx val="7"/>
          <c:order val="7"/>
          <c:tx>
            <c:strRef>
              <c:f>'Actualizado al 2021'!$J$4</c:f>
              <c:strCache>
                <c:ptCount val="1"/>
                <c:pt idx="0">
                  <c:v>2006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'Actualizado al 2021'!$B$5:$B$16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'Actualizado al 2021'!$J$5:$J$16</c:f>
              <c:numCache>
                <c:formatCode>_-* #,##0.00\ _€_-;\-* #,##0.00\ _€_-;_-* "-"??\ _€_-;_-@_-</c:formatCode>
                <c:ptCount val="12"/>
                <c:pt idx="0">
                  <c:v>246.31</c:v>
                </c:pt>
                <c:pt idx="1">
                  <c:v>208</c:v>
                </c:pt>
                <c:pt idx="2">
                  <c:v>235.62</c:v>
                </c:pt>
                <c:pt idx="3">
                  <c:v>262.27</c:v>
                </c:pt>
                <c:pt idx="4">
                  <c:v>319.22000000000003</c:v>
                </c:pt>
                <c:pt idx="5">
                  <c:v>272.12</c:v>
                </c:pt>
                <c:pt idx="6">
                  <c:v>252</c:v>
                </c:pt>
                <c:pt idx="7">
                  <c:v>200.1</c:v>
                </c:pt>
                <c:pt idx="8">
                  <c:v>114.82</c:v>
                </c:pt>
                <c:pt idx="9">
                  <c:v>197.12</c:v>
                </c:pt>
                <c:pt idx="10">
                  <c:v>234.17</c:v>
                </c:pt>
                <c:pt idx="11">
                  <c:v>226.48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6C4-4C1A-8F29-8C87277CEFD9}"/>
            </c:ext>
          </c:extLst>
        </c:ser>
        <c:ser>
          <c:idx val="8"/>
          <c:order val="8"/>
          <c:tx>
            <c:strRef>
              <c:f>'Actualizado al 2021'!$K$4</c:f>
              <c:strCache>
                <c:ptCount val="1"/>
                <c:pt idx="0">
                  <c:v>2007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'Actualizado al 2021'!$B$5:$B$16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'Actualizado al 2021'!$K$5:$K$16</c:f>
              <c:numCache>
                <c:formatCode>_-* #,##0.00\ _€_-;\-* #,##0.00\ _€_-;_-* "-"??\ _€_-;_-@_-</c:formatCode>
                <c:ptCount val="12"/>
                <c:pt idx="0">
                  <c:v>211.65</c:v>
                </c:pt>
                <c:pt idx="1">
                  <c:v>230.87</c:v>
                </c:pt>
                <c:pt idx="2">
                  <c:v>269.54000000000002</c:v>
                </c:pt>
                <c:pt idx="3">
                  <c:v>309.11</c:v>
                </c:pt>
                <c:pt idx="4">
                  <c:v>335.19</c:v>
                </c:pt>
                <c:pt idx="5">
                  <c:v>315.68</c:v>
                </c:pt>
                <c:pt idx="6">
                  <c:v>351</c:v>
                </c:pt>
                <c:pt idx="7">
                  <c:v>326.81</c:v>
                </c:pt>
                <c:pt idx="8">
                  <c:v>288.11</c:v>
                </c:pt>
                <c:pt idx="9">
                  <c:v>306.73</c:v>
                </c:pt>
                <c:pt idx="10">
                  <c:v>279.92</c:v>
                </c:pt>
                <c:pt idx="11">
                  <c:v>262.27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6C4-4C1A-8F29-8C87277CEFD9}"/>
            </c:ext>
          </c:extLst>
        </c:ser>
        <c:ser>
          <c:idx val="9"/>
          <c:order val="9"/>
          <c:tx>
            <c:strRef>
              <c:f>'Actualizado al 2021'!$L$4</c:f>
              <c:strCache>
                <c:ptCount val="1"/>
                <c:pt idx="0">
                  <c:v>2008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'Actualizado al 2021'!$B$5:$B$16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'Actualizado al 2021'!$L$5:$L$16</c:f>
              <c:numCache>
                <c:formatCode>_-* #,##0.00\ _€_-;\-* #,##0.00\ _€_-;_-* "-"??\ _€_-;_-@_-</c:formatCode>
                <c:ptCount val="12"/>
                <c:pt idx="0">
                  <c:v>271.73</c:v>
                </c:pt>
                <c:pt idx="1">
                  <c:v>252.76</c:v>
                </c:pt>
                <c:pt idx="2">
                  <c:v>258.55</c:v>
                </c:pt>
                <c:pt idx="3">
                  <c:v>302.33999999999997</c:v>
                </c:pt>
                <c:pt idx="4">
                  <c:v>308.16000000000003</c:v>
                </c:pt>
                <c:pt idx="5">
                  <c:v>334.62</c:v>
                </c:pt>
                <c:pt idx="6">
                  <c:v>316.01</c:v>
                </c:pt>
                <c:pt idx="7">
                  <c:v>322.87</c:v>
                </c:pt>
                <c:pt idx="8">
                  <c:v>286.13</c:v>
                </c:pt>
                <c:pt idx="9">
                  <c:v>315.08</c:v>
                </c:pt>
                <c:pt idx="10">
                  <c:v>257.54000000000002</c:v>
                </c:pt>
                <c:pt idx="11">
                  <c:v>272.37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A6C4-4C1A-8F29-8C87277CEFD9}"/>
            </c:ext>
          </c:extLst>
        </c:ser>
        <c:ser>
          <c:idx val="10"/>
          <c:order val="10"/>
          <c:tx>
            <c:strRef>
              <c:f>'Actualizado al 2021'!$M$4</c:f>
              <c:strCache>
                <c:ptCount val="1"/>
                <c:pt idx="0">
                  <c:v>2009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'Actualizado al 2021'!$B$5:$B$16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'Actualizado al 2021'!$M$5:$M$16</c:f>
              <c:numCache>
                <c:formatCode>_-* #,##0.00\ _€_-;\-* #,##0.00\ _€_-;_-* "-"??\ _€_-;_-@_-</c:formatCode>
                <c:ptCount val="12"/>
                <c:pt idx="0">
                  <c:v>251.25</c:v>
                </c:pt>
                <c:pt idx="1">
                  <c:v>225.46</c:v>
                </c:pt>
                <c:pt idx="2">
                  <c:v>251.95</c:v>
                </c:pt>
                <c:pt idx="3">
                  <c:v>291.32</c:v>
                </c:pt>
                <c:pt idx="4">
                  <c:v>314.55</c:v>
                </c:pt>
                <c:pt idx="5">
                  <c:v>313.08999999999997</c:v>
                </c:pt>
                <c:pt idx="6">
                  <c:v>322.57</c:v>
                </c:pt>
                <c:pt idx="7">
                  <c:v>329.67</c:v>
                </c:pt>
                <c:pt idx="8">
                  <c:v>252.03</c:v>
                </c:pt>
                <c:pt idx="9">
                  <c:v>256.33</c:v>
                </c:pt>
                <c:pt idx="10">
                  <c:v>291.01</c:v>
                </c:pt>
                <c:pt idx="11">
                  <c:v>303.01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A6C4-4C1A-8F29-8C87277CEFD9}"/>
            </c:ext>
          </c:extLst>
        </c:ser>
        <c:ser>
          <c:idx val="11"/>
          <c:order val="11"/>
          <c:tx>
            <c:strRef>
              <c:f>'Actualizado al 2021'!$N$4</c:f>
              <c:strCache>
                <c:ptCount val="1"/>
                <c:pt idx="0">
                  <c:v>2010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'Actualizado al 2021'!$B$5:$B$16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'Actualizado al 2021'!$N$5:$N$16</c:f>
              <c:numCache>
                <c:formatCode>_-* #,##0.00\ _€_-;\-* #,##0.00\ _€_-;_-* "-"??\ _€_-;_-@_-</c:formatCode>
                <c:ptCount val="12"/>
                <c:pt idx="0">
                  <c:v>255.21</c:v>
                </c:pt>
                <c:pt idx="1">
                  <c:v>254.14</c:v>
                </c:pt>
                <c:pt idx="2">
                  <c:v>273.22000000000003</c:v>
                </c:pt>
                <c:pt idx="3">
                  <c:v>310.01</c:v>
                </c:pt>
                <c:pt idx="4">
                  <c:v>333.01</c:v>
                </c:pt>
                <c:pt idx="5">
                  <c:v>343.94</c:v>
                </c:pt>
                <c:pt idx="6">
                  <c:v>300.41000000000003</c:v>
                </c:pt>
                <c:pt idx="7">
                  <c:v>336.45</c:v>
                </c:pt>
                <c:pt idx="8">
                  <c:v>283.13</c:v>
                </c:pt>
                <c:pt idx="9">
                  <c:v>251.25</c:v>
                </c:pt>
                <c:pt idx="10">
                  <c:v>226.88</c:v>
                </c:pt>
                <c:pt idx="11">
                  <c:v>278.48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A6C4-4C1A-8F29-8C87277CEFD9}"/>
            </c:ext>
          </c:extLst>
        </c:ser>
        <c:ser>
          <c:idx val="12"/>
          <c:order val="12"/>
          <c:tx>
            <c:strRef>
              <c:f>'Actualizado al 2021'!$O$4</c:f>
              <c:strCache>
                <c:ptCount val="1"/>
                <c:pt idx="0">
                  <c:v>2011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80000"/>
                    <a:lumOff val="20000"/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lumMod val="80000"/>
                    <a:lumOff val="20000"/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80000"/>
                    <a:lumOff val="2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'Actualizado al 2021'!$B$5:$B$16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'Actualizado al 2021'!$O$5:$O$16</c:f>
              <c:numCache>
                <c:formatCode>_-* #,##0.00\ _€_-;\-* #,##0.00\ _€_-;_-* "-"??\ _€_-;_-@_-</c:formatCode>
                <c:ptCount val="12"/>
                <c:pt idx="0">
                  <c:v>262.27</c:v>
                </c:pt>
                <c:pt idx="1">
                  <c:v>260.64999999999998</c:v>
                </c:pt>
                <c:pt idx="2">
                  <c:v>292.79000000000002</c:v>
                </c:pt>
                <c:pt idx="3">
                  <c:v>302.58999999999997</c:v>
                </c:pt>
                <c:pt idx="4">
                  <c:v>387.39</c:v>
                </c:pt>
                <c:pt idx="5">
                  <c:v>328.05</c:v>
                </c:pt>
                <c:pt idx="6">
                  <c:v>336.3</c:v>
                </c:pt>
                <c:pt idx="7">
                  <c:v>382.15</c:v>
                </c:pt>
                <c:pt idx="8">
                  <c:v>325.19</c:v>
                </c:pt>
                <c:pt idx="9">
                  <c:v>278.39999999999998</c:v>
                </c:pt>
                <c:pt idx="10">
                  <c:v>251.95</c:v>
                </c:pt>
                <c:pt idx="11">
                  <c:v>287.79000000000002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A6C4-4C1A-8F29-8C87277CEFD9}"/>
            </c:ext>
          </c:extLst>
        </c:ser>
        <c:ser>
          <c:idx val="13"/>
          <c:order val="13"/>
          <c:tx>
            <c:strRef>
              <c:f>'Actualizado al 2021'!$P$4</c:f>
              <c:strCache>
                <c:ptCount val="1"/>
                <c:pt idx="0">
                  <c:v>2012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80000"/>
                    <a:lumOff val="20000"/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lumMod val="80000"/>
                    <a:lumOff val="20000"/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80000"/>
                    <a:lumOff val="2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'Actualizado al 2021'!$B$5:$B$16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'Actualizado al 2021'!$P$5:$P$16</c:f>
              <c:numCache>
                <c:formatCode>_-* #,##0.00\ _€_-;\-* #,##0.00\ _€_-;_-* "-"??\ _€_-;_-@_-</c:formatCode>
                <c:ptCount val="12"/>
                <c:pt idx="0">
                  <c:v>278.19</c:v>
                </c:pt>
                <c:pt idx="1">
                  <c:v>234.09</c:v>
                </c:pt>
                <c:pt idx="2">
                  <c:v>265.58</c:v>
                </c:pt>
                <c:pt idx="3">
                  <c:v>287.36</c:v>
                </c:pt>
                <c:pt idx="4">
                  <c:v>373.76</c:v>
                </c:pt>
                <c:pt idx="5">
                  <c:v>343.49</c:v>
                </c:pt>
                <c:pt idx="6">
                  <c:v>364.25</c:v>
                </c:pt>
                <c:pt idx="7">
                  <c:v>391.87</c:v>
                </c:pt>
                <c:pt idx="8">
                  <c:v>472.8</c:v>
                </c:pt>
                <c:pt idx="9">
                  <c:v>417.94</c:v>
                </c:pt>
                <c:pt idx="10">
                  <c:v>327.94</c:v>
                </c:pt>
                <c:pt idx="11">
                  <c:v>343.5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A6C4-4C1A-8F29-8C87277CEFD9}"/>
            </c:ext>
          </c:extLst>
        </c:ser>
        <c:ser>
          <c:idx val="14"/>
          <c:order val="14"/>
          <c:tx>
            <c:strRef>
              <c:f>'Actualizado al 2021'!$Q$4</c:f>
              <c:strCache>
                <c:ptCount val="1"/>
                <c:pt idx="0">
                  <c:v>2013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80000"/>
                    <a:lumOff val="20000"/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lumMod val="80000"/>
                    <a:lumOff val="20000"/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80000"/>
                    <a:lumOff val="2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'Actualizado al 2021'!$B$5:$B$16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'Actualizado al 2021'!$Q$5:$Q$16</c:f>
              <c:numCache>
                <c:formatCode>_-* #,##0.00\ _€_-;\-* #,##0.00\ _€_-;_-* "-"??\ _€_-;_-@_-</c:formatCode>
                <c:ptCount val="12"/>
                <c:pt idx="0">
                  <c:v>322.52999999999997</c:v>
                </c:pt>
                <c:pt idx="1">
                  <c:v>307.81</c:v>
                </c:pt>
                <c:pt idx="2">
                  <c:v>308.33999999999997</c:v>
                </c:pt>
                <c:pt idx="3">
                  <c:v>401.02</c:v>
                </c:pt>
                <c:pt idx="4">
                  <c:v>434.39</c:v>
                </c:pt>
                <c:pt idx="5">
                  <c:v>389.02</c:v>
                </c:pt>
                <c:pt idx="6">
                  <c:v>456.21</c:v>
                </c:pt>
                <c:pt idx="7">
                  <c:v>426.3</c:v>
                </c:pt>
                <c:pt idx="8">
                  <c:v>376.85</c:v>
                </c:pt>
                <c:pt idx="9">
                  <c:v>429.63</c:v>
                </c:pt>
                <c:pt idx="10">
                  <c:v>353.27</c:v>
                </c:pt>
                <c:pt idx="11">
                  <c:v>351.24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A6C4-4C1A-8F29-8C87277CEFD9}"/>
            </c:ext>
          </c:extLst>
        </c:ser>
        <c:ser>
          <c:idx val="15"/>
          <c:order val="15"/>
          <c:tx>
            <c:strRef>
              <c:f>'Actualizado al 2021'!$R$4</c:f>
              <c:strCache>
                <c:ptCount val="1"/>
                <c:pt idx="0">
                  <c:v>2014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80000"/>
                    <a:lumOff val="20000"/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lumMod val="80000"/>
                    <a:lumOff val="20000"/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80000"/>
                    <a:lumOff val="2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'Actualizado al 2021'!$B$5:$B$16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'Actualizado al 2021'!$R$5:$R$16</c:f>
              <c:numCache>
                <c:formatCode>_-* #,##0.00\ _€_-;\-* #,##0.00\ _€_-;_-* "-"??\ _€_-;_-@_-</c:formatCode>
                <c:ptCount val="12"/>
                <c:pt idx="0">
                  <c:v>335.3</c:v>
                </c:pt>
                <c:pt idx="1">
                  <c:v>305.23</c:v>
                </c:pt>
                <c:pt idx="2">
                  <c:v>357.62</c:v>
                </c:pt>
                <c:pt idx="3">
                  <c:v>363.87</c:v>
                </c:pt>
                <c:pt idx="4">
                  <c:v>442.57</c:v>
                </c:pt>
                <c:pt idx="5">
                  <c:v>416.64</c:v>
                </c:pt>
                <c:pt idx="6">
                  <c:v>421.44</c:v>
                </c:pt>
                <c:pt idx="7">
                  <c:v>399.99</c:v>
                </c:pt>
                <c:pt idx="8">
                  <c:v>393.95</c:v>
                </c:pt>
                <c:pt idx="9">
                  <c:v>393.46</c:v>
                </c:pt>
                <c:pt idx="10">
                  <c:v>349.52</c:v>
                </c:pt>
                <c:pt idx="11">
                  <c:v>361.14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A6C4-4C1A-8F29-8C87277CEFD9}"/>
            </c:ext>
          </c:extLst>
        </c:ser>
        <c:ser>
          <c:idx val="16"/>
          <c:order val="16"/>
          <c:tx>
            <c:strRef>
              <c:f>'Actualizado al 2021'!$S$4</c:f>
              <c:strCache>
                <c:ptCount val="1"/>
                <c:pt idx="0">
                  <c:v>2015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lumMod val="80000"/>
                    <a:lumOff val="20000"/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lumMod val="80000"/>
                    <a:lumOff val="20000"/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80000"/>
                    <a:lumOff val="2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'Actualizado al 2021'!$B$5:$B$16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'Actualizado al 2021'!$S$5:$S$16</c:f>
              <c:numCache>
                <c:formatCode>_-* #,##0.00\ _€_-;\-* #,##0.00\ _€_-;_-* "-"??\ _€_-;_-@_-</c:formatCode>
                <c:ptCount val="12"/>
                <c:pt idx="0">
                  <c:v>345.53</c:v>
                </c:pt>
                <c:pt idx="1">
                  <c:v>301.49</c:v>
                </c:pt>
                <c:pt idx="2">
                  <c:v>362.65</c:v>
                </c:pt>
                <c:pt idx="3">
                  <c:v>403.33</c:v>
                </c:pt>
                <c:pt idx="4">
                  <c:v>430.62</c:v>
                </c:pt>
                <c:pt idx="5">
                  <c:v>432.98</c:v>
                </c:pt>
                <c:pt idx="6">
                  <c:v>415.42</c:v>
                </c:pt>
                <c:pt idx="7">
                  <c:v>396.52</c:v>
                </c:pt>
                <c:pt idx="8">
                  <c:v>376.51</c:v>
                </c:pt>
                <c:pt idx="9">
                  <c:v>403.53</c:v>
                </c:pt>
                <c:pt idx="10">
                  <c:v>370.79</c:v>
                </c:pt>
                <c:pt idx="11">
                  <c:v>370.41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A6C4-4C1A-8F29-8C87277CEFD9}"/>
            </c:ext>
          </c:extLst>
        </c:ser>
        <c:ser>
          <c:idx val="17"/>
          <c:order val="17"/>
          <c:tx>
            <c:strRef>
              <c:f>'Actualizado al 2021'!$T$4</c:f>
              <c:strCache>
                <c:ptCount val="1"/>
                <c:pt idx="0">
                  <c:v>2016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80000"/>
                    <a:lumOff val="20000"/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lumMod val="80000"/>
                    <a:lumOff val="20000"/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80000"/>
                    <a:lumOff val="2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'Actualizado al 2021'!$B$5:$B$16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'Actualizado al 2021'!$T$5:$T$16</c:f>
              <c:numCache>
                <c:formatCode>_-* #,##0.00\ _€_-;\-* #,##0.00\ _€_-;_-* "-"??\ _€_-;_-@_-</c:formatCode>
                <c:ptCount val="12"/>
                <c:pt idx="0">
                  <c:v>262.27</c:v>
                </c:pt>
                <c:pt idx="1">
                  <c:v>260.64999999999998</c:v>
                </c:pt>
                <c:pt idx="2">
                  <c:v>292.79000000000002</c:v>
                </c:pt>
                <c:pt idx="3">
                  <c:v>302.58999999999997</c:v>
                </c:pt>
                <c:pt idx="4">
                  <c:v>387.39</c:v>
                </c:pt>
                <c:pt idx="5">
                  <c:v>328.05</c:v>
                </c:pt>
                <c:pt idx="6">
                  <c:v>336.3</c:v>
                </c:pt>
                <c:pt idx="7">
                  <c:v>382.15</c:v>
                </c:pt>
                <c:pt idx="8">
                  <c:v>325.19</c:v>
                </c:pt>
                <c:pt idx="9">
                  <c:v>419.9</c:v>
                </c:pt>
                <c:pt idx="10">
                  <c:v>386.97</c:v>
                </c:pt>
                <c:pt idx="11">
                  <c:v>406.98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A6C4-4C1A-8F29-8C87277CEFD9}"/>
            </c:ext>
          </c:extLst>
        </c:ser>
        <c:ser>
          <c:idx val="18"/>
          <c:order val="18"/>
          <c:tx>
            <c:strRef>
              <c:f>'Actualizado al 2021'!$U$4</c:f>
              <c:strCache>
                <c:ptCount val="1"/>
                <c:pt idx="0">
                  <c:v>2017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80000"/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lumMod val="80000"/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8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'Actualizado al 2021'!$B$5:$B$16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'Actualizado al 2021'!$U$5:$U$16</c:f>
              <c:numCache>
                <c:formatCode>_-* #,##0.00\ _€_-;\-* #,##0.00\ _€_-;_-* "-"??\ _€_-;_-@</c:formatCode>
                <c:ptCount val="12"/>
                <c:pt idx="0">
                  <c:v>383.95</c:v>
                </c:pt>
                <c:pt idx="1">
                  <c:v>358.38</c:v>
                </c:pt>
                <c:pt idx="2">
                  <c:v>413.53</c:v>
                </c:pt>
                <c:pt idx="3">
                  <c:v>400.66</c:v>
                </c:pt>
                <c:pt idx="4">
                  <c:v>494.76</c:v>
                </c:pt>
                <c:pt idx="5">
                  <c:v>467.29</c:v>
                </c:pt>
                <c:pt idx="6">
                  <c:v>493.27</c:v>
                </c:pt>
                <c:pt idx="7">
                  <c:v>489.36</c:v>
                </c:pt>
                <c:pt idx="8">
                  <c:v>435.9</c:v>
                </c:pt>
                <c:pt idx="9" formatCode="0.00">
                  <c:v>492.03</c:v>
                </c:pt>
                <c:pt idx="10" formatCode="0.00">
                  <c:v>410.28</c:v>
                </c:pt>
                <c:pt idx="11" formatCode="0.00">
                  <c:v>421.32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A6C4-4C1A-8F29-8C87277CEFD9}"/>
            </c:ext>
          </c:extLst>
        </c:ser>
        <c:ser>
          <c:idx val="19"/>
          <c:order val="19"/>
          <c:tx>
            <c:strRef>
              <c:f>'Actualizado al 2021'!$V$4</c:f>
              <c:strCache>
                <c:ptCount val="1"/>
                <c:pt idx="0">
                  <c:v>2018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80000"/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lumMod val="80000"/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8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'Actualizado al 2021'!$B$5:$B$16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'Actualizado al 2021'!$V$5:$V$16</c:f>
              <c:numCache>
                <c:formatCode>_-* #,##0.00\ _€_-;\-* #,##0.00\ _€_-;_-* "-"??\ _€_-;_-@</c:formatCode>
                <c:ptCount val="12"/>
                <c:pt idx="0">
                  <c:v>427.38</c:v>
                </c:pt>
                <c:pt idx="1">
                  <c:v>398.92</c:v>
                </c:pt>
                <c:pt idx="2">
                  <c:v>412.33</c:v>
                </c:pt>
                <c:pt idx="3">
                  <c:v>482.71</c:v>
                </c:pt>
                <c:pt idx="4">
                  <c:v>549.20000000000005</c:v>
                </c:pt>
                <c:pt idx="5">
                  <c:v>523.69000000000005</c:v>
                </c:pt>
                <c:pt idx="6">
                  <c:v>518.89</c:v>
                </c:pt>
                <c:pt idx="7">
                  <c:v>534.05999999999995</c:v>
                </c:pt>
                <c:pt idx="8">
                  <c:v>493.34</c:v>
                </c:pt>
                <c:pt idx="9" formatCode="_-* #,##0.00\ _€_-;\-* #,##0.00\ _€_-;_-* &quot;-&quot;??\ _€_-;_-@_-">
                  <c:v>509.98</c:v>
                </c:pt>
                <c:pt idx="10" formatCode="_-* #,##0.00\ _€_-;\-* #,##0.00\ _€_-;_-* &quot;-&quot;??\ _€_-;_-@_-">
                  <c:v>468.06</c:v>
                </c:pt>
                <c:pt idx="11" formatCode="_-* #,##0.00\ _€_-;\-* #,##0.00\ _€_-;_-* &quot;-&quot;??\ _€_-;_-@_-">
                  <c:v>458.4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A6C4-4C1A-8F29-8C87277CEFD9}"/>
            </c:ext>
          </c:extLst>
        </c:ser>
        <c:ser>
          <c:idx val="20"/>
          <c:order val="20"/>
          <c:tx>
            <c:strRef>
              <c:f>'Actualizado al 2021'!$W$4</c:f>
              <c:strCache>
                <c:ptCount val="1"/>
                <c:pt idx="0">
                  <c:v>2019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80000"/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lumMod val="80000"/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8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'Actualizado al 2021'!$B$5:$B$16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'Actualizado al 2021'!$W$5:$W$16</c:f>
              <c:numCache>
                <c:formatCode>_-* #,##0.00\ _€_-;\-* #,##0.00\ _€_-;_-* "-"??\ _€_-;_-@</c:formatCode>
                <c:ptCount val="12"/>
                <c:pt idx="0">
                  <c:v>473.89</c:v>
                </c:pt>
                <c:pt idx="1">
                  <c:v>424.47</c:v>
                </c:pt>
                <c:pt idx="2">
                  <c:v>463.38</c:v>
                </c:pt>
                <c:pt idx="3">
                  <c:v>479.07</c:v>
                </c:pt>
                <c:pt idx="4">
                  <c:v>600.02</c:v>
                </c:pt>
                <c:pt idx="5">
                  <c:v>507.63</c:v>
                </c:pt>
                <c:pt idx="6">
                  <c:v>547.16</c:v>
                </c:pt>
                <c:pt idx="7">
                  <c:v>559.83000000000004</c:v>
                </c:pt>
                <c:pt idx="8">
                  <c:v>524.21</c:v>
                </c:pt>
                <c:pt idx="9">
                  <c:v>542.85</c:v>
                </c:pt>
                <c:pt idx="10">
                  <c:v>490.33</c:v>
                </c:pt>
                <c:pt idx="11">
                  <c:v>493.81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A6C4-4C1A-8F29-8C87277CEFD9}"/>
            </c:ext>
          </c:extLst>
        </c:ser>
        <c:ser>
          <c:idx val="21"/>
          <c:order val="21"/>
          <c:tx>
            <c:strRef>
              <c:f>'Actualizado al 2021'!$X$4</c:f>
              <c:strCache>
                <c:ptCount val="1"/>
                <c:pt idx="0">
                  <c:v>2020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80000"/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lumMod val="80000"/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8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'Actualizado al 2021'!$B$5:$B$16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'Actualizado al 2021'!$X$5:$X$16</c:f>
              <c:numCache>
                <c:formatCode>_-* #,##0.00\ _€_-;\-* #,##0.00\ _€_-;_-* "-"??\ _€_-;_-@_-</c:formatCode>
                <c:ptCount val="12"/>
                <c:pt idx="0">
                  <c:v>505.47</c:v>
                </c:pt>
                <c:pt idx="1">
                  <c:v>462.18</c:v>
                </c:pt>
                <c:pt idx="2">
                  <c:v>499.12</c:v>
                </c:pt>
                <c:pt idx="3">
                  <c:v>500.7</c:v>
                </c:pt>
                <c:pt idx="4">
                  <c:v>579.38</c:v>
                </c:pt>
                <c:pt idx="5">
                  <c:v>632.44000000000005</c:v>
                </c:pt>
                <c:pt idx="6">
                  <c:v>598.44000000000005</c:v>
                </c:pt>
                <c:pt idx="7">
                  <c:v>613.13</c:v>
                </c:pt>
                <c:pt idx="8">
                  <c:v>566.44000000000005</c:v>
                </c:pt>
                <c:pt idx="9">
                  <c:v>583.64</c:v>
                </c:pt>
                <c:pt idx="10">
                  <c:v>579.36</c:v>
                </c:pt>
                <c:pt idx="11" formatCode="General">
                  <c:v>567.26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A6C4-4C1A-8F29-8C87277CEFD9}"/>
            </c:ext>
          </c:extLst>
        </c:ser>
        <c:ser>
          <c:idx val="22"/>
          <c:order val="22"/>
          <c:tx>
            <c:strRef>
              <c:f>'Actualizado al 2021'!$Y$4</c:f>
              <c:strCache>
                <c:ptCount val="1"/>
                <c:pt idx="0">
                  <c:v>2021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lumMod val="80000"/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lumMod val="80000"/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8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'Actualizado al 2021'!$B$5:$B$16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'Actualizado al 2021'!$Y$5:$Y$16</c:f>
              <c:numCache>
                <c:formatCode>#,##0.00</c:formatCode>
                <c:ptCount val="12"/>
                <c:pt idx="0" formatCode="0.00">
                  <c:v>565.077</c:v>
                </c:pt>
                <c:pt idx="1">
                  <c:v>508.93099999999998</c:v>
                </c:pt>
                <c:pt idx="2" formatCode="General">
                  <c:v>614.91</c:v>
                </c:pt>
                <c:pt idx="3" formatCode="General">
                  <c:v>645.20000000000005</c:v>
                </c:pt>
                <c:pt idx="4" formatCode="General">
                  <c:v>800.21</c:v>
                </c:pt>
                <c:pt idx="5" formatCode="General">
                  <c:v>739.56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E4-4908-B265-D26C68B7A2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298499023"/>
        <c:axId val="298499439"/>
      </c:barChart>
      <c:catAx>
        <c:axId val="2984990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298499439"/>
        <c:crosses val="autoZero"/>
        <c:auto val="1"/>
        <c:lblAlgn val="ctr"/>
        <c:lblOffset val="100"/>
        <c:noMultiLvlLbl val="0"/>
      </c:catAx>
      <c:valAx>
        <c:axId val="2984994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.00\ _€_-;\-* #,##0.00\ _€_-;_-* &quot;-&quot;??\ _€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29849902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emf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26</xdr:col>
      <xdr:colOff>33419</xdr:colOff>
      <xdr:row>3</xdr:row>
      <xdr:rowOff>0</xdr:rowOff>
    </xdr:from>
    <xdr:to>
      <xdr:col>34</xdr:col>
      <xdr:colOff>250656</xdr:colOff>
      <xdr:row>7</xdr:row>
      <xdr:rowOff>324185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3891" t="28330" r="27170" b="44712"/>
        <a:stretch/>
      </xdr:blipFill>
      <xdr:spPr>
        <a:xfrm>
          <a:off x="19467761" y="634997"/>
          <a:ext cx="6366710" cy="1971843"/>
        </a:xfrm>
        <a:prstGeom prst="rect">
          <a:avLst/>
        </a:prstGeom>
      </xdr:spPr>
    </xdr:pic>
    <xdr:clientData/>
  </xdr:twoCellAnchor>
  <xdr:twoCellAnchor editAs="oneCell">
    <xdr:from>
      <xdr:col>26</xdr:col>
      <xdr:colOff>150394</xdr:colOff>
      <xdr:row>24</xdr:row>
      <xdr:rowOff>133685</xdr:rowOff>
    </xdr:from>
    <xdr:to>
      <xdr:col>34</xdr:col>
      <xdr:colOff>267369</xdr:colOff>
      <xdr:row>35</xdr:row>
      <xdr:rowOff>1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24919" t="42038" r="26913" b="32146"/>
        <a:stretch/>
      </xdr:blipFill>
      <xdr:spPr>
        <a:xfrm>
          <a:off x="19584736" y="4729080"/>
          <a:ext cx="6266448" cy="1888290"/>
        </a:xfrm>
        <a:prstGeom prst="rect">
          <a:avLst/>
        </a:prstGeom>
      </xdr:spPr>
    </xdr:pic>
    <xdr:clientData/>
  </xdr:twoCellAnchor>
  <xdr:twoCellAnchor editAs="oneCell">
    <xdr:from>
      <xdr:col>26</xdr:col>
      <xdr:colOff>100264</xdr:colOff>
      <xdr:row>13</xdr:row>
      <xdr:rowOff>50132</xdr:rowOff>
    </xdr:from>
    <xdr:to>
      <xdr:col>34</xdr:col>
      <xdr:colOff>233949</xdr:colOff>
      <xdr:row>17</xdr:row>
      <xdr:rowOff>414422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4790" t="23989" r="26913" b="48595"/>
        <a:stretch/>
      </xdr:blipFill>
      <xdr:spPr>
        <a:xfrm>
          <a:off x="19534606" y="2623553"/>
          <a:ext cx="6283158" cy="2005264"/>
        </a:xfrm>
        <a:prstGeom prst="rect">
          <a:avLst/>
        </a:prstGeom>
      </xdr:spPr>
    </xdr:pic>
    <xdr:clientData/>
  </xdr:twoCellAnchor>
  <xdr:twoCellAnchor editAs="oneCell">
    <xdr:from>
      <xdr:col>26</xdr:col>
      <xdr:colOff>601579</xdr:colOff>
      <xdr:row>35</xdr:row>
      <xdr:rowOff>83552</xdr:rowOff>
    </xdr:from>
    <xdr:to>
      <xdr:col>34</xdr:col>
      <xdr:colOff>735264</xdr:colOff>
      <xdr:row>47</xdr:row>
      <xdr:rowOff>50131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25562" t="24446" r="26141" b="45854"/>
        <a:stretch/>
      </xdr:blipFill>
      <xdr:spPr>
        <a:xfrm>
          <a:off x="20035921" y="6700920"/>
          <a:ext cx="6283158" cy="2172368"/>
        </a:xfrm>
        <a:prstGeom prst="rect">
          <a:avLst/>
        </a:prstGeom>
      </xdr:spPr>
    </xdr:pic>
    <xdr:clientData/>
  </xdr:twoCellAnchor>
  <xdr:twoCellAnchor editAs="oneCell">
    <xdr:from>
      <xdr:col>27</xdr:col>
      <xdr:colOff>350921</xdr:colOff>
      <xdr:row>3</xdr:row>
      <xdr:rowOff>0</xdr:rowOff>
    </xdr:from>
    <xdr:to>
      <xdr:col>35</xdr:col>
      <xdr:colOff>467895</xdr:colOff>
      <xdr:row>7</xdr:row>
      <xdr:rowOff>150395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l="25561" t="25816" r="26271" b="49510"/>
        <a:stretch/>
      </xdr:blipFill>
      <xdr:spPr>
        <a:xfrm>
          <a:off x="20553947" y="584868"/>
          <a:ext cx="6266447" cy="1804737"/>
        </a:xfrm>
        <a:prstGeom prst="rect">
          <a:avLst/>
        </a:prstGeom>
      </xdr:spPr>
    </xdr:pic>
    <xdr:clientData/>
  </xdr:twoCellAnchor>
  <xdr:twoCellAnchor editAs="oneCell">
    <xdr:from>
      <xdr:col>1</xdr:col>
      <xdr:colOff>681790</xdr:colOff>
      <xdr:row>37</xdr:row>
      <xdr:rowOff>174625</xdr:rowOff>
    </xdr:from>
    <xdr:to>
      <xdr:col>15</xdr:col>
      <xdr:colOff>799221</xdr:colOff>
      <xdr:row>72</xdr:row>
      <xdr:rowOff>90263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3790" y="11271250"/>
          <a:ext cx="11880806" cy="6583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176562</xdr:colOff>
      <xdr:row>26</xdr:row>
      <xdr:rowOff>167499</xdr:rowOff>
    </xdr:from>
    <xdr:to>
      <xdr:col>14</xdr:col>
      <xdr:colOff>731798</xdr:colOff>
      <xdr:row>48</xdr:row>
      <xdr:rowOff>151005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28</xdr:col>
      <xdr:colOff>304335</xdr:colOff>
      <xdr:row>6</xdr:row>
      <xdr:rowOff>138460</xdr:rowOff>
    </xdr:from>
    <xdr:to>
      <xdr:col>37</xdr:col>
      <xdr:colOff>476249</xdr:colOff>
      <xdr:row>23</xdr:row>
      <xdr:rowOff>127775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33</xdr:col>
      <xdr:colOff>336860</xdr:colOff>
      <xdr:row>25</xdr:row>
      <xdr:rowOff>139389</xdr:rowOff>
    </xdr:from>
    <xdr:to>
      <xdr:col>37</xdr:col>
      <xdr:colOff>161693</xdr:colOff>
      <xdr:row>35</xdr:row>
      <xdr:rowOff>19282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40732" y="5169054"/>
          <a:ext cx="2891418" cy="17384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3:X19"/>
  <sheetViews>
    <sheetView view="pageBreakPreview" topLeftCell="A9" zoomScale="60" zoomScaleNormal="73" workbookViewId="0">
      <selection activeCell="S32" sqref="S32"/>
    </sheetView>
  </sheetViews>
  <sheetFormatPr baseColWidth="10" defaultRowHeight="15" x14ac:dyDescent="0.25"/>
  <cols>
    <col min="2" max="2" width="12.42578125" customWidth="1"/>
    <col min="3" max="3" width="15.42578125" customWidth="1"/>
    <col min="4" max="24" width="12.42578125" customWidth="1"/>
    <col min="25" max="25" width="10.85546875" customWidth="1"/>
  </cols>
  <sheetData>
    <row r="3" spans="2:24" ht="33.75" customHeight="1" x14ac:dyDescent="0.25">
      <c r="B3" s="28" t="s">
        <v>15</v>
      </c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30"/>
    </row>
    <row r="4" spans="2:24" ht="33.75" customHeight="1" x14ac:dyDescent="0.25">
      <c r="B4" s="1" t="s">
        <v>0</v>
      </c>
      <c r="C4" s="1">
        <v>1999</v>
      </c>
      <c r="D4" s="1">
        <v>2000</v>
      </c>
      <c r="E4" s="1">
        <v>2001</v>
      </c>
      <c r="F4" s="1">
        <v>2002</v>
      </c>
      <c r="G4" s="1">
        <v>2003</v>
      </c>
      <c r="H4" s="1">
        <v>2004</v>
      </c>
      <c r="I4" s="1" t="s">
        <v>0</v>
      </c>
      <c r="J4" s="1">
        <v>2005</v>
      </c>
      <c r="K4" s="1">
        <v>2006</v>
      </c>
      <c r="L4" s="1">
        <v>2007</v>
      </c>
      <c r="M4" s="1">
        <v>2008</v>
      </c>
      <c r="N4" s="1">
        <v>2009</v>
      </c>
      <c r="O4" s="1">
        <v>2010</v>
      </c>
      <c r="P4" s="1" t="s">
        <v>0</v>
      </c>
      <c r="Q4" s="1">
        <v>2011</v>
      </c>
      <c r="R4" s="1">
        <v>2012</v>
      </c>
      <c r="S4" s="1">
        <v>2013</v>
      </c>
      <c r="T4" s="1">
        <v>2014</v>
      </c>
      <c r="U4" s="1">
        <v>2015</v>
      </c>
      <c r="V4" s="1">
        <v>2016</v>
      </c>
      <c r="W4" s="1">
        <v>2017</v>
      </c>
    </row>
    <row r="5" spans="2:24" ht="33.75" customHeight="1" x14ac:dyDescent="0.25">
      <c r="B5" s="1" t="s">
        <v>1</v>
      </c>
      <c r="C5" s="2"/>
      <c r="D5" s="2">
        <v>147.29</v>
      </c>
      <c r="E5" s="2">
        <v>237.41</v>
      </c>
      <c r="F5" s="2">
        <v>180.41</v>
      </c>
      <c r="G5" s="2">
        <v>213.2</v>
      </c>
      <c r="H5" s="2">
        <v>207.65</v>
      </c>
      <c r="I5" s="1" t="s">
        <v>1</v>
      </c>
      <c r="J5" s="2">
        <v>207.58</v>
      </c>
      <c r="K5" s="2">
        <v>246.31</v>
      </c>
      <c r="L5" s="2">
        <v>211.65</v>
      </c>
      <c r="M5" s="2">
        <v>271.73</v>
      </c>
      <c r="N5" s="2">
        <v>251.25</v>
      </c>
      <c r="O5" s="2">
        <v>255.21</v>
      </c>
      <c r="P5" s="1" t="s">
        <v>1</v>
      </c>
      <c r="Q5" s="2">
        <v>262.27</v>
      </c>
      <c r="R5" s="2">
        <v>278.19</v>
      </c>
      <c r="S5" s="2">
        <v>322.52999999999997</v>
      </c>
      <c r="T5" s="2">
        <v>335.3</v>
      </c>
      <c r="U5" s="2">
        <v>345.53</v>
      </c>
      <c r="V5" s="2">
        <f t="shared" ref="V5:V13" si="0">+Q5</f>
        <v>262.27</v>
      </c>
      <c r="W5" s="2">
        <v>383.95</v>
      </c>
    </row>
    <row r="6" spans="2:24" ht="33.75" customHeight="1" x14ac:dyDescent="0.25">
      <c r="B6" s="1" t="s">
        <v>2</v>
      </c>
      <c r="C6" s="2"/>
      <c r="D6" s="2">
        <v>134.76</v>
      </c>
      <c r="E6" s="2">
        <v>210.53</v>
      </c>
      <c r="F6" s="2">
        <v>161.71</v>
      </c>
      <c r="G6" s="2">
        <v>186.35</v>
      </c>
      <c r="H6" s="2">
        <v>188.49</v>
      </c>
      <c r="I6" s="1" t="s">
        <v>2</v>
      </c>
      <c r="J6" s="2">
        <v>182.14</v>
      </c>
      <c r="K6" s="2">
        <v>208</v>
      </c>
      <c r="L6" s="2">
        <v>230.87</v>
      </c>
      <c r="M6" s="2">
        <v>252.76</v>
      </c>
      <c r="N6" s="2">
        <v>225.46</v>
      </c>
      <c r="O6" s="2">
        <v>254.14</v>
      </c>
      <c r="P6" s="1" t="s">
        <v>2</v>
      </c>
      <c r="Q6" s="2">
        <v>260.64999999999998</v>
      </c>
      <c r="R6" s="2">
        <v>234.09</v>
      </c>
      <c r="S6" s="2">
        <v>307.81</v>
      </c>
      <c r="T6" s="2">
        <v>305.23</v>
      </c>
      <c r="U6" s="2">
        <v>301.49</v>
      </c>
      <c r="V6" s="2">
        <f t="shared" si="0"/>
        <v>260.64999999999998</v>
      </c>
      <c r="W6" s="2">
        <v>358.38</v>
      </c>
    </row>
    <row r="7" spans="2:24" ht="33.75" customHeight="1" x14ac:dyDescent="0.25">
      <c r="B7" s="1" t="s">
        <v>3</v>
      </c>
      <c r="C7" s="2"/>
      <c r="D7" s="2">
        <v>155.19</v>
      </c>
      <c r="E7" s="2">
        <v>252.21</v>
      </c>
      <c r="F7" s="2">
        <v>185.71</v>
      </c>
      <c r="G7" s="2">
        <v>207.94</v>
      </c>
      <c r="H7" s="2">
        <v>205.96</v>
      </c>
      <c r="I7" s="1" t="s">
        <v>3</v>
      </c>
      <c r="J7" s="2">
        <v>232.05</v>
      </c>
      <c r="K7" s="2">
        <v>235.62</v>
      </c>
      <c r="L7" s="2">
        <v>269.54000000000002</v>
      </c>
      <c r="M7" s="2">
        <v>258.55</v>
      </c>
      <c r="N7" s="2">
        <v>251.95</v>
      </c>
      <c r="O7" s="2">
        <v>273.22000000000003</v>
      </c>
      <c r="P7" s="1" t="s">
        <v>3</v>
      </c>
      <c r="Q7" s="2">
        <v>292.79000000000002</v>
      </c>
      <c r="R7" s="2">
        <v>265.58</v>
      </c>
      <c r="S7" s="2">
        <v>308.33999999999997</v>
      </c>
      <c r="T7" s="2">
        <v>357.62</v>
      </c>
      <c r="U7" s="2">
        <v>362.65</v>
      </c>
      <c r="V7" s="2">
        <f t="shared" si="0"/>
        <v>292.79000000000002</v>
      </c>
      <c r="W7" s="2">
        <v>413.53</v>
      </c>
    </row>
    <row r="8" spans="2:24" ht="33.75" customHeight="1" x14ac:dyDescent="0.25">
      <c r="B8" s="1" t="s">
        <v>4</v>
      </c>
      <c r="C8" s="2"/>
      <c r="D8" s="2">
        <v>171.84</v>
      </c>
      <c r="E8" s="2">
        <v>240.59</v>
      </c>
      <c r="F8" s="2">
        <v>219.78</v>
      </c>
      <c r="G8" s="2">
        <v>220.15</v>
      </c>
      <c r="H8" s="2">
        <v>226.01</v>
      </c>
      <c r="I8" s="1" t="s">
        <v>4</v>
      </c>
      <c r="J8" s="2">
        <v>240.2</v>
      </c>
      <c r="K8" s="2">
        <v>262.27</v>
      </c>
      <c r="L8" s="2">
        <v>309.11</v>
      </c>
      <c r="M8" s="2">
        <v>302.33999999999997</v>
      </c>
      <c r="N8" s="2">
        <v>291.32</v>
      </c>
      <c r="O8" s="2">
        <v>310.01</v>
      </c>
      <c r="P8" s="1" t="s">
        <v>4</v>
      </c>
      <c r="Q8" s="2">
        <v>302.58999999999997</v>
      </c>
      <c r="R8" s="2">
        <v>287.36</v>
      </c>
      <c r="S8" s="2">
        <v>401.02</v>
      </c>
      <c r="T8" s="2">
        <v>363.87</v>
      </c>
      <c r="U8" s="2">
        <v>403.33</v>
      </c>
      <c r="V8" s="2">
        <f t="shared" si="0"/>
        <v>302.58999999999997</v>
      </c>
      <c r="W8" s="2">
        <v>400.66</v>
      </c>
    </row>
    <row r="9" spans="2:24" ht="33.75" customHeight="1" x14ac:dyDescent="0.25">
      <c r="B9" s="1" t="s">
        <v>5</v>
      </c>
      <c r="C9" s="2">
        <v>132.12</v>
      </c>
      <c r="D9" s="2">
        <v>252.45</v>
      </c>
      <c r="E9" s="2">
        <v>224.58</v>
      </c>
      <c r="F9" s="2">
        <v>207.66</v>
      </c>
      <c r="G9" s="2">
        <v>283.41000000000003</v>
      </c>
      <c r="H9" s="2">
        <v>287.19</v>
      </c>
      <c r="I9" s="1" t="s">
        <v>5</v>
      </c>
      <c r="J9" s="2">
        <v>213.89</v>
      </c>
      <c r="K9" s="2">
        <v>319.22000000000003</v>
      </c>
      <c r="L9" s="2">
        <v>335.19</v>
      </c>
      <c r="M9" s="2">
        <v>308.16000000000003</v>
      </c>
      <c r="N9" s="2">
        <v>314.55</v>
      </c>
      <c r="O9" s="2">
        <v>333.01</v>
      </c>
      <c r="P9" s="1" t="s">
        <v>5</v>
      </c>
      <c r="Q9" s="2">
        <v>387.39</v>
      </c>
      <c r="R9" s="2">
        <v>373.76</v>
      </c>
      <c r="S9" s="2">
        <v>434.39</v>
      </c>
      <c r="T9" s="2">
        <v>442.57</v>
      </c>
      <c r="U9" s="2">
        <v>430.62</v>
      </c>
      <c r="V9" s="2">
        <f t="shared" si="0"/>
        <v>387.39</v>
      </c>
      <c r="W9" s="2">
        <v>494.76</v>
      </c>
    </row>
    <row r="10" spans="2:24" ht="33.75" customHeight="1" x14ac:dyDescent="0.25">
      <c r="B10" s="1" t="s">
        <v>6</v>
      </c>
      <c r="C10" s="2">
        <v>139.43</v>
      </c>
      <c r="D10" s="2">
        <v>242.09</v>
      </c>
      <c r="E10" s="2">
        <v>257.16000000000003</v>
      </c>
      <c r="F10" s="2">
        <v>210.61</v>
      </c>
      <c r="G10" s="2">
        <v>256.58</v>
      </c>
      <c r="H10" s="2">
        <v>287.18</v>
      </c>
      <c r="I10" s="1" t="s">
        <v>6</v>
      </c>
      <c r="J10" s="2">
        <v>0</v>
      </c>
      <c r="K10" s="2">
        <v>272.12</v>
      </c>
      <c r="L10" s="2">
        <v>315.68</v>
      </c>
      <c r="M10" s="2">
        <v>334.62</v>
      </c>
      <c r="N10" s="2">
        <v>313.08999999999997</v>
      </c>
      <c r="O10" s="2">
        <v>343.94</v>
      </c>
      <c r="P10" s="1" t="s">
        <v>6</v>
      </c>
      <c r="Q10" s="2">
        <v>328.05</v>
      </c>
      <c r="R10" s="2">
        <v>343.49</v>
      </c>
      <c r="S10" s="2">
        <v>389.02</v>
      </c>
      <c r="T10" s="2">
        <v>416.64</v>
      </c>
      <c r="U10" s="2">
        <v>432.98</v>
      </c>
      <c r="V10" s="2">
        <f t="shared" si="0"/>
        <v>328.05</v>
      </c>
      <c r="W10" s="2">
        <v>467.29</v>
      </c>
    </row>
    <row r="11" spans="2:24" ht="33.75" customHeight="1" x14ac:dyDescent="0.25">
      <c r="B11" s="1" t="s">
        <v>7</v>
      </c>
      <c r="C11" s="2">
        <v>183.73</v>
      </c>
      <c r="D11" s="2">
        <v>227.31</v>
      </c>
      <c r="E11" s="2">
        <v>257.5</v>
      </c>
      <c r="F11" s="2">
        <v>257.22000000000003</v>
      </c>
      <c r="G11" s="2">
        <v>251.56</v>
      </c>
      <c r="H11" s="2">
        <v>286.11</v>
      </c>
      <c r="I11" s="1" t="s">
        <v>7</v>
      </c>
      <c r="J11" s="2">
        <v>199.83</v>
      </c>
      <c r="K11" s="2">
        <v>252</v>
      </c>
      <c r="L11" s="2">
        <v>351</v>
      </c>
      <c r="M11" s="2">
        <v>316.01</v>
      </c>
      <c r="N11" s="2">
        <v>322.57</v>
      </c>
      <c r="O11" s="2">
        <v>300.41000000000003</v>
      </c>
      <c r="P11" s="1" t="s">
        <v>7</v>
      </c>
      <c r="Q11" s="2">
        <v>336.3</v>
      </c>
      <c r="R11" s="2">
        <v>364.25</v>
      </c>
      <c r="S11" s="2">
        <v>456.21</v>
      </c>
      <c r="T11" s="2">
        <v>421.44</v>
      </c>
      <c r="U11" s="2">
        <v>415.42</v>
      </c>
      <c r="V11" s="2">
        <f t="shared" si="0"/>
        <v>336.3</v>
      </c>
      <c r="W11" s="2">
        <v>493.27</v>
      </c>
    </row>
    <row r="12" spans="2:24" ht="33.75" customHeight="1" x14ac:dyDescent="0.25">
      <c r="B12" s="1" t="s">
        <v>8</v>
      </c>
      <c r="C12" s="2">
        <v>160.85</v>
      </c>
      <c r="D12" s="2">
        <v>281.10000000000002</v>
      </c>
      <c r="E12" s="2">
        <v>259.06</v>
      </c>
      <c r="F12" s="2">
        <v>231.13</v>
      </c>
      <c r="G12" s="2">
        <v>261.54000000000002</v>
      </c>
      <c r="H12" s="2">
        <v>277.10000000000002</v>
      </c>
      <c r="I12" s="1" t="s">
        <v>8</v>
      </c>
      <c r="J12" s="2">
        <v>318.95999999999998</v>
      </c>
      <c r="K12" s="2">
        <v>200.1</v>
      </c>
      <c r="L12" s="2">
        <v>326.81</v>
      </c>
      <c r="M12" s="2">
        <v>322.87</v>
      </c>
      <c r="N12" s="2">
        <v>329.67</v>
      </c>
      <c r="O12" s="2">
        <v>336.45</v>
      </c>
      <c r="P12" s="1" t="s">
        <v>8</v>
      </c>
      <c r="Q12" s="2">
        <v>382.15</v>
      </c>
      <c r="R12" s="2">
        <v>391.87</v>
      </c>
      <c r="S12" s="2">
        <v>426.3</v>
      </c>
      <c r="T12" s="2">
        <v>399.99</v>
      </c>
      <c r="U12" s="2">
        <v>396.52</v>
      </c>
      <c r="V12" s="2">
        <f t="shared" si="0"/>
        <v>382.15</v>
      </c>
      <c r="W12" s="2">
        <v>489.36</v>
      </c>
    </row>
    <row r="13" spans="2:24" ht="33.75" customHeight="1" x14ac:dyDescent="0.25">
      <c r="B13" s="1" t="s">
        <v>9</v>
      </c>
      <c r="C13" s="2">
        <v>213.46</v>
      </c>
      <c r="D13" s="2">
        <v>212.57</v>
      </c>
      <c r="E13" s="2">
        <v>230.78</v>
      </c>
      <c r="F13" s="2">
        <v>193.82</v>
      </c>
      <c r="G13" s="2">
        <v>222.18</v>
      </c>
      <c r="H13" s="2">
        <v>243.82</v>
      </c>
      <c r="I13" s="1" t="s">
        <v>9</v>
      </c>
      <c r="J13" s="2">
        <v>251.73</v>
      </c>
      <c r="K13" s="2">
        <v>114.82</v>
      </c>
      <c r="L13" s="2">
        <v>288.11</v>
      </c>
      <c r="M13" s="2">
        <v>286.13</v>
      </c>
      <c r="N13" s="2">
        <v>252.03</v>
      </c>
      <c r="O13" s="2">
        <v>283.13</v>
      </c>
      <c r="P13" s="1" t="s">
        <v>9</v>
      </c>
      <c r="Q13" s="2">
        <v>325.19</v>
      </c>
      <c r="R13" s="2">
        <v>472.8</v>
      </c>
      <c r="S13" s="2">
        <v>376.85</v>
      </c>
      <c r="T13" s="2">
        <v>393.95</v>
      </c>
      <c r="U13" s="2">
        <v>376.51</v>
      </c>
      <c r="V13" s="2">
        <f t="shared" si="0"/>
        <v>325.19</v>
      </c>
      <c r="W13" s="2">
        <v>435.9</v>
      </c>
    </row>
    <row r="14" spans="2:24" ht="33.75" customHeight="1" x14ac:dyDescent="0.25">
      <c r="B14" s="1" t="s">
        <v>10</v>
      </c>
      <c r="C14" s="2">
        <v>218.26</v>
      </c>
      <c r="D14" s="2">
        <v>255.56</v>
      </c>
      <c r="E14" s="2">
        <v>179.35</v>
      </c>
      <c r="F14" s="2">
        <v>220.33</v>
      </c>
      <c r="G14" s="2">
        <v>243.68</v>
      </c>
      <c r="H14" s="2">
        <v>251.1</v>
      </c>
      <c r="I14" s="1" t="s">
        <v>10</v>
      </c>
      <c r="J14" s="2">
        <v>266.60000000000002</v>
      </c>
      <c r="K14" s="2">
        <v>197.12</v>
      </c>
      <c r="L14" s="2">
        <v>306.73</v>
      </c>
      <c r="M14" s="2">
        <v>315.08</v>
      </c>
      <c r="N14" s="2">
        <v>256.33</v>
      </c>
      <c r="O14" s="2">
        <v>251.25</v>
      </c>
      <c r="P14" s="1" t="s">
        <v>10</v>
      </c>
      <c r="Q14" s="2">
        <v>278.39999999999998</v>
      </c>
      <c r="R14" s="2">
        <v>417.94</v>
      </c>
      <c r="S14" s="2">
        <v>429.63</v>
      </c>
      <c r="T14" s="2">
        <v>393.46</v>
      </c>
      <c r="U14" s="2">
        <v>403.53</v>
      </c>
      <c r="V14" s="2">
        <v>419.9</v>
      </c>
      <c r="W14" s="2">
        <v>492.03</v>
      </c>
    </row>
    <row r="15" spans="2:24" ht="33.75" customHeight="1" x14ac:dyDescent="0.25">
      <c r="B15" s="1" t="s">
        <v>11</v>
      </c>
      <c r="C15" s="2">
        <v>194.4</v>
      </c>
      <c r="D15" s="2">
        <v>212.21</v>
      </c>
      <c r="E15" s="2">
        <v>156.83000000000001</v>
      </c>
      <c r="F15" s="2">
        <v>199.24</v>
      </c>
      <c r="G15" s="2">
        <v>210.9</v>
      </c>
      <c r="H15" s="2">
        <v>238.54</v>
      </c>
      <c r="I15" s="1" t="s">
        <v>11</v>
      </c>
      <c r="J15" s="2">
        <v>252.53</v>
      </c>
      <c r="K15" s="2">
        <v>234.17</v>
      </c>
      <c r="L15" s="2">
        <v>279.92</v>
      </c>
      <c r="M15" s="2">
        <v>257.54000000000002</v>
      </c>
      <c r="N15" s="2">
        <v>291.01</v>
      </c>
      <c r="O15" s="2">
        <v>226.88</v>
      </c>
      <c r="P15" s="1" t="s">
        <v>11</v>
      </c>
      <c r="Q15" s="2">
        <v>251.95</v>
      </c>
      <c r="R15" s="2">
        <v>327.94</v>
      </c>
      <c r="S15" s="2">
        <v>353.27</v>
      </c>
      <c r="T15" s="2">
        <v>349.52</v>
      </c>
      <c r="U15" s="2">
        <v>370.79</v>
      </c>
      <c r="V15" s="2">
        <v>386.97</v>
      </c>
      <c r="W15" s="2"/>
    </row>
    <row r="16" spans="2:24" ht="33.75" customHeight="1" x14ac:dyDescent="0.25">
      <c r="B16" s="1" t="s">
        <v>12</v>
      </c>
      <c r="C16" s="2">
        <v>167.94</v>
      </c>
      <c r="D16" s="2">
        <v>243.9</v>
      </c>
      <c r="E16" s="2">
        <v>180.65</v>
      </c>
      <c r="F16" s="2">
        <v>201.26</v>
      </c>
      <c r="G16" s="2">
        <v>209.87</v>
      </c>
      <c r="H16" s="2">
        <v>247.01</v>
      </c>
      <c r="I16" s="1" t="s">
        <v>12</v>
      </c>
      <c r="J16" s="2">
        <v>247.01</v>
      </c>
      <c r="K16" s="2">
        <v>226.48</v>
      </c>
      <c r="L16" s="2">
        <v>562.27</v>
      </c>
      <c r="M16" s="2">
        <v>272.37</v>
      </c>
      <c r="N16" s="2">
        <v>303.01</v>
      </c>
      <c r="O16" s="2">
        <v>278.48</v>
      </c>
      <c r="P16" s="1" t="s">
        <v>12</v>
      </c>
      <c r="Q16" s="2">
        <v>287.79000000000002</v>
      </c>
      <c r="R16" s="2">
        <v>343.5</v>
      </c>
      <c r="S16" s="2">
        <v>351.24</v>
      </c>
      <c r="T16" s="2">
        <v>361.14</v>
      </c>
      <c r="U16" s="2">
        <v>370.41</v>
      </c>
      <c r="V16" s="2">
        <v>406.98</v>
      </c>
      <c r="W16" s="2"/>
    </row>
    <row r="17" spans="2:23" ht="33.75" customHeight="1" x14ac:dyDescent="0.25">
      <c r="B17" s="1"/>
      <c r="C17" s="2">
        <f>SUM(C5:C16)</f>
        <v>1410.19</v>
      </c>
      <c r="D17" s="2">
        <f>SUM(D5:D16)</f>
        <v>2536.27</v>
      </c>
      <c r="E17" s="2">
        <f t="shared" ref="E17:F17" si="1">SUM(E5:E16)</f>
        <v>2686.65</v>
      </c>
      <c r="F17" s="2">
        <f t="shared" si="1"/>
        <v>2468.88</v>
      </c>
      <c r="G17" s="2">
        <f t="shared" ref="G17" si="2">SUM(G5:G16)</f>
        <v>2767.3599999999997</v>
      </c>
      <c r="H17" s="2">
        <f t="shared" ref="H17" si="3">SUM(H5:H16)</f>
        <v>2946.16</v>
      </c>
      <c r="I17" s="2"/>
      <c r="J17" s="2">
        <f t="shared" ref="J17" si="4">SUM(J5:J16)</f>
        <v>2612.5200000000004</v>
      </c>
      <c r="K17" s="2">
        <f t="shared" ref="K17" si="5">SUM(K5:K16)</f>
        <v>2768.23</v>
      </c>
      <c r="L17" s="2">
        <f t="shared" ref="L17" si="6">SUM(L5:L16)</f>
        <v>3786.88</v>
      </c>
      <c r="M17" s="2">
        <f t="shared" ref="M17" si="7">SUM(M5:M16)</f>
        <v>3498.16</v>
      </c>
      <c r="N17" s="2">
        <f t="shared" ref="N17" si="8">SUM(N5:N16)</f>
        <v>3402.24</v>
      </c>
      <c r="O17" s="2">
        <f t="shared" ref="O17" si="9">SUM(O5:O16)</f>
        <v>3446.13</v>
      </c>
      <c r="P17" s="2"/>
      <c r="Q17" s="2">
        <f t="shared" ref="Q17" si="10">SUM(Q5:Q16)</f>
        <v>3695.52</v>
      </c>
      <c r="R17" s="2">
        <f t="shared" ref="R17" si="11">SUM(R5:R16)</f>
        <v>4100.7700000000004</v>
      </c>
      <c r="S17" s="2">
        <f t="shared" ref="S17" si="12">SUM(S5:S16)</f>
        <v>4556.6099999999997</v>
      </c>
      <c r="T17" s="2">
        <f t="shared" ref="T17" si="13">SUM(T5:T16)</f>
        <v>4540.7300000000005</v>
      </c>
      <c r="U17" s="2">
        <f t="shared" ref="U17" si="14">SUM(U5:U16)</f>
        <v>4609.78</v>
      </c>
      <c r="V17" s="2">
        <f t="shared" ref="V17:W17" si="15">SUM(V5:V16)</f>
        <v>4091.23</v>
      </c>
      <c r="W17" s="2">
        <f t="shared" si="15"/>
        <v>4429.13</v>
      </c>
    </row>
    <row r="18" spans="2:23" ht="33.75" customHeight="1" x14ac:dyDescent="0.25">
      <c r="B18" s="1" t="s">
        <v>13</v>
      </c>
      <c r="C18" s="3">
        <f>SUM(C17:W17)</f>
        <v>64353.439999999995</v>
      </c>
      <c r="D18" s="1" t="s">
        <v>14</v>
      </c>
    </row>
    <row r="19" spans="2:23" ht="33.75" customHeight="1" x14ac:dyDescent="0.25">
      <c r="B19" s="4" t="s">
        <v>16</v>
      </c>
    </row>
  </sheetData>
  <mergeCells count="1">
    <mergeCell ref="B3:X3"/>
  </mergeCells>
  <pageMargins left="0.7" right="0.7" top="0.75" bottom="0.75" header="0.3" footer="0.3"/>
  <pageSetup paperSize="9" scale="87" fitToWidth="0" orientation="landscape" r:id="rId1"/>
  <colBreaks count="2" manualBreakCount="2">
    <brk id="8" min="2" max="18" man="1"/>
    <brk id="15" min="2" max="18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AI22"/>
  <sheetViews>
    <sheetView tabSelected="1" topLeftCell="T1" zoomScale="82" zoomScaleNormal="82" workbookViewId="0">
      <selection activeCell="X25" sqref="X25"/>
    </sheetView>
  </sheetViews>
  <sheetFormatPr baseColWidth="10" defaultRowHeight="15" x14ac:dyDescent="0.25"/>
  <cols>
    <col min="1" max="1" width="9.42578125" customWidth="1"/>
    <col min="2" max="2" width="11.28515625" customWidth="1"/>
    <col min="3" max="3" width="14.7109375" customWidth="1"/>
    <col min="4" max="21" width="11.28515625" customWidth="1"/>
    <col min="22" max="22" width="13.28515625" customWidth="1"/>
    <col min="23" max="23" width="11.42578125" customWidth="1"/>
    <col min="25" max="25" width="13.5703125" bestFit="1" customWidth="1"/>
  </cols>
  <sheetData>
    <row r="3" spans="2:35" ht="33.75" customHeight="1" x14ac:dyDescent="0.25">
      <c r="B3" s="28" t="s">
        <v>15</v>
      </c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</row>
    <row r="4" spans="2:35" ht="12.75" customHeight="1" x14ac:dyDescent="0.25">
      <c r="B4" s="1" t="s">
        <v>0</v>
      </c>
      <c r="C4" s="1">
        <v>1999</v>
      </c>
      <c r="D4" s="1">
        <v>2000</v>
      </c>
      <c r="E4" s="1">
        <v>2001</v>
      </c>
      <c r="F4" s="1">
        <v>2002</v>
      </c>
      <c r="G4" s="1">
        <v>2003</v>
      </c>
      <c r="H4" s="1">
        <v>2004</v>
      </c>
      <c r="I4" s="1">
        <v>2005</v>
      </c>
      <c r="J4" s="1">
        <v>2006</v>
      </c>
      <c r="K4" s="1">
        <v>2007</v>
      </c>
      <c r="L4" s="1">
        <v>2008</v>
      </c>
      <c r="M4" s="1">
        <v>2009</v>
      </c>
      <c r="N4" s="1">
        <v>2010</v>
      </c>
      <c r="O4" s="1">
        <v>2011</v>
      </c>
      <c r="P4" s="1">
        <v>2012</v>
      </c>
      <c r="Q4" s="1">
        <v>2013</v>
      </c>
      <c r="R4" s="1">
        <v>2014</v>
      </c>
      <c r="S4" s="1">
        <v>2015</v>
      </c>
      <c r="T4" s="1">
        <v>2016</v>
      </c>
      <c r="U4" s="1">
        <v>2017</v>
      </c>
      <c r="V4" s="6">
        <v>2018</v>
      </c>
      <c r="W4" s="7">
        <v>2019</v>
      </c>
      <c r="X4" s="8">
        <v>2020</v>
      </c>
      <c r="Y4" s="24">
        <v>2021</v>
      </c>
      <c r="AI4" s="5"/>
    </row>
    <row r="5" spans="2:35" ht="12.75" customHeight="1" x14ac:dyDescent="0.25">
      <c r="B5" s="1" t="s">
        <v>1</v>
      </c>
      <c r="C5" s="2"/>
      <c r="D5" s="2">
        <v>147.29</v>
      </c>
      <c r="E5" s="2">
        <v>237.41</v>
      </c>
      <c r="F5" s="2">
        <v>180.41</v>
      </c>
      <c r="G5" s="2">
        <v>213.2</v>
      </c>
      <c r="H5" s="2">
        <v>207.65</v>
      </c>
      <c r="I5" s="2">
        <v>207.58</v>
      </c>
      <c r="J5" s="2">
        <v>246.31</v>
      </c>
      <c r="K5" s="2">
        <v>211.65</v>
      </c>
      <c r="L5" s="2">
        <v>271.73</v>
      </c>
      <c r="M5" s="2">
        <v>251.25</v>
      </c>
      <c r="N5" s="2">
        <v>255.21</v>
      </c>
      <c r="O5" s="2">
        <v>262.27</v>
      </c>
      <c r="P5" s="2">
        <v>278.19</v>
      </c>
      <c r="Q5" s="2">
        <v>322.52999999999997</v>
      </c>
      <c r="R5" s="2">
        <v>335.3</v>
      </c>
      <c r="S5" s="2">
        <v>345.53</v>
      </c>
      <c r="T5" s="2">
        <f t="shared" ref="T5:T13" si="0">+O5</f>
        <v>262.27</v>
      </c>
      <c r="U5" s="9">
        <v>383.95</v>
      </c>
      <c r="V5" s="10">
        <v>427.38</v>
      </c>
      <c r="W5" s="11">
        <v>473.89</v>
      </c>
      <c r="X5" s="18">
        <v>505.47</v>
      </c>
      <c r="Y5" s="25">
        <v>565.077</v>
      </c>
      <c r="AI5" s="5"/>
    </row>
    <row r="6" spans="2:35" ht="12.75" customHeight="1" x14ac:dyDescent="0.25">
      <c r="B6" s="1" t="s">
        <v>2</v>
      </c>
      <c r="C6" s="2"/>
      <c r="D6" s="2">
        <v>134.76</v>
      </c>
      <c r="E6" s="2">
        <v>210.53</v>
      </c>
      <c r="F6" s="2">
        <v>161.71</v>
      </c>
      <c r="G6" s="2">
        <v>186.35</v>
      </c>
      <c r="H6" s="2">
        <v>188.49</v>
      </c>
      <c r="I6" s="2">
        <v>182.14</v>
      </c>
      <c r="J6" s="2">
        <v>208</v>
      </c>
      <c r="K6" s="2">
        <v>230.87</v>
      </c>
      <c r="L6" s="2">
        <v>252.76</v>
      </c>
      <c r="M6" s="2">
        <v>225.46</v>
      </c>
      <c r="N6" s="2">
        <v>254.14</v>
      </c>
      <c r="O6" s="2">
        <v>260.64999999999998</v>
      </c>
      <c r="P6" s="2">
        <v>234.09</v>
      </c>
      <c r="Q6" s="2">
        <v>307.81</v>
      </c>
      <c r="R6" s="2">
        <v>305.23</v>
      </c>
      <c r="S6" s="2">
        <v>301.49</v>
      </c>
      <c r="T6" s="2">
        <f t="shared" si="0"/>
        <v>260.64999999999998</v>
      </c>
      <c r="U6" s="12">
        <v>358.38</v>
      </c>
      <c r="V6" s="13">
        <v>398.92</v>
      </c>
      <c r="W6" s="14">
        <v>424.47</v>
      </c>
      <c r="X6" s="18">
        <v>462.18</v>
      </c>
      <c r="Y6" s="26">
        <v>508.93099999999998</v>
      </c>
      <c r="AI6" s="5"/>
    </row>
    <row r="7" spans="2:35" ht="12.75" customHeight="1" x14ac:dyDescent="0.25">
      <c r="B7" s="1" t="s">
        <v>3</v>
      </c>
      <c r="C7" s="2"/>
      <c r="D7" s="2">
        <v>155.19</v>
      </c>
      <c r="E7" s="2">
        <v>252.21</v>
      </c>
      <c r="F7" s="2">
        <v>185.71</v>
      </c>
      <c r="G7" s="2">
        <v>207.94</v>
      </c>
      <c r="H7" s="2">
        <v>205.96</v>
      </c>
      <c r="I7" s="2">
        <v>232.05</v>
      </c>
      <c r="J7" s="2">
        <v>235.62</v>
      </c>
      <c r="K7" s="2">
        <v>269.54000000000002</v>
      </c>
      <c r="L7" s="2">
        <v>258.55</v>
      </c>
      <c r="M7" s="2">
        <v>251.95</v>
      </c>
      <c r="N7" s="2">
        <v>273.22000000000003</v>
      </c>
      <c r="O7" s="2">
        <v>292.79000000000002</v>
      </c>
      <c r="P7" s="2">
        <v>265.58</v>
      </c>
      <c r="Q7" s="2">
        <v>308.33999999999997</v>
      </c>
      <c r="R7" s="2">
        <v>357.62</v>
      </c>
      <c r="S7" s="2">
        <v>362.65</v>
      </c>
      <c r="T7" s="2">
        <f t="shared" si="0"/>
        <v>292.79000000000002</v>
      </c>
      <c r="U7" s="12">
        <v>413.53</v>
      </c>
      <c r="V7" s="13">
        <v>412.33</v>
      </c>
      <c r="W7" s="14">
        <v>463.38</v>
      </c>
      <c r="X7" s="18">
        <v>499.12</v>
      </c>
      <c r="Y7" s="27">
        <v>614.91</v>
      </c>
      <c r="AI7" s="5"/>
    </row>
    <row r="8" spans="2:35" ht="12.75" customHeight="1" x14ac:dyDescent="0.25">
      <c r="B8" s="1" t="s">
        <v>4</v>
      </c>
      <c r="C8" s="2"/>
      <c r="D8" s="2">
        <v>171.84</v>
      </c>
      <c r="E8" s="2">
        <v>240.59</v>
      </c>
      <c r="F8" s="2">
        <v>219.78</v>
      </c>
      <c r="G8" s="2">
        <v>220.15</v>
      </c>
      <c r="H8" s="2">
        <v>226.01</v>
      </c>
      <c r="I8" s="2">
        <v>240.2</v>
      </c>
      <c r="J8" s="2">
        <v>262.27</v>
      </c>
      <c r="K8" s="2">
        <v>309.11</v>
      </c>
      <c r="L8" s="2">
        <v>302.33999999999997</v>
      </c>
      <c r="M8" s="2">
        <v>291.32</v>
      </c>
      <c r="N8" s="2">
        <v>310.01</v>
      </c>
      <c r="O8" s="2">
        <v>302.58999999999997</v>
      </c>
      <c r="P8" s="2">
        <v>287.36</v>
      </c>
      <c r="Q8" s="2">
        <v>401.02</v>
      </c>
      <c r="R8" s="2">
        <v>363.87</v>
      </c>
      <c r="S8" s="2">
        <v>403.33</v>
      </c>
      <c r="T8" s="2">
        <f t="shared" si="0"/>
        <v>302.58999999999997</v>
      </c>
      <c r="U8" s="12">
        <v>400.66</v>
      </c>
      <c r="V8" s="13">
        <v>482.71</v>
      </c>
      <c r="W8" s="14">
        <v>479.07</v>
      </c>
      <c r="X8" s="18">
        <v>500.7</v>
      </c>
      <c r="Y8" s="27">
        <v>645.20000000000005</v>
      </c>
      <c r="AI8" s="5"/>
    </row>
    <row r="9" spans="2:35" ht="12.75" customHeight="1" x14ac:dyDescent="0.25">
      <c r="B9" s="1" t="s">
        <v>5</v>
      </c>
      <c r="C9" s="2">
        <v>132.12</v>
      </c>
      <c r="D9" s="2">
        <v>252.45</v>
      </c>
      <c r="E9" s="2">
        <v>224.58</v>
      </c>
      <c r="F9" s="2">
        <v>207.66</v>
      </c>
      <c r="G9" s="2">
        <v>283.41000000000003</v>
      </c>
      <c r="H9" s="2">
        <v>287.19</v>
      </c>
      <c r="I9" s="2">
        <v>213.89</v>
      </c>
      <c r="J9" s="2">
        <v>319.22000000000003</v>
      </c>
      <c r="K9" s="2">
        <v>335.19</v>
      </c>
      <c r="L9" s="2">
        <v>308.16000000000003</v>
      </c>
      <c r="M9" s="2">
        <v>314.55</v>
      </c>
      <c r="N9" s="2">
        <v>333.01</v>
      </c>
      <c r="O9" s="2">
        <v>387.39</v>
      </c>
      <c r="P9" s="2">
        <v>373.76</v>
      </c>
      <c r="Q9" s="2">
        <v>434.39</v>
      </c>
      <c r="R9" s="2">
        <v>442.57</v>
      </c>
      <c r="S9" s="2">
        <v>430.62</v>
      </c>
      <c r="T9" s="2">
        <f t="shared" si="0"/>
        <v>387.39</v>
      </c>
      <c r="U9" s="12">
        <v>494.76</v>
      </c>
      <c r="V9" s="13">
        <v>549.20000000000005</v>
      </c>
      <c r="W9" s="14">
        <v>600.02</v>
      </c>
      <c r="X9" s="18">
        <v>579.38</v>
      </c>
      <c r="Y9" s="27">
        <v>800.21</v>
      </c>
      <c r="AI9" s="5"/>
    </row>
    <row r="10" spans="2:35" ht="12.75" customHeight="1" x14ac:dyDescent="0.25">
      <c r="B10" s="1" t="s">
        <v>6</v>
      </c>
      <c r="C10" s="2">
        <v>139.43</v>
      </c>
      <c r="D10" s="2">
        <v>242.09</v>
      </c>
      <c r="E10" s="2">
        <v>257.16000000000003</v>
      </c>
      <c r="F10" s="2">
        <v>210.61</v>
      </c>
      <c r="G10" s="2">
        <v>256.58</v>
      </c>
      <c r="H10" s="2">
        <v>287.18</v>
      </c>
      <c r="I10" s="2">
        <v>0</v>
      </c>
      <c r="J10" s="2">
        <v>272.12</v>
      </c>
      <c r="K10" s="2">
        <v>315.68</v>
      </c>
      <c r="L10" s="2">
        <v>334.62</v>
      </c>
      <c r="M10" s="2">
        <v>313.08999999999997</v>
      </c>
      <c r="N10" s="2">
        <v>343.94</v>
      </c>
      <c r="O10" s="2">
        <v>328.05</v>
      </c>
      <c r="P10" s="2">
        <v>343.49</v>
      </c>
      <c r="Q10" s="2">
        <v>389.02</v>
      </c>
      <c r="R10" s="2">
        <v>416.64</v>
      </c>
      <c r="S10" s="2">
        <v>432.98</v>
      </c>
      <c r="T10" s="2">
        <f t="shared" si="0"/>
        <v>328.05</v>
      </c>
      <c r="U10" s="12">
        <v>467.29</v>
      </c>
      <c r="V10" s="13">
        <v>523.69000000000005</v>
      </c>
      <c r="W10" s="14">
        <v>507.63</v>
      </c>
      <c r="X10" s="18">
        <v>632.44000000000005</v>
      </c>
      <c r="Y10" s="27">
        <v>739.56</v>
      </c>
      <c r="AI10" s="5"/>
    </row>
    <row r="11" spans="2:35" ht="12.75" customHeight="1" x14ac:dyDescent="0.25">
      <c r="B11" s="1" t="s">
        <v>7</v>
      </c>
      <c r="C11" s="2">
        <v>183.73</v>
      </c>
      <c r="D11" s="2">
        <v>227.31</v>
      </c>
      <c r="E11" s="2">
        <v>257.5</v>
      </c>
      <c r="F11" s="2">
        <v>257.22000000000003</v>
      </c>
      <c r="G11" s="2">
        <v>251.56</v>
      </c>
      <c r="H11" s="2">
        <v>286.11</v>
      </c>
      <c r="I11" s="2">
        <v>199.83</v>
      </c>
      <c r="J11" s="2">
        <v>252</v>
      </c>
      <c r="K11" s="2">
        <v>351</v>
      </c>
      <c r="L11" s="2">
        <v>316.01</v>
      </c>
      <c r="M11" s="2">
        <v>322.57</v>
      </c>
      <c r="N11" s="2">
        <v>300.41000000000003</v>
      </c>
      <c r="O11" s="2">
        <v>336.3</v>
      </c>
      <c r="P11" s="2">
        <v>364.25</v>
      </c>
      <c r="Q11" s="2">
        <v>456.21</v>
      </c>
      <c r="R11" s="2">
        <v>421.44</v>
      </c>
      <c r="S11" s="2">
        <v>415.42</v>
      </c>
      <c r="T11" s="2">
        <f t="shared" si="0"/>
        <v>336.3</v>
      </c>
      <c r="U11" s="12">
        <v>493.27</v>
      </c>
      <c r="V11" s="13">
        <v>518.89</v>
      </c>
      <c r="W11" s="14">
        <v>547.16</v>
      </c>
      <c r="X11" s="18">
        <v>598.44000000000005</v>
      </c>
      <c r="Y11" s="27"/>
      <c r="AI11" s="5"/>
    </row>
    <row r="12" spans="2:35" ht="12.75" customHeight="1" x14ac:dyDescent="0.25">
      <c r="B12" s="1" t="s">
        <v>8</v>
      </c>
      <c r="C12" s="2">
        <v>160.85</v>
      </c>
      <c r="D12" s="2">
        <v>281.10000000000002</v>
      </c>
      <c r="E12" s="2">
        <v>259.06</v>
      </c>
      <c r="F12" s="2">
        <v>231.13</v>
      </c>
      <c r="G12" s="2">
        <v>261.54000000000002</v>
      </c>
      <c r="H12" s="2">
        <v>277.10000000000002</v>
      </c>
      <c r="I12" s="2">
        <v>318.95999999999998</v>
      </c>
      <c r="J12" s="2">
        <v>200.1</v>
      </c>
      <c r="K12" s="2">
        <v>326.81</v>
      </c>
      <c r="L12" s="2">
        <v>322.87</v>
      </c>
      <c r="M12" s="2">
        <v>329.67</v>
      </c>
      <c r="N12" s="2">
        <v>336.45</v>
      </c>
      <c r="O12" s="2">
        <v>382.15</v>
      </c>
      <c r="P12" s="2">
        <v>391.87</v>
      </c>
      <c r="Q12" s="2">
        <v>426.3</v>
      </c>
      <c r="R12" s="2">
        <v>399.99</v>
      </c>
      <c r="S12" s="2">
        <v>396.52</v>
      </c>
      <c r="T12" s="2">
        <f t="shared" si="0"/>
        <v>382.15</v>
      </c>
      <c r="U12" s="12">
        <v>489.36</v>
      </c>
      <c r="V12" s="13">
        <v>534.05999999999995</v>
      </c>
      <c r="W12" s="14">
        <v>559.83000000000004</v>
      </c>
      <c r="X12" s="18">
        <v>613.13</v>
      </c>
      <c r="Y12" s="27"/>
      <c r="AI12" s="5"/>
    </row>
    <row r="13" spans="2:35" ht="12.75" customHeight="1" x14ac:dyDescent="0.25">
      <c r="B13" s="1" t="s">
        <v>9</v>
      </c>
      <c r="C13" s="2">
        <v>213.46</v>
      </c>
      <c r="D13" s="2">
        <v>212.57</v>
      </c>
      <c r="E13" s="2">
        <v>230.78</v>
      </c>
      <c r="F13" s="2">
        <v>193.82</v>
      </c>
      <c r="G13" s="2">
        <v>222.18</v>
      </c>
      <c r="H13" s="2">
        <v>243.82</v>
      </c>
      <c r="I13" s="2">
        <v>251.73</v>
      </c>
      <c r="J13" s="2">
        <v>114.82</v>
      </c>
      <c r="K13" s="2">
        <v>288.11</v>
      </c>
      <c r="L13" s="2">
        <v>286.13</v>
      </c>
      <c r="M13" s="2">
        <v>252.03</v>
      </c>
      <c r="N13" s="2">
        <v>283.13</v>
      </c>
      <c r="O13" s="2">
        <v>325.19</v>
      </c>
      <c r="P13" s="2">
        <v>472.8</v>
      </c>
      <c r="Q13" s="2">
        <v>376.85</v>
      </c>
      <c r="R13" s="2">
        <v>393.95</v>
      </c>
      <c r="S13" s="2">
        <v>376.51</v>
      </c>
      <c r="T13" s="2">
        <f t="shared" si="0"/>
        <v>325.19</v>
      </c>
      <c r="U13" s="12">
        <v>435.9</v>
      </c>
      <c r="V13" s="13">
        <v>493.34</v>
      </c>
      <c r="W13" s="14">
        <v>524.21</v>
      </c>
      <c r="X13" s="19">
        <v>566.44000000000005</v>
      </c>
      <c r="Y13" s="27"/>
      <c r="AI13" s="5"/>
    </row>
    <row r="14" spans="2:35" ht="12.75" customHeight="1" x14ac:dyDescent="0.25">
      <c r="B14" s="1" t="s">
        <v>10</v>
      </c>
      <c r="C14" s="2">
        <v>218.26</v>
      </c>
      <c r="D14" s="2">
        <v>255.56</v>
      </c>
      <c r="E14" s="2">
        <v>179.35</v>
      </c>
      <c r="F14" s="2">
        <v>220.33</v>
      </c>
      <c r="G14" s="2">
        <v>243.68</v>
      </c>
      <c r="H14" s="2">
        <v>251.1</v>
      </c>
      <c r="I14" s="2">
        <v>266.60000000000002</v>
      </c>
      <c r="J14" s="2">
        <v>197.12</v>
      </c>
      <c r="K14" s="2">
        <v>306.73</v>
      </c>
      <c r="L14" s="2">
        <v>315.08</v>
      </c>
      <c r="M14" s="2">
        <v>256.33</v>
      </c>
      <c r="N14" s="2">
        <v>251.25</v>
      </c>
      <c r="O14" s="2">
        <v>278.39999999999998</v>
      </c>
      <c r="P14" s="2">
        <v>417.94</v>
      </c>
      <c r="Q14" s="2">
        <v>429.63</v>
      </c>
      <c r="R14" s="2">
        <v>393.46</v>
      </c>
      <c r="S14" s="2">
        <v>403.53</v>
      </c>
      <c r="T14" s="2">
        <v>419.9</v>
      </c>
      <c r="U14" s="16">
        <v>492.03</v>
      </c>
      <c r="V14" s="17">
        <v>509.98</v>
      </c>
      <c r="W14" s="14">
        <v>542.85</v>
      </c>
      <c r="X14" s="19">
        <v>583.64</v>
      </c>
      <c r="Y14" s="27"/>
      <c r="AI14" s="5"/>
    </row>
    <row r="15" spans="2:35" ht="12.75" customHeight="1" x14ac:dyDescent="0.25">
      <c r="B15" s="1" t="s">
        <v>11</v>
      </c>
      <c r="C15" s="2">
        <v>194.4</v>
      </c>
      <c r="D15" s="2">
        <v>212.21</v>
      </c>
      <c r="E15" s="2">
        <v>156.83000000000001</v>
      </c>
      <c r="F15" s="2">
        <v>199.24</v>
      </c>
      <c r="G15" s="2">
        <v>210.9</v>
      </c>
      <c r="H15" s="2">
        <v>238.54</v>
      </c>
      <c r="I15" s="2">
        <v>252.53</v>
      </c>
      <c r="J15" s="2">
        <v>234.17</v>
      </c>
      <c r="K15" s="2">
        <v>279.92</v>
      </c>
      <c r="L15" s="2">
        <v>257.54000000000002</v>
      </c>
      <c r="M15" s="2">
        <v>291.01</v>
      </c>
      <c r="N15" s="2">
        <v>226.88</v>
      </c>
      <c r="O15" s="2">
        <v>251.95</v>
      </c>
      <c r="P15" s="2">
        <v>327.94</v>
      </c>
      <c r="Q15" s="2">
        <v>353.27</v>
      </c>
      <c r="R15" s="2">
        <v>349.52</v>
      </c>
      <c r="S15" s="2">
        <v>370.79</v>
      </c>
      <c r="T15" s="2">
        <v>386.97</v>
      </c>
      <c r="U15" s="16">
        <v>410.28</v>
      </c>
      <c r="V15" s="17">
        <v>468.06</v>
      </c>
      <c r="W15" s="14">
        <v>490.33</v>
      </c>
      <c r="X15" s="19">
        <v>579.36</v>
      </c>
      <c r="Y15" s="27"/>
      <c r="AI15" s="5"/>
    </row>
    <row r="16" spans="2:35" ht="12.75" customHeight="1" x14ac:dyDescent="0.25">
      <c r="B16" s="1" t="s">
        <v>12</v>
      </c>
      <c r="C16" s="2">
        <v>167.94</v>
      </c>
      <c r="D16" s="2">
        <v>243.9</v>
      </c>
      <c r="E16" s="2">
        <v>180.65</v>
      </c>
      <c r="F16" s="2">
        <v>201.26</v>
      </c>
      <c r="G16" s="2">
        <v>209.87</v>
      </c>
      <c r="H16" s="2">
        <v>247.01</v>
      </c>
      <c r="I16" s="2">
        <v>247.01</v>
      </c>
      <c r="J16" s="2">
        <v>226.48</v>
      </c>
      <c r="K16" s="2">
        <v>262.27</v>
      </c>
      <c r="L16" s="2">
        <v>272.37</v>
      </c>
      <c r="M16" s="2">
        <v>303.01</v>
      </c>
      <c r="N16" s="2">
        <v>278.48</v>
      </c>
      <c r="O16" s="2">
        <v>287.79000000000002</v>
      </c>
      <c r="P16" s="2">
        <v>343.5</v>
      </c>
      <c r="Q16" s="2">
        <v>351.24</v>
      </c>
      <c r="R16" s="2">
        <v>361.14</v>
      </c>
      <c r="S16" s="2">
        <v>370.41</v>
      </c>
      <c r="T16" s="2">
        <v>406.98</v>
      </c>
      <c r="U16" s="16">
        <v>421.32</v>
      </c>
      <c r="V16" s="17">
        <v>458.4</v>
      </c>
      <c r="W16" s="14">
        <v>493.81</v>
      </c>
      <c r="X16" s="15">
        <v>567.26</v>
      </c>
      <c r="Y16" s="27"/>
      <c r="AI16" s="5"/>
    </row>
    <row r="17" spans="2:35" ht="12.75" customHeight="1" x14ac:dyDescent="0.25">
      <c r="B17" s="1"/>
      <c r="C17" s="1">
        <v>1999</v>
      </c>
      <c r="D17" s="1">
        <v>2000</v>
      </c>
      <c r="E17" s="1">
        <v>2001</v>
      </c>
      <c r="F17" s="1">
        <v>2002</v>
      </c>
      <c r="G17" s="1">
        <v>2003</v>
      </c>
      <c r="H17" s="1">
        <v>2004</v>
      </c>
      <c r="I17" s="1">
        <v>2005</v>
      </c>
      <c r="J17" s="1">
        <v>2006</v>
      </c>
      <c r="K17" s="1">
        <v>2007</v>
      </c>
      <c r="L17" s="1">
        <v>2008</v>
      </c>
      <c r="M17" s="1">
        <v>2009</v>
      </c>
      <c r="N17" s="1">
        <v>2010</v>
      </c>
      <c r="O17" s="1">
        <v>2011</v>
      </c>
      <c r="P17" s="1">
        <v>2012</v>
      </c>
      <c r="Q17" s="1">
        <v>2013</v>
      </c>
      <c r="R17" s="1">
        <v>2014</v>
      </c>
      <c r="S17" s="1">
        <v>2015</v>
      </c>
      <c r="T17" s="1">
        <v>2016</v>
      </c>
      <c r="U17" s="1">
        <v>2017</v>
      </c>
      <c r="V17" s="1">
        <v>2018</v>
      </c>
      <c r="W17" s="1">
        <v>2019</v>
      </c>
      <c r="X17" s="1">
        <v>2020</v>
      </c>
      <c r="Y17" s="1">
        <v>2021</v>
      </c>
      <c r="AI17" s="5"/>
    </row>
    <row r="18" spans="2:35" ht="12.75" customHeight="1" x14ac:dyDescent="0.25">
      <c r="B18" s="1"/>
      <c r="C18" s="2">
        <f>SUM(C5:C16)</f>
        <v>1410.19</v>
      </c>
      <c r="D18" s="2">
        <f>SUM(D5:D16)</f>
        <v>2536.27</v>
      </c>
      <c r="E18" s="2">
        <f t="shared" ref="E18:H18" si="1">SUM(E5:E16)</f>
        <v>2686.65</v>
      </c>
      <c r="F18" s="2">
        <f t="shared" si="1"/>
        <v>2468.88</v>
      </c>
      <c r="G18" s="2">
        <f t="shared" si="1"/>
        <v>2767.3599999999997</v>
      </c>
      <c r="H18" s="2">
        <f t="shared" si="1"/>
        <v>2946.16</v>
      </c>
      <c r="I18" s="2">
        <f t="shared" ref="I18:N18" si="2">SUM(I5:I16)</f>
        <v>2612.5200000000004</v>
      </c>
      <c r="J18" s="2">
        <f t="shared" si="2"/>
        <v>2768.23</v>
      </c>
      <c r="K18" s="2">
        <f t="shared" si="2"/>
        <v>3486.88</v>
      </c>
      <c r="L18" s="2">
        <f t="shared" si="2"/>
        <v>3498.16</v>
      </c>
      <c r="M18" s="2">
        <f t="shared" si="2"/>
        <v>3402.24</v>
      </c>
      <c r="N18" s="2">
        <f t="shared" si="2"/>
        <v>3446.13</v>
      </c>
      <c r="O18" s="2">
        <f t="shared" ref="O18:T18" si="3">SUM(O5:O16)</f>
        <v>3695.52</v>
      </c>
      <c r="P18" s="2">
        <f t="shared" si="3"/>
        <v>4100.7700000000004</v>
      </c>
      <c r="Q18" s="2">
        <f t="shared" si="3"/>
        <v>4556.6099999999997</v>
      </c>
      <c r="R18" s="2">
        <f t="shared" si="3"/>
        <v>4540.7300000000005</v>
      </c>
      <c r="S18" s="2">
        <f t="shared" si="3"/>
        <v>4609.78</v>
      </c>
      <c r="T18" s="2">
        <f t="shared" si="3"/>
        <v>4091.23</v>
      </c>
      <c r="U18" s="2">
        <f>SUM(U5:U16)</f>
        <v>5260.73</v>
      </c>
      <c r="V18" s="2">
        <f t="shared" ref="V18:W18" si="4">SUM(V5:V16)</f>
        <v>5776.96</v>
      </c>
      <c r="W18" s="2">
        <f t="shared" si="4"/>
        <v>6106.6500000000005</v>
      </c>
      <c r="X18" s="2">
        <f>SUM(X5:X16)</f>
        <v>6687.5599999999995</v>
      </c>
      <c r="Y18" s="23">
        <f>SUM(Y5:Y16)</f>
        <v>3873.8880000000004</v>
      </c>
      <c r="AI18" s="5"/>
    </row>
    <row r="19" spans="2:35" ht="33.75" customHeight="1" x14ac:dyDescent="0.25">
      <c r="B19" s="1" t="s">
        <v>13</v>
      </c>
      <c r="C19" s="3">
        <f>SUM(C18:Y18)</f>
        <v>87330.097999999998</v>
      </c>
      <c r="D19" s="1" t="s">
        <v>14</v>
      </c>
      <c r="Y19" s="1"/>
      <c r="AI19" s="5"/>
    </row>
    <row r="20" spans="2:35" ht="33.75" customHeight="1" x14ac:dyDescent="0.25">
      <c r="B20" s="4" t="s">
        <v>16</v>
      </c>
      <c r="V20" s="20"/>
    </row>
    <row r="21" spans="2:35" x14ac:dyDescent="0.25">
      <c r="V21" s="21"/>
    </row>
    <row r="22" spans="2:35" x14ac:dyDescent="0.25">
      <c r="V22" s="22"/>
    </row>
  </sheetData>
  <mergeCells count="1">
    <mergeCell ref="B3:U3"/>
  </mergeCells>
  <pageMargins left="0.7" right="0.7" top="0.75" bottom="0.75" header="0.3" footer="0.3"/>
  <pageSetup paperSize="9" scale="88" orientation="portrait" r:id="rId1"/>
  <colBreaks count="2" manualBreakCount="2">
    <brk id="7" min="2" max="18" man="1"/>
    <brk id="14" min="2" max="18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Histórico</vt:lpstr>
      <vt:lpstr>Actualizado al 2021</vt:lpstr>
      <vt:lpstr>'Actualizado al 2021'!Área_de_impresión</vt:lpstr>
      <vt:lpstr>Histórico!Área_de_impresión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Ambiente</dc:creator>
  <cp:lastModifiedBy>UAIP</cp:lastModifiedBy>
  <cp:lastPrinted>2017-11-20T20:07:13Z</cp:lastPrinted>
  <dcterms:created xsi:type="dcterms:W3CDTF">2017-10-31T20:21:47Z</dcterms:created>
  <dcterms:modified xsi:type="dcterms:W3CDTF">2021-07-13T18:19:17Z</dcterms:modified>
</cp:coreProperties>
</file>