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C:\Users\UAIP\Desktop\copiaUAIP2020\2020 informes\Secretaria Alcalde\fondo circulante 2021\"/>
    </mc:Choice>
  </mc:AlternateContent>
  <xr:revisionPtr revIDLastSave="0" documentId="13_ncr:1_{52180228-9D08-45BB-B694-F0BA0651FD67}" xr6:coauthVersionLast="47" xr6:coauthVersionMax="47" xr10:uidLastSave="{00000000-0000-0000-0000-000000000000}"/>
  <bookViews>
    <workbookView xWindow="-120" yWindow="-120" windowWidth="20730" windowHeight="11160" activeTab="4" xr2:uid="{00000000-000D-0000-FFFF-FFFF00000000}"/>
  </bookViews>
  <sheets>
    <sheet name="MAYO" sheetId="10" r:id="rId1"/>
    <sheet name="MAYO2" sheetId="28" r:id="rId2"/>
    <sheet name="MAYO3" sheetId="11" r:id="rId3"/>
    <sheet name="JUNIO" sheetId="30" r:id="rId4"/>
    <sheet name="JUNIO2" sheetId="13" r:id="rId5"/>
  </sheets>
  <definedNames>
    <definedName name="_xlnm.Print_Area" localSheetId="4">JUNIO2!$A$1:$H$45</definedName>
    <definedName name="_xlnm.Print_Area" localSheetId="0">MAYO!$A$1:$H$28</definedName>
    <definedName name="_xlnm.Print_Area" localSheetId="1">MAYO2!$A$1:$H$66</definedName>
    <definedName name="_xlnm.Print_Area" localSheetId="2">MAYO3!$A$1:$H$41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8" i="30" l="1"/>
  <c r="F58" i="30"/>
  <c r="H58" i="30" s="1"/>
  <c r="E58" i="30"/>
  <c r="H57" i="30"/>
  <c r="H56" i="30"/>
  <c r="H55" i="30"/>
  <c r="H54" i="30"/>
  <c r="H53" i="30"/>
  <c r="H52" i="30"/>
  <c r="H51" i="30"/>
  <c r="H50" i="30"/>
  <c r="H49" i="30"/>
  <c r="H48" i="30"/>
  <c r="H47" i="30"/>
  <c r="H46" i="30"/>
  <c r="H45" i="30"/>
  <c r="H44" i="30"/>
  <c r="H43" i="30"/>
  <c r="H42" i="30"/>
  <c r="H41" i="30"/>
  <c r="H40" i="30"/>
  <c r="H39" i="30"/>
  <c r="H38" i="30"/>
  <c r="H37" i="30"/>
  <c r="H36" i="30"/>
  <c r="H35" i="30"/>
  <c r="H34" i="30"/>
  <c r="H33" i="30"/>
  <c r="H32" i="30"/>
  <c r="H31" i="30"/>
  <c r="H30" i="30"/>
  <c r="H29" i="30"/>
  <c r="H28" i="30"/>
  <c r="H27" i="30"/>
  <c r="H26" i="30"/>
  <c r="H25" i="30"/>
  <c r="H24" i="30"/>
  <c r="H23" i="30"/>
  <c r="H22" i="30"/>
  <c r="H21" i="30"/>
  <c r="H20" i="30"/>
  <c r="H19" i="30"/>
  <c r="H18" i="30"/>
  <c r="H17" i="30"/>
  <c r="H16" i="30"/>
  <c r="H15" i="30"/>
  <c r="H14" i="30"/>
  <c r="H13" i="30"/>
  <c r="H12" i="30"/>
  <c r="H11" i="30"/>
  <c r="H10" i="30"/>
  <c r="H9" i="30"/>
  <c r="H8" i="30"/>
  <c r="H7" i="30"/>
  <c r="H6" i="30"/>
  <c r="H5" i="30"/>
  <c r="E60" i="28" l="1"/>
  <c r="F60" i="28"/>
  <c r="G60" i="28"/>
  <c r="H59" i="28"/>
  <c r="E29" i="11"/>
  <c r="F29" i="11"/>
  <c r="G29" i="11"/>
  <c r="H26" i="11"/>
  <c r="H27" i="11"/>
  <c r="H28" i="11"/>
  <c r="H58" i="28"/>
  <c r="H57" i="28"/>
  <c r="H56" i="28"/>
  <c r="H55" i="28"/>
  <c r="H25" i="11"/>
  <c r="H24" i="11"/>
  <c r="H54" i="28"/>
  <c r="H53" i="28"/>
  <c r="H17" i="11"/>
  <c r="H18" i="11"/>
  <c r="H19" i="11"/>
  <c r="H20" i="11"/>
  <c r="H21" i="11"/>
  <c r="H22" i="11"/>
  <c r="H23" i="11"/>
  <c r="H5" i="11"/>
  <c r="H6" i="11"/>
  <c r="H7" i="11"/>
  <c r="H8" i="11"/>
  <c r="H9" i="11"/>
  <c r="H10" i="11"/>
  <c r="H11" i="11"/>
  <c r="H12" i="11"/>
  <c r="H13" i="11"/>
  <c r="H14" i="11"/>
  <c r="H15" i="11"/>
  <c r="H16" i="11"/>
  <c r="H36" i="28" l="1"/>
  <c r="H37" i="28"/>
  <c r="H38" i="28"/>
  <c r="H39" i="28"/>
  <c r="H40" i="28"/>
  <c r="H41" i="28"/>
  <c r="H42" i="28"/>
  <c r="H43" i="28"/>
  <c r="H44" i="28"/>
  <c r="H45" i="28"/>
  <c r="H46" i="28"/>
  <c r="H47" i="28"/>
  <c r="H48" i="28"/>
  <c r="H49" i="28"/>
  <c r="H50" i="28"/>
  <c r="H51" i="28"/>
  <c r="H52" i="28"/>
  <c r="H32" i="28"/>
  <c r="H33" i="28"/>
  <c r="H34" i="28"/>
  <c r="H35" i="28"/>
  <c r="H31" i="28"/>
  <c r="H24" i="28"/>
  <c r="H30" i="28" l="1"/>
  <c r="H29" i="28"/>
  <c r="H28" i="28"/>
  <c r="H27" i="28"/>
  <c r="H26" i="28"/>
  <c r="H25" i="28"/>
  <c r="H23" i="28"/>
  <c r="H22" i="28"/>
  <c r="H21" i="28"/>
  <c r="H20" i="28"/>
  <c r="H19" i="28"/>
  <c r="H18" i="28"/>
  <c r="H17" i="28"/>
  <c r="H16" i="28"/>
  <c r="H15" i="28"/>
  <c r="H14" i="28"/>
  <c r="H13" i="28"/>
  <c r="H12" i="28"/>
  <c r="H11" i="28"/>
  <c r="H10" i="28"/>
  <c r="H9" i="28"/>
  <c r="H8" i="28"/>
  <c r="H7" i="28"/>
  <c r="H6" i="28"/>
  <c r="H5" i="28"/>
  <c r="H60" i="28" l="1"/>
  <c r="H6" i="13" l="1"/>
  <c r="H7" i="13"/>
  <c r="H8" i="13"/>
  <c r="H9" i="13"/>
  <c r="H10" i="13"/>
  <c r="H11" i="13"/>
  <c r="H12" i="13"/>
  <c r="H13" i="13"/>
  <c r="H14" i="13"/>
  <c r="H15" i="13"/>
  <c r="H16" i="13"/>
  <c r="H17" i="13"/>
  <c r="H18" i="13"/>
  <c r="H19" i="13"/>
  <c r="H20" i="13"/>
  <c r="H21" i="13"/>
  <c r="H22" i="13"/>
  <c r="H23" i="13"/>
  <c r="H24" i="13"/>
  <c r="H25" i="13"/>
  <c r="H26" i="13"/>
  <c r="H27" i="13"/>
  <c r="H28" i="13"/>
  <c r="H29" i="13"/>
  <c r="H30" i="13"/>
  <c r="H31" i="13"/>
  <c r="H32" i="13"/>
  <c r="H33" i="13"/>
  <c r="H34" i="13"/>
  <c r="H5" i="13"/>
  <c r="H6" i="10"/>
  <c r="H7" i="10"/>
  <c r="H8" i="10"/>
  <c r="H9" i="10"/>
  <c r="H10" i="10"/>
  <c r="H11" i="10"/>
  <c r="H12" i="10"/>
  <c r="H13" i="10"/>
  <c r="H14" i="10"/>
  <c r="H15" i="10"/>
  <c r="H16" i="10"/>
  <c r="H5" i="10"/>
  <c r="F35" i="13" l="1"/>
  <c r="E35" i="13" l="1"/>
  <c r="G35" i="13" l="1"/>
  <c r="H35" i="13" s="1"/>
  <c r="E17" i="10" l="1"/>
  <c r="F17" i="10" l="1"/>
  <c r="G17" i="10" l="1"/>
  <c r="H17" i="10" s="1"/>
  <c r="H29" i="11" l="1"/>
  <c r="I26" i="30"/>
</calcChain>
</file>

<file path=xl/sharedStrings.xml><?xml version="1.0" encoding="utf-8"?>
<sst xmlns="http://schemas.openxmlformats.org/spreadsheetml/2006/main" count="471" uniqueCount="218">
  <si>
    <t xml:space="preserve">FECHA </t>
  </si>
  <si>
    <t>N° DE  COMPROBANTE</t>
  </si>
  <si>
    <t>NOMBRE/PROVEEDOR</t>
  </si>
  <si>
    <t>CONCEPTO</t>
  </si>
  <si>
    <t>DESCUENTO DE RENTA</t>
  </si>
  <si>
    <t>VALOR A RECIBIR</t>
  </si>
  <si>
    <t>TOTAL EN COMPROBANTE</t>
  </si>
  <si>
    <t>TOTAL</t>
  </si>
  <si>
    <t xml:space="preserve"> </t>
  </si>
  <si>
    <t>Visto Bueno:</t>
  </si>
  <si>
    <t>Alcalde Municipal</t>
  </si>
  <si>
    <t xml:space="preserve">                                                           Sindico Municipal</t>
  </si>
  <si>
    <t>Encargada del Fondo Circulante</t>
  </si>
  <si>
    <t>Recibida:</t>
  </si>
  <si>
    <t xml:space="preserve">       Jefe de Contabilidad</t>
  </si>
  <si>
    <t>Tesorera</t>
  </si>
  <si>
    <t>Xiomara Alexandra Nerio Torres</t>
  </si>
  <si>
    <t xml:space="preserve">  </t>
  </si>
  <si>
    <t>.</t>
  </si>
  <si>
    <t>Emerson López</t>
  </si>
  <si>
    <t>David Abrego</t>
  </si>
  <si>
    <t>anulado</t>
  </si>
  <si>
    <t>Xenia Rodas</t>
  </si>
  <si>
    <t>DESCUENTO DE RETENCION DEL 1%</t>
  </si>
  <si>
    <t>Manolo Giron</t>
  </si>
  <si>
    <t>LIQUIDACION DE GASTOS DE FONDO CIRCULANTE CORRESPONDIENTE  AL MES DE JULIO DEL 2021</t>
  </si>
  <si>
    <t xml:space="preserve">envío de oficios a diferentes alcaldias        </t>
  </si>
  <si>
    <t>compra de bolsas para envolver mascarillas</t>
  </si>
  <si>
    <t>copra de porta lapiz y chapa de escritorio para recursos humanos</t>
  </si>
  <si>
    <t>pago de servcio de mantenimiento para la motocicleta Sang LG M473529</t>
  </si>
  <si>
    <t>compra de llanta de motocicleta asignada a UATM</t>
  </si>
  <si>
    <t>Heidy Rivera</t>
  </si>
  <si>
    <t>pago de desayuno y almuerzo para personal del MAG que estan en entrega de paquete agícola, los días sábado y domingo.</t>
  </si>
  <si>
    <t xml:space="preserve">Licda. Xiomara Nerio </t>
  </si>
  <si>
    <t>Revisado: Sr. Edwin Rodas</t>
  </si>
  <si>
    <t xml:space="preserve">  Lic. Luis Hernández</t>
  </si>
  <si>
    <t>Licda. Mónica Quintanilla</t>
  </si>
  <si>
    <t>Dese: Sr. Jorge Escamilla</t>
  </si>
  <si>
    <t>13/05/021</t>
  </si>
  <si>
    <t>compra de limas y spray</t>
  </si>
  <si>
    <t>compra de garrafa de agua para prsonal de Corte de Cuentas</t>
  </si>
  <si>
    <t>compra de dos juegos de pastillas de freno para la motocicleta con placa M-383521 y M-473511</t>
  </si>
  <si>
    <t>compra de bolsas plasticas para cortes de caja de la colecturia</t>
  </si>
  <si>
    <t>11/05/021</t>
  </si>
  <si>
    <t>compra de una manguera de alta presiòn de aceite para camiòn recolector  7</t>
  </si>
  <si>
    <t>pago de 32 refrigerios para reuniòn con Comisiòn de protecciòn Civil</t>
  </si>
  <si>
    <t>pago de 22 almuerzos para la reuniòn de la comisiòn Municipal de protecciòn Civil</t>
  </si>
  <si>
    <t>pago de combustible por ir a OPAMS 13 y 14 de mayo del 2021</t>
  </si>
  <si>
    <t>pago de reparaciòn de consola amplificada marca je</t>
  </si>
  <si>
    <t>pago de mantenimiento de sonido completo de consola marca Xcalbul bocinas</t>
  </si>
  <si>
    <t>compra de agua para peronl que esta apoyando con entrega de paquetes agricolas y azucar</t>
  </si>
  <si>
    <t>compra de reuesto para impresora multifuncional</t>
  </si>
  <si>
    <t>pago de combustible por ir a entidades financieras en S.S y Santa Tecla</t>
  </si>
  <si>
    <t>PERIODO: DEL 4 DE MAYO AL 11 DE MAYO DEL 2021</t>
  </si>
  <si>
    <t>pago de viatico de almuerzo, por jornada de trabajo el día sábado 15 de mayo 2021</t>
  </si>
  <si>
    <t>compra de accesorios para instrumentos de orquesta filarmonica</t>
  </si>
  <si>
    <t>compra de focos de luces de emergencia para ambulancia FORD</t>
  </si>
  <si>
    <t>compra de baterias para el mouse de recepción</t>
  </si>
  <si>
    <t>compra de 2 antenas wifi para el area de clinica municipal y participación ciudadana</t>
  </si>
  <si>
    <t>Yaneth Escalante</t>
  </si>
  <si>
    <t>compra de 2 válvulas de descarga de aire</t>
  </si>
  <si>
    <t>compra de accesorios como cañas de saxo, calrinetes cuerdas para violin</t>
  </si>
  <si>
    <t>compra de accesoios de fontaneria para años de mercado y compra de 2 cubos para cables de termometros</t>
  </si>
  <si>
    <t>pago de poderes generales judiciales de Alcalde y Síndico</t>
  </si>
  <si>
    <t>compra de aceite y filtros para mantenimiento de N-16068</t>
  </si>
  <si>
    <t>compra de un soporte de resorte para recolector Nº3</t>
  </si>
  <si>
    <t>pago de reparación de camión UD-16656 y N-9617</t>
  </si>
  <si>
    <t>compra de 3 sellos de Gerencia Administrativa</t>
  </si>
  <si>
    <t>compra de oxigeno</t>
  </si>
  <si>
    <t>compra de refrigerios por capacitación en Derecho de Acceso a la Información y Clasificación de Datos</t>
  </si>
  <si>
    <t>compra de ventilador para uso en el departamento de Registro Familiar</t>
  </si>
  <si>
    <t>compra de un resorte delantero de international</t>
  </si>
  <si>
    <t>compra de 1/4 de pegamento para PVC</t>
  </si>
  <si>
    <t>compra de veneno para garrapatas, para fumigar en oficinas del CAM</t>
  </si>
  <si>
    <t>pago por el servicio de pipa de agua para la comunidad Macance</t>
  </si>
  <si>
    <t>pago por el servicio de pipa de agua para el Barrio San Antonio</t>
  </si>
  <si>
    <t>Joel Quiroz</t>
  </si>
  <si>
    <t>pago de combustible para trasladar lideres de las comunidades de Tutultepeque y 2 de mayo el 26/05/2021</t>
  </si>
  <si>
    <t>pago de combustible para trasladar lideres de las comunidades de Tutultepeque y 2 de mayo el 27/05/2021</t>
  </si>
  <si>
    <t>compra de dos kiligramos de gas R22 para recarga de aire de Gerencia General</t>
  </si>
  <si>
    <t>pago de combustible para trasladar lideres de las comunidades de Tutultepeque y 2 de mayo el 25/05/2021</t>
  </si>
  <si>
    <t>compra de papeleria para uso de recepción y Gerencia general</t>
  </si>
  <si>
    <t>compra de adaptadores</t>
  </si>
  <si>
    <t>compra de papel celofan he hilo para arreglo de canastas del dia de la madre</t>
  </si>
  <si>
    <t>Pago de combustible</t>
  </si>
  <si>
    <t>Antonia Mendoza</t>
  </si>
  <si>
    <t>compra de pastillas de freno, freno j60 y zapatas de freno</t>
  </si>
  <si>
    <t>compra de bolsas de basura y azucar para uso interno</t>
  </si>
  <si>
    <t>Bessy Ardón</t>
  </si>
  <si>
    <t>compra de tres Roll Up para publicidad institucional</t>
  </si>
  <si>
    <t>reparación de rectificación de prensa, disco y volante forland Nº9617</t>
  </si>
  <si>
    <t>Juan Antonio Osuna</t>
  </si>
  <si>
    <t>compra de retenedores para bufas traseras</t>
  </si>
  <si>
    <t>LIQUIDACION DE GASTOS DE FONDO CIRCULANTE CORRESPONDIENTE  AL MAYO DE ABRIL DEL 2021</t>
  </si>
  <si>
    <t>LIQUIDACION DE GASTOS DE FONDO CIRCULANTE CORRESPONDIENTE  AL MES DE MAYO DEL 2021</t>
  </si>
  <si>
    <t>compra de 2 tapones PVC hechizo 4"</t>
  </si>
  <si>
    <t>compr de aceite de filtros, filtro de aire y filtro de diesel, compra de aceite 10w30</t>
  </si>
  <si>
    <t>Compra de fente de poder para PC UATM</t>
  </si>
  <si>
    <t>compra de garrafon de agua para personal de la Corte de Cuentas</t>
  </si>
  <si>
    <t>compra de bujias para pickup Dyna</t>
  </si>
  <si>
    <t>reparación de calzado de fricciones delanteras y traseras del forland p9616</t>
  </si>
  <si>
    <t>cmpra de retenedores delanteros y compra de grasa para balero fibroso del forland p9616</t>
  </si>
  <si>
    <t>compra de sello automatico redondo para gerencia de servicios municipales</t>
  </si>
  <si>
    <t>compra de almuerzos para reunión de revisió de estatutos y ordenanza con planta de tratamiento de aguas residuales</t>
  </si>
  <si>
    <t>Compra de filtro de aire, aceite y de gasolina para toyota DYNA N14247</t>
  </si>
  <si>
    <t>Antonia Benitez</t>
  </si>
  <si>
    <t>Empastado y anillado de tres planes municipales 2021</t>
  </si>
  <si>
    <t>compra de aceite 20w50 para motocicleta M473529</t>
  </si>
  <si>
    <t xml:space="preserve">diagnostico de reparación de motor Hyundai para KIA 2500  </t>
  </si>
  <si>
    <t>compra de dos sellos de la Unidad Civil</t>
  </si>
  <si>
    <t>compra de pintura de aceite 1/4 rojo, 1/4 amarillo, 1/4 verde y 2 cuartos blancos, 1 galónde thiner, y dos brochas</t>
  </si>
  <si>
    <t>compra de sellos para la unidad y talonarios de pago de viaticos de fondo circulante</t>
  </si>
  <si>
    <t>compra de alonarios (vales) de fondo circulante</t>
  </si>
  <si>
    <t>pago de combustible por que menajero utilizó moto propia para entrega de respuesta escrito a Fiscalia General de la Republica</t>
  </si>
  <si>
    <t>compra de 2 kilogramos de gas R22 y una valvula pàra el aire acondicionado de tesoreria</t>
  </si>
  <si>
    <t>Revisado: Edwin Rodas</t>
  </si>
  <si>
    <t>Dese: Jorge Escamilla</t>
  </si>
  <si>
    <t>PERIODO: DEL 13 DE MAYO AL 25 DE MAYO DEL 2021</t>
  </si>
  <si>
    <t>PERIODO: DEL 25 DE MAYO AL 31 DE MAYO DEL 2021</t>
  </si>
  <si>
    <t>Compra de Niples de Camión Volteo N18481</t>
  </si>
  <si>
    <t>compra de repuestos,baleros, grasa para baleros, filtros para gasolina. Para suzuki s/p de SMARSA</t>
  </si>
  <si>
    <t>compra de tijera para cortar lamina, alambre de amarre, sobresde tamaño oficio y spray de color</t>
  </si>
  <si>
    <t>compra de un sello para la unidad de informatica</t>
  </si>
  <si>
    <t>compra de bebida y refrigerio por capacitación con ISDEM</t>
  </si>
  <si>
    <t>0.05 DE DIFERENCIA</t>
  </si>
  <si>
    <t>Lic Luis Hernandez</t>
  </si>
  <si>
    <t>compra de bolsas plasticas de 3lb para envolver mascarillas</t>
  </si>
  <si>
    <t>compra de bolsas plasticas pr mascarillas</t>
  </si>
  <si>
    <t>compra de 4 chumacera de muñon, para suzuki, s/p de Smarsa</t>
  </si>
  <si>
    <t>pago de combustible por utilizar moto personal</t>
  </si>
  <si>
    <t xml:space="preserve">compra de accesorios de fntaneria electria para realizar reparaciones en las instalaciones </t>
  </si>
  <si>
    <t>compra de 15 tabloides que serán utilizados para el portal de información de los servicios</t>
  </si>
  <si>
    <t>compra de filtro de cabina para Nissan Fronti 2020, placa N16068</t>
  </si>
  <si>
    <t>compra de censor de filtro, filtro de diesel y ballonetya para motor y escobillas sencillas para Nissan Civilan Placa 15418</t>
  </si>
  <si>
    <t>compra de insumos de alimentos y limpieza para uso interno</t>
  </si>
  <si>
    <t>compra de folders para archivar documentación</t>
  </si>
  <si>
    <t>alquiler de sillas por campaña médica UES en Tutultepeque</t>
  </si>
  <si>
    <t>pago de combustible por utilizar moto propia para utilizar mensajeria y otros</t>
  </si>
  <si>
    <t>pago de combustible por utilizar vehiculo propio para transportar a empleados de participación ciudadana al cantón Tutultepeque por campaña de Jornada Médica</t>
  </si>
  <si>
    <t>compra de filtros de aceite y filtro de aire para cambio de aceite de la ambulancia Ford</t>
  </si>
  <si>
    <t>compra de 2 sellos, 1 fechador y 1 de cancelado</t>
  </si>
  <si>
    <t>compra de mouse para laptop de unidad juridica</t>
  </si>
  <si>
    <t>compra de 2 sellos, 20 tornillos y 20 extensiones de 1 pulgada</t>
  </si>
  <si>
    <t>compra de un sello foliador para la unidad</t>
  </si>
  <si>
    <t>pago de ubicaciones y mapa catastral del polideportivo, para contestar prevención del juzgado de lo civil</t>
  </si>
  <si>
    <t>pago d combustible por ir al ministerio de gobernacion</t>
  </si>
  <si>
    <t>compra de dos sellos, un sello de Alcalde y un facsimil</t>
  </si>
  <si>
    <t xml:space="preserve">pago de combustible por utilizar vehiculo propio para llevar a Comasagua a Alcalde </t>
  </si>
  <si>
    <t>compra de sello de recepción de documentos de la Unidad Juriddica</t>
  </si>
  <si>
    <t>compra de  1 recopilación de leyes en materia de familia</t>
  </si>
  <si>
    <t>compra de llantas delanteras y traseras, compra de un foco para motocicleta yamaha pla M383521</t>
  </si>
  <si>
    <t>pago de combustible por utilizar moto personal para mensajería y otros</t>
  </si>
  <si>
    <t>pago de prueba dieléctrica de pertigo eléctrico</t>
  </si>
  <si>
    <t>compra de material para instalación de camaras de monitoreo</t>
  </si>
  <si>
    <t>compra de garrafon de agua para Gerencia Administrativa</t>
  </si>
  <si>
    <t>compra de cubos tork t.40 y t.45 herramientas</t>
  </si>
  <si>
    <t>pago de combustible por utilizar moto propia para entregar mensajeria y otros</t>
  </si>
  <si>
    <t>compra de 10 pares de baquetas para uso de banda municipal</t>
  </si>
  <si>
    <t>compra de refrigerio para sesión ordinaria de Concejo</t>
  </si>
  <si>
    <t>pago de combustible para Frontier Blanca N16068</t>
  </si>
  <si>
    <t>14/06/021</t>
  </si>
  <si>
    <t>pago de transporte por trasladar personal para la colonia el cambio</t>
  </si>
  <si>
    <t>pago de combustible por trasladar a personal de participación Ciudadana a tultepeque</t>
  </si>
  <si>
    <t>pago de almuerzos por capacitación con personal del CAM el 23/06/2021</t>
  </si>
  <si>
    <t>pago de almuerzos por capacitación con personal del CAM el 22/06/2021</t>
  </si>
  <si>
    <t>compra de bidones de agua en area de Corte de Cuentas y Administrativa</t>
  </si>
  <si>
    <t xml:space="preserve">compra de anclas, tornillos y cinta aislante </t>
  </si>
  <si>
    <t>pago de combustible por utilizar vehiculo propio para ir a fiscalia y juzgado de familia en Apopa y CSP San Salvador a dejar documentación</t>
  </si>
  <si>
    <t>pago por eleboración del recalculo del mes de junio de renta de los trabajores</t>
  </si>
  <si>
    <t>pago por servicios de manmtenimiento de software de recursos humanos</t>
  </si>
  <si>
    <t>pago de almuerzos para personal que esta en capacitación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</si>
  <si>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</si>
  <si>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compra de espejos para vehiculo Nissan Frontier Placa N17849</t>
  </si>
  <si>
    <t>pago de una extractada y literal del inmueble, matricula M05112059 y M05112214</t>
  </si>
  <si>
    <t>compra de materiales y accesorios para reparaciones en las Instalaciones del Mercado</t>
  </si>
  <si>
    <t>compra de materiales para realizar reparaciones en las instalaciones del mercado</t>
  </si>
  <si>
    <t>compra de 4 glades para aromatizar el area del Despacho</t>
  </si>
  <si>
    <t>PERIODO: DEL 1 DE JUNIO AL 16 DE JUNIO DEL 2021</t>
  </si>
  <si>
    <t>pago de reparación de chapa de la puerta de la ambulancia Ford</t>
  </si>
  <si>
    <t>pago de combustible por ir a la Corte de Justicia</t>
  </si>
  <si>
    <t>PERIODO: DEL 18 DE JUNIO AL 30 DE JUNIO DEL 2021</t>
  </si>
  <si>
    <t>UEOC</t>
  </si>
  <si>
    <t>CAM</t>
  </si>
  <si>
    <t>UNIDAD DEL ADULTO MAYOR</t>
  </si>
  <si>
    <t>UNIDAD DE TRANSPORTE</t>
  </si>
  <si>
    <t>FILARMONICA</t>
  </si>
  <si>
    <t>TESORERIA</t>
  </si>
  <si>
    <t>RECURSOS HUMANOS</t>
  </si>
  <si>
    <t>SECRETARIA MUNICIPAL</t>
  </si>
  <si>
    <t>PARTICIPACION CIUDADANA</t>
  </si>
  <si>
    <t>TRANSPORTE</t>
  </si>
  <si>
    <t>SEGURIDAD OCUPACIONAL</t>
  </si>
  <si>
    <t>REGISTRO FAMILIAR</t>
  </si>
  <si>
    <t>GESTION Y RIESGO</t>
  </si>
  <si>
    <t>UATM</t>
  </si>
  <si>
    <t>GERENCIA SOCIAL</t>
  </si>
  <si>
    <t>TALLER</t>
  </si>
  <si>
    <t>MEDIOAMBIENTE</t>
  </si>
  <si>
    <t>INFORMATICA</t>
  </si>
  <si>
    <t>JURIDICO</t>
  </si>
  <si>
    <t>CMPV</t>
  </si>
  <si>
    <t>RECEPCION</t>
  </si>
  <si>
    <t>ADULTO MAYOR</t>
  </si>
  <si>
    <t>MERCADO MUNICIPAL</t>
  </si>
  <si>
    <t>CLINICA MUNICIPAL</t>
  </si>
  <si>
    <t>COMUNICACIONES</t>
  </si>
  <si>
    <t>UAIP</t>
  </si>
  <si>
    <t>UNIDAD JURIDICA</t>
  </si>
  <si>
    <t>GERENCIA</t>
  </si>
  <si>
    <t>GERENCIA DE SERVICIOS MUNICIPALES</t>
  </si>
  <si>
    <t>UNIDA JURIDICA</t>
  </si>
  <si>
    <t>SMARSA</t>
  </si>
  <si>
    <t>CEMENTERIO MUNICIPAL</t>
  </si>
  <si>
    <t>REGISTRO DEL ESTADO FAMILIAR</t>
  </si>
  <si>
    <t>ARCHIVO MUNICIPAL</t>
  </si>
  <si>
    <t>TESORRIA</t>
  </si>
  <si>
    <t>SINDICATURA</t>
  </si>
  <si>
    <t>INVENTARIO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</si>
</sst>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&quot;$&quot;#,##0.00_);[Red]\(&quot;$&quot;#,##0.00\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1" applyNumberFormat="0" applyFont="0" applyAlignment="0" applyProtection="0"/>
  </cellStyleXfs>
  <cellXfs count="64">
    <xf numFmtId="0" fontId="0" fillId="0" borderId="0" xfId="0"/>
    <xf numFmtId="0" fontId="3" fillId="0" borderId="0" xfId="0" applyFont="1"/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164" fontId="2" fillId="0" borderId="0" xfId="0" applyNumberFormat="1" applyFont="1" applyBorder="1" applyAlignment="1">
      <alignment horizontal="center"/>
    </xf>
    <xf numFmtId="164" fontId="2" fillId="0" borderId="0" xfId="0" applyNumberFormat="1" applyFont="1" applyBorder="1"/>
    <xf numFmtId="0" fontId="3" fillId="0" borderId="2" xfId="1" applyFont="1" applyFill="1" applyBorder="1" applyAlignment="1">
      <alignment horizontal="center" wrapText="1"/>
    </xf>
    <xf numFmtId="164" fontId="3" fillId="0" borderId="2" xfId="1" applyNumberFormat="1" applyFont="1" applyFill="1" applyBorder="1" applyAlignment="1">
      <alignment horizontal="center" wrapText="1"/>
    </xf>
    <xf numFmtId="14" fontId="3" fillId="0" borderId="2" xfId="1" applyNumberFormat="1" applyFont="1" applyFill="1" applyBorder="1" applyAlignment="1">
      <alignment horizontal="center"/>
    </xf>
    <xf numFmtId="0" fontId="0" fillId="0" borderId="0" xfId="0" applyFill="1"/>
    <xf numFmtId="0" fontId="4" fillId="0" borderId="0" xfId="0" applyFont="1" applyFill="1" applyAlignment="1">
      <alignment horizontal="center"/>
    </xf>
    <xf numFmtId="0" fontId="4" fillId="0" borderId="0" xfId="0" applyFont="1" applyFill="1"/>
    <xf numFmtId="0" fontId="4" fillId="0" borderId="0" xfId="0" applyNumberFormat="1" applyFont="1" applyFill="1"/>
    <xf numFmtId="165" fontId="4" fillId="0" borderId="0" xfId="0" applyNumberFormat="1" applyFont="1" applyFill="1"/>
    <xf numFmtId="165" fontId="4" fillId="0" borderId="0" xfId="0" applyNumberFormat="1" applyFont="1" applyFill="1" applyAlignment="1">
      <alignment horizontal="right"/>
    </xf>
    <xf numFmtId="164" fontId="2" fillId="0" borderId="2" xfId="1" applyNumberFormat="1" applyFont="1" applyFill="1" applyBorder="1" applyAlignment="1">
      <alignment horizontal="center" wrapText="1"/>
    </xf>
    <xf numFmtId="0" fontId="4" fillId="0" borderId="0" xfId="0" applyFont="1" applyFill="1" applyAlignment="1">
      <alignment horizontal="right"/>
    </xf>
    <xf numFmtId="0" fontId="4" fillId="0" borderId="0" xfId="0" applyFont="1" applyFill="1" applyAlignment="1">
      <alignment horizontal="right"/>
    </xf>
    <xf numFmtId="0" fontId="3" fillId="0" borderId="0" xfId="0" applyFont="1" applyFill="1"/>
    <xf numFmtId="164" fontId="2" fillId="0" borderId="0" xfId="0" applyNumberFormat="1" applyFont="1" applyFill="1" applyBorder="1" applyAlignment="1">
      <alignment horizontal="center"/>
    </xf>
    <xf numFmtId="164" fontId="2" fillId="0" borderId="0" xfId="0" applyNumberFormat="1" applyFont="1" applyFill="1" applyBorder="1"/>
    <xf numFmtId="0" fontId="4" fillId="0" borderId="0" xfId="0" applyFont="1" applyFill="1" applyAlignment="1">
      <alignment horizontal="right"/>
    </xf>
    <xf numFmtId="14" fontId="2" fillId="0" borderId="0" xfId="1" applyNumberFormat="1" applyFont="1" applyFill="1" applyBorder="1" applyAlignment="1">
      <alignment horizontal="center"/>
    </xf>
    <xf numFmtId="164" fontId="2" fillId="0" borderId="0" xfId="1" applyNumberFormat="1" applyFont="1" applyFill="1" applyBorder="1" applyAlignment="1">
      <alignment horizontal="center" wrapText="1"/>
    </xf>
    <xf numFmtId="0" fontId="4" fillId="0" borderId="0" xfId="0" applyFont="1" applyFill="1" applyAlignment="1">
      <alignment horizontal="right"/>
    </xf>
    <xf numFmtId="0" fontId="2" fillId="0" borderId="0" xfId="0" applyFont="1" applyFill="1" applyBorder="1" applyAlignment="1">
      <alignment horizontal="center"/>
    </xf>
    <xf numFmtId="14" fontId="2" fillId="0" borderId="4" xfId="1" applyNumberFormat="1" applyFont="1" applyFill="1" applyBorder="1" applyAlignment="1">
      <alignment horizontal="center"/>
    </xf>
    <xf numFmtId="14" fontId="2" fillId="0" borderId="5" xfId="1" applyNumberFormat="1" applyFont="1" applyFill="1" applyBorder="1" applyAlignment="1">
      <alignment horizontal="center"/>
    </xf>
    <xf numFmtId="14" fontId="2" fillId="0" borderId="3" xfId="1" applyNumberFormat="1" applyFont="1" applyFill="1" applyBorder="1" applyAlignment="1">
      <alignment horizontal="center"/>
    </xf>
    <xf numFmtId="0" fontId="3" fillId="3" borderId="2" xfId="1" applyFont="1" applyFill="1" applyBorder="1" applyAlignment="1">
      <alignment horizontal="center" wrapText="1"/>
    </xf>
    <xf numFmtId="164" fontId="3" fillId="3" borderId="2" xfId="1" applyNumberFormat="1" applyFont="1" applyFill="1" applyBorder="1" applyAlignment="1">
      <alignment horizontal="center" wrapText="1"/>
    </xf>
    <xf numFmtId="14" fontId="3" fillId="3" borderId="2" xfId="1" applyNumberFormat="1" applyFont="1" applyFill="1" applyBorder="1" applyAlignment="1">
      <alignment horizontal="center"/>
    </xf>
    <xf numFmtId="14" fontId="3" fillId="4" borderId="2" xfId="1" applyNumberFormat="1" applyFont="1" applyFill="1" applyBorder="1" applyAlignment="1">
      <alignment horizontal="center"/>
    </xf>
    <xf numFmtId="0" fontId="3" fillId="4" borderId="2" xfId="1" applyFont="1" applyFill="1" applyBorder="1" applyAlignment="1">
      <alignment horizontal="center" wrapText="1"/>
    </xf>
    <xf numFmtId="164" fontId="3" fillId="4" borderId="2" xfId="1" applyNumberFormat="1" applyFont="1" applyFill="1" applyBorder="1" applyAlignment="1">
      <alignment horizontal="center" wrapText="1"/>
    </xf>
    <xf numFmtId="44" fontId="0" fillId="0" borderId="2" xfId="0" applyNumberFormat="1" applyFill="1" applyBorder="1"/>
    <xf numFmtId="44" fontId="0" fillId="3" borderId="2" xfId="0" applyNumberFormat="1" applyFill="1" applyBorder="1"/>
    <xf numFmtId="14" fontId="3" fillId="5" borderId="2" xfId="1" applyNumberFormat="1" applyFont="1" applyFill="1" applyBorder="1" applyAlignment="1">
      <alignment horizontal="center"/>
    </xf>
    <xf numFmtId="0" fontId="3" fillId="5" borderId="2" xfId="1" applyFont="1" applyFill="1" applyBorder="1" applyAlignment="1">
      <alignment horizontal="center" wrapText="1"/>
    </xf>
    <xf numFmtId="164" fontId="3" fillId="5" borderId="2" xfId="1" applyNumberFormat="1" applyFont="1" applyFill="1" applyBorder="1" applyAlignment="1">
      <alignment horizontal="center" wrapText="1"/>
    </xf>
    <xf numFmtId="44" fontId="0" fillId="5" borderId="2" xfId="0" applyNumberFormat="1" applyFill="1" applyBorder="1"/>
    <xf numFmtId="44" fontId="0" fillId="4" borderId="2" xfId="0" applyNumberFormat="1" applyFill="1" applyBorder="1"/>
    <xf numFmtId="0" fontId="4" fillId="0" borderId="0" xfId="0" applyFont="1" applyFill="1" applyAlignment="1">
      <alignment horizontal="right"/>
    </xf>
    <xf numFmtId="0" fontId="2" fillId="0" borderId="0" xfId="0" applyFont="1" applyBorder="1" applyAlignment="1">
      <alignment horizontal="center"/>
    </xf>
    <xf numFmtId="0" fontId="4" fillId="0" borderId="0" xfId="0" applyFont="1" applyFill="1" applyAlignment="1"/>
    <xf numFmtId="44" fontId="2" fillId="0" borderId="2" xfId="0" applyNumberFormat="1" applyFont="1" applyBorder="1" applyAlignment="1">
      <alignment horizontal="center" wrapText="1"/>
    </xf>
    <xf numFmtId="44" fontId="2" fillId="3" borderId="2" xfId="0" applyNumberFormat="1" applyFont="1" applyFill="1" applyBorder="1" applyAlignment="1">
      <alignment horizontal="center" wrapText="1"/>
    </xf>
    <xf numFmtId="44" fontId="2" fillId="5" borderId="2" xfId="0" applyNumberFormat="1" applyFont="1" applyFill="1" applyBorder="1" applyAlignment="1">
      <alignment horizontal="center" wrapText="1"/>
    </xf>
    <xf numFmtId="44" fontId="2" fillId="0" borderId="2" xfId="0" applyNumberFormat="1" applyFont="1" applyFill="1" applyBorder="1" applyAlignment="1">
      <alignment horizontal="center" wrapText="1"/>
    </xf>
    <xf numFmtId="0" fontId="4" fillId="0" borderId="0" xfId="0" applyFont="1" applyFill="1" applyAlignment="1">
      <alignment horizontal="right"/>
    </xf>
    <xf numFmtId="44" fontId="2" fillId="0" borderId="0" xfId="0" applyNumberFormat="1" applyFont="1" applyBorder="1" applyAlignment="1">
      <alignment horizontal="center" wrapText="1"/>
    </xf>
    <xf numFmtId="0" fontId="4" fillId="0" borderId="0" xfId="0" applyFont="1" applyFill="1" applyAlignment="1">
      <alignment horizontal="right"/>
    </xf>
    <xf numFmtId="44" fontId="0" fillId="0" borderId="2" xfId="0" applyNumberFormat="1" applyBorder="1"/>
    <xf numFmtId="0" fontId="4" fillId="0" borderId="0" xfId="0" applyFont="1"/>
    <xf numFmtId="0" fontId="4" fillId="0" borderId="0" xfId="0" applyFont="1" applyAlignment="1">
      <alignment horizontal="center"/>
    </xf>
    <xf numFmtId="165" fontId="4" fillId="0" borderId="0" xfId="0" applyNumberFormat="1" applyFont="1" applyAlignment="1">
      <alignment horizontal="right"/>
    </xf>
    <xf numFmtId="0" fontId="4" fillId="0" borderId="0" xfId="0" applyFont="1" applyAlignment="1">
      <alignment horizontal="right"/>
    </xf>
    <xf numFmtId="165" fontId="4" fillId="0" borderId="0" xfId="0" applyNumberFormat="1" applyFont="1"/>
    <xf numFmtId="0" fontId="4" fillId="0" borderId="0" xfId="0" applyFont="1" applyFill="1" applyAlignment="1">
      <alignment horizontal="right"/>
    </xf>
    <xf numFmtId="0" fontId="2" fillId="0" borderId="0" xfId="0" applyFont="1" applyAlignment="1">
      <alignment horizontal="center"/>
    </xf>
    <xf numFmtId="14" fontId="2" fillId="0" borderId="2" xfId="1" applyNumberFormat="1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4" fillId="0" borderId="0" xfId="0" applyFont="1" applyAlignment="1">
      <alignment horizontal="right"/>
    </xf>
    <xf numFmtId="0" fontId="2" fillId="0" borderId="0" xfId="0" applyFont="1" applyFill="1" applyAlignment="1">
      <alignment horizontal="center"/>
    </xf>
  </cellXfs>
  <cellStyles count="2">
    <cellStyle name="Normal" xfId="0" builtinId="0"/>
    <cellStyle name="Notas" xfId="1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30"/>
  <sheetViews>
    <sheetView topLeftCell="A2" zoomScaleNormal="100" workbookViewId="0">
      <selection activeCell="C8" sqref="C8"/>
    </sheetView>
  </sheetViews>
  <sheetFormatPr baseColWidth="10" defaultRowHeight="15" x14ac:dyDescent="0.25"/>
  <cols>
    <col min="2" max="2" width="14.28515625" customWidth="1"/>
    <col min="3" max="3" width="38.5703125" customWidth="1"/>
    <col min="4" max="4" width="34.28515625" customWidth="1"/>
    <col min="5" max="6" width="11.5703125" customWidth="1"/>
    <col min="7" max="7" width="12.85546875" customWidth="1"/>
    <col min="8" max="8" width="12.42578125" customWidth="1"/>
  </cols>
  <sheetData>
    <row r="1" spans="1:8" x14ac:dyDescent="0.25">
      <c r="A1" s="59" t="s">
        <v>94</v>
      </c>
      <c r="B1" s="59"/>
      <c r="C1" s="59"/>
      <c r="D1" s="59"/>
      <c r="E1" s="59"/>
      <c r="F1" s="59"/>
      <c r="G1" s="59"/>
    </row>
    <row r="2" spans="1:8" x14ac:dyDescent="0.25">
      <c r="A2" s="59" t="s">
        <v>53</v>
      </c>
      <c r="B2" s="59"/>
      <c r="C2" s="59"/>
      <c r="D2" s="59"/>
      <c r="E2" s="59"/>
      <c r="F2" s="59"/>
      <c r="G2" s="59"/>
    </row>
    <row r="3" spans="1:8" x14ac:dyDescent="0.25">
      <c r="A3" s="1"/>
      <c r="B3" s="1"/>
      <c r="C3" s="1"/>
      <c r="D3" s="1"/>
      <c r="E3" s="1"/>
      <c r="F3" s="1"/>
      <c r="G3" s="1"/>
    </row>
    <row r="4" spans="1:8" ht="48.75" x14ac:dyDescent="0.25">
      <c r="A4" s="2" t="s">
        <v>0</v>
      </c>
      <c r="B4" s="3" t="s">
        <v>1</v>
      </c>
      <c r="C4" s="3" t="s">
        <v>2</v>
      </c>
      <c r="D4" s="2" t="s">
        <v>3</v>
      </c>
      <c r="E4" s="3" t="s">
        <v>23</v>
      </c>
      <c r="F4" s="3" t="s">
        <v>4</v>
      </c>
      <c r="G4" s="3" t="s">
        <v>5</v>
      </c>
      <c r="H4" s="3" t="s">
        <v>6</v>
      </c>
    </row>
    <row r="5" spans="1:8" ht="24.75" x14ac:dyDescent="0.25">
      <c r="A5" s="8">
        <v>44320</v>
      </c>
      <c r="B5" s="6">
        <v>1199</v>
      </c>
      <c r="C5" s="6" t="s">
        <v>191</v>
      </c>
      <c r="D5" s="6" t="s">
        <v>27</v>
      </c>
      <c r="E5" s="7"/>
      <c r="F5" s="7"/>
      <c r="G5" s="7">
        <v>4</v>
      </c>
      <c r="H5" s="35">
        <f>E5+F5+G5</f>
        <v>4</v>
      </c>
    </row>
    <row r="6" spans="1:8" x14ac:dyDescent="0.25">
      <c r="A6" s="8">
        <v>44320</v>
      </c>
      <c r="B6" s="6">
        <v>1200</v>
      </c>
      <c r="C6" s="6" t="s">
        <v>192</v>
      </c>
      <c r="D6" s="6" t="s">
        <v>26</v>
      </c>
      <c r="E6" s="7"/>
      <c r="F6" s="7"/>
      <c r="G6" s="7">
        <v>20.5</v>
      </c>
      <c r="H6" s="35">
        <f t="shared" ref="H6:H16" si="0">E6+F6+G6</f>
        <v>20.5</v>
      </c>
    </row>
    <row r="7" spans="1:8" ht="24.75" x14ac:dyDescent="0.25">
      <c r="A7" s="8">
        <v>44320</v>
      </c>
      <c r="B7" s="6">
        <v>1201</v>
      </c>
      <c r="C7" s="6" t="s">
        <v>190</v>
      </c>
      <c r="D7" s="6" t="s">
        <v>28</v>
      </c>
      <c r="E7" s="7"/>
      <c r="F7" s="7"/>
      <c r="G7" s="7">
        <v>7.95</v>
      </c>
      <c r="H7" s="35">
        <f t="shared" si="0"/>
        <v>7.95</v>
      </c>
    </row>
    <row r="8" spans="1:8" x14ac:dyDescent="0.25">
      <c r="A8" s="31">
        <v>44320</v>
      </c>
      <c r="B8" s="29">
        <v>1202</v>
      </c>
      <c r="C8" s="29"/>
      <c r="D8" s="29" t="s">
        <v>21</v>
      </c>
      <c r="E8" s="30"/>
      <c r="F8" s="30"/>
      <c r="G8" s="30"/>
      <c r="H8" s="36">
        <f t="shared" si="0"/>
        <v>0</v>
      </c>
    </row>
    <row r="9" spans="1:8" x14ac:dyDescent="0.25">
      <c r="A9" s="31">
        <v>44320</v>
      </c>
      <c r="B9" s="29">
        <v>1203</v>
      </c>
      <c r="C9" s="29"/>
      <c r="D9" s="29" t="s">
        <v>21</v>
      </c>
      <c r="E9" s="30"/>
      <c r="F9" s="30"/>
      <c r="G9" s="30"/>
      <c r="H9" s="36">
        <f t="shared" si="0"/>
        <v>0</v>
      </c>
    </row>
    <row r="10" spans="1:8" ht="24.75" x14ac:dyDescent="0.25">
      <c r="A10" s="32">
        <v>44320</v>
      </c>
      <c r="B10" s="33">
        <v>1204</v>
      </c>
      <c r="C10" s="33" t="s">
        <v>186</v>
      </c>
      <c r="D10" s="33" t="s">
        <v>29</v>
      </c>
      <c r="E10" s="34"/>
      <c r="F10" s="34">
        <v>7.44</v>
      </c>
      <c r="G10" s="34">
        <v>67</v>
      </c>
      <c r="H10" s="41">
        <f t="shared" si="0"/>
        <v>74.44</v>
      </c>
    </row>
    <row r="11" spans="1:8" x14ac:dyDescent="0.25">
      <c r="A11" s="31">
        <v>44321</v>
      </c>
      <c r="B11" s="29">
        <v>1205</v>
      </c>
      <c r="C11" s="29" t="s">
        <v>193</v>
      </c>
      <c r="D11" s="29" t="s">
        <v>21</v>
      </c>
      <c r="E11" s="30"/>
      <c r="F11" s="30"/>
      <c r="G11" s="30"/>
      <c r="H11" s="36">
        <f t="shared" si="0"/>
        <v>0</v>
      </c>
    </row>
    <row r="12" spans="1:8" x14ac:dyDescent="0.25">
      <c r="A12" s="31">
        <v>44321</v>
      </c>
      <c r="B12" s="29">
        <v>1206</v>
      </c>
      <c r="C12" s="29" t="s">
        <v>193</v>
      </c>
      <c r="D12" s="29" t="s">
        <v>21</v>
      </c>
      <c r="E12" s="30"/>
      <c r="F12" s="30"/>
      <c r="G12" s="30"/>
      <c r="H12" s="36">
        <f t="shared" si="0"/>
        <v>0</v>
      </c>
    </row>
    <row r="13" spans="1:8" ht="24.75" x14ac:dyDescent="0.25">
      <c r="A13" s="8">
        <v>44321</v>
      </c>
      <c r="B13" s="6">
        <v>1207</v>
      </c>
      <c r="C13" s="6" t="s">
        <v>194</v>
      </c>
      <c r="D13" s="6" t="s">
        <v>30</v>
      </c>
      <c r="E13" s="7"/>
      <c r="F13" s="7"/>
      <c r="G13" s="7">
        <v>35</v>
      </c>
      <c r="H13" s="35">
        <f t="shared" si="0"/>
        <v>35</v>
      </c>
    </row>
    <row r="14" spans="1:8" ht="48.75" x14ac:dyDescent="0.25">
      <c r="A14" s="8">
        <v>44323</v>
      </c>
      <c r="B14" s="6">
        <v>1208</v>
      </c>
      <c r="C14" s="6" t="s">
        <v>195</v>
      </c>
      <c r="D14" s="6" t="s">
        <v>32</v>
      </c>
      <c r="E14" s="7"/>
      <c r="F14" s="7"/>
      <c r="G14" s="7">
        <v>45</v>
      </c>
      <c r="H14" s="35">
        <f t="shared" si="0"/>
        <v>45</v>
      </c>
    </row>
    <row r="15" spans="1:8" ht="36.75" x14ac:dyDescent="0.25">
      <c r="A15" s="8">
        <v>44327</v>
      </c>
      <c r="B15" s="6">
        <v>1209</v>
      </c>
      <c r="C15" s="6" t="s">
        <v>195</v>
      </c>
      <c r="D15" s="6" t="s">
        <v>50</v>
      </c>
      <c r="E15" s="7"/>
      <c r="F15" s="7"/>
      <c r="G15" s="7">
        <v>20.25</v>
      </c>
      <c r="H15" s="35">
        <f t="shared" si="0"/>
        <v>20.25</v>
      </c>
    </row>
    <row r="16" spans="1:8" ht="24.75" x14ac:dyDescent="0.25">
      <c r="A16" s="8" t="s">
        <v>43</v>
      </c>
      <c r="B16" s="6">
        <v>1210</v>
      </c>
      <c r="C16" s="6" t="s">
        <v>196</v>
      </c>
      <c r="D16" s="6" t="s">
        <v>44</v>
      </c>
      <c r="E16" s="7"/>
      <c r="F16" s="7"/>
      <c r="G16" s="7">
        <v>20</v>
      </c>
      <c r="H16" s="35">
        <f t="shared" si="0"/>
        <v>20</v>
      </c>
    </row>
    <row r="17" spans="1:8" x14ac:dyDescent="0.25">
      <c r="A17" s="60" t="s">
        <v>7</v>
      </c>
      <c r="B17" s="60"/>
      <c r="C17" s="60"/>
      <c r="D17" s="60"/>
      <c r="E17" s="15">
        <f>SUM(E5:E16)</f>
        <v>0</v>
      </c>
      <c r="F17" s="15">
        <f>SUM(F5:F16)</f>
        <v>7.44</v>
      </c>
      <c r="G17" s="15">
        <f>SUM(G5:G16)</f>
        <v>219.7</v>
      </c>
      <c r="H17" s="35">
        <f>E17+F17+G17</f>
        <v>227.14</v>
      </c>
    </row>
    <row r="18" spans="1:8" x14ac:dyDescent="0.25">
      <c r="A18" s="61"/>
      <c r="B18" s="61"/>
      <c r="C18" s="61"/>
      <c r="D18" s="61"/>
      <c r="E18" s="4"/>
      <c r="F18" s="5"/>
      <c r="G18" s="5"/>
      <c r="H18" t="s">
        <v>17</v>
      </c>
    </row>
    <row r="19" spans="1:8" x14ac:dyDescent="0.25">
      <c r="A19" s="43"/>
      <c r="B19" s="43"/>
      <c r="C19" s="43"/>
      <c r="D19" s="43"/>
      <c r="E19" s="4"/>
      <c r="F19" s="5"/>
      <c r="G19" s="5"/>
    </row>
    <row r="20" spans="1:8" x14ac:dyDescent="0.25">
      <c r="A20" s="11"/>
      <c r="B20" s="12"/>
      <c r="C20" s="11"/>
      <c r="D20" s="10"/>
      <c r="E20" s="11"/>
      <c r="F20" s="14"/>
      <c r="G20" s="11"/>
      <c r="H20" s="11"/>
    </row>
    <row r="21" spans="1:8" x14ac:dyDescent="0.25">
      <c r="A21" s="11" t="s">
        <v>33</v>
      </c>
      <c r="B21" s="12"/>
      <c r="C21" s="11"/>
      <c r="D21" s="10" t="s">
        <v>37</v>
      </c>
      <c r="E21" s="11"/>
      <c r="F21" s="14" t="s">
        <v>9</v>
      </c>
      <c r="G21" s="11" t="s">
        <v>35</v>
      </c>
      <c r="H21" s="11"/>
    </row>
    <row r="22" spans="1:8" x14ac:dyDescent="0.25">
      <c r="A22" s="11" t="s">
        <v>12</v>
      </c>
      <c r="B22" s="12"/>
      <c r="C22" s="11"/>
      <c r="D22" s="10" t="s">
        <v>10</v>
      </c>
      <c r="E22" s="11"/>
      <c r="F22" s="58" t="s">
        <v>11</v>
      </c>
      <c r="G22" s="58"/>
      <c r="H22" s="11"/>
    </row>
    <row r="23" spans="1:8" x14ac:dyDescent="0.25">
      <c r="A23" s="11"/>
      <c r="B23" s="12"/>
      <c r="C23" s="11"/>
      <c r="D23" s="10"/>
      <c r="E23" s="11"/>
      <c r="F23" s="42"/>
      <c r="G23" s="42"/>
      <c r="H23" s="11"/>
    </row>
    <row r="24" spans="1:8" x14ac:dyDescent="0.25">
      <c r="A24" s="11"/>
      <c r="B24" s="12"/>
      <c r="C24" s="11"/>
      <c r="D24" s="10"/>
      <c r="E24" s="11"/>
      <c r="F24" s="42"/>
      <c r="G24" s="42"/>
      <c r="H24" s="11"/>
    </row>
    <row r="25" spans="1:8" x14ac:dyDescent="0.25">
      <c r="A25" s="11"/>
      <c r="B25" s="12"/>
      <c r="C25" s="12"/>
      <c r="D25" s="12"/>
      <c r="E25" s="11"/>
      <c r="F25" s="13"/>
      <c r="G25" s="11"/>
      <c r="H25" s="11"/>
    </row>
    <row r="26" spans="1:8" x14ac:dyDescent="0.25">
      <c r="A26" s="11"/>
      <c r="B26" s="12"/>
      <c r="C26" s="44" t="s">
        <v>34</v>
      </c>
      <c r="D26" s="12"/>
      <c r="E26" s="42" t="s">
        <v>13</v>
      </c>
      <c r="F26" s="13" t="s">
        <v>36</v>
      </c>
      <c r="G26" s="11"/>
      <c r="H26" s="11"/>
    </row>
    <row r="27" spans="1:8" x14ac:dyDescent="0.25">
      <c r="A27" s="11"/>
      <c r="B27" s="12"/>
      <c r="C27" s="11" t="s">
        <v>14</v>
      </c>
      <c r="D27" s="12"/>
      <c r="E27" s="9"/>
      <c r="F27" s="13" t="s">
        <v>15</v>
      </c>
      <c r="G27" s="9"/>
      <c r="H27" s="9"/>
    </row>
    <row r="28" spans="1:8" x14ac:dyDescent="0.25">
      <c r="A28" s="11"/>
      <c r="B28" s="12"/>
      <c r="C28" s="11"/>
      <c r="D28" s="11"/>
      <c r="E28" s="9"/>
      <c r="F28" s="13"/>
      <c r="G28" s="9"/>
      <c r="H28" s="11"/>
    </row>
    <row r="29" spans="1:8" x14ac:dyDescent="0.25">
      <c r="A29" s="11"/>
      <c r="B29" s="12"/>
      <c r="C29" s="11"/>
      <c r="D29" s="12"/>
      <c r="E29" s="16"/>
      <c r="F29" s="13"/>
      <c r="G29" s="11"/>
      <c r="H29" s="11"/>
    </row>
    <row r="30" spans="1:8" x14ac:dyDescent="0.25">
      <c r="A30" s="11"/>
      <c r="B30" s="12"/>
      <c r="C30" s="11"/>
      <c r="D30" s="12"/>
      <c r="E30" s="9"/>
      <c r="F30" s="13"/>
      <c r="G30" s="9"/>
      <c r="H30" s="9"/>
    </row>
  </sheetData>
  <mergeCells count="5">
    <mergeCell ref="F22:G22"/>
    <mergeCell ref="A1:G1"/>
    <mergeCell ref="A2:G2"/>
    <mergeCell ref="A17:D17"/>
    <mergeCell ref="A18:D18"/>
  </mergeCells>
  <printOptions horizontalCentered="1"/>
  <pageMargins left="0" right="0" top="0" bottom="0" header="0" footer="0"/>
  <pageSetup paperSize="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386515-1BF4-4B0E-A21A-224EC350DFD0}">
  <dimension ref="A1:K72"/>
  <sheetViews>
    <sheetView zoomScaleNormal="100" workbookViewId="0">
      <selection sqref="A1:G1"/>
    </sheetView>
  </sheetViews>
  <sheetFormatPr baseColWidth="10" defaultRowHeight="15" x14ac:dyDescent="0.25"/>
  <cols>
    <col min="2" max="2" width="14.28515625" customWidth="1"/>
    <col min="3" max="3" width="38.5703125" customWidth="1"/>
    <col min="4" max="4" width="34.28515625" customWidth="1"/>
    <col min="5" max="6" width="11.5703125" customWidth="1"/>
    <col min="7" max="7" width="12.85546875" customWidth="1"/>
    <col min="8" max="8" width="12.42578125" customWidth="1"/>
  </cols>
  <sheetData>
    <row r="1" spans="1:8" x14ac:dyDescent="0.25">
      <c r="A1" s="59" t="s">
        <v>94</v>
      </c>
      <c r="B1" s="59"/>
      <c r="C1" s="59"/>
      <c r="D1" s="59"/>
      <c r="E1" s="59"/>
      <c r="F1" s="59"/>
      <c r="G1" s="59"/>
    </row>
    <row r="2" spans="1:8" x14ac:dyDescent="0.25">
      <c r="A2" s="59" t="s">
        <v>117</v>
      </c>
      <c r="B2" s="59"/>
      <c r="C2" s="59"/>
      <c r="D2" s="59"/>
      <c r="E2" s="59"/>
      <c r="F2" s="59"/>
      <c r="G2" s="59"/>
    </row>
    <row r="3" spans="1:8" x14ac:dyDescent="0.25">
      <c r="A3" s="1"/>
      <c r="B3" s="1"/>
      <c r="C3" s="1"/>
      <c r="D3" s="1"/>
      <c r="E3" s="1"/>
      <c r="F3" s="1"/>
      <c r="G3" s="1"/>
    </row>
    <row r="4" spans="1:8" ht="48.75" x14ac:dyDescent="0.25">
      <c r="A4" s="2" t="s">
        <v>0</v>
      </c>
      <c r="B4" s="3" t="s">
        <v>1</v>
      </c>
      <c r="C4" s="3" t="s">
        <v>2</v>
      </c>
      <c r="D4" s="2" t="s">
        <v>3</v>
      </c>
      <c r="E4" s="3" t="s">
        <v>23</v>
      </c>
      <c r="F4" s="3" t="s">
        <v>4</v>
      </c>
      <c r="G4" s="3" t="s">
        <v>5</v>
      </c>
      <c r="H4" s="3" t="s">
        <v>6</v>
      </c>
    </row>
    <row r="5" spans="1:8" x14ac:dyDescent="0.25">
      <c r="A5" s="8" t="s">
        <v>38</v>
      </c>
      <c r="B5" s="6">
        <v>1211</v>
      </c>
      <c r="C5" s="6" t="s">
        <v>193</v>
      </c>
      <c r="D5" s="6" t="s">
        <v>39</v>
      </c>
      <c r="E5" s="7"/>
      <c r="F5" s="7"/>
      <c r="G5" s="7">
        <v>16</v>
      </c>
      <c r="H5" s="35">
        <f t="shared" ref="H5:H52" si="0">E5+F5+G5</f>
        <v>16</v>
      </c>
    </row>
    <row r="6" spans="1:8" x14ac:dyDescent="0.25">
      <c r="A6" s="31">
        <v>44329</v>
      </c>
      <c r="B6" s="29">
        <v>1212</v>
      </c>
      <c r="C6" s="29" t="s">
        <v>197</v>
      </c>
      <c r="D6" s="29" t="s">
        <v>21</v>
      </c>
      <c r="E6" s="30"/>
      <c r="F6" s="30"/>
      <c r="G6" s="30"/>
      <c r="H6" s="36">
        <f t="shared" si="0"/>
        <v>0</v>
      </c>
    </row>
    <row r="7" spans="1:8" x14ac:dyDescent="0.25">
      <c r="A7" s="31">
        <v>44320</v>
      </c>
      <c r="B7" s="29">
        <v>1213</v>
      </c>
      <c r="C7" s="29" t="s">
        <v>198</v>
      </c>
      <c r="D7" s="29" t="s">
        <v>21</v>
      </c>
      <c r="E7" s="30"/>
      <c r="F7" s="30"/>
      <c r="G7" s="30"/>
      <c r="H7" s="36">
        <f t="shared" si="0"/>
        <v>0</v>
      </c>
    </row>
    <row r="8" spans="1:8" ht="24.75" x14ac:dyDescent="0.25">
      <c r="A8" s="8">
        <v>44330</v>
      </c>
      <c r="B8" s="6">
        <v>1214</v>
      </c>
      <c r="C8" s="6" t="s">
        <v>198</v>
      </c>
      <c r="D8" s="6" t="s">
        <v>51</v>
      </c>
      <c r="E8" s="7"/>
      <c r="F8" s="7"/>
      <c r="G8" s="7">
        <v>96.05</v>
      </c>
      <c r="H8" s="35">
        <f t="shared" si="0"/>
        <v>96.05</v>
      </c>
    </row>
    <row r="9" spans="1:8" ht="36.75" x14ac:dyDescent="0.25">
      <c r="A9" s="8">
        <v>44330</v>
      </c>
      <c r="B9" s="6">
        <v>1215</v>
      </c>
      <c r="C9" s="6" t="s">
        <v>196</v>
      </c>
      <c r="D9" s="6" t="s">
        <v>41</v>
      </c>
      <c r="E9" s="7"/>
      <c r="F9" s="7"/>
      <c r="G9" s="7">
        <v>18</v>
      </c>
      <c r="H9" s="35">
        <f t="shared" si="0"/>
        <v>18</v>
      </c>
    </row>
    <row r="10" spans="1:8" ht="24.75" x14ac:dyDescent="0.25">
      <c r="A10" s="8">
        <v>44330</v>
      </c>
      <c r="B10" s="6">
        <v>1216</v>
      </c>
      <c r="C10" s="6" t="s">
        <v>190</v>
      </c>
      <c r="D10" s="6" t="s">
        <v>40</v>
      </c>
      <c r="E10" s="7"/>
      <c r="F10" s="7"/>
      <c r="G10" s="7">
        <v>2.7</v>
      </c>
      <c r="H10" s="35">
        <f t="shared" si="0"/>
        <v>2.7</v>
      </c>
    </row>
    <row r="11" spans="1:8" x14ac:dyDescent="0.25">
      <c r="A11" s="31">
        <v>44330</v>
      </c>
      <c r="B11" s="29">
        <v>1217</v>
      </c>
      <c r="C11" s="29" t="s">
        <v>190</v>
      </c>
      <c r="D11" s="29" t="s">
        <v>21</v>
      </c>
      <c r="E11" s="30"/>
      <c r="F11" s="30"/>
      <c r="G11" s="30"/>
      <c r="H11" s="36">
        <f t="shared" si="0"/>
        <v>0</v>
      </c>
    </row>
    <row r="12" spans="1:8" x14ac:dyDescent="0.25">
      <c r="A12" s="31">
        <v>44330</v>
      </c>
      <c r="B12" s="29">
        <v>1218</v>
      </c>
      <c r="C12" s="29" t="s">
        <v>193</v>
      </c>
      <c r="D12" s="29" t="s">
        <v>21</v>
      </c>
      <c r="E12" s="30"/>
      <c r="F12" s="30"/>
      <c r="G12" s="30"/>
      <c r="H12" s="36">
        <f t="shared" si="0"/>
        <v>0</v>
      </c>
    </row>
    <row r="13" spans="1:8" ht="24.75" x14ac:dyDescent="0.25">
      <c r="A13" s="8">
        <v>44330</v>
      </c>
      <c r="B13" s="6">
        <v>1219</v>
      </c>
      <c r="C13" s="6" t="s">
        <v>193</v>
      </c>
      <c r="D13" s="6" t="s">
        <v>45</v>
      </c>
      <c r="E13" s="7"/>
      <c r="F13" s="7"/>
      <c r="G13" s="7">
        <v>64</v>
      </c>
      <c r="H13" s="35">
        <f t="shared" si="0"/>
        <v>64</v>
      </c>
    </row>
    <row r="14" spans="1:8" x14ac:dyDescent="0.25">
      <c r="A14" s="8">
        <v>44330</v>
      </c>
      <c r="B14" s="6">
        <v>1220</v>
      </c>
      <c r="C14" s="6" t="s">
        <v>193</v>
      </c>
      <c r="D14" s="6" t="s">
        <v>95</v>
      </c>
      <c r="E14" s="7"/>
      <c r="F14" s="7"/>
      <c r="G14" s="7">
        <v>4</v>
      </c>
      <c r="H14" s="35">
        <f t="shared" si="0"/>
        <v>4</v>
      </c>
    </row>
    <row r="15" spans="1:8" x14ac:dyDescent="0.25">
      <c r="A15" s="31">
        <v>44330</v>
      </c>
      <c r="B15" s="29">
        <v>1221</v>
      </c>
      <c r="C15" s="29" t="s">
        <v>199</v>
      </c>
      <c r="D15" s="29" t="s">
        <v>21</v>
      </c>
      <c r="E15" s="30"/>
      <c r="F15" s="30"/>
      <c r="G15" s="30"/>
      <c r="H15" s="36">
        <f t="shared" si="0"/>
        <v>0</v>
      </c>
    </row>
    <row r="16" spans="1:8" ht="24.75" x14ac:dyDescent="0.25">
      <c r="A16" s="8">
        <v>44330</v>
      </c>
      <c r="B16" s="6">
        <v>1222</v>
      </c>
      <c r="C16" s="6" t="s">
        <v>193</v>
      </c>
      <c r="D16" s="6" t="s">
        <v>46</v>
      </c>
      <c r="E16" s="7"/>
      <c r="F16" s="7"/>
      <c r="G16" s="7">
        <v>66</v>
      </c>
      <c r="H16" s="35">
        <f t="shared" si="0"/>
        <v>66</v>
      </c>
    </row>
    <row r="17" spans="1:11" ht="24.75" x14ac:dyDescent="0.25">
      <c r="A17" s="8">
        <v>44333</v>
      </c>
      <c r="B17" s="6">
        <v>1223</v>
      </c>
      <c r="C17" s="6" t="s">
        <v>182</v>
      </c>
      <c r="D17" s="6" t="s">
        <v>47</v>
      </c>
      <c r="E17" s="7"/>
      <c r="F17" s="7"/>
      <c r="G17" s="7">
        <v>20</v>
      </c>
      <c r="H17" s="35">
        <f t="shared" si="0"/>
        <v>20</v>
      </c>
      <c r="J17" t="s">
        <v>8</v>
      </c>
    </row>
    <row r="18" spans="1:11" ht="24.75" x14ac:dyDescent="0.25">
      <c r="A18" s="32">
        <v>44333</v>
      </c>
      <c r="B18" s="33">
        <v>1224</v>
      </c>
      <c r="C18" s="33" t="s">
        <v>200</v>
      </c>
      <c r="D18" s="33" t="s">
        <v>48</v>
      </c>
      <c r="E18" s="34"/>
      <c r="F18" s="34">
        <v>7.5</v>
      </c>
      <c r="G18" s="34">
        <v>67.5</v>
      </c>
      <c r="H18" s="41">
        <f t="shared" si="0"/>
        <v>75</v>
      </c>
    </row>
    <row r="19" spans="1:11" ht="24.75" x14ac:dyDescent="0.25">
      <c r="A19" s="8">
        <v>44333</v>
      </c>
      <c r="B19" s="6">
        <v>1225</v>
      </c>
      <c r="C19" s="6" t="s">
        <v>186</v>
      </c>
      <c r="D19" s="6" t="s">
        <v>54</v>
      </c>
      <c r="E19" s="7"/>
      <c r="F19" s="7"/>
      <c r="G19" s="7">
        <v>14</v>
      </c>
      <c r="H19" s="35">
        <f t="shared" si="0"/>
        <v>14</v>
      </c>
    </row>
    <row r="20" spans="1:11" ht="36.75" x14ac:dyDescent="0.25">
      <c r="A20" s="8">
        <v>44333</v>
      </c>
      <c r="B20" s="6">
        <v>1226</v>
      </c>
      <c r="C20" s="6" t="s">
        <v>198</v>
      </c>
      <c r="D20" s="6" t="s">
        <v>58</v>
      </c>
      <c r="E20" s="7"/>
      <c r="F20" s="7"/>
      <c r="G20" s="7">
        <v>60</v>
      </c>
      <c r="H20" s="35">
        <f t="shared" si="0"/>
        <v>60</v>
      </c>
    </row>
    <row r="21" spans="1:11" ht="36.75" x14ac:dyDescent="0.25">
      <c r="A21" s="32">
        <v>44333</v>
      </c>
      <c r="B21" s="33">
        <v>1227</v>
      </c>
      <c r="C21" s="33" t="s">
        <v>200</v>
      </c>
      <c r="D21" s="33" t="s">
        <v>49</v>
      </c>
      <c r="E21" s="34"/>
      <c r="F21" s="34">
        <v>7.5</v>
      </c>
      <c r="G21" s="34">
        <v>67.5</v>
      </c>
      <c r="H21" s="41">
        <f t="shared" si="0"/>
        <v>75</v>
      </c>
    </row>
    <row r="22" spans="1:11" ht="24.75" x14ac:dyDescent="0.25">
      <c r="A22" s="8">
        <v>44333</v>
      </c>
      <c r="B22" s="6">
        <v>1228</v>
      </c>
      <c r="C22" s="6" t="s">
        <v>186</v>
      </c>
      <c r="D22" s="6" t="s">
        <v>42</v>
      </c>
      <c r="E22" s="7"/>
      <c r="F22" s="7"/>
      <c r="G22" s="7">
        <v>3.8</v>
      </c>
      <c r="H22" s="35">
        <f t="shared" si="0"/>
        <v>3.8</v>
      </c>
    </row>
    <row r="23" spans="1:11" ht="24.75" x14ac:dyDescent="0.25">
      <c r="A23" s="8">
        <v>44334</v>
      </c>
      <c r="B23" s="6">
        <v>1229</v>
      </c>
      <c r="C23" s="6" t="s">
        <v>186</v>
      </c>
      <c r="D23" s="6" t="s">
        <v>52</v>
      </c>
      <c r="E23" s="7"/>
      <c r="F23" s="7"/>
      <c r="G23" s="7">
        <v>10</v>
      </c>
      <c r="H23" s="35">
        <f t="shared" si="0"/>
        <v>10</v>
      </c>
      <c r="K23" t="s">
        <v>8</v>
      </c>
    </row>
    <row r="24" spans="1:11" ht="24.75" x14ac:dyDescent="0.25">
      <c r="A24" s="8">
        <v>44334</v>
      </c>
      <c r="B24" s="6">
        <v>1230</v>
      </c>
      <c r="C24" s="6" t="s">
        <v>201</v>
      </c>
      <c r="D24" s="6" t="s">
        <v>57</v>
      </c>
      <c r="E24" s="7"/>
      <c r="F24" s="7"/>
      <c r="G24" s="7">
        <v>3</v>
      </c>
      <c r="H24" s="35">
        <f t="shared" si="0"/>
        <v>3</v>
      </c>
    </row>
    <row r="25" spans="1:11" x14ac:dyDescent="0.25">
      <c r="A25" s="31">
        <v>44334</v>
      </c>
      <c r="B25" s="29">
        <v>1231</v>
      </c>
      <c r="C25" s="29" t="s">
        <v>202</v>
      </c>
      <c r="D25" s="29" t="s">
        <v>21</v>
      </c>
      <c r="E25" s="30"/>
      <c r="F25" s="30"/>
      <c r="G25" s="30"/>
      <c r="H25" s="36">
        <f t="shared" si="0"/>
        <v>0</v>
      </c>
    </row>
    <row r="26" spans="1:11" x14ac:dyDescent="0.25">
      <c r="A26" s="31">
        <v>44334</v>
      </c>
      <c r="B26" s="29">
        <v>1232</v>
      </c>
      <c r="C26" s="29" t="s">
        <v>203</v>
      </c>
      <c r="D26" s="29" t="s">
        <v>21</v>
      </c>
      <c r="E26" s="30"/>
      <c r="F26" s="30"/>
      <c r="G26" s="30"/>
      <c r="H26" s="36">
        <f t="shared" si="0"/>
        <v>0</v>
      </c>
    </row>
    <row r="27" spans="1:11" x14ac:dyDescent="0.25">
      <c r="A27" s="31">
        <v>44334</v>
      </c>
      <c r="B27" s="29">
        <v>1233</v>
      </c>
      <c r="C27" s="29" t="s">
        <v>197</v>
      </c>
      <c r="D27" s="29" t="s">
        <v>21</v>
      </c>
      <c r="E27" s="30"/>
      <c r="F27" s="30"/>
      <c r="G27" s="30"/>
      <c r="H27" s="36">
        <f t="shared" si="0"/>
        <v>0</v>
      </c>
    </row>
    <row r="28" spans="1:11" x14ac:dyDescent="0.25">
      <c r="A28" s="37">
        <v>44334</v>
      </c>
      <c r="B28" s="38">
        <v>1234</v>
      </c>
      <c r="C28" s="38" t="s">
        <v>197</v>
      </c>
      <c r="D28" s="38" t="s">
        <v>60</v>
      </c>
      <c r="E28" s="39">
        <v>1.2</v>
      </c>
      <c r="F28" s="39"/>
      <c r="G28" s="39">
        <v>134.4</v>
      </c>
      <c r="H28" s="40">
        <f t="shared" si="0"/>
        <v>135.6</v>
      </c>
    </row>
    <row r="29" spans="1:11" ht="24.75" x14ac:dyDescent="0.25">
      <c r="A29" s="8">
        <v>44335</v>
      </c>
      <c r="B29" s="6">
        <v>1235</v>
      </c>
      <c r="C29" s="6" t="s">
        <v>185</v>
      </c>
      <c r="D29" s="6" t="s">
        <v>55</v>
      </c>
      <c r="E29" s="7"/>
      <c r="F29" s="7"/>
      <c r="G29" s="7">
        <v>60</v>
      </c>
      <c r="H29" s="35">
        <f t="shared" si="0"/>
        <v>60</v>
      </c>
    </row>
    <row r="30" spans="1:11" ht="24.75" x14ac:dyDescent="0.25">
      <c r="A30" s="8">
        <v>44335</v>
      </c>
      <c r="B30" s="6">
        <v>1236</v>
      </c>
      <c r="C30" s="6" t="s">
        <v>204</v>
      </c>
      <c r="D30" s="6" t="s">
        <v>56</v>
      </c>
      <c r="E30" s="7"/>
      <c r="F30" s="7"/>
      <c r="G30" s="7">
        <v>35.04</v>
      </c>
      <c r="H30" s="35">
        <f t="shared" si="0"/>
        <v>35.04</v>
      </c>
    </row>
    <row r="31" spans="1:11" x14ac:dyDescent="0.25">
      <c r="A31" s="31">
        <v>44336</v>
      </c>
      <c r="B31" s="29">
        <v>1237</v>
      </c>
      <c r="C31" s="29" t="s">
        <v>203</v>
      </c>
      <c r="D31" s="29" t="s">
        <v>21</v>
      </c>
      <c r="E31" s="30"/>
      <c r="F31" s="30"/>
      <c r="G31" s="30"/>
      <c r="H31" s="36">
        <f t="shared" si="0"/>
        <v>0</v>
      </c>
    </row>
    <row r="32" spans="1:11" x14ac:dyDescent="0.25">
      <c r="A32" s="31">
        <v>44336</v>
      </c>
      <c r="B32" s="29">
        <v>1238</v>
      </c>
      <c r="C32" s="29" t="s">
        <v>185</v>
      </c>
      <c r="D32" s="29" t="s">
        <v>21</v>
      </c>
      <c r="E32" s="30"/>
      <c r="F32" s="30"/>
      <c r="G32" s="30"/>
      <c r="H32" s="36">
        <f t="shared" si="0"/>
        <v>0</v>
      </c>
    </row>
    <row r="33" spans="1:8" x14ac:dyDescent="0.25">
      <c r="A33" s="31">
        <v>44336</v>
      </c>
      <c r="B33" s="29">
        <v>1239</v>
      </c>
      <c r="C33" s="29" t="s">
        <v>190</v>
      </c>
      <c r="D33" s="29" t="s">
        <v>21</v>
      </c>
      <c r="E33" s="30"/>
      <c r="F33" s="30"/>
      <c r="G33" s="30"/>
      <c r="H33" s="36">
        <f t="shared" si="0"/>
        <v>0</v>
      </c>
    </row>
    <row r="34" spans="1:8" ht="24.75" x14ac:dyDescent="0.25">
      <c r="A34" s="8">
        <v>44336</v>
      </c>
      <c r="B34" s="6">
        <v>1240</v>
      </c>
      <c r="C34" s="6" t="s">
        <v>185</v>
      </c>
      <c r="D34" s="6" t="s">
        <v>61</v>
      </c>
      <c r="E34" s="7"/>
      <c r="F34" s="7"/>
      <c r="G34" s="7">
        <v>28</v>
      </c>
      <c r="H34" s="35">
        <f t="shared" si="0"/>
        <v>28</v>
      </c>
    </row>
    <row r="35" spans="1:8" ht="24.75" x14ac:dyDescent="0.25">
      <c r="A35" s="8">
        <v>44336</v>
      </c>
      <c r="B35" s="6">
        <v>1241</v>
      </c>
      <c r="C35" s="6" t="s">
        <v>193</v>
      </c>
      <c r="D35" s="6" t="s">
        <v>73</v>
      </c>
      <c r="E35" s="7"/>
      <c r="F35" s="7"/>
      <c r="G35" s="7">
        <v>9</v>
      </c>
      <c r="H35" s="35">
        <f t="shared" si="0"/>
        <v>9</v>
      </c>
    </row>
    <row r="36" spans="1:8" x14ac:dyDescent="0.25">
      <c r="A36" s="31">
        <v>44336</v>
      </c>
      <c r="B36" s="29">
        <v>1242</v>
      </c>
      <c r="C36" s="29" t="s">
        <v>190</v>
      </c>
      <c r="D36" s="29" t="s">
        <v>21</v>
      </c>
      <c r="E36" s="30"/>
      <c r="F36" s="30"/>
      <c r="G36" s="30"/>
      <c r="H36" s="36">
        <f t="shared" si="0"/>
        <v>0</v>
      </c>
    </row>
    <row r="37" spans="1:8" ht="36.75" x14ac:dyDescent="0.25">
      <c r="A37" s="8">
        <v>44336</v>
      </c>
      <c r="B37" s="6">
        <v>1243</v>
      </c>
      <c r="C37" s="6" t="s">
        <v>203</v>
      </c>
      <c r="D37" s="6" t="s">
        <v>62</v>
      </c>
      <c r="E37" s="7"/>
      <c r="F37" s="7"/>
      <c r="G37" s="7">
        <v>43.85</v>
      </c>
      <c r="H37" s="35">
        <f t="shared" si="0"/>
        <v>43.85</v>
      </c>
    </row>
    <row r="38" spans="1:8" x14ac:dyDescent="0.25">
      <c r="A38" s="8">
        <v>44336</v>
      </c>
      <c r="B38" s="6">
        <v>1244</v>
      </c>
      <c r="C38" s="6" t="s">
        <v>181</v>
      </c>
      <c r="D38" s="6" t="s">
        <v>72</v>
      </c>
      <c r="E38" s="7"/>
      <c r="F38" s="7"/>
      <c r="G38" s="7">
        <v>16</v>
      </c>
      <c r="H38" s="35">
        <f t="shared" si="0"/>
        <v>16</v>
      </c>
    </row>
    <row r="39" spans="1:8" ht="24.75" x14ac:dyDescent="0.25">
      <c r="A39" s="37">
        <v>44336</v>
      </c>
      <c r="B39" s="38">
        <v>1245</v>
      </c>
      <c r="C39" s="38" t="s">
        <v>196</v>
      </c>
      <c r="D39" s="38" t="s">
        <v>71</v>
      </c>
      <c r="E39" s="39">
        <v>1.33</v>
      </c>
      <c r="F39" s="39"/>
      <c r="G39" s="39">
        <v>148.66999999999999</v>
      </c>
      <c r="H39" s="40">
        <f t="shared" si="0"/>
        <v>150</v>
      </c>
    </row>
    <row r="40" spans="1:8" ht="24.75" x14ac:dyDescent="0.25">
      <c r="A40" s="8">
        <v>44336</v>
      </c>
      <c r="B40" s="6">
        <v>1246</v>
      </c>
      <c r="C40" s="6" t="s">
        <v>201</v>
      </c>
      <c r="D40" s="6" t="s">
        <v>81</v>
      </c>
      <c r="E40" s="7"/>
      <c r="F40" s="7"/>
      <c r="G40" s="7">
        <v>40.950000000000003</v>
      </c>
      <c r="H40" s="35">
        <f t="shared" si="0"/>
        <v>40.950000000000003</v>
      </c>
    </row>
    <row r="41" spans="1:8" x14ac:dyDescent="0.25">
      <c r="A41" s="31">
        <v>44336</v>
      </c>
      <c r="B41" s="29">
        <v>1247</v>
      </c>
      <c r="C41" s="29" t="s">
        <v>205</v>
      </c>
      <c r="D41" s="29" t="s">
        <v>21</v>
      </c>
      <c r="E41" s="30"/>
      <c r="F41" s="30"/>
      <c r="G41" s="30"/>
      <c r="H41" s="36">
        <f t="shared" si="0"/>
        <v>0</v>
      </c>
    </row>
    <row r="42" spans="1:8" ht="24.75" x14ac:dyDescent="0.25">
      <c r="A42" s="8">
        <v>44337</v>
      </c>
      <c r="B42" s="6">
        <v>1248</v>
      </c>
      <c r="C42" s="6" t="s">
        <v>190</v>
      </c>
      <c r="D42" s="6" t="s">
        <v>67</v>
      </c>
      <c r="E42" s="7"/>
      <c r="F42" s="7"/>
      <c r="G42" s="7">
        <v>39</v>
      </c>
      <c r="H42" s="35">
        <f t="shared" si="0"/>
        <v>39</v>
      </c>
    </row>
    <row r="43" spans="1:8" x14ac:dyDescent="0.25">
      <c r="A43" s="31">
        <v>44337</v>
      </c>
      <c r="B43" s="29">
        <v>1249</v>
      </c>
      <c r="C43" s="29" t="s">
        <v>187</v>
      </c>
      <c r="D43" s="29" t="s">
        <v>21</v>
      </c>
      <c r="E43" s="30"/>
      <c r="F43" s="30"/>
      <c r="G43" s="30"/>
      <c r="H43" s="36">
        <f t="shared" si="0"/>
        <v>0</v>
      </c>
    </row>
    <row r="44" spans="1:8" x14ac:dyDescent="0.25">
      <c r="A44" s="8">
        <v>44318</v>
      </c>
      <c r="B44" s="6">
        <v>1250</v>
      </c>
      <c r="C44" s="6" t="s">
        <v>204</v>
      </c>
      <c r="D44" s="6" t="s">
        <v>68</v>
      </c>
      <c r="E44" s="7"/>
      <c r="F44" s="7"/>
      <c r="G44" s="7">
        <v>6.05</v>
      </c>
      <c r="H44" s="35">
        <f t="shared" si="0"/>
        <v>6.05</v>
      </c>
    </row>
    <row r="45" spans="1:8" x14ac:dyDescent="0.25">
      <c r="A45" s="31">
        <v>44337</v>
      </c>
      <c r="B45" s="29">
        <v>1251</v>
      </c>
      <c r="C45" s="29" t="s">
        <v>190</v>
      </c>
      <c r="D45" s="29" t="s">
        <v>21</v>
      </c>
      <c r="E45" s="30"/>
      <c r="F45" s="30"/>
      <c r="G45" s="30"/>
      <c r="H45" s="36">
        <f t="shared" si="0"/>
        <v>0</v>
      </c>
    </row>
    <row r="46" spans="1:8" x14ac:dyDescent="0.25">
      <c r="A46" s="31">
        <v>44337</v>
      </c>
      <c r="B46" s="29">
        <v>1252</v>
      </c>
      <c r="C46" s="29" t="s">
        <v>190</v>
      </c>
      <c r="D46" s="29"/>
      <c r="E46" s="30"/>
      <c r="F46" s="30"/>
      <c r="G46" s="30"/>
      <c r="H46" s="36">
        <f t="shared" si="0"/>
        <v>0</v>
      </c>
    </row>
    <row r="47" spans="1:8" ht="36.75" x14ac:dyDescent="0.25">
      <c r="A47" s="8">
        <v>44337</v>
      </c>
      <c r="B47" s="6">
        <v>1253</v>
      </c>
      <c r="C47" s="6" t="s">
        <v>206</v>
      </c>
      <c r="D47" s="6" t="s">
        <v>69</v>
      </c>
      <c r="E47" s="7"/>
      <c r="F47" s="7"/>
      <c r="G47" s="7">
        <v>19.5</v>
      </c>
      <c r="H47" s="35">
        <f t="shared" si="0"/>
        <v>19.5</v>
      </c>
    </row>
    <row r="48" spans="1:8" x14ac:dyDescent="0.25">
      <c r="A48" s="31">
        <v>44337</v>
      </c>
      <c r="B48" s="29">
        <v>1254</v>
      </c>
      <c r="C48" s="29" t="s">
        <v>197</v>
      </c>
      <c r="D48" s="29" t="s">
        <v>21</v>
      </c>
      <c r="E48" s="30"/>
      <c r="F48" s="30"/>
      <c r="G48" s="30"/>
      <c r="H48" s="36">
        <f t="shared" si="0"/>
        <v>0</v>
      </c>
    </row>
    <row r="49" spans="1:8" ht="24.75" x14ac:dyDescent="0.25">
      <c r="A49" s="37">
        <v>44337</v>
      </c>
      <c r="B49" s="38">
        <v>1255</v>
      </c>
      <c r="C49" s="38" t="s">
        <v>197</v>
      </c>
      <c r="D49" s="38" t="s">
        <v>66</v>
      </c>
      <c r="E49" s="39"/>
      <c r="F49" s="39">
        <v>6.66</v>
      </c>
      <c r="G49" s="39">
        <v>60</v>
      </c>
      <c r="H49" s="40">
        <f t="shared" si="0"/>
        <v>66.66</v>
      </c>
    </row>
    <row r="50" spans="1:8" ht="24.75" x14ac:dyDescent="0.25">
      <c r="A50" s="8">
        <v>44337</v>
      </c>
      <c r="B50" s="6">
        <v>1256</v>
      </c>
      <c r="C50" s="6" t="s">
        <v>196</v>
      </c>
      <c r="D50" s="6" t="s">
        <v>65</v>
      </c>
      <c r="E50" s="7"/>
      <c r="F50" s="7"/>
      <c r="G50" s="7">
        <v>60</v>
      </c>
      <c r="H50" s="35">
        <f t="shared" si="0"/>
        <v>60</v>
      </c>
    </row>
    <row r="51" spans="1:8" ht="24.75" x14ac:dyDescent="0.25">
      <c r="A51" s="8">
        <v>44337</v>
      </c>
      <c r="B51" s="6">
        <v>1257</v>
      </c>
      <c r="C51" s="6" t="s">
        <v>196</v>
      </c>
      <c r="D51" s="6" t="s">
        <v>64</v>
      </c>
      <c r="E51" s="7"/>
      <c r="F51" s="7"/>
      <c r="G51" s="7">
        <v>121.46</v>
      </c>
      <c r="H51" s="35">
        <f t="shared" si="0"/>
        <v>121.46</v>
      </c>
    </row>
    <row r="52" spans="1:8" ht="24.75" x14ac:dyDescent="0.25">
      <c r="A52" s="8">
        <v>44337</v>
      </c>
      <c r="B52" s="6">
        <v>1258</v>
      </c>
      <c r="C52" s="6" t="s">
        <v>207</v>
      </c>
      <c r="D52" s="6" t="s">
        <v>63</v>
      </c>
      <c r="E52" s="7"/>
      <c r="F52" s="7"/>
      <c r="G52" s="7">
        <v>75</v>
      </c>
      <c r="H52" s="35">
        <f t="shared" si="0"/>
        <v>75</v>
      </c>
    </row>
    <row r="53" spans="1:8" x14ac:dyDescent="0.25">
      <c r="A53" s="31">
        <v>44340</v>
      </c>
      <c r="B53" s="29">
        <v>1259</v>
      </c>
      <c r="C53" s="29" t="s">
        <v>187</v>
      </c>
      <c r="D53" s="29" t="s">
        <v>21</v>
      </c>
      <c r="E53" s="30"/>
      <c r="F53" s="30"/>
      <c r="G53" s="30"/>
      <c r="H53" s="46">
        <f>E53+F53+G53</f>
        <v>0</v>
      </c>
    </row>
    <row r="54" spans="1:8" x14ac:dyDescent="0.25">
      <c r="A54" s="31">
        <v>44340</v>
      </c>
      <c r="B54" s="29">
        <v>1260</v>
      </c>
      <c r="C54" s="29" t="s">
        <v>208</v>
      </c>
      <c r="D54" s="29" t="s">
        <v>21</v>
      </c>
      <c r="E54" s="30"/>
      <c r="F54" s="30"/>
      <c r="G54" s="30"/>
      <c r="H54" s="46">
        <f t="shared" ref="H54:H59" si="1">E54+F54+G54</f>
        <v>0</v>
      </c>
    </row>
    <row r="55" spans="1:8" s="9" customFormat="1" ht="24.75" x14ac:dyDescent="0.25">
      <c r="A55" s="8">
        <v>44340</v>
      </c>
      <c r="B55" s="6">
        <v>1261</v>
      </c>
      <c r="C55" s="6" t="s">
        <v>192</v>
      </c>
      <c r="D55" s="6" t="s">
        <v>70</v>
      </c>
      <c r="E55" s="7"/>
      <c r="F55" s="7"/>
      <c r="G55" s="7">
        <v>74.95</v>
      </c>
      <c r="H55" s="45">
        <f t="shared" si="1"/>
        <v>74.95</v>
      </c>
    </row>
    <row r="56" spans="1:8" s="9" customFormat="1" x14ac:dyDescent="0.25">
      <c r="A56" s="31">
        <v>44340</v>
      </c>
      <c r="B56" s="29">
        <v>1262</v>
      </c>
      <c r="C56" s="29" t="s">
        <v>208</v>
      </c>
      <c r="D56" s="29" t="s">
        <v>21</v>
      </c>
      <c r="E56" s="30"/>
      <c r="F56" s="30"/>
      <c r="G56" s="30"/>
      <c r="H56" s="46">
        <f t="shared" si="1"/>
        <v>0</v>
      </c>
    </row>
    <row r="57" spans="1:8" s="9" customFormat="1" x14ac:dyDescent="0.25">
      <c r="A57" s="31">
        <v>44340</v>
      </c>
      <c r="B57" s="29">
        <v>1263</v>
      </c>
      <c r="C57" s="29" t="s">
        <v>181</v>
      </c>
      <c r="D57" s="29" t="s">
        <v>21</v>
      </c>
      <c r="E57" s="30"/>
      <c r="F57" s="30"/>
      <c r="G57" s="30"/>
      <c r="H57" s="46">
        <f t="shared" si="1"/>
        <v>0</v>
      </c>
    </row>
    <row r="58" spans="1:8" s="9" customFormat="1" x14ac:dyDescent="0.25">
      <c r="A58" s="31">
        <v>44340</v>
      </c>
      <c r="B58" s="29">
        <v>1264</v>
      </c>
      <c r="C58" s="29" t="s">
        <v>197</v>
      </c>
      <c r="D58" s="29" t="s">
        <v>21</v>
      </c>
      <c r="E58" s="30"/>
      <c r="F58" s="30"/>
      <c r="G58" s="30"/>
      <c r="H58" s="46">
        <f t="shared" si="1"/>
        <v>0</v>
      </c>
    </row>
    <row r="59" spans="1:8" s="9" customFormat="1" ht="24.75" x14ac:dyDescent="0.25">
      <c r="A59" s="37">
        <v>44341</v>
      </c>
      <c r="B59" s="38">
        <v>1265</v>
      </c>
      <c r="C59" s="38" t="s">
        <v>197</v>
      </c>
      <c r="D59" s="38" t="s">
        <v>74</v>
      </c>
      <c r="E59" s="39"/>
      <c r="F59" s="39">
        <v>4.4400000000000004</v>
      </c>
      <c r="G59" s="39">
        <v>40</v>
      </c>
      <c r="H59" s="47">
        <f t="shared" si="1"/>
        <v>44.44</v>
      </c>
    </row>
    <row r="60" spans="1:8" x14ac:dyDescent="0.25">
      <c r="A60" s="60" t="s">
        <v>7</v>
      </c>
      <c r="B60" s="60"/>
      <c r="C60" s="60"/>
      <c r="D60" s="60"/>
      <c r="E60" s="15">
        <f>SUM(E5:E59)</f>
        <v>2.5300000000000002</v>
      </c>
      <c r="F60" s="15">
        <f>SUM(F5:F59)</f>
        <v>26.1</v>
      </c>
      <c r="G60" s="15">
        <f>SUM(G5:G59)</f>
        <v>1524.4199999999998</v>
      </c>
      <c r="H60" s="35">
        <f>E60+F60+G60</f>
        <v>1553.05</v>
      </c>
    </row>
    <row r="61" spans="1:8" x14ac:dyDescent="0.25">
      <c r="A61" s="61"/>
      <c r="B61" s="61"/>
      <c r="C61" s="61"/>
      <c r="D61" s="61"/>
      <c r="E61" s="4"/>
      <c r="F61" s="5"/>
      <c r="G61" s="5"/>
      <c r="H61" t="s">
        <v>17</v>
      </c>
    </row>
    <row r="62" spans="1:8" x14ac:dyDescent="0.25">
      <c r="A62" s="11" t="s">
        <v>16</v>
      </c>
      <c r="B62" s="12"/>
      <c r="C62" s="11"/>
      <c r="D62" s="10" t="s">
        <v>116</v>
      </c>
      <c r="E62" s="11"/>
      <c r="F62" s="14" t="s">
        <v>9</v>
      </c>
      <c r="G62" s="11" t="s">
        <v>125</v>
      </c>
      <c r="H62" s="11"/>
    </row>
    <row r="63" spans="1:8" x14ac:dyDescent="0.25">
      <c r="A63" s="11" t="s">
        <v>12</v>
      </c>
      <c r="B63" s="12"/>
      <c r="C63" s="11"/>
      <c r="D63" s="10" t="s">
        <v>10</v>
      </c>
      <c r="E63" s="11"/>
      <c r="F63" s="58" t="s">
        <v>11</v>
      </c>
      <c r="G63" s="58"/>
      <c r="H63" s="11"/>
    </row>
    <row r="64" spans="1:8" x14ac:dyDescent="0.25">
      <c r="A64" s="11"/>
      <c r="B64" s="12"/>
      <c r="C64" s="12"/>
      <c r="D64" s="12"/>
      <c r="E64" s="11"/>
      <c r="F64" s="13"/>
      <c r="G64" s="11"/>
      <c r="H64" s="11"/>
    </row>
    <row r="65" spans="1:8" x14ac:dyDescent="0.25">
      <c r="A65" s="11"/>
      <c r="B65" s="12"/>
      <c r="C65" s="11" t="s">
        <v>115</v>
      </c>
      <c r="D65" s="12"/>
      <c r="E65" s="42" t="s">
        <v>13</v>
      </c>
      <c r="F65" s="13" t="s">
        <v>36</v>
      </c>
      <c r="G65" s="11"/>
      <c r="H65" s="11"/>
    </row>
    <row r="66" spans="1:8" x14ac:dyDescent="0.25">
      <c r="A66" s="11"/>
      <c r="B66" s="12"/>
      <c r="C66" s="11" t="s">
        <v>14</v>
      </c>
      <c r="D66" s="12"/>
      <c r="E66" s="9"/>
      <c r="F66" s="13" t="s">
        <v>15</v>
      </c>
      <c r="G66" s="9"/>
      <c r="H66" s="9"/>
    </row>
    <row r="67" spans="1:8" x14ac:dyDescent="0.25">
      <c r="A67" s="11"/>
      <c r="B67" s="12"/>
      <c r="C67" s="12"/>
      <c r="D67" s="12"/>
      <c r="E67" s="11"/>
      <c r="F67" s="13"/>
      <c r="G67" s="11"/>
      <c r="H67" s="11"/>
    </row>
    <row r="68" spans="1:8" x14ac:dyDescent="0.25">
      <c r="A68" s="11"/>
      <c r="B68" s="12"/>
      <c r="C68" s="11"/>
      <c r="D68" s="11"/>
      <c r="E68" s="11"/>
      <c r="F68" s="13"/>
      <c r="G68" s="11"/>
      <c r="H68" s="11"/>
    </row>
    <row r="69" spans="1:8" x14ac:dyDescent="0.25">
      <c r="A69" s="11"/>
      <c r="B69" s="12"/>
      <c r="C69" s="11"/>
      <c r="D69" s="11"/>
      <c r="E69" s="42"/>
      <c r="F69" s="13"/>
      <c r="G69" s="11"/>
      <c r="H69" s="11"/>
    </row>
    <row r="70" spans="1:8" x14ac:dyDescent="0.25">
      <c r="A70" s="11"/>
      <c r="B70" s="12"/>
      <c r="C70" s="11"/>
      <c r="D70" s="11"/>
      <c r="E70" s="9"/>
      <c r="F70" s="13"/>
      <c r="G70" s="9"/>
      <c r="H70" s="11"/>
    </row>
    <row r="71" spans="1:8" x14ac:dyDescent="0.25">
      <c r="A71" s="11"/>
      <c r="B71" s="12"/>
      <c r="C71" s="11"/>
      <c r="D71" s="12"/>
      <c r="E71" s="42"/>
      <c r="F71" s="13"/>
      <c r="G71" s="11"/>
      <c r="H71" s="11"/>
    </row>
    <row r="72" spans="1:8" x14ac:dyDescent="0.25">
      <c r="A72" s="11"/>
      <c r="B72" s="12"/>
      <c r="C72" s="11"/>
      <c r="D72" s="12"/>
      <c r="E72" s="9"/>
      <c r="F72" s="13"/>
      <c r="G72" s="9"/>
      <c r="H72" s="9"/>
    </row>
  </sheetData>
  <mergeCells count="5">
    <mergeCell ref="A1:G1"/>
    <mergeCell ref="A2:G2"/>
    <mergeCell ref="A60:D60"/>
    <mergeCell ref="A61:D61"/>
    <mergeCell ref="F63:G63"/>
  </mergeCells>
  <pageMargins left="0.70866141732283472" right="0" top="0.74803149606299213" bottom="0.74803149606299213" header="0.31496062992125984" footer="0.31496062992125984"/>
  <pageSetup paperSize="9" scale="87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47"/>
  <sheetViews>
    <sheetView topLeftCell="A13" zoomScaleNormal="100" workbookViewId="0">
      <selection activeCell="E13" sqref="E13"/>
    </sheetView>
  </sheetViews>
  <sheetFormatPr baseColWidth="10" defaultRowHeight="15" x14ac:dyDescent="0.25"/>
  <cols>
    <col min="1" max="1" width="11.42578125" style="9"/>
    <col min="2" max="2" width="14.28515625" style="9" customWidth="1"/>
    <col min="3" max="3" width="38.140625" style="9" customWidth="1"/>
    <col min="4" max="4" width="34.28515625" style="9" customWidth="1"/>
    <col min="5" max="6" width="11.5703125" style="9" customWidth="1"/>
    <col min="7" max="7" width="12.85546875" style="9" customWidth="1"/>
    <col min="8" max="8" width="12.7109375" style="9" customWidth="1"/>
    <col min="9" max="16384" width="11.42578125" style="9"/>
  </cols>
  <sheetData>
    <row r="1" spans="1:8" x14ac:dyDescent="0.25">
      <c r="A1" s="59" t="s">
        <v>93</v>
      </c>
      <c r="B1" s="59"/>
      <c r="C1" s="59"/>
      <c r="D1" s="59"/>
      <c r="E1" s="59"/>
      <c r="F1" s="59"/>
      <c r="G1" s="59"/>
    </row>
    <row r="2" spans="1:8" x14ac:dyDescent="0.25">
      <c r="A2" s="59" t="s">
        <v>118</v>
      </c>
      <c r="B2" s="59"/>
      <c r="C2" s="59"/>
      <c r="D2" s="59"/>
      <c r="E2" s="59"/>
      <c r="F2" s="59"/>
      <c r="G2" s="59"/>
    </row>
    <row r="3" spans="1:8" x14ac:dyDescent="0.25">
      <c r="A3" s="18"/>
      <c r="B3" s="18"/>
      <c r="C3" s="18"/>
      <c r="D3" s="18"/>
      <c r="E3" s="18"/>
      <c r="F3" s="18"/>
      <c r="G3" s="18"/>
    </row>
    <row r="4" spans="1:8" customFormat="1" ht="48.75" x14ac:dyDescent="0.25">
      <c r="A4" s="2" t="s">
        <v>0</v>
      </c>
      <c r="B4" s="3" t="s">
        <v>1</v>
      </c>
      <c r="C4" s="3" t="s">
        <v>2</v>
      </c>
      <c r="D4" s="2" t="s">
        <v>3</v>
      </c>
      <c r="E4" s="3" t="s">
        <v>23</v>
      </c>
      <c r="F4" s="3" t="s">
        <v>4</v>
      </c>
      <c r="G4" s="3" t="s">
        <v>5</v>
      </c>
      <c r="H4" s="3" t="s">
        <v>6</v>
      </c>
    </row>
    <row r="5" spans="1:8" ht="24.75" x14ac:dyDescent="0.25">
      <c r="A5" s="8">
        <v>44341</v>
      </c>
      <c r="B5" s="6">
        <v>1266</v>
      </c>
      <c r="C5" s="6" t="s">
        <v>24</v>
      </c>
      <c r="D5" s="6" t="s">
        <v>79</v>
      </c>
      <c r="E5" s="7"/>
      <c r="F5" s="7"/>
      <c r="G5" s="7">
        <v>24.72</v>
      </c>
      <c r="H5" s="45">
        <f t="shared" ref="H5:H29" si="0">E5+F5+G5</f>
        <v>24.72</v>
      </c>
    </row>
    <row r="6" spans="1:8" ht="24.75" x14ac:dyDescent="0.25">
      <c r="A6" s="37">
        <v>44341</v>
      </c>
      <c r="B6" s="38">
        <v>1267</v>
      </c>
      <c r="C6" s="38" t="s">
        <v>59</v>
      </c>
      <c r="D6" s="38" t="s">
        <v>75</v>
      </c>
      <c r="E6" s="39"/>
      <c r="F6" s="39">
        <v>4.4400000000000004</v>
      </c>
      <c r="G6" s="39">
        <v>40</v>
      </c>
      <c r="H6" s="47">
        <f t="shared" si="0"/>
        <v>44.44</v>
      </c>
    </row>
    <row r="7" spans="1:8" x14ac:dyDescent="0.25">
      <c r="A7" s="31">
        <v>44341</v>
      </c>
      <c r="B7" s="29">
        <v>1268</v>
      </c>
      <c r="C7" s="29" t="s">
        <v>76</v>
      </c>
      <c r="D7" s="29" t="s">
        <v>21</v>
      </c>
      <c r="E7" s="30"/>
      <c r="F7" s="30"/>
      <c r="G7" s="30"/>
      <c r="H7" s="46">
        <f t="shared" si="0"/>
        <v>0</v>
      </c>
    </row>
    <row r="8" spans="1:8" x14ac:dyDescent="0.25">
      <c r="A8" s="31">
        <v>44341</v>
      </c>
      <c r="B8" s="29">
        <v>1269</v>
      </c>
      <c r="C8" s="29" t="s">
        <v>59</v>
      </c>
      <c r="D8" s="29" t="s">
        <v>21</v>
      </c>
      <c r="E8" s="30"/>
      <c r="F8" s="30"/>
      <c r="G8" s="30"/>
      <c r="H8" s="46">
        <f t="shared" si="0"/>
        <v>0</v>
      </c>
    </row>
    <row r="9" spans="1:8" ht="36.75" x14ac:dyDescent="0.25">
      <c r="A9" s="8">
        <v>44341</v>
      </c>
      <c r="B9" s="6">
        <v>1270</v>
      </c>
      <c r="C9" s="6" t="s">
        <v>76</v>
      </c>
      <c r="D9" s="6" t="s">
        <v>80</v>
      </c>
      <c r="E9" s="7"/>
      <c r="F9" s="7"/>
      <c r="G9" s="7">
        <v>10</v>
      </c>
      <c r="H9" s="48">
        <f t="shared" si="0"/>
        <v>10</v>
      </c>
    </row>
    <row r="10" spans="1:8" x14ac:dyDescent="0.25">
      <c r="A10" s="8">
        <v>44342</v>
      </c>
      <c r="B10" s="6">
        <v>1271</v>
      </c>
      <c r="C10" s="6" t="s">
        <v>22</v>
      </c>
      <c r="D10" s="6" t="s">
        <v>99</v>
      </c>
      <c r="E10" s="7"/>
      <c r="F10" s="7"/>
      <c r="G10" s="7">
        <v>75</v>
      </c>
      <c r="H10" s="45">
        <f t="shared" si="0"/>
        <v>75</v>
      </c>
    </row>
    <row r="11" spans="1:8" ht="36.75" x14ac:dyDescent="0.25">
      <c r="A11" s="8">
        <v>44342</v>
      </c>
      <c r="B11" s="6">
        <v>1272</v>
      </c>
      <c r="C11" s="6" t="s">
        <v>76</v>
      </c>
      <c r="D11" s="6" t="s">
        <v>77</v>
      </c>
      <c r="E11" s="7"/>
      <c r="F11" s="7"/>
      <c r="G11" s="7">
        <v>10</v>
      </c>
      <c r="H11" s="48">
        <f t="shared" si="0"/>
        <v>10</v>
      </c>
    </row>
    <row r="12" spans="1:8" x14ac:dyDescent="0.25">
      <c r="A12" s="8">
        <v>44342</v>
      </c>
      <c r="B12" s="6">
        <v>1273</v>
      </c>
      <c r="C12" s="6" t="s">
        <v>59</v>
      </c>
      <c r="D12" s="6" t="s">
        <v>82</v>
      </c>
      <c r="E12" s="7"/>
      <c r="F12" s="7"/>
      <c r="G12" s="7">
        <v>66.47</v>
      </c>
      <c r="H12" s="45">
        <f t="shared" si="0"/>
        <v>66.47</v>
      </c>
    </row>
    <row r="13" spans="1:8" ht="36.75" x14ac:dyDescent="0.25">
      <c r="A13" s="8">
        <v>44342</v>
      </c>
      <c r="B13" s="6">
        <v>1274</v>
      </c>
      <c r="C13" s="6" t="s">
        <v>76</v>
      </c>
      <c r="D13" s="6" t="s">
        <v>78</v>
      </c>
      <c r="E13" s="7"/>
      <c r="F13" s="7"/>
      <c r="G13" s="7">
        <v>10</v>
      </c>
      <c r="H13" s="48">
        <f t="shared" si="0"/>
        <v>10</v>
      </c>
    </row>
    <row r="14" spans="1:8" ht="24.75" x14ac:dyDescent="0.25">
      <c r="A14" s="8">
        <v>44342</v>
      </c>
      <c r="B14" s="6">
        <v>1275</v>
      </c>
      <c r="C14" s="6" t="s">
        <v>31</v>
      </c>
      <c r="D14" s="6" t="s">
        <v>83</v>
      </c>
      <c r="E14" s="7"/>
      <c r="F14" s="7"/>
      <c r="G14" s="7">
        <v>39.5</v>
      </c>
      <c r="H14" s="45">
        <f t="shared" si="0"/>
        <v>39.5</v>
      </c>
    </row>
    <row r="15" spans="1:8" ht="24.75" x14ac:dyDescent="0.25">
      <c r="A15" s="8">
        <v>44343</v>
      </c>
      <c r="B15" s="6">
        <v>1276</v>
      </c>
      <c r="C15" s="6" t="s">
        <v>85</v>
      </c>
      <c r="D15" s="6" t="s">
        <v>96</v>
      </c>
      <c r="E15" s="7"/>
      <c r="F15" s="7"/>
      <c r="G15" s="7">
        <v>187.39</v>
      </c>
      <c r="H15" s="45">
        <f t="shared" si="0"/>
        <v>187.39</v>
      </c>
    </row>
    <row r="16" spans="1:8" x14ac:dyDescent="0.25">
      <c r="A16" s="8">
        <v>44342</v>
      </c>
      <c r="B16" s="6">
        <v>1277</v>
      </c>
      <c r="C16" s="6" t="s">
        <v>31</v>
      </c>
      <c r="D16" s="6" t="s">
        <v>84</v>
      </c>
      <c r="E16" s="7"/>
      <c r="F16" s="7"/>
      <c r="G16" s="7">
        <v>10</v>
      </c>
      <c r="H16" s="48">
        <f t="shared" si="0"/>
        <v>10</v>
      </c>
    </row>
    <row r="17" spans="1:9" ht="24.75" x14ac:dyDescent="0.25">
      <c r="A17" s="8">
        <v>44343</v>
      </c>
      <c r="B17" s="6">
        <v>1278</v>
      </c>
      <c r="C17" s="6" t="s">
        <v>59</v>
      </c>
      <c r="D17" s="6" t="s">
        <v>100</v>
      </c>
      <c r="E17" s="7"/>
      <c r="F17" s="7"/>
      <c r="G17" s="7">
        <v>112</v>
      </c>
      <c r="H17" s="48">
        <f t="shared" si="0"/>
        <v>112</v>
      </c>
    </row>
    <row r="18" spans="1:9" ht="36.75" x14ac:dyDescent="0.25">
      <c r="A18" s="8">
        <v>44343</v>
      </c>
      <c r="B18" s="6">
        <v>1279</v>
      </c>
      <c r="C18" s="6" t="s">
        <v>59</v>
      </c>
      <c r="D18" s="6" t="s">
        <v>101</v>
      </c>
      <c r="E18" s="7"/>
      <c r="F18" s="7"/>
      <c r="G18" s="7">
        <v>47.2</v>
      </c>
      <c r="H18" s="48">
        <f t="shared" si="0"/>
        <v>47.2</v>
      </c>
    </row>
    <row r="19" spans="1:9" ht="24.75" x14ac:dyDescent="0.25">
      <c r="A19" s="8">
        <v>44343</v>
      </c>
      <c r="B19" s="6">
        <v>1280</v>
      </c>
      <c r="C19" s="6" t="s">
        <v>88</v>
      </c>
      <c r="D19" s="6" t="s">
        <v>89</v>
      </c>
      <c r="E19" s="7"/>
      <c r="F19" s="7"/>
      <c r="G19" s="7">
        <v>74.989999999999995</v>
      </c>
      <c r="H19" s="45">
        <f t="shared" si="0"/>
        <v>74.989999999999995</v>
      </c>
    </row>
    <row r="20" spans="1:9" ht="24.75" x14ac:dyDescent="0.25">
      <c r="A20" s="8">
        <v>44343</v>
      </c>
      <c r="B20" s="6">
        <v>1281</v>
      </c>
      <c r="C20" s="6" t="s">
        <v>24</v>
      </c>
      <c r="D20" s="6" t="s">
        <v>87</v>
      </c>
      <c r="E20" s="7"/>
      <c r="F20" s="7"/>
      <c r="G20" s="7">
        <v>19.5</v>
      </c>
      <c r="H20" s="45">
        <f t="shared" si="0"/>
        <v>19.5</v>
      </c>
    </row>
    <row r="21" spans="1:9" ht="24.75" x14ac:dyDescent="0.25">
      <c r="A21" s="8">
        <v>44343</v>
      </c>
      <c r="B21" s="6">
        <v>1282</v>
      </c>
      <c r="C21" s="6" t="s">
        <v>91</v>
      </c>
      <c r="D21" s="6" t="s">
        <v>92</v>
      </c>
      <c r="E21" s="7"/>
      <c r="F21" s="7"/>
      <c r="G21" s="7">
        <v>2.94</v>
      </c>
      <c r="H21" s="45">
        <f t="shared" si="0"/>
        <v>2.94</v>
      </c>
    </row>
    <row r="22" spans="1:9" ht="24.75" x14ac:dyDescent="0.25">
      <c r="A22" s="8">
        <v>44344</v>
      </c>
      <c r="B22" s="6">
        <v>1283</v>
      </c>
      <c r="C22" s="6" t="s">
        <v>85</v>
      </c>
      <c r="D22" s="6" t="s">
        <v>86</v>
      </c>
      <c r="E22" s="7"/>
      <c r="F22" s="7"/>
      <c r="G22" s="7">
        <v>74.47</v>
      </c>
      <c r="H22" s="48">
        <f t="shared" si="0"/>
        <v>74.47</v>
      </c>
    </row>
    <row r="23" spans="1:9" ht="24.75" x14ac:dyDescent="0.25">
      <c r="A23" s="8">
        <v>44344</v>
      </c>
      <c r="B23" s="6">
        <v>1284</v>
      </c>
      <c r="C23" s="6" t="s">
        <v>59</v>
      </c>
      <c r="D23" s="6" t="s">
        <v>90</v>
      </c>
      <c r="E23" s="7"/>
      <c r="F23" s="7"/>
      <c r="G23" s="7">
        <v>195</v>
      </c>
      <c r="H23" s="48">
        <f t="shared" si="0"/>
        <v>195</v>
      </c>
    </row>
    <row r="24" spans="1:9" x14ac:dyDescent="0.25">
      <c r="A24" s="8">
        <v>44347</v>
      </c>
      <c r="B24" s="6">
        <v>1285</v>
      </c>
      <c r="C24" s="6" t="s">
        <v>20</v>
      </c>
      <c r="D24" s="6" t="s">
        <v>97</v>
      </c>
      <c r="E24" s="7"/>
      <c r="F24" s="7"/>
      <c r="G24" s="7">
        <v>35</v>
      </c>
      <c r="H24" s="48">
        <f t="shared" si="0"/>
        <v>35</v>
      </c>
    </row>
    <row r="25" spans="1:9" ht="24.75" x14ac:dyDescent="0.25">
      <c r="A25" s="8">
        <v>44347</v>
      </c>
      <c r="B25" s="6">
        <v>1286</v>
      </c>
      <c r="C25" s="6" t="s">
        <v>24</v>
      </c>
      <c r="D25" s="6" t="s">
        <v>98</v>
      </c>
      <c r="E25" s="7"/>
      <c r="F25" s="7"/>
      <c r="G25" s="7">
        <v>2.7</v>
      </c>
      <c r="H25" s="48">
        <f t="shared" si="0"/>
        <v>2.7</v>
      </c>
    </row>
    <row r="26" spans="1:9" x14ac:dyDescent="0.25">
      <c r="A26" s="31">
        <v>44347</v>
      </c>
      <c r="B26" s="29">
        <v>1287</v>
      </c>
      <c r="C26" s="29" t="s">
        <v>19</v>
      </c>
      <c r="D26" s="29" t="s">
        <v>21</v>
      </c>
      <c r="E26" s="30"/>
      <c r="F26" s="30"/>
      <c r="G26" s="30"/>
      <c r="H26" s="46">
        <f t="shared" si="0"/>
        <v>0</v>
      </c>
    </row>
    <row r="27" spans="1:9" x14ac:dyDescent="0.25">
      <c r="A27" s="31">
        <v>44347</v>
      </c>
      <c r="B27" s="29">
        <v>1288</v>
      </c>
      <c r="C27" s="29" t="s">
        <v>31</v>
      </c>
      <c r="D27" s="29" t="s">
        <v>21</v>
      </c>
      <c r="E27" s="30"/>
      <c r="F27" s="30"/>
      <c r="G27" s="30"/>
      <c r="H27" s="46">
        <f t="shared" si="0"/>
        <v>0</v>
      </c>
    </row>
    <row r="28" spans="1:9" ht="36.75" x14ac:dyDescent="0.25">
      <c r="A28" s="8">
        <v>44347</v>
      </c>
      <c r="B28" s="6">
        <v>1289</v>
      </c>
      <c r="C28" s="6" t="s">
        <v>105</v>
      </c>
      <c r="D28" s="6" t="s">
        <v>110</v>
      </c>
      <c r="E28" s="7"/>
      <c r="F28" s="7"/>
      <c r="G28" s="7">
        <v>30.75</v>
      </c>
      <c r="H28" s="48">
        <f t="shared" si="0"/>
        <v>30.75</v>
      </c>
      <c r="I28" s="9" t="s">
        <v>124</v>
      </c>
    </row>
    <row r="29" spans="1:9" x14ac:dyDescent="0.25">
      <c r="A29" s="60" t="s">
        <v>7</v>
      </c>
      <c r="B29" s="60"/>
      <c r="C29" s="60"/>
      <c r="D29" s="60"/>
      <c r="E29" s="15">
        <f>SUM(E5:E28)</f>
        <v>0</v>
      </c>
      <c r="F29" s="15">
        <f>SUM(F5:F28)</f>
        <v>4.4400000000000004</v>
      </c>
      <c r="G29" s="15">
        <f>SUM(G5:G28)</f>
        <v>1067.6300000000001</v>
      </c>
      <c r="H29" s="45">
        <f t="shared" si="0"/>
        <v>1072.0700000000002</v>
      </c>
    </row>
    <row r="30" spans="1:9" x14ac:dyDescent="0.25">
      <c r="A30" s="22"/>
      <c r="B30" s="22"/>
      <c r="C30" s="22"/>
      <c r="D30" s="22"/>
      <c r="E30" s="23"/>
      <c r="F30" s="23"/>
      <c r="G30" s="23"/>
      <c r="H30" s="50"/>
    </row>
    <row r="31" spans="1:9" x14ac:dyDescent="0.25">
      <c r="A31" s="22"/>
      <c r="B31" s="22"/>
      <c r="C31" s="22"/>
      <c r="D31" s="22"/>
      <c r="E31" s="23"/>
      <c r="F31" s="23"/>
      <c r="G31" s="23"/>
    </row>
    <row r="32" spans="1:9" x14ac:dyDescent="0.25">
      <c r="A32" s="22"/>
      <c r="B32" s="22"/>
      <c r="C32" s="22"/>
      <c r="D32" s="22"/>
      <c r="E32" s="23"/>
      <c r="F32" s="23"/>
      <c r="G32" s="23"/>
    </row>
    <row r="33" spans="1:8" x14ac:dyDescent="0.25">
      <c r="A33" s="11" t="s">
        <v>16</v>
      </c>
      <c r="B33" s="12"/>
      <c r="C33" s="11"/>
      <c r="D33" s="10" t="s">
        <v>116</v>
      </c>
      <c r="E33" s="11"/>
      <c r="F33" s="14" t="s">
        <v>9</v>
      </c>
      <c r="G33" s="11" t="s">
        <v>125</v>
      </c>
    </row>
    <row r="34" spans="1:8" x14ac:dyDescent="0.25">
      <c r="A34" s="11" t="s">
        <v>12</v>
      </c>
      <c r="B34" s="12"/>
      <c r="C34" s="11"/>
      <c r="D34" s="10" t="s">
        <v>10</v>
      </c>
      <c r="E34" s="11"/>
      <c r="F34" s="58" t="s">
        <v>11</v>
      </c>
      <c r="G34" s="58"/>
      <c r="H34" s="11"/>
    </row>
    <row r="35" spans="1:8" x14ac:dyDescent="0.25">
      <c r="A35" s="11"/>
      <c r="B35" s="12"/>
      <c r="C35" s="12"/>
      <c r="D35" s="12"/>
      <c r="E35" s="11"/>
      <c r="F35" s="13"/>
      <c r="G35" s="11"/>
      <c r="H35" s="11"/>
    </row>
    <row r="36" spans="1:8" x14ac:dyDescent="0.25">
      <c r="A36" s="11"/>
      <c r="B36" s="12"/>
      <c r="C36" s="11" t="s">
        <v>115</v>
      </c>
      <c r="D36" s="12"/>
      <c r="E36" s="49" t="s">
        <v>13</v>
      </c>
      <c r="F36" s="13" t="s">
        <v>36</v>
      </c>
      <c r="G36" s="11"/>
      <c r="H36" s="11"/>
    </row>
    <row r="37" spans="1:8" x14ac:dyDescent="0.25">
      <c r="A37" s="11"/>
      <c r="B37" s="12"/>
      <c r="C37" s="11" t="s">
        <v>14</v>
      </c>
      <c r="D37" s="12"/>
      <c r="F37" s="13" t="s">
        <v>15</v>
      </c>
      <c r="H37" s="11"/>
    </row>
    <row r="38" spans="1:8" x14ac:dyDescent="0.25">
      <c r="A38" s="11"/>
      <c r="B38" s="12"/>
      <c r="C38" s="11"/>
      <c r="D38" s="10"/>
      <c r="E38" s="11"/>
      <c r="F38" s="21"/>
      <c r="G38" s="21"/>
      <c r="H38" s="11"/>
    </row>
    <row r="39" spans="1:8" x14ac:dyDescent="0.25">
      <c r="A39" s="11"/>
      <c r="B39" s="12"/>
      <c r="C39" s="12"/>
      <c r="D39" s="12"/>
      <c r="E39" s="11"/>
      <c r="F39" s="13"/>
      <c r="G39" s="11"/>
      <c r="H39" s="11"/>
    </row>
    <row r="40" spans="1:8" x14ac:dyDescent="0.25">
      <c r="A40" s="11"/>
      <c r="B40" s="12"/>
      <c r="C40" s="11"/>
      <c r="D40" s="12"/>
      <c r="E40" s="17"/>
      <c r="F40" s="13"/>
      <c r="G40" s="11"/>
      <c r="H40" s="11"/>
    </row>
    <row r="41" spans="1:8" x14ac:dyDescent="0.25">
      <c r="A41" s="11"/>
      <c r="B41" s="12"/>
      <c r="C41" s="11"/>
      <c r="D41" s="12"/>
      <c r="F41" s="13"/>
    </row>
    <row r="42" spans="1:8" x14ac:dyDescent="0.25">
      <c r="A42" s="11"/>
      <c r="B42" s="12"/>
      <c r="C42" s="12"/>
      <c r="D42" s="12"/>
      <c r="E42" s="11"/>
      <c r="F42" s="13"/>
      <c r="G42" s="11"/>
      <c r="H42" s="11"/>
    </row>
    <row r="43" spans="1:8" x14ac:dyDescent="0.25">
      <c r="A43" s="11"/>
      <c r="B43" s="12"/>
      <c r="C43" s="11"/>
      <c r="D43" s="11"/>
      <c r="E43" s="11"/>
      <c r="F43" s="13"/>
      <c r="G43" s="11"/>
      <c r="H43" s="11"/>
    </row>
    <row r="44" spans="1:8" x14ac:dyDescent="0.25">
      <c r="A44" s="11"/>
      <c r="B44" s="12"/>
      <c r="C44" s="11"/>
      <c r="D44" s="11"/>
      <c r="E44" s="17"/>
      <c r="F44" s="13"/>
      <c r="G44" s="11"/>
      <c r="H44" s="11"/>
    </row>
    <row r="45" spans="1:8" x14ac:dyDescent="0.25">
      <c r="A45" s="11"/>
      <c r="B45" s="12"/>
      <c r="C45" s="11"/>
      <c r="D45" s="11"/>
      <c r="F45" s="13"/>
      <c r="H45" s="11"/>
    </row>
    <row r="46" spans="1:8" x14ac:dyDescent="0.25">
      <c r="A46" s="11"/>
      <c r="B46" s="12"/>
      <c r="C46" s="11"/>
      <c r="D46" s="12"/>
      <c r="E46" s="17"/>
      <c r="F46" s="13"/>
      <c r="G46" s="11"/>
      <c r="H46" s="11"/>
    </row>
    <row r="47" spans="1:8" x14ac:dyDescent="0.25">
      <c r="A47" s="11"/>
      <c r="B47" s="12"/>
      <c r="C47" s="11"/>
      <c r="D47" s="12"/>
      <c r="F47" s="13"/>
    </row>
  </sheetData>
  <mergeCells count="4">
    <mergeCell ref="A1:G1"/>
    <mergeCell ref="A2:G2"/>
    <mergeCell ref="A29:D29"/>
    <mergeCell ref="F34:G34"/>
  </mergeCells>
  <printOptions horizontalCentered="1"/>
  <pageMargins left="0" right="0" top="0" bottom="0" header="0" footer="0"/>
  <pageSetup paperSize="9" scale="85" orientation="landscape" r:id="rId1"/>
  <rowBreaks count="1" manualBreakCount="1">
    <brk id="27" max="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F29EAB-2D83-4097-9CD2-098491B04284}">
  <dimension ref="A1:I73"/>
  <sheetViews>
    <sheetView topLeftCell="A22" workbookViewId="0">
      <selection activeCell="C32" sqref="C32"/>
    </sheetView>
  </sheetViews>
  <sheetFormatPr baseColWidth="10" defaultRowHeight="15" x14ac:dyDescent="0.25"/>
  <cols>
    <col min="2" max="2" width="14.28515625" customWidth="1"/>
    <col min="3" max="3" width="38.140625" customWidth="1"/>
    <col min="4" max="4" width="34.28515625" customWidth="1"/>
    <col min="5" max="6" width="11.5703125" customWidth="1"/>
    <col min="7" max="7" width="12.85546875" customWidth="1"/>
    <col min="8" max="8" width="13" customWidth="1"/>
    <col min="9" max="9" width="20.28515625" customWidth="1"/>
  </cols>
  <sheetData>
    <row r="1" spans="1:8" x14ac:dyDescent="0.25">
      <c r="A1" s="59" t="s">
        <v>25</v>
      </c>
      <c r="B1" s="59"/>
      <c r="C1" s="59"/>
      <c r="D1" s="59"/>
      <c r="E1" s="59"/>
      <c r="F1" s="59"/>
      <c r="G1" s="59"/>
    </row>
    <row r="2" spans="1:8" x14ac:dyDescent="0.25">
      <c r="A2" s="59" t="s">
        <v>177</v>
      </c>
      <c r="B2" s="59"/>
      <c r="C2" s="59"/>
      <c r="D2" s="59"/>
      <c r="E2" s="59"/>
      <c r="F2" s="59"/>
      <c r="G2" s="59"/>
    </row>
    <row r="3" spans="1:8" x14ac:dyDescent="0.25">
      <c r="A3" s="1"/>
      <c r="B3" s="1"/>
      <c r="C3" s="1"/>
      <c r="D3" s="1"/>
      <c r="E3" s="1"/>
      <c r="F3" s="1"/>
      <c r="G3" s="1"/>
    </row>
    <row r="4" spans="1:8" ht="48.75" x14ac:dyDescent="0.25">
      <c r="A4" s="2" t="s">
        <v>0</v>
      </c>
      <c r="B4" s="3" t="s">
        <v>1</v>
      </c>
      <c r="C4" s="3" t="s">
        <v>2</v>
      </c>
      <c r="D4" s="2" t="s">
        <v>3</v>
      </c>
      <c r="E4" s="3" t="s">
        <v>23</v>
      </c>
      <c r="F4" s="3" t="s">
        <v>4</v>
      </c>
      <c r="G4" s="3" t="s">
        <v>5</v>
      </c>
      <c r="H4" s="3" t="s">
        <v>6</v>
      </c>
    </row>
    <row r="5" spans="1:8" ht="24.75" x14ac:dyDescent="0.25">
      <c r="A5" s="8">
        <v>44348</v>
      </c>
      <c r="B5" s="6">
        <v>1290</v>
      </c>
      <c r="C5" s="6" t="s">
        <v>209</v>
      </c>
      <c r="D5" s="6" t="s">
        <v>102</v>
      </c>
      <c r="E5" s="7"/>
      <c r="F5" s="7"/>
      <c r="G5" s="7">
        <v>16</v>
      </c>
      <c r="H5" s="52">
        <f t="shared" ref="H5:H57" si="0">E5+F5+G5</f>
        <v>16</v>
      </c>
    </row>
    <row r="6" spans="1:8" x14ac:dyDescent="0.25">
      <c r="A6" s="31">
        <v>44348</v>
      </c>
      <c r="B6" s="29">
        <v>1291</v>
      </c>
      <c r="C6" s="29" t="s">
        <v>207</v>
      </c>
      <c r="D6" s="29" t="s">
        <v>21</v>
      </c>
      <c r="E6" s="30"/>
      <c r="F6" s="30"/>
      <c r="G6" s="30"/>
      <c r="H6" s="36">
        <f t="shared" si="0"/>
        <v>0</v>
      </c>
    </row>
    <row r="7" spans="1:8" x14ac:dyDescent="0.25">
      <c r="A7" s="8">
        <v>44348</v>
      </c>
      <c r="B7" s="6">
        <v>1292</v>
      </c>
      <c r="C7" s="6" t="s">
        <v>181</v>
      </c>
      <c r="D7" s="6" t="s">
        <v>109</v>
      </c>
      <c r="E7" s="7"/>
      <c r="F7" s="7"/>
      <c r="G7" s="7">
        <v>32</v>
      </c>
      <c r="H7" s="52">
        <f t="shared" si="0"/>
        <v>32</v>
      </c>
    </row>
    <row r="8" spans="1:8" x14ac:dyDescent="0.25">
      <c r="A8" s="31">
        <v>44348</v>
      </c>
      <c r="B8" s="29">
        <v>1293</v>
      </c>
      <c r="C8" s="29" t="s">
        <v>188</v>
      </c>
      <c r="D8" s="29" t="s">
        <v>21</v>
      </c>
      <c r="E8" s="30"/>
      <c r="F8" s="30"/>
      <c r="G8" s="30"/>
      <c r="H8" s="36">
        <f t="shared" si="0"/>
        <v>0</v>
      </c>
    </row>
    <row r="9" spans="1:8" ht="24.75" x14ac:dyDescent="0.25">
      <c r="A9" s="8">
        <v>44348</v>
      </c>
      <c r="B9" s="6">
        <v>1294</v>
      </c>
      <c r="C9" s="6" t="s">
        <v>181</v>
      </c>
      <c r="D9" s="6" t="s">
        <v>112</v>
      </c>
      <c r="E9" s="7"/>
      <c r="F9" s="7"/>
      <c r="G9" s="7">
        <v>60</v>
      </c>
      <c r="H9" s="52">
        <f t="shared" si="0"/>
        <v>60</v>
      </c>
    </row>
    <row r="10" spans="1:8" ht="36.75" x14ac:dyDescent="0.25">
      <c r="A10" s="8">
        <v>44348</v>
      </c>
      <c r="B10" s="6">
        <v>1295</v>
      </c>
      <c r="C10" s="6" t="s">
        <v>181</v>
      </c>
      <c r="D10" s="6" t="s">
        <v>111</v>
      </c>
      <c r="E10" s="7"/>
      <c r="F10" s="7"/>
      <c r="G10" s="7">
        <v>67</v>
      </c>
      <c r="H10" s="52">
        <f t="shared" si="0"/>
        <v>67</v>
      </c>
    </row>
    <row r="11" spans="1:8" ht="48.75" x14ac:dyDescent="0.25">
      <c r="A11" s="8">
        <v>44348</v>
      </c>
      <c r="B11" s="6">
        <v>1296</v>
      </c>
      <c r="C11" s="6" t="s">
        <v>210</v>
      </c>
      <c r="D11" s="6" t="s">
        <v>103</v>
      </c>
      <c r="E11" s="7"/>
      <c r="F11" s="7"/>
      <c r="G11" s="7">
        <v>20.5</v>
      </c>
      <c r="H11" s="52">
        <f t="shared" si="0"/>
        <v>20.5</v>
      </c>
    </row>
    <row r="12" spans="1:8" ht="48.75" x14ac:dyDescent="0.25">
      <c r="A12" s="8">
        <v>44349</v>
      </c>
      <c r="B12" s="6">
        <v>1297</v>
      </c>
      <c r="C12" s="6" t="s">
        <v>207</v>
      </c>
      <c r="D12" s="6" t="s">
        <v>113</v>
      </c>
      <c r="E12" s="7"/>
      <c r="F12" s="7"/>
      <c r="G12" s="7">
        <v>5</v>
      </c>
      <c r="H12" s="52">
        <f t="shared" si="0"/>
        <v>5</v>
      </c>
    </row>
    <row r="13" spans="1:8" x14ac:dyDescent="0.25">
      <c r="A13" s="31">
        <v>44349</v>
      </c>
      <c r="B13" s="29">
        <v>1298</v>
      </c>
      <c r="C13" s="29" t="s">
        <v>193</v>
      </c>
      <c r="D13" s="29" t="s">
        <v>21</v>
      </c>
      <c r="E13" s="30"/>
      <c r="F13" s="30"/>
      <c r="G13" s="30"/>
      <c r="H13" s="36">
        <f t="shared" si="0"/>
        <v>0</v>
      </c>
    </row>
    <row r="14" spans="1:8" ht="24.75" x14ac:dyDescent="0.25">
      <c r="A14" s="8">
        <v>44349</v>
      </c>
      <c r="B14" s="6">
        <v>1299</v>
      </c>
      <c r="C14" s="6" t="s">
        <v>195</v>
      </c>
      <c r="D14" s="6" t="s">
        <v>108</v>
      </c>
      <c r="E14" s="7"/>
      <c r="F14" s="7"/>
      <c r="G14" s="7">
        <v>50</v>
      </c>
      <c r="H14" s="52">
        <f t="shared" si="0"/>
        <v>50</v>
      </c>
    </row>
    <row r="15" spans="1:8" ht="24.75" x14ac:dyDescent="0.25">
      <c r="A15" s="8">
        <v>44349</v>
      </c>
      <c r="B15" s="6">
        <v>1300</v>
      </c>
      <c r="C15" s="6" t="s">
        <v>193</v>
      </c>
      <c r="D15" s="6" t="s">
        <v>106</v>
      </c>
      <c r="E15" s="7"/>
      <c r="F15" s="7"/>
      <c r="G15" s="7">
        <v>9</v>
      </c>
      <c r="H15" s="52">
        <f t="shared" si="0"/>
        <v>9</v>
      </c>
    </row>
    <row r="16" spans="1:8" ht="36.75" x14ac:dyDescent="0.25">
      <c r="A16" s="8">
        <v>44350</v>
      </c>
      <c r="B16" s="6">
        <v>1301</v>
      </c>
      <c r="C16" s="6" t="s">
        <v>190</v>
      </c>
      <c r="D16" s="6" t="s">
        <v>114</v>
      </c>
      <c r="E16" s="7"/>
      <c r="F16" s="7"/>
      <c r="G16" s="7">
        <v>23.3</v>
      </c>
      <c r="H16" s="52">
        <f t="shared" si="0"/>
        <v>23.3</v>
      </c>
    </row>
    <row r="17" spans="1:9" ht="24.75" x14ac:dyDescent="0.25">
      <c r="A17" s="8">
        <v>44350</v>
      </c>
      <c r="B17" s="6">
        <v>1302</v>
      </c>
      <c r="C17" s="6" t="s">
        <v>186</v>
      </c>
      <c r="D17" s="6" t="s">
        <v>107</v>
      </c>
      <c r="E17" s="7"/>
      <c r="F17" s="7"/>
      <c r="G17" s="7">
        <v>13.5</v>
      </c>
      <c r="H17" s="52">
        <f t="shared" si="0"/>
        <v>13.5</v>
      </c>
    </row>
    <row r="18" spans="1:9" ht="24.75" x14ac:dyDescent="0.25">
      <c r="A18" s="8">
        <v>44350</v>
      </c>
      <c r="B18" s="6">
        <v>1303</v>
      </c>
      <c r="C18" s="6" t="s">
        <v>181</v>
      </c>
      <c r="D18" s="6" t="s">
        <v>104</v>
      </c>
      <c r="E18" s="7"/>
      <c r="F18" s="7"/>
      <c r="G18" s="7">
        <v>109.68</v>
      </c>
      <c r="H18" s="52">
        <f t="shared" si="0"/>
        <v>109.68</v>
      </c>
    </row>
    <row r="19" spans="1:9" ht="24.75" x14ac:dyDescent="0.25">
      <c r="A19" s="8">
        <v>44350</v>
      </c>
      <c r="B19" s="6">
        <v>1304</v>
      </c>
      <c r="C19" s="6" t="s">
        <v>181</v>
      </c>
      <c r="D19" s="6" t="s">
        <v>119</v>
      </c>
      <c r="E19" s="7"/>
      <c r="F19" s="7"/>
      <c r="G19" s="7">
        <v>7.5</v>
      </c>
      <c r="H19" s="52">
        <f t="shared" si="0"/>
        <v>7.5</v>
      </c>
    </row>
    <row r="20" spans="1:9" ht="24.75" x14ac:dyDescent="0.25">
      <c r="A20" s="8">
        <v>44350</v>
      </c>
      <c r="B20" s="6">
        <v>1305</v>
      </c>
      <c r="C20" s="6" t="s">
        <v>216</v>
      </c>
      <c r="D20" s="6" t="s">
        <v>145</v>
      </c>
      <c r="E20" s="7"/>
      <c r="F20" s="7"/>
      <c r="G20" s="7">
        <v>10</v>
      </c>
      <c r="H20" s="52">
        <f t="shared" si="0"/>
        <v>10</v>
      </c>
    </row>
    <row r="21" spans="1:9" ht="24.75" x14ac:dyDescent="0.25">
      <c r="A21" s="8">
        <v>44350</v>
      </c>
      <c r="B21" s="6">
        <v>1306</v>
      </c>
      <c r="C21" s="6" t="s">
        <v>198</v>
      </c>
      <c r="D21" s="6" t="s">
        <v>122</v>
      </c>
      <c r="E21" s="7"/>
      <c r="F21" s="7"/>
      <c r="G21" s="7">
        <v>16</v>
      </c>
      <c r="H21" s="52">
        <f t="shared" si="0"/>
        <v>16</v>
      </c>
    </row>
    <row r="22" spans="1:9" ht="36.75" x14ac:dyDescent="0.25">
      <c r="A22" s="8">
        <v>44350</v>
      </c>
      <c r="B22" s="6">
        <v>1307</v>
      </c>
      <c r="C22" s="6" t="s">
        <v>211</v>
      </c>
      <c r="D22" s="6" t="s">
        <v>120</v>
      </c>
      <c r="E22" s="7"/>
      <c r="F22" s="7"/>
      <c r="G22" s="7">
        <v>187.5</v>
      </c>
      <c r="H22" s="52">
        <f t="shared" si="0"/>
        <v>187.5</v>
      </c>
    </row>
    <row r="23" spans="1:9" ht="24.75" x14ac:dyDescent="0.25">
      <c r="A23" s="8">
        <v>44350</v>
      </c>
      <c r="B23" s="6">
        <v>1308</v>
      </c>
      <c r="C23" s="6" t="s">
        <v>188</v>
      </c>
      <c r="D23" s="6" t="s">
        <v>123</v>
      </c>
      <c r="E23" s="7"/>
      <c r="F23" s="7"/>
      <c r="G23" s="7">
        <v>28</v>
      </c>
      <c r="H23" s="52">
        <f t="shared" si="0"/>
        <v>28</v>
      </c>
    </row>
    <row r="24" spans="1:9" ht="36.75" x14ac:dyDescent="0.25">
      <c r="A24" s="8">
        <v>44351</v>
      </c>
      <c r="B24" s="6">
        <v>1309</v>
      </c>
      <c r="C24" s="6" t="s">
        <v>212</v>
      </c>
      <c r="D24" s="6" t="s">
        <v>121</v>
      </c>
      <c r="E24" s="7"/>
      <c r="F24" s="7"/>
      <c r="G24" s="7">
        <v>19.899999999999999</v>
      </c>
      <c r="H24" s="52">
        <f t="shared" si="0"/>
        <v>19.899999999999999</v>
      </c>
    </row>
    <row r="25" spans="1:9" ht="36.75" x14ac:dyDescent="0.25">
      <c r="A25" s="8">
        <v>44351</v>
      </c>
      <c r="B25" s="6">
        <v>1310</v>
      </c>
      <c r="C25" s="6" t="s">
        <v>203</v>
      </c>
      <c r="D25" s="6" t="s">
        <v>130</v>
      </c>
      <c r="E25" s="7"/>
      <c r="F25" s="7"/>
      <c r="G25" s="7">
        <v>56.9</v>
      </c>
      <c r="H25" s="52">
        <f t="shared" si="0"/>
        <v>56.9</v>
      </c>
    </row>
    <row r="26" spans="1:9" ht="24.75" x14ac:dyDescent="0.25">
      <c r="A26" s="8">
        <v>44354</v>
      </c>
      <c r="B26" s="6">
        <v>1311</v>
      </c>
      <c r="C26" s="6" t="s">
        <v>186</v>
      </c>
      <c r="D26" s="6" t="s">
        <v>129</v>
      </c>
      <c r="E26" s="7"/>
      <c r="F26" s="7"/>
      <c r="G26" s="7">
        <v>10</v>
      </c>
      <c r="H26" s="52">
        <f t="shared" si="0"/>
        <v>10</v>
      </c>
      <c r="I26">
        <f ca="1">+C26:I32</f>
        <v>0</v>
      </c>
    </row>
    <row r="27" spans="1:9" ht="24.75" x14ac:dyDescent="0.25">
      <c r="A27" s="8">
        <v>44354</v>
      </c>
      <c r="B27" s="6">
        <v>1312</v>
      </c>
      <c r="C27" s="6" t="s">
        <v>191</v>
      </c>
      <c r="D27" s="6" t="s">
        <v>127</v>
      </c>
      <c r="E27" s="7"/>
      <c r="F27" s="7"/>
      <c r="G27" s="7">
        <v>3.75</v>
      </c>
      <c r="H27" s="52">
        <f t="shared" si="0"/>
        <v>3.75</v>
      </c>
    </row>
    <row r="28" spans="1:9" ht="24.75" x14ac:dyDescent="0.25">
      <c r="A28" s="8">
        <v>44354</v>
      </c>
      <c r="B28" s="6">
        <v>1313</v>
      </c>
      <c r="C28" s="6" t="s">
        <v>211</v>
      </c>
      <c r="D28" s="6" t="s">
        <v>128</v>
      </c>
      <c r="E28" s="7"/>
      <c r="F28" s="7"/>
      <c r="G28" s="7">
        <v>100</v>
      </c>
      <c r="H28" s="52">
        <f t="shared" si="0"/>
        <v>100</v>
      </c>
    </row>
    <row r="29" spans="1:9" ht="24.75" x14ac:dyDescent="0.25">
      <c r="A29" s="8">
        <v>44355</v>
      </c>
      <c r="B29" s="6">
        <v>1314</v>
      </c>
      <c r="C29" s="6" t="s">
        <v>191</v>
      </c>
      <c r="D29" s="6" t="s">
        <v>126</v>
      </c>
      <c r="E29" s="7"/>
      <c r="F29" s="7"/>
      <c r="G29" s="7">
        <v>1.25</v>
      </c>
      <c r="H29" s="52">
        <f t="shared" si="0"/>
        <v>1.25</v>
      </c>
    </row>
    <row r="30" spans="1:9" ht="48.75" x14ac:dyDescent="0.25">
      <c r="A30" s="8">
        <v>44356</v>
      </c>
      <c r="B30" s="6">
        <v>1315</v>
      </c>
      <c r="C30" s="6" t="s">
        <v>190</v>
      </c>
      <c r="D30" s="6" t="s">
        <v>133</v>
      </c>
      <c r="E30" s="7"/>
      <c r="F30" s="7"/>
      <c r="G30" s="7">
        <v>40.14</v>
      </c>
      <c r="H30" s="52">
        <f t="shared" si="0"/>
        <v>40.14</v>
      </c>
    </row>
    <row r="31" spans="1:9" ht="36.75" x14ac:dyDescent="0.25">
      <c r="A31" s="8">
        <v>44356</v>
      </c>
      <c r="B31" s="6">
        <v>1316</v>
      </c>
      <c r="C31" s="6" t="s">
        <v>205</v>
      </c>
      <c r="D31" s="6" t="s">
        <v>131</v>
      </c>
      <c r="E31" s="7"/>
      <c r="F31" s="7"/>
      <c r="G31" s="7">
        <v>13.5</v>
      </c>
      <c r="H31" s="52">
        <f t="shared" si="0"/>
        <v>13.5</v>
      </c>
    </row>
    <row r="32" spans="1:9" ht="24.75" x14ac:dyDescent="0.25">
      <c r="A32" s="8">
        <v>44357</v>
      </c>
      <c r="B32" s="6">
        <v>1317</v>
      </c>
      <c r="C32" s="6" t="s">
        <v>196</v>
      </c>
      <c r="D32" s="6" t="s">
        <v>132</v>
      </c>
      <c r="E32" s="7"/>
      <c r="F32" s="7"/>
      <c r="G32" s="7">
        <v>6.78</v>
      </c>
      <c r="H32" s="52">
        <f t="shared" si="0"/>
        <v>6.78</v>
      </c>
    </row>
    <row r="33" spans="1:9" ht="24.75" x14ac:dyDescent="0.25">
      <c r="A33" s="8">
        <v>44357</v>
      </c>
      <c r="B33" s="6">
        <v>1318</v>
      </c>
      <c r="C33" s="6" t="s">
        <v>190</v>
      </c>
      <c r="D33" s="6" t="s">
        <v>134</v>
      </c>
      <c r="E33" s="7"/>
      <c r="F33" s="7"/>
      <c r="G33" s="7">
        <v>41.25</v>
      </c>
      <c r="H33" s="52">
        <f t="shared" si="0"/>
        <v>41.25</v>
      </c>
    </row>
    <row r="34" spans="1:9" ht="24.75" x14ac:dyDescent="0.25">
      <c r="A34" s="8">
        <v>44357</v>
      </c>
      <c r="B34" s="6">
        <v>1319</v>
      </c>
      <c r="C34" s="6" t="s">
        <v>190</v>
      </c>
      <c r="D34" s="6" t="s">
        <v>135</v>
      </c>
      <c r="E34" s="7"/>
      <c r="F34" s="7"/>
      <c r="G34" s="7">
        <v>10</v>
      </c>
      <c r="H34" s="52">
        <f t="shared" si="0"/>
        <v>10</v>
      </c>
      <c r="I34" t="s">
        <v>18</v>
      </c>
    </row>
    <row r="35" spans="1:9" x14ac:dyDescent="0.25">
      <c r="A35" s="31">
        <v>44357</v>
      </c>
      <c r="B35" s="29">
        <v>1320</v>
      </c>
      <c r="C35" s="29" t="s">
        <v>204</v>
      </c>
      <c r="D35" s="29" t="s">
        <v>21</v>
      </c>
      <c r="E35" s="30"/>
      <c r="F35" s="30"/>
      <c r="G35" s="30"/>
      <c r="H35" s="36">
        <f t="shared" si="0"/>
        <v>0</v>
      </c>
    </row>
    <row r="36" spans="1:9" ht="24.75" x14ac:dyDescent="0.25">
      <c r="A36" s="8">
        <v>44358</v>
      </c>
      <c r="B36" s="6">
        <v>1321</v>
      </c>
      <c r="C36" s="6" t="s">
        <v>186</v>
      </c>
      <c r="D36" s="6" t="s">
        <v>137</v>
      </c>
      <c r="E36" s="7"/>
      <c r="F36" s="7"/>
      <c r="G36" s="7">
        <v>10</v>
      </c>
      <c r="H36" s="52">
        <f t="shared" si="0"/>
        <v>10</v>
      </c>
      <c r="I36" t="s">
        <v>17</v>
      </c>
    </row>
    <row r="37" spans="1:9" ht="24.75" x14ac:dyDescent="0.25">
      <c r="A37" s="37">
        <v>44358</v>
      </c>
      <c r="B37" s="38">
        <v>1322</v>
      </c>
      <c r="C37" s="38" t="s">
        <v>195</v>
      </c>
      <c r="D37" s="38" t="s">
        <v>136</v>
      </c>
      <c r="E37" s="39"/>
      <c r="F37" s="39">
        <v>4.4400000000000004</v>
      </c>
      <c r="G37" s="39">
        <v>40</v>
      </c>
      <c r="H37" s="40">
        <f t="shared" si="0"/>
        <v>44.44</v>
      </c>
    </row>
    <row r="38" spans="1:9" ht="60.75" x14ac:dyDescent="0.25">
      <c r="A38" s="8">
        <v>44358</v>
      </c>
      <c r="B38" s="6">
        <v>1323</v>
      </c>
      <c r="C38" s="6" t="s">
        <v>189</v>
      </c>
      <c r="D38" s="6" t="s">
        <v>138</v>
      </c>
      <c r="E38" s="7"/>
      <c r="F38" s="7"/>
      <c r="G38" s="7">
        <v>10</v>
      </c>
      <c r="H38" s="52">
        <f t="shared" si="0"/>
        <v>10</v>
      </c>
    </row>
    <row r="39" spans="1:9" ht="36.75" x14ac:dyDescent="0.25">
      <c r="A39" s="8">
        <v>44358</v>
      </c>
      <c r="B39" s="6">
        <v>1324</v>
      </c>
      <c r="C39" s="6" t="s">
        <v>204</v>
      </c>
      <c r="D39" s="6" t="s">
        <v>139</v>
      </c>
      <c r="E39" s="7"/>
      <c r="F39" s="7"/>
      <c r="G39" s="7">
        <v>49</v>
      </c>
      <c r="H39" s="52">
        <f t="shared" si="0"/>
        <v>49</v>
      </c>
    </row>
    <row r="40" spans="1:9" x14ac:dyDescent="0.25">
      <c r="A40" s="31">
        <v>44358</v>
      </c>
      <c r="B40" s="29">
        <v>1325</v>
      </c>
      <c r="C40" s="29" t="s">
        <v>204</v>
      </c>
      <c r="D40" s="29" t="s">
        <v>21</v>
      </c>
      <c r="E40" s="30"/>
      <c r="F40" s="30"/>
      <c r="G40" s="30"/>
      <c r="H40" s="36">
        <f t="shared" si="0"/>
        <v>0</v>
      </c>
    </row>
    <row r="41" spans="1:9" ht="24.75" x14ac:dyDescent="0.25">
      <c r="A41" s="8">
        <v>44358</v>
      </c>
      <c r="B41" s="6">
        <v>1326</v>
      </c>
      <c r="C41" s="6" t="s">
        <v>190</v>
      </c>
      <c r="D41" s="6" t="s">
        <v>98</v>
      </c>
      <c r="E41" s="7"/>
      <c r="F41" s="7"/>
      <c r="G41" s="7">
        <v>2.7</v>
      </c>
      <c r="H41" s="52">
        <f t="shared" si="0"/>
        <v>2.7</v>
      </c>
    </row>
    <row r="42" spans="1:9" x14ac:dyDescent="0.25">
      <c r="A42" s="31">
        <v>44358</v>
      </c>
      <c r="B42" s="29">
        <v>1327</v>
      </c>
      <c r="C42" s="29" t="s">
        <v>181</v>
      </c>
      <c r="D42" s="29" t="s">
        <v>21</v>
      </c>
      <c r="E42" s="30"/>
      <c r="F42" s="30"/>
      <c r="G42" s="30"/>
      <c r="H42" s="36">
        <f t="shared" si="0"/>
        <v>0</v>
      </c>
    </row>
    <row r="43" spans="1:9" ht="24.75" x14ac:dyDescent="0.25">
      <c r="A43" s="8">
        <v>44358</v>
      </c>
      <c r="B43" s="6">
        <v>1328</v>
      </c>
      <c r="C43" s="6" t="s">
        <v>186</v>
      </c>
      <c r="D43" s="6" t="s">
        <v>140</v>
      </c>
      <c r="E43" s="7"/>
      <c r="F43" s="7"/>
      <c r="G43" s="7">
        <v>49</v>
      </c>
      <c r="H43" s="52">
        <f t="shared" si="0"/>
        <v>49</v>
      </c>
    </row>
    <row r="44" spans="1:9" ht="24.75" x14ac:dyDescent="0.25">
      <c r="A44" s="8">
        <v>44358</v>
      </c>
      <c r="B44" s="6">
        <v>1329</v>
      </c>
      <c r="C44" s="6" t="s">
        <v>186</v>
      </c>
      <c r="D44" s="6" t="s">
        <v>140</v>
      </c>
      <c r="E44" s="7"/>
      <c r="F44" s="7"/>
      <c r="G44" s="7">
        <v>32</v>
      </c>
      <c r="H44" s="52">
        <f t="shared" si="0"/>
        <v>32</v>
      </c>
    </row>
    <row r="45" spans="1:9" ht="24.75" x14ac:dyDescent="0.25">
      <c r="A45" s="8">
        <v>44358</v>
      </c>
      <c r="B45" s="6">
        <v>1330</v>
      </c>
      <c r="C45" s="6" t="s">
        <v>198</v>
      </c>
      <c r="D45" s="6" t="s">
        <v>141</v>
      </c>
      <c r="E45" s="7"/>
      <c r="F45" s="7"/>
      <c r="G45" s="7">
        <v>37</v>
      </c>
      <c r="H45" s="52">
        <f t="shared" si="0"/>
        <v>37</v>
      </c>
    </row>
    <row r="46" spans="1:9" ht="24.75" x14ac:dyDescent="0.25">
      <c r="A46" s="8">
        <v>44358</v>
      </c>
      <c r="B46" s="6">
        <v>1331</v>
      </c>
      <c r="C46" s="6" t="s">
        <v>213</v>
      </c>
      <c r="D46" s="6" t="s">
        <v>142</v>
      </c>
      <c r="E46" s="7"/>
      <c r="F46" s="7"/>
      <c r="G46" s="7">
        <v>60</v>
      </c>
      <c r="H46" s="52">
        <f t="shared" si="0"/>
        <v>60</v>
      </c>
    </row>
    <row r="47" spans="1:9" ht="24.75" x14ac:dyDescent="0.25">
      <c r="A47" s="8">
        <v>44358</v>
      </c>
      <c r="B47" s="6">
        <v>1332</v>
      </c>
      <c r="C47" s="6" t="s">
        <v>213</v>
      </c>
      <c r="D47" s="6" t="s">
        <v>149</v>
      </c>
      <c r="E47" s="7"/>
      <c r="F47" s="7"/>
      <c r="G47" s="7">
        <v>26</v>
      </c>
      <c r="H47" s="52">
        <f t="shared" si="0"/>
        <v>26</v>
      </c>
    </row>
    <row r="48" spans="1:9" x14ac:dyDescent="0.25">
      <c r="A48" s="31" t="s">
        <v>160</v>
      </c>
      <c r="B48" s="29">
        <v>1333</v>
      </c>
      <c r="C48" s="29" t="s">
        <v>202</v>
      </c>
      <c r="D48" s="29" t="s">
        <v>21</v>
      </c>
      <c r="E48" s="30"/>
      <c r="F48" s="30"/>
      <c r="G48" s="30"/>
      <c r="H48" s="36">
        <f t="shared" si="0"/>
        <v>0</v>
      </c>
    </row>
    <row r="49" spans="1:8" ht="24.75" x14ac:dyDescent="0.25">
      <c r="A49" s="8">
        <v>44361</v>
      </c>
      <c r="B49" s="6">
        <v>1334</v>
      </c>
      <c r="C49" s="6" t="s">
        <v>214</v>
      </c>
      <c r="D49" s="6" t="s">
        <v>143</v>
      </c>
      <c r="E49" s="7"/>
      <c r="F49" s="7"/>
      <c r="G49" s="7">
        <v>28</v>
      </c>
      <c r="H49" s="52">
        <f t="shared" si="0"/>
        <v>28</v>
      </c>
    </row>
    <row r="50" spans="1:8" x14ac:dyDescent="0.25">
      <c r="A50" s="31">
        <v>44361</v>
      </c>
      <c r="B50" s="29">
        <v>1335</v>
      </c>
      <c r="C50" s="29" t="s">
        <v>194</v>
      </c>
      <c r="D50" s="29" t="s">
        <v>21</v>
      </c>
      <c r="E50" s="30"/>
      <c r="F50" s="30"/>
      <c r="G50" s="30"/>
      <c r="H50" s="36">
        <f t="shared" si="0"/>
        <v>0</v>
      </c>
    </row>
    <row r="51" spans="1:8" ht="24.75" x14ac:dyDescent="0.25">
      <c r="A51" s="8">
        <v>44362</v>
      </c>
      <c r="B51" s="6">
        <v>1336</v>
      </c>
      <c r="C51" s="6" t="s">
        <v>182</v>
      </c>
      <c r="D51" s="6" t="s">
        <v>147</v>
      </c>
      <c r="E51" s="7"/>
      <c r="F51" s="7"/>
      <c r="G51" s="7">
        <v>10</v>
      </c>
      <c r="H51" s="52">
        <f t="shared" si="0"/>
        <v>10</v>
      </c>
    </row>
    <row r="52" spans="1:8" ht="36.75" x14ac:dyDescent="0.25">
      <c r="A52" s="8">
        <v>44362</v>
      </c>
      <c r="B52" s="6">
        <v>1337</v>
      </c>
      <c r="C52" s="6" t="s">
        <v>190</v>
      </c>
      <c r="D52" s="6" t="s">
        <v>150</v>
      </c>
      <c r="E52" s="7"/>
      <c r="F52" s="7"/>
      <c r="G52" s="7">
        <v>95.5</v>
      </c>
      <c r="H52" s="52">
        <f t="shared" si="0"/>
        <v>95.5</v>
      </c>
    </row>
    <row r="53" spans="1:8" ht="24.75" x14ac:dyDescent="0.25">
      <c r="A53" s="8">
        <v>44362</v>
      </c>
      <c r="B53" s="6">
        <v>1338</v>
      </c>
      <c r="C53" s="6" t="s">
        <v>181</v>
      </c>
      <c r="D53" s="6" t="s">
        <v>146</v>
      </c>
      <c r="E53" s="7"/>
      <c r="F53" s="7"/>
      <c r="G53" s="7">
        <v>32</v>
      </c>
      <c r="H53" s="52">
        <f t="shared" si="0"/>
        <v>32</v>
      </c>
    </row>
    <row r="54" spans="1:8" ht="36.75" x14ac:dyDescent="0.25">
      <c r="A54" s="8">
        <v>44362</v>
      </c>
      <c r="B54" s="6">
        <v>1339</v>
      </c>
      <c r="C54" s="6" t="s">
        <v>194</v>
      </c>
      <c r="D54" s="6" t="s">
        <v>144</v>
      </c>
      <c r="E54" s="7"/>
      <c r="F54" s="7"/>
      <c r="G54" s="7">
        <v>29.07</v>
      </c>
      <c r="H54" s="52">
        <f t="shared" si="0"/>
        <v>29.07</v>
      </c>
    </row>
    <row r="55" spans="1:8" ht="24.75" x14ac:dyDescent="0.25">
      <c r="A55" s="8">
        <v>44362</v>
      </c>
      <c r="B55" s="6">
        <v>1340</v>
      </c>
      <c r="C55" s="6" t="s">
        <v>207</v>
      </c>
      <c r="D55" s="6" t="s">
        <v>148</v>
      </c>
      <c r="E55" s="7"/>
      <c r="F55" s="7"/>
      <c r="G55" s="7">
        <v>15</v>
      </c>
      <c r="H55" s="52">
        <f t="shared" si="0"/>
        <v>15</v>
      </c>
    </row>
    <row r="56" spans="1:8" ht="24.75" x14ac:dyDescent="0.25">
      <c r="A56" s="8">
        <v>44363</v>
      </c>
      <c r="B56" s="6">
        <v>1341</v>
      </c>
      <c r="C56" s="6" t="s">
        <v>215</v>
      </c>
      <c r="D56" s="6" t="s">
        <v>151</v>
      </c>
      <c r="E56" s="7"/>
      <c r="F56" s="7"/>
      <c r="G56" s="7">
        <v>10</v>
      </c>
      <c r="H56" s="52">
        <f t="shared" si="0"/>
        <v>10</v>
      </c>
    </row>
    <row r="57" spans="1:8" x14ac:dyDescent="0.25">
      <c r="A57" s="31">
        <v>44363</v>
      </c>
      <c r="B57" s="29">
        <v>1342</v>
      </c>
      <c r="C57" s="29" t="s">
        <v>202</v>
      </c>
      <c r="D57" s="29" t="s">
        <v>21</v>
      </c>
      <c r="E57" s="30"/>
      <c r="F57" s="30"/>
      <c r="G57" s="30"/>
      <c r="H57" s="36">
        <f t="shared" si="0"/>
        <v>0</v>
      </c>
    </row>
    <row r="58" spans="1:8" x14ac:dyDescent="0.25">
      <c r="A58" s="60"/>
      <c r="B58" s="60"/>
      <c r="C58" s="60"/>
      <c r="D58" s="60"/>
      <c r="E58" s="15">
        <f>SUM(E5:E57)</f>
        <v>0</v>
      </c>
      <c r="F58" s="15">
        <f>SUM(F5:F57)</f>
        <v>4.4400000000000004</v>
      </c>
      <c r="G58" s="15">
        <f>SUM(G5:G57)</f>
        <v>1493.7199999999998</v>
      </c>
      <c r="H58" s="52">
        <f>E58+F58+G58</f>
        <v>1498.1599999999999</v>
      </c>
    </row>
    <row r="59" spans="1:8" x14ac:dyDescent="0.25">
      <c r="A59" s="22"/>
      <c r="B59" s="22"/>
      <c r="C59" s="22"/>
      <c r="D59" s="22"/>
      <c r="E59" s="23"/>
      <c r="F59" s="23"/>
      <c r="G59" s="23"/>
    </row>
    <row r="60" spans="1:8" x14ac:dyDescent="0.25">
      <c r="A60" s="22"/>
      <c r="B60" s="22"/>
      <c r="C60" s="22"/>
      <c r="D60" s="22"/>
      <c r="E60" s="23"/>
      <c r="F60" s="23"/>
      <c r="G60" s="23"/>
    </row>
    <row r="61" spans="1:8" x14ac:dyDescent="0.25">
      <c r="A61" s="22"/>
      <c r="B61" s="22"/>
      <c r="C61" s="22"/>
      <c r="D61" s="22"/>
      <c r="E61" s="23"/>
      <c r="F61" s="23"/>
      <c r="G61" s="23"/>
    </row>
    <row r="62" spans="1:8" x14ac:dyDescent="0.25">
      <c r="A62" s="53" t="s">
        <v>16</v>
      </c>
      <c r="B62" s="53"/>
      <c r="C62" s="53"/>
      <c r="D62" s="54" t="s">
        <v>116</v>
      </c>
      <c r="E62" s="53"/>
      <c r="F62" s="55" t="s">
        <v>9</v>
      </c>
      <c r="G62" s="53" t="s">
        <v>125</v>
      </c>
    </row>
    <row r="63" spans="1:8" x14ac:dyDescent="0.25">
      <c r="A63" s="53" t="s">
        <v>12</v>
      </c>
      <c r="B63" s="53"/>
      <c r="C63" s="53"/>
      <c r="D63" s="54" t="s">
        <v>10</v>
      </c>
      <c r="E63" s="53"/>
      <c r="F63" s="62" t="s">
        <v>11</v>
      </c>
      <c r="G63" s="62"/>
      <c r="H63" s="53"/>
    </row>
    <row r="64" spans="1:8" x14ac:dyDescent="0.25">
      <c r="A64" s="53"/>
      <c r="B64" s="53"/>
      <c r="C64" s="53"/>
      <c r="D64" s="54"/>
      <c r="E64" s="53"/>
      <c r="F64" s="56"/>
      <c r="G64" s="56"/>
      <c r="H64" s="53"/>
    </row>
    <row r="65" spans="1:8" x14ac:dyDescent="0.25">
      <c r="A65" s="53"/>
      <c r="B65" s="53"/>
      <c r="C65" s="53"/>
      <c r="D65" s="53"/>
      <c r="E65" s="53"/>
      <c r="F65" s="57"/>
      <c r="G65" s="53"/>
      <c r="H65" s="53"/>
    </row>
    <row r="66" spans="1:8" x14ac:dyDescent="0.25">
      <c r="A66" s="53"/>
      <c r="B66" s="53"/>
      <c r="C66" s="53" t="s">
        <v>115</v>
      </c>
      <c r="D66" s="53"/>
      <c r="E66" s="56" t="s">
        <v>13</v>
      </c>
      <c r="F66" s="57" t="s">
        <v>36</v>
      </c>
      <c r="G66" s="53"/>
      <c r="H66" s="53"/>
    </row>
    <row r="67" spans="1:8" x14ac:dyDescent="0.25">
      <c r="A67" s="53"/>
      <c r="B67" s="53"/>
      <c r="C67" s="53" t="s">
        <v>14</v>
      </c>
      <c r="D67" s="53"/>
      <c r="F67" s="57" t="s">
        <v>15</v>
      </c>
      <c r="H67" s="53"/>
    </row>
    <row r="68" spans="1:8" x14ac:dyDescent="0.25">
      <c r="A68" s="53"/>
      <c r="B68" s="53"/>
      <c r="C68" s="53"/>
      <c r="D68" s="53"/>
      <c r="E68" s="53"/>
      <c r="F68" s="57"/>
      <c r="G68" s="53"/>
      <c r="H68" s="53"/>
    </row>
    <row r="69" spans="1:8" x14ac:dyDescent="0.25">
      <c r="A69" s="53"/>
      <c r="B69" s="53"/>
      <c r="C69" s="53"/>
      <c r="D69" s="53"/>
      <c r="E69" s="53"/>
      <c r="F69" s="57"/>
      <c r="G69" s="53"/>
      <c r="H69" s="53"/>
    </row>
    <row r="70" spans="1:8" x14ac:dyDescent="0.25">
      <c r="A70" s="53"/>
      <c r="B70" s="53"/>
      <c r="C70" s="53"/>
      <c r="D70" s="53"/>
      <c r="E70" s="56"/>
      <c r="F70" s="57"/>
      <c r="G70" s="53"/>
      <c r="H70" s="53"/>
    </row>
    <row r="71" spans="1:8" x14ac:dyDescent="0.25">
      <c r="A71" s="53"/>
      <c r="B71" s="53"/>
      <c r="C71" s="53"/>
      <c r="D71" s="53"/>
      <c r="F71" s="57"/>
      <c r="H71" s="53"/>
    </row>
    <row r="72" spans="1:8" x14ac:dyDescent="0.25">
      <c r="A72" s="53"/>
      <c r="B72" s="53"/>
      <c r="C72" s="53"/>
      <c r="D72" s="53"/>
      <c r="E72" s="56"/>
      <c r="F72" s="57"/>
      <c r="G72" s="53"/>
      <c r="H72" s="53"/>
    </row>
    <row r="73" spans="1:8" x14ac:dyDescent="0.25">
      <c r="A73" s="53"/>
      <c r="B73" s="53"/>
      <c r="C73" s="53"/>
      <c r="D73" s="53"/>
      <c r="F73" s="57"/>
    </row>
  </sheetData>
  <mergeCells count="4">
    <mergeCell ref="A1:G1"/>
    <mergeCell ref="A2:G2"/>
    <mergeCell ref="A58:D58"/>
    <mergeCell ref="F63:G6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51"/>
  <sheetViews>
    <sheetView tabSelected="1" topLeftCell="A3" zoomScaleNormal="100" workbookViewId="0">
      <selection activeCell="C3" sqref="C3"/>
    </sheetView>
  </sheetViews>
  <sheetFormatPr baseColWidth="10" defaultRowHeight="15" x14ac:dyDescent="0.25"/>
  <cols>
    <col min="1" max="1" width="11.42578125" style="9"/>
    <col min="2" max="2" width="14.28515625" style="9" customWidth="1"/>
    <col min="3" max="3" width="38.140625" style="9" customWidth="1"/>
    <col min="4" max="4" width="34.28515625" style="9" customWidth="1"/>
    <col min="5" max="5" width="11.85546875" style="9" customWidth="1"/>
    <col min="6" max="6" width="10.140625" style="9" customWidth="1"/>
    <col min="7" max="7" width="9.7109375" style="9" customWidth="1"/>
    <col min="8" max="8" width="12.7109375" style="9" customWidth="1"/>
    <col min="9" max="16384" width="11.42578125" style="9"/>
  </cols>
  <sheetData>
    <row r="1" spans="1:9" ht="26.25" customHeight="1" x14ac:dyDescent="0.25">
      <c r="A1" s="63" t="s">
        <v>25</v>
      </c>
      <c r="B1" s="63"/>
      <c r="C1" s="63"/>
      <c r="D1" s="63"/>
      <c r="E1" s="63"/>
      <c r="F1" s="63"/>
      <c r="G1" s="63"/>
    </row>
    <row r="2" spans="1:9" ht="26.25" customHeight="1" x14ac:dyDescent="0.25">
      <c r="A2" s="63" t="s">
        <v>180</v>
      </c>
      <c r="B2" s="63"/>
      <c r="C2" s="63"/>
      <c r="D2" s="63"/>
      <c r="E2" s="63"/>
      <c r="F2" s="63"/>
      <c r="G2" s="63"/>
    </row>
    <row r="3" spans="1:9" ht="26.25" customHeight="1" x14ac:dyDescent="0.25">
      <c r="A3" s="18"/>
      <c r="B3" s="18"/>
      <c r="C3" s="18"/>
      <c r="D3" s="18"/>
      <c r="E3" s="18"/>
      <c r="F3" s="18"/>
      <c r="G3" s="18"/>
    </row>
    <row r="4" spans="1:9" ht="26.25" customHeight="1" x14ac:dyDescent="0.25">
      <c r="A4" s="2" t="s">
        <v>0</v>
      </c>
      <c r="B4" s="3" t="s">
        <v>1</v>
      </c>
      <c r="C4" s="3" t="s">
        <v>2</v>
      </c>
      <c r="D4" s="2" t="s">
        <v>3</v>
      </c>
      <c r="E4" s="3" t="s">
        <v>23</v>
      </c>
      <c r="F4" s="3" t="s">
        <v>4</v>
      </c>
      <c r="G4" s="3" t="s">
        <v>5</v>
      </c>
      <c r="H4" s="3" t="s">
        <v>6</v>
      </c>
    </row>
    <row r="5" spans="1:9" ht="26.25" customHeight="1" x14ac:dyDescent="0.25">
      <c r="A5" s="8">
        <v>44365</v>
      </c>
      <c r="B5" s="6">
        <v>1343</v>
      </c>
      <c r="C5" s="6" t="s">
        <v>181</v>
      </c>
      <c r="D5" s="6" t="s">
        <v>152</v>
      </c>
      <c r="E5" s="7"/>
      <c r="F5" s="7"/>
      <c r="G5" s="7">
        <v>48.43</v>
      </c>
      <c r="H5" s="35">
        <f>E5+F5+G5</f>
        <v>48.43</v>
      </c>
    </row>
    <row r="6" spans="1:9" ht="26.25" customHeight="1" x14ac:dyDescent="0.25">
      <c r="A6" s="8">
        <v>44365</v>
      </c>
      <c r="B6" s="6">
        <v>1344</v>
      </c>
      <c r="C6" s="6" t="s">
        <v>182</v>
      </c>
      <c r="D6" s="6" t="s">
        <v>153</v>
      </c>
      <c r="E6" s="7"/>
      <c r="F6" s="7"/>
      <c r="G6" s="7">
        <v>34.049999999999997</v>
      </c>
      <c r="H6" s="35">
        <f t="shared" ref="H6:H34" si="0">E6+F6+G6</f>
        <v>34.049999999999997</v>
      </c>
    </row>
    <row r="7" spans="1:9" ht="26.25" customHeight="1" x14ac:dyDescent="0.25">
      <c r="A7" s="32">
        <v>44361</v>
      </c>
      <c r="B7" s="33">
        <v>1345</v>
      </c>
      <c r="C7" s="33" t="s">
        <v>183</v>
      </c>
      <c r="D7" s="33" t="s">
        <v>161</v>
      </c>
      <c r="E7" s="34"/>
      <c r="F7" s="34">
        <v>2.2200000000000002</v>
      </c>
      <c r="G7" s="34">
        <v>20</v>
      </c>
      <c r="H7" s="41">
        <f t="shared" si="0"/>
        <v>22.22</v>
      </c>
    </row>
    <row r="8" spans="1:9" ht="26.25" customHeight="1" x14ac:dyDescent="0.25">
      <c r="A8" s="8">
        <v>44365</v>
      </c>
      <c r="B8" s="6">
        <v>1346</v>
      </c>
      <c r="C8" s="6" t="s">
        <v>196</v>
      </c>
      <c r="D8" s="6" t="s">
        <v>155</v>
      </c>
      <c r="E8" s="7"/>
      <c r="F8" s="7"/>
      <c r="G8" s="7">
        <v>6.83</v>
      </c>
      <c r="H8" s="35">
        <f t="shared" si="0"/>
        <v>6.83</v>
      </c>
    </row>
    <row r="9" spans="1:9" ht="26.25" customHeight="1" x14ac:dyDescent="0.25">
      <c r="A9" s="8">
        <v>44368</v>
      </c>
      <c r="B9" s="6">
        <v>1347</v>
      </c>
      <c r="C9" s="6" t="s">
        <v>184</v>
      </c>
      <c r="D9" s="6" t="s">
        <v>154</v>
      </c>
      <c r="E9" s="7"/>
      <c r="F9" s="7"/>
      <c r="G9" s="7">
        <v>2.6</v>
      </c>
      <c r="H9" s="35">
        <f t="shared" si="0"/>
        <v>2.6</v>
      </c>
    </row>
    <row r="10" spans="1:9" ht="26.25" customHeight="1" x14ac:dyDescent="0.25">
      <c r="A10" s="31">
        <v>44368</v>
      </c>
      <c r="B10" s="29">
        <v>1348</v>
      </c>
      <c r="C10" s="29" t="s">
        <v>185</v>
      </c>
      <c r="D10" s="29" t="s">
        <v>21</v>
      </c>
      <c r="E10" s="30"/>
      <c r="F10" s="30"/>
      <c r="G10" s="30"/>
      <c r="H10" s="36">
        <f t="shared" si="0"/>
        <v>0</v>
      </c>
    </row>
    <row r="11" spans="1:9" ht="26.25" customHeight="1" x14ac:dyDescent="0.25">
      <c r="A11" s="8">
        <v>44369</v>
      </c>
      <c r="B11" s="6">
        <v>1349</v>
      </c>
      <c r="C11" s="6" t="s">
        <v>190</v>
      </c>
      <c r="D11" s="6" t="s">
        <v>159</v>
      </c>
      <c r="E11" s="7"/>
      <c r="F11" s="7"/>
      <c r="G11" s="7">
        <v>10</v>
      </c>
      <c r="H11" s="35">
        <f t="shared" si="0"/>
        <v>10</v>
      </c>
    </row>
    <row r="12" spans="1:9" ht="26.25" customHeight="1" x14ac:dyDescent="0.25">
      <c r="A12" s="8">
        <v>44369</v>
      </c>
      <c r="B12" s="6">
        <v>1350</v>
      </c>
      <c r="C12" s="6" t="s">
        <v>186</v>
      </c>
      <c r="D12" s="6" t="s">
        <v>156</v>
      </c>
      <c r="E12" s="7"/>
      <c r="F12" s="7"/>
      <c r="G12" s="7">
        <v>10</v>
      </c>
      <c r="H12" s="35">
        <f t="shared" si="0"/>
        <v>10</v>
      </c>
    </row>
    <row r="13" spans="1:9" ht="26.25" customHeight="1" x14ac:dyDescent="0.25">
      <c r="A13" s="8">
        <v>44369</v>
      </c>
      <c r="B13" s="6">
        <v>1351</v>
      </c>
      <c r="C13" s="6" t="s">
        <v>187</v>
      </c>
      <c r="D13" s="6" t="s">
        <v>164</v>
      </c>
      <c r="E13" s="7"/>
      <c r="F13" s="7"/>
      <c r="G13" s="7">
        <v>33</v>
      </c>
      <c r="H13" s="35">
        <f t="shared" si="0"/>
        <v>33</v>
      </c>
    </row>
    <row r="14" spans="1:9" ht="26.25" customHeight="1" x14ac:dyDescent="0.25">
      <c r="A14" s="8">
        <v>44369</v>
      </c>
      <c r="B14" s="6">
        <v>1352</v>
      </c>
      <c r="C14" s="6" t="s">
        <v>188</v>
      </c>
      <c r="D14" s="6" t="s">
        <v>158</v>
      </c>
      <c r="E14" s="7"/>
      <c r="F14" s="7"/>
      <c r="G14" s="7">
        <v>33</v>
      </c>
      <c r="H14" s="35">
        <f t="shared" si="0"/>
        <v>33</v>
      </c>
    </row>
    <row r="15" spans="1:9" ht="26.25" customHeight="1" x14ac:dyDescent="0.25">
      <c r="A15" s="8">
        <v>44369</v>
      </c>
      <c r="B15" s="6">
        <v>1353</v>
      </c>
      <c r="C15" s="6" t="s">
        <v>189</v>
      </c>
      <c r="D15" s="6" t="s">
        <v>162</v>
      </c>
      <c r="E15" s="7"/>
      <c r="F15" s="7"/>
      <c r="G15" s="7">
        <v>10</v>
      </c>
      <c r="H15" s="35">
        <f t="shared" si="0"/>
        <v>10</v>
      </c>
      <c r="I15" s="9" t="s">
        <v>171</v>
      </c>
    </row>
    <row r="16" spans="1:9" ht="26.25" customHeight="1" x14ac:dyDescent="0.25">
      <c r="A16" s="8">
        <v>44370</v>
      </c>
      <c r="B16" s="6">
        <v>1354</v>
      </c>
      <c r="C16" s="6" t="s">
        <v>187</v>
      </c>
      <c r="D16" s="6" t="s">
        <v>163</v>
      </c>
      <c r="E16" s="7"/>
      <c r="F16" s="7"/>
      <c r="G16" s="7">
        <v>25</v>
      </c>
      <c r="H16" s="35">
        <f t="shared" si="0"/>
        <v>25</v>
      </c>
    </row>
    <row r="17" spans="1:8" ht="26.25" customHeight="1" x14ac:dyDescent="0.25">
      <c r="A17" s="8">
        <v>44370</v>
      </c>
      <c r="B17" s="6">
        <v>1355</v>
      </c>
      <c r="C17" s="6" t="s">
        <v>190</v>
      </c>
      <c r="D17" s="6" t="s">
        <v>165</v>
      </c>
      <c r="E17" s="7"/>
      <c r="F17" s="7"/>
      <c r="G17" s="7">
        <v>13.2</v>
      </c>
      <c r="H17" s="35">
        <f t="shared" si="0"/>
        <v>13.2</v>
      </c>
    </row>
    <row r="18" spans="1:8" ht="26.25" customHeight="1" x14ac:dyDescent="0.25">
      <c r="A18" s="8">
        <v>44370</v>
      </c>
      <c r="B18" s="6">
        <v>1356</v>
      </c>
      <c r="C18" s="6" t="s">
        <v>200</v>
      </c>
      <c r="D18" s="6" t="s">
        <v>157</v>
      </c>
      <c r="E18" s="7"/>
      <c r="F18" s="7"/>
      <c r="G18" s="7">
        <v>25</v>
      </c>
      <c r="H18" s="35">
        <f t="shared" si="0"/>
        <v>25</v>
      </c>
    </row>
    <row r="19" spans="1:8" ht="26.25" customHeight="1" x14ac:dyDescent="0.25">
      <c r="A19" s="8">
        <v>44370</v>
      </c>
      <c r="B19" s="6">
        <v>1357</v>
      </c>
      <c r="C19" s="6" t="s">
        <v>190</v>
      </c>
      <c r="D19" s="6" t="s">
        <v>166</v>
      </c>
      <c r="E19" s="7"/>
      <c r="F19" s="7"/>
      <c r="G19" s="7">
        <v>11</v>
      </c>
      <c r="H19" s="35">
        <f t="shared" si="0"/>
        <v>11</v>
      </c>
    </row>
    <row r="20" spans="1:8" ht="26.25" customHeight="1" x14ac:dyDescent="0.25">
      <c r="A20" s="37">
        <v>44370</v>
      </c>
      <c r="B20" s="38">
        <v>1358</v>
      </c>
      <c r="C20" s="38" t="s">
        <v>187</v>
      </c>
      <c r="D20" s="38" t="s">
        <v>168</v>
      </c>
      <c r="E20" s="39"/>
      <c r="F20" s="39">
        <v>5.55</v>
      </c>
      <c r="G20" s="39">
        <v>50</v>
      </c>
      <c r="H20" s="40">
        <f t="shared" si="0"/>
        <v>55.55</v>
      </c>
    </row>
    <row r="21" spans="1:8" ht="26.25" customHeight="1" x14ac:dyDescent="0.25">
      <c r="A21" s="37">
        <v>44370</v>
      </c>
      <c r="B21" s="38">
        <v>1359</v>
      </c>
      <c r="C21" s="38" t="s">
        <v>187</v>
      </c>
      <c r="D21" s="38" t="s">
        <v>169</v>
      </c>
      <c r="E21" s="39"/>
      <c r="F21" s="39">
        <v>5.55</v>
      </c>
      <c r="G21" s="39">
        <v>50</v>
      </c>
      <c r="H21" s="40">
        <f t="shared" si="0"/>
        <v>55.55</v>
      </c>
    </row>
    <row r="22" spans="1:8" ht="26.25" customHeight="1" x14ac:dyDescent="0.25">
      <c r="A22" s="8">
        <v>44371</v>
      </c>
      <c r="B22" s="6">
        <v>1360</v>
      </c>
      <c r="C22" s="6" t="s">
        <v>207</v>
      </c>
      <c r="D22" s="6" t="s">
        <v>167</v>
      </c>
      <c r="E22" s="7"/>
      <c r="F22" s="7"/>
      <c r="G22" s="7">
        <v>10</v>
      </c>
      <c r="H22" s="35">
        <f t="shared" si="0"/>
        <v>10</v>
      </c>
    </row>
    <row r="23" spans="1:8" ht="26.25" customHeight="1" x14ac:dyDescent="0.25">
      <c r="A23" s="31">
        <v>44371</v>
      </c>
      <c r="B23" s="29">
        <v>1361</v>
      </c>
      <c r="C23" s="29" t="s">
        <v>203</v>
      </c>
      <c r="D23" s="29" t="s">
        <v>21</v>
      </c>
      <c r="E23" s="30"/>
      <c r="F23" s="30"/>
      <c r="G23" s="30"/>
      <c r="H23" s="36">
        <f t="shared" si="0"/>
        <v>0</v>
      </c>
    </row>
    <row r="24" spans="1:8" ht="26.25" customHeight="1" x14ac:dyDescent="0.25">
      <c r="A24" s="8">
        <v>44371</v>
      </c>
      <c r="B24" s="6">
        <v>1362</v>
      </c>
      <c r="C24" s="6" t="s">
        <v>203</v>
      </c>
      <c r="D24" s="6" t="s">
        <v>175</v>
      </c>
      <c r="E24" s="7"/>
      <c r="F24" s="7"/>
      <c r="G24" s="7">
        <v>45.78</v>
      </c>
      <c r="H24" s="35">
        <f t="shared" si="0"/>
        <v>45.78</v>
      </c>
    </row>
    <row r="25" spans="1:8" ht="26.25" customHeight="1" x14ac:dyDescent="0.25">
      <c r="A25" s="8">
        <v>44372</v>
      </c>
      <c r="B25" s="6">
        <v>1363</v>
      </c>
      <c r="C25" s="6" t="s">
        <v>203</v>
      </c>
      <c r="D25" s="6" t="s">
        <v>174</v>
      </c>
      <c r="E25" s="7"/>
      <c r="F25" s="7"/>
      <c r="G25" s="7">
        <v>30.25</v>
      </c>
      <c r="H25" s="35">
        <f t="shared" si="0"/>
        <v>30.25</v>
      </c>
    </row>
    <row r="26" spans="1:8" ht="26.25" customHeight="1" x14ac:dyDescent="0.25">
      <c r="A26" s="8">
        <v>44372</v>
      </c>
      <c r="B26" s="6">
        <v>1364</v>
      </c>
      <c r="C26" s="6" t="s">
        <v>187</v>
      </c>
      <c r="D26" s="6" t="s">
        <v>170</v>
      </c>
      <c r="E26" s="7"/>
      <c r="F26" s="7"/>
      <c r="G26" s="7">
        <v>25</v>
      </c>
      <c r="H26" s="35">
        <f t="shared" si="0"/>
        <v>25</v>
      </c>
    </row>
    <row r="27" spans="1:8" ht="26.25" customHeight="1" x14ac:dyDescent="0.25">
      <c r="A27" s="8">
        <v>44372</v>
      </c>
      <c r="B27" s="6">
        <v>1365</v>
      </c>
      <c r="C27" s="6" t="s">
        <v>190</v>
      </c>
      <c r="D27" s="6" t="s">
        <v>172</v>
      </c>
      <c r="E27" s="7"/>
      <c r="F27" s="7"/>
      <c r="G27" s="7">
        <v>48</v>
      </c>
      <c r="H27" s="35">
        <f t="shared" si="0"/>
        <v>48</v>
      </c>
    </row>
    <row r="28" spans="1:8" ht="26.25" customHeight="1" x14ac:dyDescent="0.25">
      <c r="A28" s="8">
        <v>44376</v>
      </c>
      <c r="B28" s="6">
        <v>1366</v>
      </c>
      <c r="C28" s="6" t="s">
        <v>187</v>
      </c>
      <c r="D28" s="6" t="s">
        <v>179</v>
      </c>
      <c r="E28" s="7"/>
      <c r="F28" s="7"/>
      <c r="G28" s="7">
        <v>10</v>
      </c>
      <c r="H28" s="35">
        <f t="shared" si="0"/>
        <v>10</v>
      </c>
    </row>
    <row r="29" spans="1:8" ht="26.25" customHeight="1" x14ac:dyDescent="0.25">
      <c r="A29" s="8">
        <v>44376</v>
      </c>
      <c r="B29" s="6">
        <v>1367</v>
      </c>
      <c r="C29" s="6" t="s">
        <v>217</v>
      </c>
      <c r="D29" s="6" t="s">
        <v>173</v>
      </c>
      <c r="E29" s="7"/>
      <c r="F29" s="7"/>
      <c r="G29" s="7">
        <v>18.77</v>
      </c>
      <c r="H29" s="35">
        <f t="shared" si="0"/>
        <v>18.77</v>
      </c>
    </row>
    <row r="30" spans="1:8" ht="26.25" customHeight="1" x14ac:dyDescent="0.25">
      <c r="A30" s="8">
        <v>44376</v>
      </c>
      <c r="B30" s="6">
        <v>1368</v>
      </c>
      <c r="C30" s="6" t="s">
        <v>190</v>
      </c>
      <c r="D30" s="6" t="s">
        <v>176</v>
      </c>
      <c r="E30" s="7"/>
      <c r="F30" s="7"/>
      <c r="G30" s="7">
        <v>10</v>
      </c>
      <c r="H30" s="35">
        <f t="shared" si="0"/>
        <v>10</v>
      </c>
    </row>
    <row r="31" spans="1:8" ht="26.25" customHeight="1" x14ac:dyDescent="0.25">
      <c r="A31" s="31">
        <v>44376</v>
      </c>
      <c r="B31" s="29">
        <v>1369</v>
      </c>
      <c r="C31" s="29" t="s">
        <v>190</v>
      </c>
      <c r="D31" s="29" t="s">
        <v>21</v>
      </c>
      <c r="E31" s="30"/>
      <c r="F31" s="30"/>
      <c r="G31" s="30"/>
      <c r="H31" s="36">
        <f t="shared" si="0"/>
        <v>0</v>
      </c>
    </row>
    <row r="32" spans="1:8" ht="26.25" customHeight="1" x14ac:dyDescent="0.25">
      <c r="A32" s="31">
        <v>44377</v>
      </c>
      <c r="B32" s="29">
        <v>1370</v>
      </c>
      <c r="C32" s="29" t="s">
        <v>188</v>
      </c>
      <c r="D32" s="29" t="s">
        <v>21</v>
      </c>
      <c r="E32" s="30"/>
      <c r="F32" s="30"/>
      <c r="G32" s="30"/>
      <c r="H32" s="36">
        <f t="shared" si="0"/>
        <v>0</v>
      </c>
    </row>
    <row r="33" spans="1:8" ht="26.25" customHeight="1" x14ac:dyDescent="0.25">
      <c r="A33" s="31">
        <v>44377</v>
      </c>
      <c r="B33" s="29">
        <v>1371</v>
      </c>
      <c r="C33" s="29" t="s">
        <v>188</v>
      </c>
      <c r="D33" s="29" t="s">
        <v>21</v>
      </c>
      <c r="E33" s="30"/>
      <c r="F33" s="30"/>
      <c r="G33" s="30"/>
      <c r="H33" s="36">
        <f t="shared" si="0"/>
        <v>0</v>
      </c>
    </row>
    <row r="34" spans="1:8" ht="26.25" customHeight="1" x14ac:dyDescent="0.25">
      <c r="A34" s="32">
        <v>44377</v>
      </c>
      <c r="B34" s="33">
        <v>1372</v>
      </c>
      <c r="C34" s="33" t="s">
        <v>204</v>
      </c>
      <c r="D34" s="33" t="s">
        <v>178</v>
      </c>
      <c r="E34" s="34"/>
      <c r="F34" s="34">
        <v>3.33</v>
      </c>
      <c r="G34" s="34">
        <v>30</v>
      </c>
      <c r="H34" s="41">
        <f t="shared" si="0"/>
        <v>33.33</v>
      </c>
    </row>
    <row r="35" spans="1:8" ht="26.25" customHeight="1" x14ac:dyDescent="0.25">
      <c r="A35" s="26" t="s">
        <v>7</v>
      </c>
      <c r="B35" s="27"/>
      <c r="C35" s="27"/>
      <c r="D35" s="28"/>
      <c r="E35" s="15">
        <f>SUM(E5:E34)</f>
        <v>0</v>
      </c>
      <c r="F35" s="15">
        <f>SUM(F5:F34)</f>
        <v>16.649999999999999</v>
      </c>
      <c r="G35" s="15">
        <f>SUM(G5:G34)</f>
        <v>609.91</v>
      </c>
      <c r="H35" s="35">
        <f>E35+F35+G35</f>
        <v>626.55999999999995</v>
      </c>
    </row>
    <row r="36" spans="1:8" x14ac:dyDescent="0.25">
      <c r="A36" s="22"/>
      <c r="B36" s="22"/>
      <c r="C36" s="22"/>
      <c r="D36" s="22"/>
      <c r="E36" s="23"/>
      <c r="F36" s="23"/>
      <c r="G36" s="23"/>
    </row>
    <row r="37" spans="1:8" x14ac:dyDescent="0.25">
      <c r="A37" s="22"/>
      <c r="B37" s="22"/>
      <c r="C37" s="22"/>
      <c r="D37" s="22"/>
      <c r="E37" s="23"/>
      <c r="F37" s="23"/>
      <c r="G37" s="23"/>
    </row>
    <row r="38" spans="1:8" x14ac:dyDescent="0.25">
      <c r="A38" s="25"/>
      <c r="B38" s="25"/>
      <c r="C38" s="25"/>
      <c r="D38" s="25"/>
      <c r="E38" s="19"/>
      <c r="F38" s="20"/>
      <c r="G38" s="20"/>
      <c r="H38" s="9" t="s">
        <v>17</v>
      </c>
    </row>
    <row r="39" spans="1:8" x14ac:dyDescent="0.25">
      <c r="A39" s="11" t="s">
        <v>16</v>
      </c>
      <c r="B39" s="12"/>
      <c r="C39" s="11"/>
      <c r="D39" s="10" t="s">
        <v>116</v>
      </c>
      <c r="E39" s="11"/>
      <c r="F39" s="14" t="s">
        <v>9</v>
      </c>
      <c r="G39" s="11" t="s">
        <v>125</v>
      </c>
      <c r="H39" s="11"/>
    </row>
    <row r="40" spans="1:8" x14ac:dyDescent="0.25">
      <c r="A40" s="11" t="s">
        <v>12</v>
      </c>
      <c r="B40" s="12"/>
      <c r="C40" s="11"/>
      <c r="D40" s="10" t="s">
        <v>10</v>
      </c>
      <c r="E40" s="11"/>
      <c r="F40" s="58" t="s">
        <v>11</v>
      </c>
      <c r="G40" s="58"/>
      <c r="H40" s="11"/>
    </row>
    <row r="41" spans="1:8" x14ac:dyDescent="0.25">
      <c r="A41" s="11"/>
      <c r="B41" s="12"/>
      <c r="C41" s="11"/>
      <c r="D41" s="10"/>
      <c r="E41" s="11"/>
      <c r="F41" s="51"/>
      <c r="G41" s="51"/>
      <c r="H41" s="11"/>
    </row>
    <row r="42" spans="1:8" x14ac:dyDescent="0.25">
      <c r="A42" s="11"/>
      <c r="B42" s="12"/>
      <c r="C42" s="12"/>
      <c r="D42" s="12"/>
      <c r="E42" s="11"/>
      <c r="F42" s="13"/>
      <c r="G42" s="11"/>
      <c r="H42" s="11"/>
    </row>
    <row r="43" spans="1:8" x14ac:dyDescent="0.25">
      <c r="A43" s="11"/>
      <c r="B43" s="12"/>
      <c r="C43" s="11" t="s">
        <v>115</v>
      </c>
      <c r="D43" s="12"/>
      <c r="E43" s="51" t="s">
        <v>13</v>
      </c>
      <c r="F43" s="13" t="s">
        <v>36</v>
      </c>
      <c r="G43" s="11"/>
      <c r="H43" s="11"/>
    </row>
    <row r="44" spans="1:8" x14ac:dyDescent="0.25">
      <c r="A44" s="11"/>
      <c r="B44" s="12"/>
      <c r="C44" s="11" t="s">
        <v>14</v>
      </c>
      <c r="D44" s="12"/>
      <c r="F44" s="13" t="s">
        <v>15</v>
      </c>
      <c r="H44" s="11"/>
    </row>
    <row r="45" spans="1:8" x14ac:dyDescent="0.25">
      <c r="A45" s="11"/>
      <c r="B45" s="12"/>
      <c r="C45" s="11"/>
      <c r="D45" s="12"/>
      <c r="F45" s="13"/>
    </row>
    <row r="46" spans="1:8" x14ac:dyDescent="0.25">
      <c r="A46" s="11"/>
      <c r="B46" s="12"/>
      <c r="C46" s="12"/>
      <c r="D46" s="12"/>
      <c r="E46" s="11"/>
      <c r="F46" s="13"/>
      <c r="G46" s="11"/>
      <c r="H46" s="11"/>
    </row>
    <row r="47" spans="1:8" x14ac:dyDescent="0.25">
      <c r="A47" s="11"/>
      <c r="B47" s="12"/>
      <c r="C47" s="11"/>
      <c r="D47" s="11"/>
      <c r="E47" s="11"/>
      <c r="F47" s="13"/>
      <c r="G47" s="11"/>
      <c r="H47" s="11"/>
    </row>
    <row r="48" spans="1:8" x14ac:dyDescent="0.25">
      <c r="A48" s="11"/>
      <c r="B48" s="12"/>
      <c r="C48" s="11"/>
      <c r="D48" s="11"/>
      <c r="E48" s="24"/>
      <c r="F48" s="13"/>
      <c r="G48" s="11"/>
      <c r="H48" s="11"/>
    </row>
    <row r="49" spans="1:8" x14ac:dyDescent="0.25">
      <c r="A49" s="11"/>
      <c r="B49" s="12"/>
      <c r="C49" s="11"/>
      <c r="D49" s="11"/>
      <c r="F49" s="13"/>
      <c r="H49" s="11"/>
    </row>
    <row r="50" spans="1:8" x14ac:dyDescent="0.25">
      <c r="A50" s="11"/>
      <c r="B50" s="12"/>
      <c r="C50" s="11"/>
      <c r="D50" s="12"/>
      <c r="E50" s="24"/>
      <c r="F50" s="13"/>
      <c r="G50" s="11"/>
      <c r="H50" s="11"/>
    </row>
    <row r="51" spans="1:8" x14ac:dyDescent="0.25">
      <c r="A51" s="11"/>
      <c r="B51" s="12"/>
      <c r="C51" s="11"/>
      <c r="D51" s="12"/>
      <c r="F51" s="13"/>
    </row>
  </sheetData>
  <mergeCells count="3">
    <mergeCell ref="A1:G1"/>
    <mergeCell ref="A2:G2"/>
    <mergeCell ref="F40:G40"/>
  </mergeCells>
  <printOptions horizontalCentered="1"/>
  <pageMargins left="0" right="0" top="0" bottom="0" header="0" footer="0"/>
  <pageSetup paperSize="9" scale="9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MAYO</vt:lpstr>
      <vt:lpstr>MAYO2</vt:lpstr>
      <vt:lpstr>MAYO3</vt:lpstr>
      <vt:lpstr>JUNIO</vt:lpstr>
      <vt:lpstr>JUNIO2</vt:lpstr>
      <vt:lpstr>JUNIO2!Área_de_impresión</vt:lpstr>
      <vt:lpstr>MAYO!Área_de_impresión</vt:lpstr>
      <vt:lpstr>MAYO2!Área_de_impresión</vt:lpstr>
      <vt:lpstr>MAYO3!Área_de_impresión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polideportivo</dc:creator>
  <cp:lastModifiedBy>UAIP</cp:lastModifiedBy>
  <cp:lastPrinted>2021-07-09T18:33:17Z</cp:lastPrinted>
  <dcterms:created xsi:type="dcterms:W3CDTF">2020-01-23T21:19:47Z</dcterms:created>
  <dcterms:modified xsi:type="dcterms:W3CDTF">2021-07-12T17:39:51Z</dcterms:modified>
</cp:coreProperties>
</file>