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AIP\Desktop\copiaUAIP2020\2020 informes\JUVENTUD\"/>
    </mc:Choice>
  </mc:AlternateContent>
  <xr:revisionPtr revIDLastSave="0" documentId="8_{3F3F07E6-87EC-4F78-A418-2835914057E9}" xr6:coauthVersionLast="46" xr6:coauthVersionMax="46" xr10:uidLastSave="{00000000-0000-0000-0000-000000000000}"/>
  <bookViews>
    <workbookView xWindow="-120" yWindow="-120" windowWidth="20730" windowHeight="11160" tabRatio="208" firstSheet="1" activeTab="1" xr2:uid="{00000000-000D-0000-FFFF-FFFF00000000}"/>
  </bookViews>
  <sheets>
    <sheet name="POA - EJEMPLO TES 20" sheetId="2" r:id="rId1"/>
    <sheet name="POA MATRIZ DE TRABAJO" sheetId="6" r:id="rId2"/>
    <sheet name="ODS" sheetId="7" r:id="rId3"/>
  </sheets>
  <externalReferences>
    <externalReference r:id="rId4"/>
  </externalReferences>
  <definedNames>
    <definedName name="_xlnm.Print_Area" localSheetId="1">'POA MATRIZ DE TRABAJO'!$A$1:$Z$49</definedName>
  </definedNames>
  <calcPr calcId="191029"/>
</workbook>
</file>

<file path=xl/calcChain.xml><?xml version="1.0" encoding="utf-8"?>
<calcChain xmlns="http://schemas.openxmlformats.org/spreadsheetml/2006/main">
  <c r="Z45" i="6" l="1"/>
  <c r="Z43" i="6" l="1"/>
  <c r="U43" i="6"/>
  <c r="Z41" i="6"/>
  <c r="U41" i="6"/>
  <c r="U30" i="6"/>
  <c r="Z42" i="6" l="1"/>
  <c r="U42" i="6"/>
  <c r="U38" i="6"/>
  <c r="Z38" i="6"/>
  <c r="U18" i="6"/>
  <c r="U13" i="6"/>
  <c r="U24" i="6" l="1"/>
  <c r="Z24" i="6"/>
  <c r="Z32" i="6"/>
  <c r="U32" i="6"/>
  <c r="Z30" i="6"/>
  <c r="Z27" i="6"/>
  <c r="U27" i="6"/>
  <c r="Z21" i="6"/>
  <c r="U21" i="6"/>
  <c r="Z18" i="6"/>
  <c r="Z16" i="6"/>
  <c r="U16" i="6"/>
  <c r="Z13" i="6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11" i="2"/>
  <c r="Z36" i="2" s="1"/>
  <c r="Z44" i="6" l="1"/>
  <c r="U28" i="2"/>
  <c r="Z38" i="2"/>
  <c r="Z41" i="2" s="1"/>
  <c r="U30" i="2"/>
  <c r="U25" i="2"/>
  <c r="U22" i="2"/>
  <c r="U19" i="2"/>
  <c r="U18" i="2"/>
  <c r="U17" i="2"/>
  <c r="U16" i="2"/>
  <c r="U14" i="2"/>
  <c r="U11" i="2"/>
  <c r="Z46" i="6" l="1"/>
  <c r="Z48" i="6"/>
  <c r="Z49" i="6" s="1"/>
</calcChain>
</file>

<file path=xl/sharedStrings.xml><?xml version="1.0" encoding="utf-8"?>
<sst xmlns="http://schemas.openxmlformats.org/spreadsheetml/2006/main" count="264" uniqueCount="178">
  <si>
    <t>No.</t>
  </si>
  <si>
    <t>Cantidad Física</t>
  </si>
  <si>
    <t>Fecha</t>
  </si>
  <si>
    <t>PROGRAMACION MENSUAL DE METAS</t>
  </si>
  <si>
    <t>Inicio</t>
  </si>
  <si>
    <t>Final</t>
  </si>
  <si>
    <t>Trimestre 1</t>
  </si>
  <si>
    <t>Trimestre 2</t>
  </si>
  <si>
    <t>Trimestre 3</t>
  </si>
  <si>
    <t>Trimestre 4</t>
  </si>
  <si>
    <t>Total</t>
  </si>
  <si>
    <t>E</t>
  </si>
  <si>
    <t>F</t>
  </si>
  <si>
    <t>M</t>
  </si>
  <si>
    <t>A</t>
  </si>
  <si>
    <t>J</t>
  </si>
  <si>
    <t>S</t>
  </si>
  <si>
    <t>O</t>
  </si>
  <si>
    <t>N</t>
  </si>
  <si>
    <t>D</t>
  </si>
  <si>
    <t>Enero</t>
  </si>
  <si>
    <t>Diciembre</t>
  </si>
  <si>
    <t>SUB TOTAL RUBRO 54 AL 61</t>
  </si>
  <si>
    <t>Colocar cantidad según Plan de Compras y Ppto</t>
  </si>
  <si>
    <t>SUB TOTAL RUBRO 51 – REMUNERACIONES</t>
  </si>
  <si>
    <t>Colocar según Ppto de Remuneraciones RRHH</t>
  </si>
  <si>
    <t>TOTAL PRESUPUESTO FONDOS PROPIOS</t>
  </si>
  <si>
    <t>TOTAL PRESUPUESTO FONDOS FODES -25%</t>
  </si>
  <si>
    <t>TOTAL PRESUPUESTO FONDOS FODES -75%</t>
  </si>
  <si>
    <t>TESORERIA MUNICIPAL</t>
  </si>
  <si>
    <t>OBJETIVOS DE LA UNIDAD:  Custodiar y Salvaguardar los fondos de la municipalidad.</t>
  </si>
  <si>
    <t>Descripción de la Meta</t>
  </si>
  <si>
    <t>Generar Informe de Ingresos</t>
  </si>
  <si>
    <t>Informe</t>
  </si>
  <si>
    <t>Verificar que los ingresos Municipales sean depósitos  en el tiempo establecido según cod. Municipal art.90.</t>
  </si>
  <si>
    <t>Comprobar cuadratura entre datos de ingreso según sistema vrs remesas y/o Comprobantes.</t>
  </si>
  <si>
    <t>Validar en sistema de ingresos los registros y   documentos físicos según Remesas.</t>
  </si>
  <si>
    <t>Revisión y Captación de informe por ingresos vía Caess</t>
  </si>
  <si>
    <t>Liquidaciones</t>
  </si>
  <si>
    <t>Verificar que las liquidaciones sean entregadas a la fecha establecida.</t>
  </si>
  <si>
    <t>Revisar semanalmente informe de liquidación y depósitos.</t>
  </si>
  <si>
    <t>Realizar los pagos de acuerdo al código Municipal Art. 91</t>
  </si>
  <si>
    <t>Facturas de Servicios</t>
  </si>
  <si>
    <t>Revisar semanalmente los compromisos  fijos a realizar a manera de no caer en mora.</t>
  </si>
  <si>
    <t>Verificar que los documentos estén debidamente legalizados para proceder a su pago.</t>
  </si>
  <si>
    <t>FLUJOS DE CAJA MENSUALES</t>
  </si>
  <si>
    <t>Mantener Conciliaciones Bancarias Actualizadas</t>
  </si>
  <si>
    <t>Conciliaciones</t>
  </si>
  <si>
    <t>Descargar diariamente cheques, notas de abono, notas de cargo, para mantener el libro de bancos actualizado.</t>
  </si>
  <si>
    <t>Registrar diariamente los ingresos, que entran a las arcas de la municipalidad.</t>
  </si>
  <si>
    <t>Comparar los ingresos reportados en el Libro de bancos con los estados de cuentas enviados por los bancos.</t>
  </si>
  <si>
    <t>Garantizar pagos por compromisos de carácter fijos</t>
  </si>
  <si>
    <t>Recibos y facturas</t>
  </si>
  <si>
    <t>Realizar programaciones semanales de pago e informe de disponibilidad financiera para cubrir compromisos de carácter fijo.</t>
  </si>
  <si>
    <t>Mantener detalle diario de Ingresos y detalle de pagos realizados.</t>
  </si>
  <si>
    <t>Tener actualizado base de datos de proveedores pendientes de pago</t>
  </si>
  <si>
    <t>Verificar semanalmente, la disponibilidad económica, al igual que los compromisos adquiridos por la Municipalidad.</t>
  </si>
  <si>
    <t>Capacitar al personal en las diferentes áreas del departamento</t>
  </si>
  <si>
    <t>Capacitaciones</t>
  </si>
  <si>
    <t>Jun</t>
  </si>
  <si>
    <t>Nov</t>
  </si>
  <si>
    <t>Gestionar con otras Instituciones facilitadores para brindar capacitación al personal del Departamento</t>
  </si>
  <si>
    <t>Fortalecer capacidad  técnica del personal en las diferentes actividades que se desarrollan en el departamento</t>
  </si>
  <si>
    <t>Digitalizar información DE TITULOS DE PERPETUIDAD</t>
  </si>
  <si>
    <t>Archivos</t>
  </si>
  <si>
    <t>Mantener actualizado y ordenada toda documentación que respalde los Títulos de Perpetuidad.</t>
  </si>
  <si>
    <t>Implementar el proceso de digitalización registros de títulos de perpetuidad</t>
  </si>
  <si>
    <t>Tener actualizado y sistematizado el inventario de especies Municipales.</t>
  </si>
  <si>
    <t>Coordinación de Información financiera con el depto de contabilidad</t>
  </si>
  <si>
    <t>SAFIM</t>
  </si>
  <si>
    <t>Coordinar el esfuerzo de mantener actualizada la información contable y financiera para ser ingresada al sistema contable.</t>
  </si>
  <si>
    <t>Administrar documentación en custodia.</t>
  </si>
  <si>
    <t>Mantener actualizado inventario de documentación bajo custodia de Tesorería.</t>
  </si>
  <si>
    <t>Salvaguardar la documentación dándole el uso correcto.</t>
  </si>
  <si>
    <t>ALCALDIA MUNICIPAL DE NEJAPA</t>
  </si>
  <si>
    <t>GERENCIA FINANCIERA</t>
  </si>
  <si>
    <t>3 de ENE</t>
  </si>
  <si>
    <t>20 de DIC</t>
  </si>
  <si>
    <t>03 de ENE</t>
  </si>
  <si>
    <t>Informe de Disponibilidad semanal a Gefi/GG Consejo Municipal</t>
  </si>
  <si>
    <t>Lic. Salvador Paredes Barrera - Gerente Financiero</t>
  </si>
  <si>
    <t>FORMULACION PLAN OPERATIVO ANUAL 2020</t>
  </si>
  <si>
    <t>Unidad de Medida</t>
  </si>
  <si>
    <t xml:space="preserve">Actividades Sustantivas Para cumplir la Meta </t>
  </si>
  <si>
    <t>Presupuesto Us $  2020</t>
  </si>
  <si>
    <t>PROGRAMA TRIMESTRAL DE GASTOS</t>
  </si>
  <si>
    <t xml:space="preserve">Montos en USD </t>
  </si>
  <si>
    <t>TOTAL PRESUPUESTO 2020</t>
  </si>
  <si>
    <r>
      <t xml:space="preserve">EJE ESTRATEGICO:   </t>
    </r>
    <r>
      <rPr>
        <b/>
        <sz val="10"/>
        <color rgb="FFFF0000"/>
        <rFont val="Century Schoolbook L"/>
      </rPr>
      <t>NEJAPA PROGRESA</t>
    </r>
  </si>
  <si>
    <t>GERENCIA/JEFATURA/UNIDAD/DEPARTAMENTO</t>
  </si>
  <si>
    <t>Licda. Blanca Maria Nolasco - Tesorera Municipal</t>
  </si>
  <si>
    <t>Objetivo 1: Poner fin a la pobreza en todas sus formas en todo el mundo</t>
  </si>
  <si>
    <r>
      <t>Objetivo 2: Poner fin al hambre, lograr la </t>
    </r>
    <r>
      <rPr>
        <b/>
        <sz val="10"/>
        <color rgb="FF0B0080"/>
        <rFont val="Arial"/>
        <family val="2"/>
      </rPr>
      <t>seguridad alimentaria</t>
    </r>
    <r>
      <rPr>
        <b/>
        <sz val="10"/>
        <rFont val="Arial"/>
        <family val="2"/>
      </rPr>
      <t> y la mejora de la </t>
    </r>
    <r>
      <rPr>
        <b/>
        <sz val="10"/>
        <color rgb="FF0B0080"/>
        <rFont val="Arial"/>
        <family val="2"/>
      </rPr>
      <t>nutrición</t>
    </r>
    <r>
      <rPr>
        <b/>
        <sz val="10"/>
        <rFont val="Arial"/>
        <family val="2"/>
      </rPr>
      <t> y promover la </t>
    </r>
    <r>
      <rPr>
        <b/>
        <sz val="10"/>
        <color rgb="FF0B0080"/>
        <rFont val="Arial"/>
        <family val="2"/>
      </rPr>
      <t>agricultura sostenible</t>
    </r>
  </si>
  <si>
    <t>Objetivo 3: Garantizar una vida sana y promover el bienestar para todos en todas las edades</t>
  </si>
  <si>
    <r>
      <t>Objetivo 4: Garantizar una </t>
    </r>
    <r>
      <rPr>
        <b/>
        <sz val="10"/>
        <color rgb="FF0B0080"/>
        <rFont val="Arial"/>
        <family val="2"/>
      </rPr>
      <t>educación inclusiva</t>
    </r>
    <r>
      <rPr>
        <b/>
        <sz val="10"/>
        <rFont val="Arial"/>
        <family val="2"/>
      </rPr>
      <t>, equitativa y de calidad y promover oportunidades de </t>
    </r>
    <r>
      <rPr>
        <b/>
        <sz val="10"/>
        <color rgb="FF0B0080"/>
        <rFont val="Arial"/>
        <family val="2"/>
      </rPr>
      <t>aprendizaje durante toda la vida</t>
    </r>
    <r>
      <rPr>
        <b/>
        <sz val="10"/>
        <rFont val="Arial"/>
        <family val="2"/>
      </rPr>
      <t> para todos</t>
    </r>
  </si>
  <si>
    <t>Objetivo 5: Lograr la igualdad entre los géneros y empoderar a todas las mujeres y las niñas</t>
  </si>
  <si>
    <t>Objetivo 6: Garantizar la disponibilidad de agua y su gestión sostenible y el saneamiento para todos</t>
  </si>
  <si>
    <t>Objetivo 7: Garantizar el acceso a una energía asequible, segura, sostenible y moderna para todos</t>
  </si>
  <si>
    <r>
      <t>Objetivo 8: Promover el crecimiento económico sostenido, inclusivo y sostenible, el </t>
    </r>
    <r>
      <rPr>
        <b/>
        <sz val="10"/>
        <color rgb="FF0B0080"/>
        <rFont val="Arial"/>
        <family val="2"/>
      </rPr>
      <t>empleo pleno</t>
    </r>
    <r>
      <rPr>
        <b/>
        <sz val="10"/>
        <rFont val="Arial"/>
        <family val="2"/>
      </rPr>
      <t> y productivo y el </t>
    </r>
    <r>
      <rPr>
        <b/>
        <sz val="10"/>
        <color rgb="FF0B0080"/>
        <rFont val="Arial"/>
        <family val="2"/>
      </rPr>
      <t>trabajo decente</t>
    </r>
    <r>
      <rPr>
        <b/>
        <sz val="10"/>
        <rFont val="Arial"/>
        <family val="2"/>
      </rPr>
      <t> para todos</t>
    </r>
  </si>
  <si>
    <r>
      <t>Objetivo 9: Construir </t>
    </r>
    <r>
      <rPr>
        <b/>
        <sz val="10"/>
        <color rgb="FF0B0080"/>
        <rFont val="Arial"/>
        <family val="2"/>
      </rPr>
      <t>infraestructuras</t>
    </r>
    <r>
      <rPr>
        <b/>
        <sz val="10"/>
        <rFont val="Arial"/>
        <family val="2"/>
      </rPr>
      <t> resilientes, promover la </t>
    </r>
    <r>
      <rPr>
        <b/>
        <sz val="10"/>
        <color rgb="FF0B0080"/>
        <rFont val="Arial"/>
        <family val="2"/>
      </rPr>
      <t>industrialización</t>
    </r>
    <r>
      <rPr>
        <b/>
        <sz val="10"/>
        <rFont val="Arial"/>
        <family val="2"/>
      </rPr>
      <t> inclusiva y sostenible y fomentar la </t>
    </r>
    <r>
      <rPr>
        <b/>
        <sz val="10"/>
        <color rgb="FF0B0080"/>
        <rFont val="Arial"/>
        <family val="2"/>
      </rPr>
      <t>innovación</t>
    </r>
  </si>
  <si>
    <t>Objetivo 10: Reducir la desigualdad en y entre los países</t>
  </si>
  <si>
    <t>Objetivo 11: Lograr que las ciudades y los asentamientos humanos sean inclusivos, seguros, resilientes y sostenibles</t>
  </si>
  <si>
    <t>Objetivo 12: Garantizar modalidades de consumo y producción sostenibles</t>
  </si>
  <si>
    <t>Objetivo 13: Adoptar medidas urgentes para combatir el cambio climático y sus efectos</t>
  </si>
  <si>
    <t>Objetivo 14: Conservar y utilizar en forma sostenible los océanos, los mares y los recursos marinos para el desarrollo sostenible</t>
  </si>
  <si>
    <r>
      <t>Objetivo 15: Proteger, restablecer y promover el uso sostenible de los </t>
    </r>
    <r>
      <rPr>
        <b/>
        <sz val="10"/>
        <color rgb="FF0B0080"/>
        <rFont val="Arial"/>
        <family val="2"/>
      </rPr>
      <t>ecosistemas</t>
    </r>
    <r>
      <rPr>
        <b/>
        <sz val="10"/>
        <rFont val="Arial"/>
        <family val="2"/>
      </rPr>
      <t> terrestres, gestionar los bosques de forma sostenible, luchar contra la </t>
    </r>
    <r>
      <rPr>
        <b/>
        <sz val="10"/>
        <color rgb="FF0B0080"/>
        <rFont val="Arial"/>
        <family val="2"/>
      </rPr>
      <t>desertificación</t>
    </r>
    <r>
      <rPr>
        <b/>
        <sz val="10"/>
        <rFont val="Arial"/>
        <family val="2"/>
      </rPr>
      <t>, detener e invertir la degradación de las tierras y poner freno a la pérdida de la </t>
    </r>
    <r>
      <rPr>
        <b/>
        <sz val="10"/>
        <color rgb="FF0B0080"/>
        <rFont val="Arial"/>
        <family val="2"/>
      </rPr>
      <t>diversidad biológica</t>
    </r>
  </si>
  <si>
    <t>Objetivo 16: Promover sociedades pacíficas e inclusivas para el desarrollo sostenible, facilitar el acceso a la justicia para todos y crear instituciones eficaces, responsables e inclusivas a todos los niveles</t>
  </si>
  <si>
    <t>Objetivo 17: Fortalecer los medios de ejecución y revitalizar la Alianza Mundial para el Desarrollo Sostenible</t>
  </si>
  <si>
    <t>NIÑEZ, ADOLESCENICIA Y JUVENTUD Y CMPV</t>
  </si>
  <si>
    <t>GERERENCIA DE DESARROLLO SOCIAL</t>
  </si>
  <si>
    <r>
      <t xml:space="preserve">OBJETIVO  ESPECIFICOS : </t>
    </r>
    <r>
      <rPr>
        <b/>
        <sz val="10"/>
        <color rgb="FFFF0000"/>
        <rFont val="Century Schoolbook L"/>
      </rPr>
      <t xml:space="preserve"> </t>
    </r>
  </si>
  <si>
    <t>Marzo</t>
  </si>
  <si>
    <t>Consolidar al CMPV como una estructura organica capaz de generar conciencia en la poblacion para la practica de una cultura de paz.</t>
  </si>
  <si>
    <t>Junio</t>
  </si>
  <si>
    <t>Brindar herramientas de capacitacion y formacion a los integrantes del CMPV para la  toma acertiva de deciones en la ejecucion de planes de prevencion en el municipio.</t>
  </si>
  <si>
    <t>Fomentar una participacion amplia, con participacion activa de los diferentes sectores poblacionales.</t>
  </si>
  <si>
    <t>acta y lista de asistencias</t>
  </si>
  <si>
    <t>Actualizacion y Formulacion de Folitica Municipal de Juventud</t>
  </si>
  <si>
    <t>Ejemplares de politica juventud, acuerdo municipal, asambleas, listas de asistencia y actas.</t>
  </si>
  <si>
    <t>Mayo</t>
  </si>
  <si>
    <t>Elaboracion de politica de niñez y Adolescencia</t>
  </si>
  <si>
    <t>Ejemplares de politica de niñez, acuerdo municipal, asambleas, listas de asistencia y actas.</t>
  </si>
  <si>
    <t xml:space="preserve">febrero </t>
  </si>
  <si>
    <t>marzo</t>
  </si>
  <si>
    <t>Organización de grupos sectoriales juveniles por zona.</t>
  </si>
  <si>
    <t>Reseña del que hacer juvenil en El Salvadror, politicas, leyes, decretos, convenciones etc</t>
  </si>
  <si>
    <t>Mesas de trabajos para lluvias de ideas insumos para elaboracion de la politica municipal de juventud</t>
  </si>
  <si>
    <t>Organización de grupos sectoriales niñez por zona.</t>
  </si>
  <si>
    <t>Reseña del que hacer de la niñez y adolescencia  en El Salvadror, politicas, leyes, decretos, convenciones etc</t>
  </si>
  <si>
    <t>Aniversario del CMPV y DIA MUNICIPAL DE PREVENCION DE LA VIOLENCIA</t>
  </si>
  <si>
    <t>Video, fotos, memoria y listas de asistencia</t>
  </si>
  <si>
    <t>Acuerdo municipal declaratoria dia municipal de la prevencion de violencia.</t>
  </si>
  <si>
    <t>elaboracion perfil de la actividad</t>
  </si>
  <si>
    <t>coordianar con instituciones con la misma filosofia para realizar acciones de impacto social.</t>
  </si>
  <si>
    <t>Equipamiento y fortalecimiento Unidad de juventud -Compra de una motocicleta-</t>
  </si>
  <si>
    <t xml:space="preserve">factura, compra venta, fotos, memoria </t>
  </si>
  <si>
    <t>Febrero</t>
  </si>
  <si>
    <t>visitas de campo, 6 CDAS, escuelas de musica, comites juveniles, jornadas comunitarias etc.</t>
  </si>
  <si>
    <t>Gestion y cooperacion con instituciones de gobierno central, ong,s y empresas privadas</t>
  </si>
  <si>
    <t>Participar activamente en reuniones de todo tipo en el area metropolitana, OPAMSS COAMSS, USAID, RTI, RED CMPVs,-INJUVE, INDES etc.</t>
  </si>
  <si>
    <r>
      <t xml:space="preserve">EJE ESTRATEGICO:  </t>
    </r>
    <r>
      <rPr>
        <b/>
        <sz val="10"/>
        <color rgb="FFC00000"/>
        <rFont val="Century Schoolbook L"/>
      </rPr>
      <t xml:space="preserve">NEJAPA PARTE DE TI </t>
    </r>
    <r>
      <rPr>
        <b/>
        <sz val="10"/>
        <color rgb="FFFF0000"/>
        <rFont val="Century Schoolbook L"/>
      </rPr>
      <t xml:space="preserve"> </t>
    </r>
  </si>
  <si>
    <t xml:space="preserve">OBJETIVO DE DESARROLLO SOSTENIBLE:  </t>
  </si>
  <si>
    <t>Objetivo 3: Garantizar una vida sana y promover el bienestar para todos en todas las edades------Objetivo 4: Garantizar una educación inclusiva, equitativa y de calidad y promover oportunidades de aprendizaje durante toda la vida para todos--------Objetivo 11: Lograr que las ciudades y los asentamientos humanos sean inclusivos, seguros, resilientes y sostenibles----Objetivo 16: Promover sociedades pacíficas e inclusivas para el desarrollo sostenible, facilitar el acceso a la justicia para todos y crear instituciones eficaces, responsables e inclusivas a todos los niveles.</t>
  </si>
  <si>
    <t>6 Centros de Alcance "Mi Segunda Casa"</t>
  </si>
  <si>
    <t>Informes semanal, mensual y trimestral, fotos, listados de asistencia, memorias, videos</t>
  </si>
  <si>
    <t xml:space="preserve">Enero </t>
  </si>
  <si>
    <t>Pago de recibos va por cuenta de las ADESCOS y coordinadores CDAs</t>
  </si>
  <si>
    <t>Arendamiento de 3 centros de alcance (CDA Calle Vieja, CDA El Jabali, CDA Aldea de Mercedes)</t>
  </si>
  <si>
    <t>Mesa municipal de juventud, artistico cultural. (RED DE ARTISTAS)</t>
  </si>
  <si>
    <t xml:space="preserve">campañas de proteccion al medio ambiente, campañas de respeto de derechos humanos, campañas publicitarias, </t>
  </si>
  <si>
    <t>Charlas educativas, foros, cavildos, conversatorios, derechos dignidad e igualdad de derechos</t>
  </si>
  <si>
    <t>Jornadas Atisticas, culturales, deportivas, convivios, desfiles, celebraciones tradicionales, dia Internacional de Juventud, Semana de Juventud.concursos de danza y otras expresiones juveniles</t>
  </si>
  <si>
    <t>Talleres, Capacitaciones, cosmetologia, ingles, computacion, carpinteria, electricidad, aires, escuela de manejo, pintura, escuela de musica, manualidades ludicas</t>
  </si>
  <si>
    <t>Coordinacion de trabajo con instituciones afines, CDL,CONNA,ISNA, SAVE THE CHILDREN, FUNDAFAM</t>
  </si>
  <si>
    <t>Jornadas de sensibilizacion de cuido y respeto de los rechos de la niñez, campañas, Festivales, jornadas de autocuido, capacitacion y formacion</t>
  </si>
  <si>
    <t>Circulos de familia "Mi primer Infancia" compra de materiales, mobiliarios y otros</t>
  </si>
  <si>
    <t>Factura, fotos</t>
  </si>
  <si>
    <t>enero</t>
  </si>
  <si>
    <t>febrero</t>
  </si>
  <si>
    <t>Elaboracion de informes, perfiles, cartas, planes, etc</t>
  </si>
  <si>
    <t xml:space="preserve"> Dia de la niñez y dia de la juventud</t>
  </si>
  <si>
    <t>agosto</t>
  </si>
  <si>
    <t>octubre</t>
  </si>
  <si>
    <t>festival de la niñez y festival de la juventud por una cultura de paz</t>
  </si>
  <si>
    <t>Fortalecimiento a  la Niñez y Adolescencia</t>
  </si>
  <si>
    <t>equipamiento con uniforemes, equipo y accesorios</t>
  </si>
  <si>
    <t>organización de comites primer infancia, comité juveniles, comites centros de alcance, de alfabetizacion, mujeres, deportes, artisticos culturales etc.</t>
  </si>
  <si>
    <t>TALLERES VOCACIONALES</t>
  </si>
  <si>
    <t xml:space="preserve"> Talleristas en sistema electrico recidencial, mantenimiento y reparacion de motocicletas, cocina internacional, break dance, ingles, carpinteria</t>
  </si>
  <si>
    <t>Fortalecimiento Institucional Capacitacion a los integrantes del CMPV</t>
  </si>
  <si>
    <t>fortalecimineto institucional     Compra de PC</t>
  </si>
  <si>
    <t>Equipamienoto y mantenimiento de CDAs, Escuela de Musica y Pintura</t>
  </si>
  <si>
    <t>facturas, memorias, fotos, listas.</t>
  </si>
  <si>
    <t>fortalecimiento de los CDAs con equipo de gimnasio, mtt pc, juegos ludicos, mateirial de construccion etc,</t>
  </si>
  <si>
    <t>mantenimiento y reparaciones de sonido, instrumento musicales, compra de materiales para taller de pintura.</t>
  </si>
  <si>
    <t xml:space="preserve">SUB TOTAL ESTRATEGIAS </t>
  </si>
  <si>
    <t>SUB TOTAL PLANILLA</t>
  </si>
  <si>
    <t xml:space="preserve">FRANCISCO MARROQUIN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</si>
</sst>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[$$-1009]#,##0.00;[Red]\-[$$-1009]#,##0.00"/>
    <numFmt numFmtId="165" formatCode="#,000%"/>
  </numFmts>
  <fonts count="16">
    <font>
      <sz val="10"/>
      <name val="Arial"/>
      <family val="2"/>
      <charset val="1"/>
    </font>
    <font>
      <sz val="8"/>
      <name val="Century Schoolbook L"/>
      <family val="1"/>
      <charset val="1"/>
    </font>
    <font>
      <b/>
      <sz val="8"/>
      <name val="Century Schoolbook L"/>
      <family val="1"/>
      <charset val="1"/>
    </font>
    <font>
      <b/>
      <u/>
      <sz val="8"/>
      <name val="Century Schoolbook L"/>
      <family val="1"/>
      <charset val="1"/>
    </font>
    <font>
      <b/>
      <sz val="9"/>
      <name val="Century Schoolbook L"/>
      <family val="1"/>
      <charset val="1"/>
    </font>
    <font>
      <sz val="9"/>
      <name val="Century Schoolbook L"/>
      <family val="1"/>
      <charset val="1"/>
    </font>
    <font>
      <b/>
      <sz val="10"/>
      <name val="Century Schoolbook L"/>
      <family val="1"/>
      <charset val="1"/>
    </font>
    <font>
      <b/>
      <sz val="10"/>
      <color rgb="FFFF0000"/>
      <name val="Century Schoolbook L"/>
    </font>
    <font>
      <b/>
      <u/>
      <sz val="10"/>
      <name val="Century Schoolbook L"/>
      <family val="1"/>
      <charset val="1"/>
    </font>
    <font>
      <sz val="10"/>
      <name val="Century Schoolbook L"/>
      <family val="1"/>
      <charset val="1"/>
    </font>
    <font>
      <sz val="11"/>
      <color rgb="FF222222"/>
      <name val="Arial"/>
      <family val="2"/>
    </font>
    <font>
      <sz val="11"/>
      <color rgb="FF0B0080"/>
      <name val="Arial"/>
      <family val="2"/>
    </font>
    <font>
      <b/>
      <sz val="10"/>
      <name val="Arial"/>
      <family val="2"/>
    </font>
    <font>
      <b/>
      <sz val="10"/>
      <color rgb="FF0B0080"/>
      <name val="Arial"/>
      <family val="2"/>
    </font>
    <font>
      <u/>
      <sz val="10"/>
      <color theme="10"/>
      <name val="Arial"/>
      <family val="2"/>
      <charset val="1"/>
    </font>
    <font>
      <b/>
      <sz val="10"/>
      <color rgb="FFC00000"/>
      <name val="Century Schoolbook L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rgb="FFFFFFCC"/>
      </patternFill>
    </fill>
    <fill>
      <patternFill patternType="solid">
        <fgColor theme="9" tint="0.79998168889431442"/>
        <bgColor rgb="FF00FFFF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/>
      <right/>
      <top/>
      <bottom style="medium">
        <color rgb="FFA2A9B1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7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64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44" fontId="5" fillId="0" borderId="2" xfId="0" applyNumberFormat="1" applyFont="1" applyBorder="1"/>
    <xf numFmtId="44" fontId="5" fillId="0" borderId="2" xfId="0" applyNumberFormat="1" applyFont="1" applyBorder="1" applyAlignment="1">
      <alignment horizontal="center"/>
    </xf>
    <xf numFmtId="44" fontId="4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9" fillId="0" borderId="0" xfId="0" applyFont="1"/>
    <xf numFmtId="0" fontId="6" fillId="2" borderId="13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44" fontId="5" fillId="0" borderId="32" xfId="0" applyNumberFormat="1" applyFont="1" applyBorder="1"/>
    <xf numFmtId="44" fontId="5" fillId="0" borderId="32" xfId="0" applyNumberFormat="1" applyFont="1" applyBorder="1" applyAlignment="1">
      <alignment horizontal="center"/>
    </xf>
    <xf numFmtId="44" fontId="4" fillId="0" borderId="32" xfId="0" applyNumberFormat="1" applyFont="1" applyBorder="1" applyAlignment="1">
      <alignment horizontal="center"/>
    </xf>
    <xf numFmtId="0" fontId="4" fillId="0" borderId="36" xfId="0" applyFont="1" applyBorder="1" applyAlignment="1">
      <alignment horizontal="center" vertical="center" wrapText="1"/>
    </xf>
    <xf numFmtId="0" fontId="4" fillId="0" borderId="36" xfId="0" applyFont="1" applyBorder="1"/>
    <xf numFmtId="0" fontId="4" fillId="0" borderId="18" xfId="0" applyFont="1" applyBorder="1" applyAlignment="1">
      <alignment horizontal="center" vertical="center" wrapText="1"/>
    </xf>
    <xf numFmtId="44" fontId="4" fillId="0" borderId="34" xfId="0" applyNumberFormat="1" applyFont="1" applyBorder="1" applyAlignment="1">
      <alignment horizontal="center"/>
    </xf>
    <xf numFmtId="49" fontId="14" fillId="0" borderId="50" xfId="1" applyNumberFormat="1" applyBorder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49" fontId="12" fillId="4" borderId="51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44" fontId="5" fillId="0" borderId="4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44" fontId="5" fillId="0" borderId="44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5" fillId="0" borderId="8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4" fontId="5" fillId="0" borderId="45" xfId="0" applyNumberFormat="1" applyFont="1" applyBorder="1" applyAlignment="1">
      <alignment horizontal="center" vertical="center"/>
    </xf>
    <xf numFmtId="44" fontId="5" fillId="0" borderId="43" xfId="0" applyNumberFormat="1" applyFont="1" applyBorder="1" applyAlignment="1">
      <alignment horizontal="center" vertical="center"/>
    </xf>
    <xf numFmtId="44" fontId="5" fillId="0" borderId="44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4" fontId="5" fillId="0" borderId="45" xfId="0" applyNumberFormat="1" applyFont="1" applyBorder="1" applyAlignment="1">
      <alignment horizontal="center"/>
    </xf>
    <xf numFmtId="44" fontId="5" fillId="0" borderId="43" xfId="0" applyNumberFormat="1" applyFont="1" applyBorder="1" applyAlignment="1">
      <alignment horizontal="center"/>
    </xf>
    <xf numFmtId="44" fontId="5" fillId="0" borderId="44" xfId="0" applyNumberFormat="1" applyFont="1" applyBorder="1" applyAlignment="1">
      <alignment horizont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44" fontId="5" fillId="0" borderId="41" xfId="0" applyNumberFormat="1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ommons.wikimedia.org/wiki/File:Objetivos_de_Desarrollo_Sostenible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5715000</xdr:colOff>
      <xdr:row>5</xdr:row>
      <xdr:rowOff>57150</xdr:rowOff>
    </xdr:to>
    <xdr:pic>
      <xdr:nvPicPr>
        <xdr:cNvPr id="2" name="Imagen 1" descr="Objetivos de Desarrollo Sostenible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7225"/>
          <a:ext cx="5715000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reative09/Documents/DOC/MATRIX%20MARRO/DMPV%202020/CARPETA%20UNAJ-CMPV%202020/PRESUPUESTO%20carpeta%20UMNAJ-CMPV%20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PORTADA 1"/>
      <sheetName val="PORTADA"/>
      <sheetName val="RESUMEN PRESUPUESTO "/>
      <sheetName val="SOL DE FIN  "/>
      <sheetName val="PREDIANOSTICO"/>
      <sheetName val="10"/>
      <sheetName val="30.1 "/>
      <sheetName val="Cronograma"/>
      <sheetName val="60.1"/>
      <sheetName val="20 "/>
      <sheetName val="60.3"/>
      <sheetName val="60.2"/>
      <sheetName val="90"/>
    </sheetNames>
    <sheetDataSet>
      <sheetData sheetId="0">
        <row r="162">
          <cell r="I162">
            <v>62652.5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s.wikipedia.org/wiki/Paz" TargetMode="External"/><Relationship Id="rId3" Type="http://schemas.openxmlformats.org/officeDocument/2006/relationships/hyperlink" Target="https://es.wikipedia.org/wiki/Igualdad_de_g%C3%A9nero" TargetMode="External"/><Relationship Id="rId7" Type="http://schemas.openxmlformats.org/officeDocument/2006/relationships/hyperlink" Target="https://es.wikipedia.org/wiki/Oc%C3%A9ano" TargetMode="External"/><Relationship Id="rId2" Type="http://schemas.openxmlformats.org/officeDocument/2006/relationships/hyperlink" Target="https://es.wikipedia.org/wiki/Salud" TargetMode="External"/><Relationship Id="rId1" Type="http://schemas.openxmlformats.org/officeDocument/2006/relationships/hyperlink" Target="https://es.wikipedia.org/wiki/Reducci%C3%B3n_de_la_pobreza" TargetMode="External"/><Relationship Id="rId6" Type="http://schemas.openxmlformats.org/officeDocument/2006/relationships/hyperlink" Target="https://es.wikipedia.org/wiki/Cambio_clim%C3%A1tico" TargetMode="External"/><Relationship Id="rId5" Type="http://schemas.openxmlformats.org/officeDocument/2006/relationships/hyperlink" Target="https://es.wikipedia.org/wiki/Energ%C3%ADa" TargetMode="External"/><Relationship Id="rId4" Type="http://schemas.openxmlformats.org/officeDocument/2006/relationships/hyperlink" Target="https://es.wikipedia.org/wiki/Agua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O65538"/>
  <sheetViews>
    <sheetView topLeftCell="A10" zoomScaleNormal="100" workbookViewId="0">
      <selection activeCell="A16" sqref="A16:A18"/>
    </sheetView>
  </sheetViews>
  <sheetFormatPr baseColWidth="10" defaultRowHeight="12.75"/>
  <cols>
    <col min="1" max="1" width="3.7109375" style="1"/>
    <col min="2" max="2" width="13.28515625" style="1"/>
    <col min="3" max="3" width="9" style="2"/>
    <col min="4" max="4" width="12.140625" style="1"/>
    <col min="5" max="5" width="8.140625" style="2"/>
    <col min="6" max="6" width="8.42578125" style="2"/>
    <col min="7" max="7" width="5" style="2"/>
    <col min="8" max="8" width="36.7109375" style="1"/>
    <col min="9" max="20" width="4.28515625" style="2"/>
    <col min="21" max="21" width="9.140625" style="2" customWidth="1"/>
    <col min="22" max="25" width="11.42578125" style="2"/>
    <col min="26" max="26" width="18.28515625" style="1" customWidth="1"/>
    <col min="27" max="29" width="11.42578125" style="1" customWidth="1"/>
    <col min="30" max="1029" width="11.5703125" style="1"/>
  </cols>
  <sheetData>
    <row r="1" spans="1:26" ht="19.7" customHeight="1">
      <c r="A1" s="71" t="s">
        <v>74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9.7" customHeight="1">
      <c r="A2" s="71" t="s">
        <v>75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9.7" customHeight="1">
      <c r="A3" s="71" t="s">
        <v>81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1" customHeight="1">
      <c r="A4" s="38" t="s">
        <v>89</v>
      </c>
      <c r="B4" s="39"/>
      <c r="G4" s="72" t="s">
        <v>29</v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32"/>
      <c r="W4" s="32"/>
      <c r="X4" s="32"/>
      <c r="Y4" s="32"/>
    </row>
    <row r="5" spans="1:26" ht="14.1" customHeight="1">
      <c r="A5" s="73" t="s">
        <v>88</v>
      </c>
      <c r="B5" s="73"/>
      <c r="C5" s="73"/>
      <c r="D5" s="73"/>
      <c r="E5" s="73"/>
      <c r="F5" s="73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33"/>
      <c r="W5" s="33"/>
      <c r="X5" s="33"/>
      <c r="Y5" s="33"/>
      <c r="Z5" s="3"/>
    </row>
    <row r="6" spans="1:26" ht="21.75" customHeight="1">
      <c r="A6" s="88" t="s">
        <v>30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12.75" customHeight="1"/>
    <row r="8" spans="1:26" s="2" customFormat="1" ht="30.4" customHeight="1">
      <c r="A8" s="75" t="s">
        <v>0</v>
      </c>
      <c r="B8" s="78" t="s">
        <v>31</v>
      </c>
      <c r="C8" s="75" t="s">
        <v>1</v>
      </c>
      <c r="D8" s="75" t="s">
        <v>82</v>
      </c>
      <c r="E8" s="79" t="s">
        <v>2</v>
      </c>
      <c r="F8" s="79"/>
      <c r="G8" s="79" t="s">
        <v>83</v>
      </c>
      <c r="H8" s="79"/>
      <c r="I8" s="80" t="s">
        <v>3</v>
      </c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2" t="s">
        <v>85</v>
      </c>
      <c r="W8" s="83"/>
      <c r="X8" s="83"/>
      <c r="Y8" s="84"/>
      <c r="Z8" s="78" t="s">
        <v>84</v>
      </c>
    </row>
    <row r="9" spans="1:26" s="2" customFormat="1" ht="26.65" customHeight="1">
      <c r="A9" s="76" t="s">
        <v>0</v>
      </c>
      <c r="B9" s="78"/>
      <c r="C9" s="75"/>
      <c r="D9" s="75"/>
      <c r="E9" s="76" t="s">
        <v>4</v>
      </c>
      <c r="F9" s="81" t="s">
        <v>5</v>
      </c>
      <c r="G9" s="79"/>
      <c r="H9" s="79"/>
      <c r="I9" s="79" t="s">
        <v>6</v>
      </c>
      <c r="J9" s="79"/>
      <c r="K9" s="79"/>
      <c r="L9" s="79" t="s">
        <v>7</v>
      </c>
      <c r="M9" s="79"/>
      <c r="N9" s="79"/>
      <c r="O9" s="79" t="s">
        <v>8</v>
      </c>
      <c r="P9" s="79"/>
      <c r="Q9" s="79"/>
      <c r="R9" s="79" t="s">
        <v>9</v>
      </c>
      <c r="S9" s="79"/>
      <c r="T9" s="79"/>
      <c r="U9" s="75" t="s">
        <v>10</v>
      </c>
      <c r="V9" s="34" t="s">
        <v>6</v>
      </c>
      <c r="W9" s="34" t="s">
        <v>7</v>
      </c>
      <c r="X9" s="34" t="s">
        <v>8</v>
      </c>
      <c r="Y9" s="34" t="s">
        <v>9</v>
      </c>
      <c r="Z9" s="78"/>
    </row>
    <row r="10" spans="1:26" s="2" customFormat="1" ht="26.65" customHeight="1">
      <c r="A10" s="77"/>
      <c r="B10" s="78"/>
      <c r="C10" s="75"/>
      <c r="D10" s="75"/>
      <c r="E10" s="75"/>
      <c r="F10" s="81"/>
      <c r="G10" s="79"/>
      <c r="H10" s="79"/>
      <c r="I10" s="7" t="s">
        <v>11</v>
      </c>
      <c r="J10" s="7" t="s">
        <v>12</v>
      </c>
      <c r="K10" s="7" t="s">
        <v>13</v>
      </c>
      <c r="L10" s="7" t="s">
        <v>14</v>
      </c>
      <c r="M10" s="7" t="s">
        <v>13</v>
      </c>
      <c r="N10" s="7" t="s">
        <v>15</v>
      </c>
      <c r="O10" s="7" t="s">
        <v>15</v>
      </c>
      <c r="P10" s="7" t="s">
        <v>14</v>
      </c>
      <c r="Q10" s="7" t="s">
        <v>16</v>
      </c>
      <c r="R10" s="7" t="s">
        <v>17</v>
      </c>
      <c r="S10" s="8" t="s">
        <v>18</v>
      </c>
      <c r="T10" s="9" t="s">
        <v>19</v>
      </c>
      <c r="U10" s="75"/>
      <c r="V10" s="85" t="s">
        <v>86</v>
      </c>
      <c r="W10" s="86"/>
      <c r="X10" s="86"/>
      <c r="Y10" s="87"/>
      <c r="Z10" s="78"/>
    </row>
    <row r="11" spans="1:26" ht="34.15" customHeight="1">
      <c r="A11" s="90">
        <v>1</v>
      </c>
      <c r="B11" s="89" t="s">
        <v>32</v>
      </c>
      <c r="C11" s="89">
        <v>240</v>
      </c>
      <c r="D11" s="89" t="s">
        <v>33</v>
      </c>
      <c r="E11" s="89" t="s">
        <v>76</v>
      </c>
      <c r="F11" s="89" t="s">
        <v>77</v>
      </c>
      <c r="G11" s="10">
        <v>1.1000000000000001</v>
      </c>
      <c r="H11" s="11" t="s">
        <v>34</v>
      </c>
      <c r="I11" s="89">
        <v>20</v>
      </c>
      <c r="J11" s="89">
        <v>20</v>
      </c>
      <c r="K11" s="89">
        <v>20</v>
      </c>
      <c r="L11" s="89">
        <v>20</v>
      </c>
      <c r="M11" s="89">
        <v>20</v>
      </c>
      <c r="N11" s="89">
        <v>20</v>
      </c>
      <c r="O11" s="89">
        <v>20</v>
      </c>
      <c r="P11" s="89">
        <v>20</v>
      </c>
      <c r="Q11" s="89">
        <v>20</v>
      </c>
      <c r="R11" s="89">
        <v>20</v>
      </c>
      <c r="S11" s="89">
        <v>20</v>
      </c>
      <c r="T11" s="89">
        <v>20</v>
      </c>
      <c r="U11" s="89">
        <f>SUM(I11:T11)</f>
        <v>240</v>
      </c>
      <c r="V11" s="31"/>
      <c r="W11" s="31"/>
      <c r="X11" s="31"/>
      <c r="Y11" s="31"/>
      <c r="Z11" s="35">
        <f>SUM(V11:Y11)</f>
        <v>0</v>
      </c>
    </row>
    <row r="12" spans="1:26" ht="30.95" customHeight="1">
      <c r="A12" s="90"/>
      <c r="B12" s="89"/>
      <c r="C12" s="89"/>
      <c r="D12" s="89"/>
      <c r="E12" s="89"/>
      <c r="F12" s="89"/>
      <c r="G12" s="10">
        <v>1.2</v>
      </c>
      <c r="H12" s="11" t="s">
        <v>35</v>
      </c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31"/>
      <c r="W12" s="31"/>
      <c r="X12" s="31"/>
      <c r="Y12" s="31"/>
      <c r="Z12" s="35">
        <f t="shared" ref="Z12:Z35" si="0">SUM(V12:Y12)</f>
        <v>0</v>
      </c>
    </row>
    <row r="13" spans="1:26" ht="30.95" customHeight="1">
      <c r="A13" s="90"/>
      <c r="B13" s="89"/>
      <c r="C13" s="89"/>
      <c r="D13" s="89"/>
      <c r="E13" s="89"/>
      <c r="F13" s="89"/>
      <c r="G13" s="10">
        <v>1.3</v>
      </c>
      <c r="H13" s="12" t="s">
        <v>36</v>
      </c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31"/>
      <c r="W13" s="31"/>
      <c r="X13" s="31"/>
      <c r="Y13" s="31"/>
      <c r="Z13" s="35">
        <f t="shared" si="0"/>
        <v>0</v>
      </c>
    </row>
    <row r="14" spans="1:26" ht="33" customHeight="1">
      <c r="A14" s="90">
        <v>2</v>
      </c>
      <c r="B14" s="89" t="s">
        <v>37</v>
      </c>
      <c r="C14" s="89">
        <v>48</v>
      </c>
      <c r="D14" s="89" t="s">
        <v>38</v>
      </c>
      <c r="E14" s="89" t="s">
        <v>78</v>
      </c>
      <c r="F14" s="89" t="s">
        <v>77</v>
      </c>
      <c r="G14" s="10">
        <v>2.1</v>
      </c>
      <c r="H14" s="12" t="s">
        <v>39</v>
      </c>
      <c r="I14" s="89">
        <v>4</v>
      </c>
      <c r="J14" s="89">
        <v>4</v>
      </c>
      <c r="K14" s="89">
        <v>4</v>
      </c>
      <c r="L14" s="89">
        <v>4</v>
      </c>
      <c r="M14" s="89">
        <v>4</v>
      </c>
      <c r="N14" s="89">
        <v>4</v>
      </c>
      <c r="O14" s="89">
        <v>4</v>
      </c>
      <c r="P14" s="89">
        <v>4</v>
      </c>
      <c r="Q14" s="89">
        <v>4</v>
      </c>
      <c r="R14" s="89">
        <v>4</v>
      </c>
      <c r="S14" s="89">
        <v>4</v>
      </c>
      <c r="T14" s="89">
        <v>4</v>
      </c>
      <c r="U14" s="89">
        <f>SUM(I14:T14)</f>
        <v>48</v>
      </c>
      <c r="V14" s="31"/>
      <c r="W14" s="31"/>
      <c r="X14" s="31"/>
      <c r="Y14" s="31"/>
      <c r="Z14" s="35">
        <f t="shared" si="0"/>
        <v>0</v>
      </c>
    </row>
    <row r="15" spans="1:26" ht="33" customHeight="1">
      <c r="A15" s="90"/>
      <c r="B15" s="89"/>
      <c r="C15" s="89"/>
      <c r="D15" s="89"/>
      <c r="E15" s="89"/>
      <c r="F15" s="89"/>
      <c r="G15" s="13">
        <v>2.2000000000000002</v>
      </c>
      <c r="H15" s="12" t="s">
        <v>40</v>
      </c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31"/>
      <c r="W15" s="31"/>
      <c r="X15" s="31"/>
      <c r="Y15" s="31"/>
      <c r="Z15" s="35">
        <f t="shared" si="0"/>
        <v>0</v>
      </c>
    </row>
    <row r="16" spans="1:26" ht="38.450000000000003" customHeight="1">
      <c r="A16" s="91">
        <v>3</v>
      </c>
      <c r="B16" s="89" t="s">
        <v>41</v>
      </c>
      <c r="C16" s="92">
        <v>1</v>
      </c>
      <c r="D16" s="89" t="s">
        <v>42</v>
      </c>
      <c r="E16" s="89" t="s">
        <v>20</v>
      </c>
      <c r="F16" s="89" t="s">
        <v>21</v>
      </c>
      <c r="G16" s="10">
        <v>3.1</v>
      </c>
      <c r="H16" s="12" t="s">
        <v>43</v>
      </c>
      <c r="I16" s="10">
        <v>4</v>
      </c>
      <c r="J16" s="10">
        <v>4</v>
      </c>
      <c r="K16" s="10">
        <v>4</v>
      </c>
      <c r="L16" s="10">
        <v>4</v>
      </c>
      <c r="M16" s="10">
        <v>4</v>
      </c>
      <c r="N16" s="10">
        <v>4</v>
      </c>
      <c r="O16" s="10">
        <v>4</v>
      </c>
      <c r="P16" s="10">
        <v>4</v>
      </c>
      <c r="Q16" s="10">
        <v>4</v>
      </c>
      <c r="R16" s="10">
        <v>4</v>
      </c>
      <c r="S16" s="10">
        <v>4</v>
      </c>
      <c r="T16" s="10">
        <v>4</v>
      </c>
      <c r="U16" s="10">
        <f>SUM(I16:T16)</f>
        <v>48</v>
      </c>
      <c r="V16" s="31"/>
      <c r="W16" s="31"/>
      <c r="X16" s="31"/>
      <c r="Y16" s="31"/>
      <c r="Z16" s="35">
        <f t="shared" si="0"/>
        <v>0</v>
      </c>
    </row>
    <row r="17" spans="1:26" ht="38.450000000000003" customHeight="1">
      <c r="A17" s="91"/>
      <c r="B17" s="91"/>
      <c r="C17" s="92"/>
      <c r="D17" s="89"/>
      <c r="E17" s="89"/>
      <c r="F17" s="89"/>
      <c r="G17" s="13">
        <v>3.2</v>
      </c>
      <c r="H17" s="12" t="s">
        <v>44</v>
      </c>
      <c r="I17" s="10">
        <v>4</v>
      </c>
      <c r="J17" s="10">
        <v>4</v>
      </c>
      <c r="K17" s="10">
        <v>4</v>
      </c>
      <c r="L17" s="10">
        <v>4</v>
      </c>
      <c r="M17" s="10">
        <v>4</v>
      </c>
      <c r="N17" s="10">
        <v>4</v>
      </c>
      <c r="O17" s="10">
        <v>4</v>
      </c>
      <c r="P17" s="10">
        <v>4</v>
      </c>
      <c r="Q17" s="10">
        <v>4</v>
      </c>
      <c r="R17" s="10">
        <v>4</v>
      </c>
      <c r="S17" s="10">
        <v>4</v>
      </c>
      <c r="T17" s="10">
        <v>4</v>
      </c>
      <c r="U17" s="10">
        <f>SUM(I17:T17)</f>
        <v>48</v>
      </c>
      <c r="V17" s="31"/>
      <c r="W17" s="31"/>
      <c r="X17" s="31"/>
      <c r="Y17" s="31"/>
      <c r="Z17" s="35">
        <f t="shared" si="0"/>
        <v>0</v>
      </c>
    </row>
    <row r="18" spans="1:26" ht="38.450000000000003" customHeight="1">
      <c r="A18" s="91"/>
      <c r="B18" s="91"/>
      <c r="C18" s="92"/>
      <c r="D18" s="89"/>
      <c r="E18" s="89"/>
      <c r="F18" s="89"/>
      <c r="G18" s="13">
        <v>3.3</v>
      </c>
      <c r="H18" s="12" t="s">
        <v>45</v>
      </c>
      <c r="I18" s="10">
        <v>1</v>
      </c>
      <c r="J18" s="10">
        <v>1</v>
      </c>
      <c r="K18" s="10">
        <v>1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f>SUM(I18:T18)</f>
        <v>12</v>
      </c>
      <c r="V18" s="31"/>
      <c r="W18" s="31"/>
      <c r="X18" s="31"/>
      <c r="Y18" s="31"/>
      <c r="Z18" s="35">
        <f t="shared" si="0"/>
        <v>0</v>
      </c>
    </row>
    <row r="19" spans="1:26" s="4" customFormat="1" ht="38.85" customHeight="1">
      <c r="A19" s="91">
        <v>4</v>
      </c>
      <c r="B19" s="89" t="s">
        <v>46</v>
      </c>
      <c r="C19" s="93">
        <v>0.95</v>
      </c>
      <c r="D19" s="91" t="s">
        <v>47</v>
      </c>
      <c r="E19" s="89" t="s">
        <v>20</v>
      </c>
      <c r="F19" s="89" t="s">
        <v>21</v>
      </c>
      <c r="G19" s="10">
        <v>4.0999999999999996</v>
      </c>
      <c r="H19" s="14" t="s">
        <v>48</v>
      </c>
      <c r="I19" s="89">
        <v>20</v>
      </c>
      <c r="J19" s="89">
        <v>20</v>
      </c>
      <c r="K19" s="89">
        <v>20</v>
      </c>
      <c r="L19" s="89">
        <v>20</v>
      </c>
      <c r="M19" s="89">
        <v>20</v>
      </c>
      <c r="N19" s="89">
        <v>20</v>
      </c>
      <c r="O19" s="89">
        <v>20</v>
      </c>
      <c r="P19" s="89">
        <v>20</v>
      </c>
      <c r="Q19" s="89">
        <v>20</v>
      </c>
      <c r="R19" s="89">
        <v>20</v>
      </c>
      <c r="S19" s="89">
        <v>20</v>
      </c>
      <c r="T19" s="89">
        <v>20</v>
      </c>
      <c r="U19" s="89">
        <f>SUM(I19:T20)</f>
        <v>240</v>
      </c>
      <c r="V19" s="31"/>
      <c r="W19" s="31"/>
      <c r="X19" s="31"/>
      <c r="Y19" s="31"/>
      <c r="Z19" s="35">
        <f t="shared" si="0"/>
        <v>0</v>
      </c>
    </row>
    <row r="20" spans="1:26" s="4" customFormat="1" ht="32.25" customHeight="1">
      <c r="A20" s="91"/>
      <c r="B20" s="89"/>
      <c r="C20" s="93"/>
      <c r="D20" s="91"/>
      <c r="E20" s="89"/>
      <c r="F20" s="89"/>
      <c r="G20" s="10">
        <v>4.2</v>
      </c>
      <c r="H20" s="12" t="s">
        <v>49</v>
      </c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31"/>
      <c r="W20" s="31"/>
      <c r="X20" s="31"/>
      <c r="Y20" s="31"/>
      <c r="Z20" s="35">
        <f t="shared" si="0"/>
        <v>0</v>
      </c>
    </row>
    <row r="21" spans="1:26" s="4" customFormat="1" ht="41.85" customHeight="1">
      <c r="A21" s="91"/>
      <c r="B21" s="91"/>
      <c r="C21" s="93"/>
      <c r="D21" s="91"/>
      <c r="E21" s="89"/>
      <c r="F21" s="89"/>
      <c r="G21" s="10">
        <v>4.3</v>
      </c>
      <c r="H21" s="15" t="s">
        <v>50</v>
      </c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31"/>
      <c r="W21" s="31"/>
      <c r="X21" s="31"/>
      <c r="Y21" s="31"/>
      <c r="Z21" s="35">
        <f t="shared" si="0"/>
        <v>0</v>
      </c>
    </row>
    <row r="22" spans="1:26" ht="32.25" customHeight="1">
      <c r="A22" s="91">
        <v>5</v>
      </c>
      <c r="B22" s="89" t="s">
        <v>51</v>
      </c>
      <c r="C22" s="92">
        <v>1</v>
      </c>
      <c r="D22" s="89" t="s">
        <v>52</v>
      </c>
      <c r="E22" s="89" t="s">
        <v>20</v>
      </c>
      <c r="F22" s="89" t="s">
        <v>21</v>
      </c>
      <c r="G22" s="10">
        <v>5.0999999999999996</v>
      </c>
      <c r="H22" s="89" t="s">
        <v>53</v>
      </c>
      <c r="I22" s="89">
        <v>4</v>
      </c>
      <c r="J22" s="89">
        <v>4</v>
      </c>
      <c r="K22" s="89">
        <v>4</v>
      </c>
      <c r="L22" s="89">
        <v>4</v>
      </c>
      <c r="M22" s="89">
        <v>4</v>
      </c>
      <c r="N22" s="89">
        <v>4</v>
      </c>
      <c r="O22" s="89">
        <v>4</v>
      </c>
      <c r="P22" s="89">
        <v>4</v>
      </c>
      <c r="Q22" s="89">
        <v>4</v>
      </c>
      <c r="R22" s="89">
        <v>4</v>
      </c>
      <c r="S22" s="89">
        <v>4</v>
      </c>
      <c r="T22" s="89">
        <v>4</v>
      </c>
      <c r="U22" s="89">
        <f>SUM(I22:T23)</f>
        <v>48</v>
      </c>
      <c r="V22" s="31"/>
      <c r="W22" s="31"/>
      <c r="X22" s="31"/>
      <c r="Y22" s="31"/>
      <c r="Z22" s="35">
        <f t="shared" si="0"/>
        <v>0</v>
      </c>
    </row>
    <row r="23" spans="1:26" ht="50.1" customHeight="1">
      <c r="A23" s="91"/>
      <c r="B23" s="91"/>
      <c r="C23" s="92"/>
      <c r="D23" s="89"/>
      <c r="E23" s="89"/>
      <c r="F23" s="89"/>
      <c r="G23" s="13">
        <v>5.2</v>
      </c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31"/>
      <c r="W23" s="31"/>
      <c r="X23" s="31"/>
      <c r="Y23" s="31"/>
      <c r="Z23" s="35">
        <f t="shared" si="0"/>
        <v>0</v>
      </c>
    </row>
    <row r="24" spans="1:26" ht="37.35" customHeight="1">
      <c r="A24" s="91"/>
      <c r="B24" s="89"/>
      <c r="C24" s="92"/>
      <c r="D24" s="89"/>
      <c r="E24" s="89"/>
      <c r="F24" s="89"/>
      <c r="G24" s="13">
        <v>5.3</v>
      </c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31"/>
      <c r="W24" s="31"/>
      <c r="X24" s="31"/>
      <c r="Y24" s="31"/>
      <c r="Z24" s="35">
        <f t="shared" si="0"/>
        <v>0</v>
      </c>
    </row>
    <row r="25" spans="1:26" ht="24" customHeight="1">
      <c r="A25" s="91">
        <v>6</v>
      </c>
      <c r="B25" s="89" t="s">
        <v>79</v>
      </c>
      <c r="C25" s="89">
        <v>48</v>
      </c>
      <c r="D25" s="91" t="s">
        <v>33</v>
      </c>
      <c r="E25" s="89" t="s">
        <v>20</v>
      </c>
      <c r="F25" s="89" t="s">
        <v>21</v>
      </c>
      <c r="G25" s="10">
        <v>6.1</v>
      </c>
      <c r="H25" s="15" t="s">
        <v>54</v>
      </c>
      <c r="I25" s="89">
        <v>4</v>
      </c>
      <c r="J25" s="89">
        <v>4</v>
      </c>
      <c r="K25" s="89">
        <v>4</v>
      </c>
      <c r="L25" s="89">
        <v>4</v>
      </c>
      <c r="M25" s="89">
        <v>4</v>
      </c>
      <c r="N25" s="89">
        <v>4</v>
      </c>
      <c r="O25" s="89">
        <v>4</v>
      </c>
      <c r="P25" s="89">
        <v>4</v>
      </c>
      <c r="Q25" s="89">
        <v>4</v>
      </c>
      <c r="R25" s="89">
        <v>4</v>
      </c>
      <c r="S25" s="89">
        <v>4</v>
      </c>
      <c r="T25" s="89">
        <v>4</v>
      </c>
      <c r="U25" s="89">
        <f>SUM(I25:T25)</f>
        <v>48</v>
      </c>
      <c r="V25" s="31"/>
      <c r="W25" s="31"/>
      <c r="X25" s="31"/>
      <c r="Y25" s="31"/>
      <c r="Z25" s="35">
        <f t="shared" si="0"/>
        <v>0</v>
      </c>
    </row>
    <row r="26" spans="1:26" ht="28.5" customHeight="1">
      <c r="A26" s="91"/>
      <c r="B26" s="89"/>
      <c r="C26" s="89"/>
      <c r="D26" s="91"/>
      <c r="E26" s="89"/>
      <c r="F26" s="89"/>
      <c r="G26" s="13">
        <v>6.2</v>
      </c>
      <c r="H26" s="15" t="s">
        <v>55</v>
      </c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31"/>
      <c r="W26" s="31"/>
      <c r="X26" s="31"/>
      <c r="Y26" s="31"/>
      <c r="Z26" s="35">
        <f t="shared" si="0"/>
        <v>0</v>
      </c>
    </row>
    <row r="27" spans="1:26" ht="35.450000000000003" customHeight="1">
      <c r="A27" s="91"/>
      <c r="B27" s="89"/>
      <c r="C27" s="89"/>
      <c r="D27" s="91"/>
      <c r="E27" s="89"/>
      <c r="F27" s="89"/>
      <c r="G27" s="13">
        <v>6.3</v>
      </c>
      <c r="H27" s="15" t="s">
        <v>56</v>
      </c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31"/>
      <c r="W27" s="31"/>
      <c r="X27" s="31"/>
      <c r="Y27" s="31"/>
      <c r="Z27" s="35">
        <f t="shared" si="0"/>
        <v>0</v>
      </c>
    </row>
    <row r="28" spans="1:26" ht="58.7" customHeight="1">
      <c r="A28" s="91">
        <v>7</v>
      </c>
      <c r="B28" s="89" t="s">
        <v>57</v>
      </c>
      <c r="C28" s="89">
        <v>2</v>
      </c>
      <c r="D28" s="91" t="s">
        <v>58</v>
      </c>
      <c r="E28" s="89" t="s">
        <v>59</v>
      </c>
      <c r="F28" s="89" t="s">
        <v>60</v>
      </c>
      <c r="G28" s="13">
        <v>7.1</v>
      </c>
      <c r="H28" s="12" t="s">
        <v>61</v>
      </c>
      <c r="I28" s="89"/>
      <c r="J28" s="89"/>
      <c r="K28" s="89"/>
      <c r="L28" s="89"/>
      <c r="M28" s="89"/>
      <c r="N28" s="89">
        <v>1</v>
      </c>
      <c r="O28" s="89"/>
      <c r="P28" s="89"/>
      <c r="Q28" s="89"/>
      <c r="R28" s="89"/>
      <c r="S28" s="89">
        <v>1</v>
      </c>
      <c r="T28" s="89"/>
      <c r="U28" s="89">
        <f>SUM(K28:T28)</f>
        <v>2</v>
      </c>
      <c r="V28" s="31"/>
      <c r="W28" s="31"/>
      <c r="X28" s="31"/>
      <c r="Y28" s="31"/>
      <c r="Z28" s="35">
        <f t="shared" si="0"/>
        <v>0</v>
      </c>
    </row>
    <row r="29" spans="1:26" ht="58.7" customHeight="1">
      <c r="A29" s="91"/>
      <c r="B29" s="89"/>
      <c r="C29" s="89"/>
      <c r="D29" s="91"/>
      <c r="E29" s="89"/>
      <c r="F29" s="89"/>
      <c r="G29" s="13">
        <v>7.2</v>
      </c>
      <c r="H29" s="12" t="s">
        <v>62</v>
      </c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31"/>
      <c r="W29" s="31"/>
      <c r="X29" s="31"/>
      <c r="Y29" s="31"/>
      <c r="Z29" s="35">
        <f t="shared" si="0"/>
        <v>0</v>
      </c>
    </row>
    <row r="30" spans="1:26" ht="45.4" customHeight="1">
      <c r="A30" s="91">
        <v>8</v>
      </c>
      <c r="B30" s="89" t="s">
        <v>63</v>
      </c>
      <c r="C30" s="92">
        <v>1</v>
      </c>
      <c r="D30" s="91" t="s">
        <v>64</v>
      </c>
      <c r="E30" s="89" t="s">
        <v>20</v>
      </c>
      <c r="F30" s="89" t="s">
        <v>21</v>
      </c>
      <c r="G30" s="13">
        <v>8.1</v>
      </c>
      <c r="H30" s="16" t="s">
        <v>65</v>
      </c>
      <c r="I30" s="89"/>
      <c r="J30" s="93">
        <v>0.15</v>
      </c>
      <c r="K30" s="93"/>
      <c r="L30" s="93">
        <v>0.15</v>
      </c>
      <c r="M30" s="93"/>
      <c r="N30" s="93">
        <v>0.15</v>
      </c>
      <c r="O30" s="93"/>
      <c r="P30" s="93">
        <v>0.15</v>
      </c>
      <c r="Q30" s="93"/>
      <c r="R30" s="93">
        <v>0.2</v>
      </c>
      <c r="S30" s="93"/>
      <c r="T30" s="93">
        <v>0.2</v>
      </c>
      <c r="U30" s="93">
        <f>SUM(I30:T31)</f>
        <v>1</v>
      </c>
      <c r="V30" s="30"/>
      <c r="W30" s="30"/>
      <c r="X30" s="30"/>
      <c r="Y30" s="30"/>
      <c r="Z30" s="35">
        <f t="shared" si="0"/>
        <v>0</v>
      </c>
    </row>
    <row r="31" spans="1:26" ht="45.4" customHeight="1">
      <c r="A31" s="91"/>
      <c r="B31" s="89"/>
      <c r="C31" s="92"/>
      <c r="D31" s="91"/>
      <c r="E31" s="89"/>
      <c r="F31" s="89"/>
      <c r="G31" s="13">
        <v>8.1999999999999993</v>
      </c>
      <c r="H31" s="12" t="s">
        <v>66</v>
      </c>
      <c r="I31" s="89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30"/>
      <c r="W31" s="30"/>
      <c r="X31" s="30"/>
      <c r="Y31" s="30"/>
      <c r="Z31" s="35">
        <f t="shared" si="0"/>
        <v>0</v>
      </c>
    </row>
    <row r="32" spans="1:26" ht="43.15" customHeight="1">
      <c r="A32" s="91"/>
      <c r="B32" s="89"/>
      <c r="C32" s="92"/>
      <c r="D32" s="91"/>
      <c r="E32" s="89"/>
      <c r="F32" s="89"/>
      <c r="G32" s="10">
        <v>8.3000000000000007</v>
      </c>
      <c r="H32" s="12" t="s">
        <v>67</v>
      </c>
      <c r="I32" s="89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30"/>
      <c r="W32" s="30"/>
      <c r="X32" s="30"/>
      <c r="Y32" s="30"/>
      <c r="Z32" s="35">
        <f t="shared" si="0"/>
        <v>0</v>
      </c>
    </row>
    <row r="33" spans="1:27" ht="70.900000000000006" customHeight="1">
      <c r="A33" s="10">
        <v>9</v>
      </c>
      <c r="B33" s="17" t="s">
        <v>68</v>
      </c>
      <c r="C33" s="18">
        <v>1</v>
      </c>
      <c r="D33" s="10" t="s">
        <v>69</v>
      </c>
      <c r="E33" s="10" t="s">
        <v>20</v>
      </c>
      <c r="F33" s="10" t="s">
        <v>21</v>
      </c>
      <c r="G33" s="13">
        <v>9.1</v>
      </c>
      <c r="H33" s="12" t="s">
        <v>70</v>
      </c>
      <c r="I33" s="93">
        <v>1</v>
      </c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19">
        <v>1</v>
      </c>
      <c r="V33" s="30"/>
      <c r="W33" s="30"/>
      <c r="X33" s="30"/>
      <c r="Y33" s="30"/>
      <c r="Z33" s="35">
        <f t="shared" si="0"/>
        <v>0</v>
      </c>
    </row>
    <row r="34" spans="1:27" ht="38.85" customHeight="1">
      <c r="A34" s="100">
        <v>10</v>
      </c>
      <c r="B34" s="89" t="s">
        <v>71</v>
      </c>
      <c r="C34" s="98">
        <v>1</v>
      </c>
      <c r="D34" s="89" t="s">
        <v>64</v>
      </c>
      <c r="E34" s="89" t="s">
        <v>20</v>
      </c>
      <c r="F34" s="89" t="s">
        <v>21</v>
      </c>
      <c r="G34" s="13">
        <v>10.1</v>
      </c>
      <c r="H34" s="12" t="s">
        <v>72</v>
      </c>
      <c r="I34" s="93">
        <v>1</v>
      </c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>
        <v>1</v>
      </c>
      <c r="V34" s="30"/>
      <c r="W34" s="30"/>
      <c r="X34" s="30"/>
      <c r="Y34" s="30"/>
      <c r="Z34" s="35">
        <f t="shared" si="0"/>
        <v>0</v>
      </c>
    </row>
    <row r="35" spans="1:27" ht="38.85" customHeight="1">
      <c r="A35" s="100"/>
      <c r="B35" s="89"/>
      <c r="C35" s="99"/>
      <c r="D35" s="89"/>
      <c r="E35" s="89"/>
      <c r="F35" s="89"/>
      <c r="G35" s="10">
        <v>10.199999999999999</v>
      </c>
      <c r="H35" s="12" t="s">
        <v>73</v>
      </c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30"/>
      <c r="W35" s="30"/>
      <c r="X35" s="30"/>
      <c r="Y35" s="30"/>
      <c r="Z35" s="35">
        <f t="shared" si="0"/>
        <v>0</v>
      </c>
    </row>
    <row r="36" spans="1:27" ht="24" customHeight="1">
      <c r="A36" s="94" t="s">
        <v>22</v>
      </c>
      <c r="B36" s="94"/>
      <c r="C36" s="94"/>
      <c r="D36" s="94"/>
      <c r="E36" s="94"/>
      <c r="F36" s="94"/>
      <c r="G36" s="13"/>
      <c r="H36" s="2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31"/>
      <c r="W36" s="31"/>
      <c r="X36" s="31"/>
      <c r="Y36" s="31"/>
      <c r="Z36" s="35">
        <f>SUM(Z11:Z35)</f>
        <v>0</v>
      </c>
      <c r="AA36" s="1" t="s">
        <v>23</v>
      </c>
    </row>
    <row r="37" spans="1:27" ht="24" customHeight="1">
      <c r="A37" s="94" t="s">
        <v>24</v>
      </c>
      <c r="B37" s="94"/>
      <c r="C37" s="94"/>
      <c r="D37" s="94"/>
      <c r="E37" s="94"/>
      <c r="F37" s="94"/>
      <c r="G37" s="13"/>
      <c r="H37" s="2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31"/>
      <c r="W37" s="31"/>
      <c r="X37" s="31"/>
      <c r="Y37" s="31"/>
      <c r="Z37" s="35">
        <v>0</v>
      </c>
      <c r="AA37" s="1" t="s">
        <v>25</v>
      </c>
    </row>
    <row r="38" spans="1:27" ht="24" customHeight="1">
      <c r="A38" s="95" t="s">
        <v>26</v>
      </c>
      <c r="B38" s="95"/>
      <c r="C38" s="95"/>
      <c r="D38" s="95"/>
      <c r="E38" s="95"/>
      <c r="F38" s="95"/>
      <c r="G38" s="13"/>
      <c r="H38" s="2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31"/>
      <c r="W38" s="31"/>
      <c r="X38" s="31"/>
      <c r="Y38" s="31"/>
      <c r="Z38" s="36">
        <f>+Z36+Z37</f>
        <v>0</v>
      </c>
    </row>
    <row r="39" spans="1:27" ht="21.2" customHeight="1">
      <c r="A39" s="95" t="s">
        <v>27</v>
      </c>
      <c r="B39" s="95"/>
      <c r="C39" s="95"/>
      <c r="D39" s="95"/>
      <c r="E39" s="95"/>
      <c r="F39" s="95"/>
      <c r="G39" s="21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37">
        <v>0</v>
      </c>
    </row>
    <row r="40" spans="1:27" ht="30.4" customHeight="1">
      <c r="A40" s="95" t="s">
        <v>28</v>
      </c>
      <c r="B40" s="95"/>
      <c r="C40" s="95"/>
      <c r="D40" s="95"/>
      <c r="E40" s="95"/>
      <c r="F40" s="95"/>
      <c r="G40" s="21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37">
        <v>0</v>
      </c>
    </row>
    <row r="41" spans="1:27" ht="21.2" customHeight="1">
      <c r="A41" s="95" t="s">
        <v>87</v>
      </c>
      <c r="B41" s="95"/>
      <c r="C41" s="95"/>
      <c r="D41" s="95"/>
      <c r="E41" s="95"/>
      <c r="F41" s="95"/>
      <c r="G41" s="21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37">
        <f>+Z38+Z39+Z40</f>
        <v>0</v>
      </c>
    </row>
    <row r="42" spans="1:27" ht="16.5" customHeight="1">
      <c r="A42" s="24"/>
      <c r="B42" s="24"/>
      <c r="C42" s="24"/>
      <c r="D42" s="24"/>
      <c r="E42" s="24"/>
      <c r="F42" s="24"/>
      <c r="G42" s="25"/>
      <c r="H42" s="26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9"/>
      <c r="W42" s="29"/>
      <c r="X42" s="29"/>
      <c r="Y42" s="29"/>
      <c r="Z42" s="27"/>
    </row>
    <row r="43" spans="1:27" ht="19.5" customHeight="1"/>
    <row r="44" spans="1:27" ht="17.25" customHeight="1"/>
    <row r="45" spans="1:27" ht="12.75" customHeight="1">
      <c r="A45" s="5"/>
      <c r="B45" s="5"/>
      <c r="C45" s="6"/>
      <c r="D45" s="5"/>
      <c r="E45" s="6"/>
      <c r="F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7" ht="17.45" customHeight="1">
      <c r="A46" s="96" t="s">
        <v>80</v>
      </c>
      <c r="B46" s="96"/>
      <c r="C46" s="96"/>
      <c r="D46" s="96"/>
      <c r="E46" s="96"/>
      <c r="F46" s="96"/>
      <c r="I46" s="97" t="s">
        <v>90</v>
      </c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</row>
    <row r="47" spans="1:27" ht="12.75" customHeight="1"/>
    <row r="48" spans="1:2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</sheetData>
  <mergeCells count="181">
    <mergeCell ref="U30:U32"/>
    <mergeCell ref="I33:T33"/>
    <mergeCell ref="A34:A35"/>
    <mergeCell ref="B34:B35"/>
    <mergeCell ref="D34:D35"/>
    <mergeCell ref="E34:E35"/>
    <mergeCell ref="F34:F35"/>
    <mergeCell ref="I34:T35"/>
    <mergeCell ref="U34:U35"/>
    <mergeCell ref="L30:L32"/>
    <mergeCell ref="M30:M32"/>
    <mergeCell ref="N30:N32"/>
    <mergeCell ref="O30:O32"/>
    <mergeCell ref="P30:P32"/>
    <mergeCell ref="Q30:Q32"/>
    <mergeCell ref="R30:R32"/>
    <mergeCell ref="S30:S32"/>
    <mergeCell ref="T30:T32"/>
    <mergeCell ref="A30:A32"/>
    <mergeCell ref="B30:B32"/>
    <mergeCell ref="C30:C32"/>
    <mergeCell ref="D30:D32"/>
    <mergeCell ref="E30:E32"/>
    <mergeCell ref="F30:F32"/>
    <mergeCell ref="A36:F36"/>
    <mergeCell ref="A37:F37"/>
    <mergeCell ref="A38:F38"/>
    <mergeCell ref="A39:F39"/>
    <mergeCell ref="A40:F40"/>
    <mergeCell ref="A41:F41"/>
    <mergeCell ref="A46:F46"/>
    <mergeCell ref="I46:T46"/>
    <mergeCell ref="C34:C35"/>
    <mergeCell ref="I30:I32"/>
    <mergeCell ref="J30:J32"/>
    <mergeCell ref="K30:K32"/>
    <mergeCell ref="U25:U27"/>
    <mergeCell ref="A28:A29"/>
    <mergeCell ref="B28:B29"/>
    <mergeCell ref="C28:C29"/>
    <mergeCell ref="D28:D29"/>
    <mergeCell ref="E28:E29"/>
    <mergeCell ref="F28:F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U28:U29"/>
    <mergeCell ref="L25:L27"/>
    <mergeCell ref="M25:M27"/>
    <mergeCell ref="N25:N27"/>
    <mergeCell ref="O25:O27"/>
    <mergeCell ref="P25:P27"/>
    <mergeCell ref="Q25:Q27"/>
    <mergeCell ref="R25:R27"/>
    <mergeCell ref="S25:S27"/>
    <mergeCell ref="T25:T27"/>
    <mergeCell ref="A25:A27"/>
    <mergeCell ref="B25:B27"/>
    <mergeCell ref="C25:C27"/>
    <mergeCell ref="D25:D27"/>
    <mergeCell ref="E25:E27"/>
    <mergeCell ref="F25:F27"/>
    <mergeCell ref="I25:I27"/>
    <mergeCell ref="J25:J27"/>
    <mergeCell ref="K25:K27"/>
    <mergeCell ref="R19:R21"/>
    <mergeCell ref="S19:S21"/>
    <mergeCell ref="T19:T21"/>
    <mergeCell ref="U19:U21"/>
    <mergeCell ref="A22:A24"/>
    <mergeCell ref="B22:B24"/>
    <mergeCell ref="C22:C24"/>
    <mergeCell ref="D22:D24"/>
    <mergeCell ref="E22:E24"/>
    <mergeCell ref="F22:F24"/>
    <mergeCell ref="H22:H24"/>
    <mergeCell ref="I22:I24"/>
    <mergeCell ref="J22:J24"/>
    <mergeCell ref="K22:K24"/>
    <mergeCell ref="L22:L24"/>
    <mergeCell ref="M22:M24"/>
    <mergeCell ref="N22:N24"/>
    <mergeCell ref="O22:O24"/>
    <mergeCell ref="P22:P24"/>
    <mergeCell ref="Q22:Q24"/>
    <mergeCell ref="R22:R24"/>
    <mergeCell ref="S22:S24"/>
    <mergeCell ref="T22:T24"/>
    <mergeCell ref="U22:U24"/>
    <mergeCell ref="I19:I21"/>
    <mergeCell ref="J19:J21"/>
    <mergeCell ref="K19:K21"/>
    <mergeCell ref="L19:L21"/>
    <mergeCell ref="M19:M21"/>
    <mergeCell ref="N19:N21"/>
    <mergeCell ref="O19:O21"/>
    <mergeCell ref="P19:P21"/>
    <mergeCell ref="Q19:Q21"/>
    <mergeCell ref="A16:A18"/>
    <mergeCell ref="B16:B18"/>
    <mergeCell ref="C16:C18"/>
    <mergeCell ref="D16:D18"/>
    <mergeCell ref="E16:E18"/>
    <mergeCell ref="F16:F18"/>
    <mergeCell ref="A19:A21"/>
    <mergeCell ref="B19:B21"/>
    <mergeCell ref="C19:C21"/>
    <mergeCell ref="D19:D21"/>
    <mergeCell ref="E19:E21"/>
    <mergeCell ref="F19:F21"/>
    <mergeCell ref="U11:U13"/>
    <mergeCell ref="A14:A15"/>
    <mergeCell ref="B14:B15"/>
    <mergeCell ref="C14:C15"/>
    <mergeCell ref="D14:D15"/>
    <mergeCell ref="E14:E15"/>
    <mergeCell ref="F14:F15"/>
    <mergeCell ref="I14:I15"/>
    <mergeCell ref="J14:J15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T14:T15"/>
    <mergeCell ref="U14:U15"/>
    <mergeCell ref="L11:L13"/>
    <mergeCell ref="M11:M13"/>
    <mergeCell ref="N11:N13"/>
    <mergeCell ref="O11:O13"/>
    <mergeCell ref="P11:P13"/>
    <mergeCell ref="Q11:Q13"/>
    <mergeCell ref="R11:R13"/>
    <mergeCell ref="S11:S13"/>
    <mergeCell ref="T11:T13"/>
    <mergeCell ref="A11:A13"/>
    <mergeCell ref="B11:B13"/>
    <mergeCell ref="C11:C13"/>
    <mergeCell ref="D11:D13"/>
    <mergeCell ref="E11:E13"/>
    <mergeCell ref="F11:F13"/>
    <mergeCell ref="I11:I13"/>
    <mergeCell ref="J11:J13"/>
    <mergeCell ref="K11:K13"/>
    <mergeCell ref="A1:Z1"/>
    <mergeCell ref="A2:Z2"/>
    <mergeCell ref="A3:Z3"/>
    <mergeCell ref="G4:U4"/>
    <mergeCell ref="A5:F5"/>
    <mergeCell ref="G5:U5"/>
    <mergeCell ref="A8:A10"/>
    <mergeCell ref="B8:B10"/>
    <mergeCell ref="C8:C10"/>
    <mergeCell ref="D8:D10"/>
    <mergeCell ref="E8:F8"/>
    <mergeCell ref="G8:H10"/>
    <mergeCell ref="I8:U8"/>
    <mergeCell ref="Z8:Z10"/>
    <mergeCell ref="E9:E10"/>
    <mergeCell ref="F9:F10"/>
    <mergeCell ref="I9:K9"/>
    <mergeCell ref="L9:N9"/>
    <mergeCell ref="O9:Q9"/>
    <mergeCell ref="R9:T9"/>
    <mergeCell ref="U9:U10"/>
    <mergeCell ref="V8:Y8"/>
    <mergeCell ref="V10:Y10"/>
    <mergeCell ref="A6:Z6"/>
  </mergeCells>
  <pageMargins left="0.78749999999999998" right="0.78749999999999998" top="0.78749999999999998" bottom="0.78749999999999998" header="0.51180555555555496" footer="0.51180555555555496"/>
  <pageSetup firstPageNumber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O65546"/>
  <sheetViews>
    <sheetView tabSelected="1" topLeftCell="A44" zoomScale="96" zoomScaleNormal="96" workbookViewId="0">
      <selection activeCell="A54" sqref="A54:F54"/>
    </sheetView>
  </sheetViews>
  <sheetFormatPr baseColWidth="10" defaultRowHeight="12.75"/>
  <cols>
    <col min="1" max="1" width="3.5703125" style="1" customWidth="1"/>
    <col min="2" max="2" width="15.7109375" style="1" customWidth="1"/>
    <col min="3" max="3" width="11.42578125" style="2"/>
    <col min="4" max="4" width="11.42578125" style="1"/>
    <col min="5" max="6" width="11.42578125" style="2"/>
    <col min="7" max="7" width="4.42578125" style="2" customWidth="1"/>
    <col min="8" max="8" width="36.42578125" style="1" customWidth="1"/>
    <col min="9" max="20" width="5.85546875" style="2" customWidth="1"/>
    <col min="21" max="21" width="8.140625" style="2" customWidth="1"/>
    <col min="22" max="25" width="11.42578125" style="2"/>
    <col min="26" max="26" width="18.28515625" style="1" customWidth="1"/>
    <col min="27" max="29" width="11.42578125" style="1" customWidth="1"/>
    <col min="30" max="1029" width="11.42578125" style="1"/>
  </cols>
  <sheetData>
    <row r="1" spans="1:26" ht="19.7" customHeight="1">
      <c r="A1" s="71" t="s">
        <v>74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9.7" customHeight="1">
      <c r="A2" s="71" t="s">
        <v>109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9.7" customHeight="1">
      <c r="A3" s="71" t="s">
        <v>81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1" customHeight="1">
      <c r="A4" s="38" t="s">
        <v>89</v>
      </c>
      <c r="B4" s="39"/>
      <c r="G4" s="72" t="s">
        <v>108</v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32"/>
      <c r="W4" s="32"/>
      <c r="X4" s="32"/>
      <c r="Y4" s="32"/>
    </row>
    <row r="5" spans="1:26" ht="14.1" customHeight="1">
      <c r="A5" s="73" t="s">
        <v>140</v>
      </c>
      <c r="B5" s="73"/>
      <c r="C5" s="73"/>
      <c r="D5" s="73"/>
      <c r="E5" s="73"/>
      <c r="F5" s="73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33"/>
      <c r="W5" s="33"/>
      <c r="X5" s="33"/>
      <c r="Y5" s="33"/>
      <c r="Z5" s="3"/>
    </row>
    <row r="6" spans="1:26" s="56" customFormat="1" ht="14.1" customHeight="1">
      <c r="A6" s="73" t="s">
        <v>141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spans="1:26" s="55" customFormat="1" ht="33.75" customHeight="1">
      <c r="A7" s="88" t="s">
        <v>142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21.75" customHeight="1">
      <c r="A8" s="88" t="s">
        <v>110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spans="1:26" ht="12.75" customHeight="1" thickBot="1"/>
    <row r="10" spans="1:26" s="2" customFormat="1" ht="30.4" customHeight="1" thickBot="1">
      <c r="A10" s="123" t="s">
        <v>0</v>
      </c>
      <c r="B10" s="123" t="s">
        <v>31</v>
      </c>
      <c r="C10" s="123" t="s">
        <v>1</v>
      </c>
      <c r="D10" s="123" t="s">
        <v>82</v>
      </c>
      <c r="E10" s="127" t="s">
        <v>2</v>
      </c>
      <c r="F10" s="135"/>
      <c r="G10" s="136" t="s">
        <v>83</v>
      </c>
      <c r="H10" s="137"/>
      <c r="I10" s="142" t="s">
        <v>3</v>
      </c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4"/>
      <c r="V10" s="145" t="s">
        <v>85</v>
      </c>
      <c r="W10" s="146"/>
      <c r="X10" s="146"/>
      <c r="Y10" s="147"/>
      <c r="Z10" s="148" t="s">
        <v>84</v>
      </c>
    </row>
    <row r="11" spans="1:26" s="2" customFormat="1" ht="26.25" customHeight="1" thickBot="1">
      <c r="A11" s="132" t="s">
        <v>0</v>
      </c>
      <c r="B11" s="134"/>
      <c r="C11" s="134"/>
      <c r="D11" s="134"/>
      <c r="E11" s="123" t="s">
        <v>4</v>
      </c>
      <c r="F11" s="125" t="s">
        <v>5</v>
      </c>
      <c r="G11" s="138"/>
      <c r="H11" s="139"/>
      <c r="I11" s="127" t="s">
        <v>6</v>
      </c>
      <c r="J11" s="128"/>
      <c r="K11" s="129"/>
      <c r="L11" s="127" t="s">
        <v>7</v>
      </c>
      <c r="M11" s="128"/>
      <c r="N11" s="129"/>
      <c r="O11" s="127" t="s">
        <v>8</v>
      </c>
      <c r="P11" s="128"/>
      <c r="Q11" s="129"/>
      <c r="R11" s="127" t="s">
        <v>9</v>
      </c>
      <c r="S11" s="128"/>
      <c r="T11" s="129"/>
      <c r="U11" s="123" t="s">
        <v>10</v>
      </c>
      <c r="V11" s="40" t="s">
        <v>6</v>
      </c>
      <c r="W11" s="40" t="s">
        <v>7</v>
      </c>
      <c r="X11" s="40" t="s">
        <v>8</v>
      </c>
      <c r="Y11" s="40" t="s">
        <v>9</v>
      </c>
      <c r="Z11" s="149"/>
    </row>
    <row r="12" spans="1:26" s="2" customFormat="1" ht="16.5" customHeight="1" thickBot="1">
      <c r="A12" s="133"/>
      <c r="B12" s="124"/>
      <c r="C12" s="124"/>
      <c r="D12" s="124"/>
      <c r="E12" s="124"/>
      <c r="F12" s="126"/>
      <c r="G12" s="140"/>
      <c r="H12" s="141"/>
      <c r="I12" s="40" t="s">
        <v>11</v>
      </c>
      <c r="J12" s="40" t="s">
        <v>12</v>
      </c>
      <c r="K12" s="40" t="s">
        <v>13</v>
      </c>
      <c r="L12" s="40" t="s">
        <v>14</v>
      </c>
      <c r="M12" s="40" t="s">
        <v>13</v>
      </c>
      <c r="N12" s="40" t="s">
        <v>15</v>
      </c>
      <c r="O12" s="40" t="s">
        <v>15</v>
      </c>
      <c r="P12" s="40" t="s">
        <v>14</v>
      </c>
      <c r="Q12" s="40" t="s">
        <v>16</v>
      </c>
      <c r="R12" s="40" t="s">
        <v>17</v>
      </c>
      <c r="S12" s="40" t="s">
        <v>18</v>
      </c>
      <c r="T12" s="40" t="s">
        <v>19</v>
      </c>
      <c r="U12" s="124"/>
      <c r="V12" s="151" t="s">
        <v>86</v>
      </c>
      <c r="W12" s="152"/>
      <c r="X12" s="152"/>
      <c r="Y12" s="153"/>
      <c r="Z12" s="150"/>
    </row>
    <row r="13" spans="1:26" ht="49.5" customHeight="1">
      <c r="A13" s="154">
        <v>1</v>
      </c>
      <c r="B13" s="130" t="s">
        <v>169</v>
      </c>
      <c r="C13" s="130">
        <v>2</v>
      </c>
      <c r="D13" s="130" t="s">
        <v>116</v>
      </c>
      <c r="E13" s="130" t="s">
        <v>111</v>
      </c>
      <c r="F13" s="130" t="s">
        <v>113</v>
      </c>
      <c r="G13" s="41">
        <v>1.1000000000000001</v>
      </c>
      <c r="H13" s="42" t="s">
        <v>114</v>
      </c>
      <c r="I13" s="130"/>
      <c r="J13" s="130"/>
      <c r="K13" s="130">
        <v>1</v>
      </c>
      <c r="L13" s="130"/>
      <c r="M13" s="130"/>
      <c r="N13" s="130"/>
      <c r="O13" s="130">
        <v>1</v>
      </c>
      <c r="P13" s="130"/>
      <c r="Q13" s="130"/>
      <c r="R13" s="130"/>
      <c r="S13" s="130"/>
      <c r="T13" s="130"/>
      <c r="U13" s="130">
        <f>SUM(I13:T15)</f>
        <v>2</v>
      </c>
      <c r="V13" s="158">
        <v>150</v>
      </c>
      <c r="W13" s="158"/>
      <c r="X13" s="158">
        <v>150</v>
      </c>
      <c r="Y13" s="158"/>
      <c r="Z13" s="161">
        <f>SUM(V13:Y13)</f>
        <v>300</v>
      </c>
    </row>
    <row r="14" spans="1:26" ht="38.25" customHeight="1">
      <c r="A14" s="131"/>
      <c r="B14" s="89"/>
      <c r="C14" s="89"/>
      <c r="D14" s="89"/>
      <c r="E14" s="89"/>
      <c r="F14" s="89"/>
      <c r="G14" s="31">
        <v>1.2</v>
      </c>
      <c r="H14" s="11" t="s">
        <v>112</v>
      </c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114"/>
      <c r="W14" s="114"/>
      <c r="X14" s="114"/>
      <c r="Y14" s="114"/>
      <c r="Z14" s="108"/>
    </row>
    <row r="15" spans="1:26" ht="39" customHeight="1">
      <c r="A15" s="131"/>
      <c r="B15" s="89"/>
      <c r="C15" s="89"/>
      <c r="D15" s="89"/>
      <c r="E15" s="89"/>
      <c r="F15" s="89"/>
      <c r="G15" s="31">
        <v>1.3</v>
      </c>
      <c r="H15" s="12" t="s">
        <v>115</v>
      </c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115"/>
      <c r="W15" s="115"/>
      <c r="X15" s="115"/>
      <c r="Y15" s="115"/>
      <c r="Z15" s="109"/>
    </row>
    <row r="16" spans="1:26" ht="40.5" customHeight="1">
      <c r="A16" s="131">
        <v>2</v>
      </c>
      <c r="B16" s="89" t="s">
        <v>171</v>
      </c>
      <c r="C16" s="89">
        <v>12</v>
      </c>
      <c r="D16" s="89" t="s">
        <v>172</v>
      </c>
      <c r="E16" s="89" t="s">
        <v>20</v>
      </c>
      <c r="F16" s="89" t="s">
        <v>21</v>
      </c>
      <c r="G16" s="31">
        <v>2.1</v>
      </c>
      <c r="H16" s="12" t="s">
        <v>173</v>
      </c>
      <c r="I16" s="89">
        <v>1</v>
      </c>
      <c r="J16" s="89">
        <v>1</v>
      </c>
      <c r="K16" s="89">
        <v>1</v>
      </c>
      <c r="L16" s="89">
        <v>1</v>
      </c>
      <c r="M16" s="89">
        <v>1</v>
      </c>
      <c r="N16" s="89">
        <v>1</v>
      </c>
      <c r="O16" s="89">
        <v>1</v>
      </c>
      <c r="P16" s="89">
        <v>1</v>
      </c>
      <c r="Q16" s="89">
        <v>1</v>
      </c>
      <c r="R16" s="89">
        <v>1</v>
      </c>
      <c r="S16" s="89">
        <v>1</v>
      </c>
      <c r="T16" s="89">
        <v>1</v>
      </c>
      <c r="U16" s="89">
        <f>SUM(I16:T16)</f>
        <v>12</v>
      </c>
      <c r="V16" s="113">
        <v>200</v>
      </c>
      <c r="W16" s="113">
        <v>200</v>
      </c>
      <c r="X16" s="113">
        <v>200</v>
      </c>
      <c r="Y16" s="113">
        <v>200</v>
      </c>
      <c r="Z16" s="107">
        <f t="shared" ref="Z16:Z38" si="0">SUM(V16:Y16)</f>
        <v>800</v>
      </c>
    </row>
    <row r="17" spans="1:26" ht="37.5" customHeight="1">
      <c r="A17" s="131"/>
      <c r="B17" s="89"/>
      <c r="C17" s="89"/>
      <c r="D17" s="89"/>
      <c r="E17" s="89"/>
      <c r="F17" s="89"/>
      <c r="G17" s="13">
        <v>2.2000000000000002</v>
      </c>
      <c r="H17" s="12" t="s">
        <v>174</v>
      </c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115"/>
      <c r="W17" s="115"/>
      <c r="X17" s="115"/>
      <c r="Y17" s="115"/>
      <c r="Z17" s="109"/>
    </row>
    <row r="18" spans="1:26" ht="38.450000000000003" customHeight="1">
      <c r="A18" s="155">
        <v>3</v>
      </c>
      <c r="B18" s="89" t="s">
        <v>117</v>
      </c>
      <c r="C18" s="92">
        <v>1</v>
      </c>
      <c r="D18" s="89" t="s">
        <v>118</v>
      </c>
      <c r="E18" s="89" t="s">
        <v>119</v>
      </c>
      <c r="F18" s="89" t="s">
        <v>113</v>
      </c>
      <c r="G18" s="31">
        <v>3.1</v>
      </c>
      <c r="H18" s="12" t="s">
        <v>124</v>
      </c>
      <c r="I18" s="113"/>
      <c r="J18" s="113"/>
      <c r="K18" s="113"/>
      <c r="L18" s="113"/>
      <c r="M18" s="113">
        <v>1</v>
      </c>
      <c r="N18" s="113"/>
      <c r="O18" s="113"/>
      <c r="P18" s="113"/>
      <c r="Q18" s="113"/>
      <c r="R18" s="113"/>
      <c r="S18" s="113"/>
      <c r="T18" s="113"/>
      <c r="U18" s="113">
        <f>SUM(I18:T20)</f>
        <v>1</v>
      </c>
      <c r="V18" s="113"/>
      <c r="W18" s="113">
        <v>600</v>
      </c>
      <c r="X18" s="113"/>
      <c r="Y18" s="113"/>
      <c r="Z18" s="120">
        <f t="shared" si="0"/>
        <v>600</v>
      </c>
    </row>
    <row r="19" spans="1:26" ht="38.450000000000003" customHeight="1">
      <c r="A19" s="155"/>
      <c r="B19" s="91"/>
      <c r="C19" s="92"/>
      <c r="D19" s="89"/>
      <c r="E19" s="89"/>
      <c r="F19" s="89"/>
      <c r="G19" s="13">
        <v>3.2</v>
      </c>
      <c r="H19" s="12" t="s">
        <v>125</v>
      </c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21"/>
    </row>
    <row r="20" spans="1:26" ht="39" customHeight="1">
      <c r="A20" s="155"/>
      <c r="B20" s="91"/>
      <c r="C20" s="92"/>
      <c r="D20" s="89"/>
      <c r="E20" s="89"/>
      <c r="F20" s="89"/>
      <c r="G20" s="13">
        <v>3.3</v>
      </c>
      <c r="H20" s="12" t="s">
        <v>126</v>
      </c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22"/>
    </row>
    <row r="21" spans="1:26" s="4" customFormat="1" ht="38.85" customHeight="1">
      <c r="A21" s="155">
        <v>4</v>
      </c>
      <c r="B21" s="89" t="s">
        <v>120</v>
      </c>
      <c r="C21" s="93">
        <v>1</v>
      </c>
      <c r="D21" s="89" t="s">
        <v>121</v>
      </c>
      <c r="E21" s="89" t="s">
        <v>122</v>
      </c>
      <c r="F21" s="89" t="s">
        <v>123</v>
      </c>
      <c r="G21" s="31">
        <v>4.0999999999999996</v>
      </c>
      <c r="H21" s="58" t="s">
        <v>127</v>
      </c>
      <c r="I21" s="89"/>
      <c r="J21" s="89">
        <v>1</v>
      </c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>
        <f>SUM(I21:T22)</f>
        <v>1</v>
      </c>
      <c r="V21" s="113">
        <v>600</v>
      </c>
      <c r="W21" s="113"/>
      <c r="X21" s="113"/>
      <c r="Y21" s="113"/>
      <c r="Z21" s="120">
        <f t="shared" si="0"/>
        <v>600</v>
      </c>
    </row>
    <row r="22" spans="1:26" s="4" customFormat="1" ht="38.25" customHeight="1">
      <c r="A22" s="155"/>
      <c r="B22" s="89"/>
      <c r="C22" s="93"/>
      <c r="D22" s="89"/>
      <c r="E22" s="89"/>
      <c r="F22" s="89"/>
      <c r="G22" s="31">
        <v>4.2</v>
      </c>
      <c r="H22" s="58" t="s">
        <v>128</v>
      </c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114"/>
      <c r="W22" s="114"/>
      <c r="X22" s="114"/>
      <c r="Y22" s="114"/>
      <c r="Z22" s="121"/>
    </row>
    <row r="23" spans="1:26" s="4" customFormat="1" ht="41.85" customHeight="1">
      <c r="A23" s="155"/>
      <c r="B23" s="91"/>
      <c r="C23" s="93"/>
      <c r="D23" s="89"/>
      <c r="E23" s="89"/>
      <c r="F23" s="89"/>
      <c r="G23" s="31">
        <v>4.3</v>
      </c>
      <c r="H23" s="58" t="s">
        <v>126</v>
      </c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115"/>
      <c r="W23" s="115"/>
      <c r="X23" s="115"/>
      <c r="Y23" s="115"/>
      <c r="Z23" s="122"/>
    </row>
    <row r="24" spans="1:26" ht="32.25" customHeight="1">
      <c r="A24" s="155">
        <v>5</v>
      </c>
      <c r="B24" s="89" t="s">
        <v>129</v>
      </c>
      <c r="C24" s="117">
        <v>1</v>
      </c>
      <c r="D24" s="89" t="s">
        <v>130</v>
      </c>
      <c r="E24" s="89" t="s">
        <v>113</v>
      </c>
      <c r="F24" s="89" t="s">
        <v>113</v>
      </c>
      <c r="G24" s="62">
        <v>5.0999999999999996</v>
      </c>
      <c r="H24" s="11" t="s">
        <v>131</v>
      </c>
      <c r="I24" s="89"/>
      <c r="J24" s="89"/>
      <c r="K24" s="89"/>
      <c r="L24" s="89"/>
      <c r="M24" s="89"/>
      <c r="N24" s="89">
        <v>1</v>
      </c>
      <c r="O24" s="89"/>
      <c r="P24" s="89"/>
      <c r="Q24" s="89"/>
      <c r="R24" s="89"/>
      <c r="S24" s="89"/>
      <c r="T24" s="89"/>
      <c r="U24" s="89">
        <f>SUM(I24:T25)</f>
        <v>1</v>
      </c>
      <c r="V24" s="113"/>
      <c r="W24" s="113">
        <v>500</v>
      </c>
      <c r="X24" s="113"/>
      <c r="Y24" s="113"/>
      <c r="Z24" s="120">
        <f t="shared" si="0"/>
        <v>500</v>
      </c>
    </row>
    <row r="25" spans="1:26" ht="20.25" customHeight="1">
      <c r="A25" s="155"/>
      <c r="B25" s="89"/>
      <c r="C25" s="118"/>
      <c r="D25" s="89"/>
      <c r="E25" s="89"/>
      <c r="F25" s="89"/>
      <c r="G25" s="11">
        <v>5.2</v>
      </c>
      <c r="H25" s="11" t="s">
        <v>132</v>
      </c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114"/>
      <c r="W25" s="114"/>
      <c r="X25" s="114"/>
      <c r="Y25" s="114"/>
      <c r="Z25" s="121"/>
    </row>
    <row r="26" spans="1:26" ht="29.25" customHeight="1">
      <c r="A26" s="155"/>
      <c r="B26" s="89"/>
      <c r="C26" s="119"/>
      <c r="D26" s="89"/>
      <c r="E26" s="89"/>
      <c r="F26" s="89"/>
      <c r="G26" s="63">
        <v>5.3</v>
      </c>
      <c r="H26" s="11" t="s">
        <v>133</v>
      </c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115"/>
      <c r="W26" s="115"/>
      <c r="X26" s="115"/>
      <c r="Y26" s="115"/>
      <c r="Z26" s="122"/>
    </row>
    <row r="27" spans="1:26" ht="24" customHeight="1">
      <c r="A27" s="155">
        <v>6</v>
      </c>
      <c r="B27" s="89" t="s">
        <v>134</v>
      </c>
      <c r="C27" s="89">
        <v>1</v>
      </c>
      <c r="D27" s="89" t="s">
        <v>135</v>
      </c>
      <c r="E27" s="89" t="s">
        <v>20</v>
      </c>
      <c r="F27" s="89" t="s">
        <v>136</v>
      </c>
      <c r="G27" s="31">
        <v>6.1</v>
      </c>
      <c r="H27" s="15" t="s">
        <v>137</v>
      </c>
      <c r="I27" s="89">
        <v>1</v>
      </c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>
        <f>SUM(I27:T27)</f>
        <v>1</v>
      </c>
      <c r="V27" s="113">
        <v>3000</v>
      </c>
      <c r="W27" s="113"/>
      <c r="X27" s="113"/>
      <c r="Y27" s="113"/>
      <c r="Z27" s="120">
        <f t="shared" si="0"/>
        <v>3000</v>
      </c>
    </row>
    <row r="28" spans="1:26" ht="28.5" customHeight="1">
      <c r="A28" s="155"/>
      <c r="B28" s="89"/>
      <c r="C28" s="89"/>
      <c r="D28" s="89"/>
      <c r="E28" s="89"/>
      <c r="F28" s="89"/>
      <c r="G28" s="13">
        <v>6.2</v>
      </c>
      <c r="H28" s="15" t="s">
        <v>138</v>
      </c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114"/>
      <c r="W28" s="114"/>
      <c r="X28" s="114"/>
      <c r="Y28" s="114"/>
      <c r="Z28" s="121"/>
    </row>
    <row r="29" spans="1:26" ht="39.75" customHeight="1">
      <c r="A29" s="155"/>
      <c r="B29" s="89"/>
      <c r="C29" s="89"/>
      <c r="D29" s="89"/>
      <c r="E29" s="89"/>
      <c r="F29" s="89"/>
      <c r="G29" s="13">
        <v>6.3</v>
      </c>
      <c r="H29" s="15" t="s">
        <v>139</v>
      </c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115"/>
      <c r="W29" s="115"/>
      <c r="X29" s="115"/>
      <c r="Y29" s="115"/>
      <c r="Z29" s="122"/>
    </row>
    <row r="30" spans="1:26" ht="42.75" customHeight="1">
      <c r="A30" s="155">
        <v>7</v>
      </c>
      <c r="B30" s="89" t="s">
        <v>143</v>
      </c>
      <c r="C30" s="89">
        <v>6</v>
      </c>
      <c r="D30" s="89" t="s">
        <v>144</v>
      </c>
      <c r="E30" s="89" t="s">
        <v>145</v>
      </c>
      <c r="F30" s="89" t="s">
        <v>21</v>
      </c>
      <c r="G30" s="13">
        <v>7.1</v>
      </c>
      <c r="H30" s="12" t="s">
        <v>147</v>
      </c>
      <c r="I30" s="89">
        <v>3</v>
      </c>
      <c r="J30" s="89">
        <v>3</v>
      </c>
      <c r="K30" s="89">
        <v>3</v>
      </c>
      <c r="L30" s="89">
        <v>3</v>
      </c>
      <c r="M30" s="89">
        <v>3</v>
      </c>
      <c r="N30" s="89">
        <v>3</v>
      </c>
      <c r="O30" s="89">
        <v>3</v>
      </c>
      <c r="P30" s="89">
        <v>3</v>
      </c>
      <c r="Q30" s="89">
        <v>3</v>
      </c>
      <c r="R30" s="89">
        <v>3</v>
      </c>
      <c r="S30" s="89">
        <v>3</v>
      </c>
      <c r="T30" s="89">
        <v>3</v>
      </c>
      <c r="U30" s="89">
        <f>SUM(I30:T31)</f>
        <v>36</v>
      </c>
      <c r="V30" s="113">
        <v>1650</v>
      </c>
      <c r="W30" s="113">
        <v>1650</v>
      </c>
      <c r="X30" s="113">
        <v>1650</v>
      </c>
      <c r="Y30" s="113"/>
      <c r="Z30" s="107">
        <f t="shared" si="0"/>
        <v>4950</v>
      </c>
    </row>
    <row r="31" spans="1:26" ht="57.75" customHeight="1">
      <c r="A31" s="155"/>
      <c r="B31" s="89"/>
      <c r="C31" s="89"/>
      <c r="D31" s="89"/>
      <c r="E31" s="89"/>
      <c r="F31" s="89"/>
      <c r="G31" s="13">
        <v>7.2</v>
      </c>
      <c r="H31" s="12" t="s">
        <v>146</v>
      </c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115"/>
      <c r="W31" s="115"/>
      <c r="X31" s="115"/>
      <c r="Y31" s="115"/>
      <c r="Z31" s="109"/>
    </row>
    <row r="32" spans="1:26" ht="45.4" customHeight="1">
      <c r="A32" s="155">
        <v>8</v>
      </c>
      <c r="B32" s="89" t="s">
        <v>148</v>
      </c>
      <c r="C32" s="92">
        <v>1</v>
      </c>
      <c r="D32" s="89" t="s">
        <v>144</v>
      </c>
      <c r="E32" s="89" t="s">
        <v>20</v>
      </c>
      <c r="F32" s="89" t="s">
        <v>21</v>
      </c>
      <c r="G32" s="13">
        <v>8.1</v>
      </c>
      <c r="H32" s="16" t="s">
        <v>151</v>
      </c>
      <c r="I32" s="89">
        <v>2</v>
      </c>
      <c r="J32" s="89">
        <v>2</v>
      </c>
      <c r="K32" s="89">
        <v>2</v>
      </c>
      <c r="L32" s="89">
        <v>2</v>
      </c>
      <c r="M32" s="89">
        <v>2</v>
      </c>
      <c r="N32" s="89">
        <v>2</v>
      </c>
      <c r="O32" s="89">
        <v>2</v>
      </c>
      <c r="P32" s="89">
        <v>2</v>
      </c>
      <c r="Q32" s="89">
        <v>2</v>
      </c>
      <c r="R32" s="89">
        <v>2</v>
      </c>
      <c r="S32" s="89">
        <v>2</v>
      </c>
      <c r="T32" s="89">
        <v>2</v>
      </c>
      <c r="U32" s="117">
        <f>SUM(I32:T35)</f>
        <v>24</v>
      </c>
      <c r="V32" s="117">
        <v>1700.33</v>
      </c>
      <c r="W32" s="162">
        <v>1700.33</v>
      </c>
      <c r="X32" s="165">
        <v>1700.33</v>
      </c>
      <c r="Y32" s="168">
        <v>1700.33</v>
      </c>
      <c r="Z32" s="107">
        <f t="shared" si="0"/>
        <v>6801.32</v>
      </c>
    </row>
    <row r="33" spans="1:27" ht="45.4" customHeight="1">
      <c r="A33" s="155"/>
      <c r="B33" s="89"/>
      <c r="C33" s="92"/>
      <c r="D33" s="89"/>
      <c r="E33" s="89"/>
      <c r="F33" s="89"/>
      <c r="G33" s="59">
        <v>8.1999999999999993</v>
      </c>
      <c r="H33" s="58" t="s">
        <v>150</v>
      </c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118"/>
      <c r="V33" s="118"/>
      <c r="W33" s="163"/>
      <c r="X33" s="166"/>
      <c r="Y33" s="169"/>
      <c r="Z33" s="108"/>
    </row>
    <row r="34" spans="1:27" ht="51.75" customHeight="1">
      <c r="A34" s="155"/>
      <c r="B34" s="89"/>
      <c r="C34" s="92"/>
      <c r="D34" s="89"/>
      <c r="E34" s="89"/>
      <c r="F34" s="89"/>
      <c r="G34" s="59">
        <v>8.3000000000000007</v>
      </c>
      <c r="H34" s="16" t="s">
        <v>166</v>
      </c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118"/>
      <c r="V34" s="118"/>
      <c r="W34" s="163"/>
      <c r="X34" s="166"/>
      <c r="Y34" s="169"/>
      <c r="Z34" s="108"/>
    </row>
    <row r="35" spans="1:27" ht="57.75" customHeight="1">
      <c r="A35" s="155"/>
      <c r="B35" s="89"/>
      <c r="C35" s="92"/>
      <c r="D35" s="89"/>
      <c r="E35" s="89"/>
      <c r="F35" s="89"/>
      <c r="G35" s="13">
        <v>8.4</v>
      </c>
      <c r="H35" s="12" t="s">
        <v>152</v>
      </c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118"/>
      <c r="V35" s="118"/>
      <c r="W35" s="163"/>
      <c r="X35" s="166"/>
      <c r="Y35" s="169"/>
      <c r="Z35" s="108"/>
    </row>
    <row r="36" spans="1:27" ht="57.75" customHeight="1">
      <c r="A36" s="155"/>
      <c r="B36" s="89"/>
      <c r="C36" s="92"/>
      <c r="D36" s="89"/>
      <c r="E36" s="89"/>
      <c r="F36" s="89"/>
      <c r="G36" s="69">
        <v>8.5</v>
      </c>
      <c r="H36" s="58" t="s">
        <v>165</v>
      </c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118"/>
      <c r="V36" s="118"/>
      <c r="W36" s="163"/>
      <c r="X36" s="166"/>
      <c r="Y36" s="169"/>
      <c r="Z36" s="108"/>
    </row>
    <row r="37" spans="1:27" ht="45.75" customHeight="1">
      <c r="A37" s="155"/>
      <c r="B37" s="89"/>
      <c r="C37" s="92"/>
      <c r="D37" s="89"/>
      <c r="E37" s="89"/>
      <c r="F37" s="89"/>
      <c r="G37" s="31">
        <v>8.6</v>
      </c>
      <c r="H37" s="12" t="s">
        <v>149</v>
      </c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119"/>
      <c r="V37" s="119"/>
      <c r="W37" s="164"/>
      <c r="X37" s="167"/>
      <c r="Y37" s="170"/>
      <c r="Z37" s="109"/>
    </row>
    <row r="38" spans="1:27" ht="27" customHeight="1">
      <c r="A38" s="110">
        <v>9</v>
      </c>
      <c r="B38" s="113" t="s">
        <v>164</v>
      </c>
      <c r="C38" s="98">
        <v>1</v>
      </c>
      <c r="D38" s="113" t="s">
        <v>144</v>
      </c>
      <c r="E38" s="113" t="s">
        <v>20</v>
      </c>
      <c r="F38" s="113" t="s">
        <v>21</v>
      </c>
      <c r="G38" s="13">
        <v>9.1</v>
      </c>
      <c r="H38" s="12" t="s">
        <v>155</v>
      </c>
      <c r="I38" s="117">
        <v>2</v>
      </c>
      <c r="J38" s="117">
        <v>2</v>
      </c>
      <c r="K38" s="117">
        <v>2</v>
      </c>
      <c r="L38" s="117">
        <v>2</v>
      </c>
      <c r="M38" s="117">
        <v>2</v>
      </c>
      <c r="N38" s="117">
        <v>2</v>
      </c>
      <c r="O38" s="117">
        <v>2</v>
      </c>
      <c r="P38" s="117">
        <v>2</v>
      </c>
      <c r="Q38" s="117">
        <v>2</v>
      </c>
      <c r="R38" s="117">
        <v>2</v>
      </c>
      <c r="S38" s="117">
        <v>2</v>
      </c>
      <c r="T38" s="117">
        <v>2</v>
      </c>
      <c r="U38" s="117">
        <f>SUM(I38:T40)</f>
        <v>24</v>
      </c>
      <c r="V38" s="117">
        <v>300</v>
      </c>
      <c r="W38" s="117">
        <v>300</v>
      </c>
      <c r="X38" s="117">
        <v>300</v>
      </c>
      <c r="Y38" s="117">
        <v>300</v>
      </c>
      <c r="Z38" s="107">
        <f t="shared" si="0"/>
        <v>1200</v>
      </c>
    </row>
    <row r="39" spans="1:27" ht="39.75" customHeight="1">
      <c r="A39" s="111"/>
      <c r="B39" s="114"/>
      <c r="C39" s="116"/>
      <c r="D39" s="114"/>
      <c r="E39" s="114"/>
      <c r="F39" s="114"/>
      <c r="G39" s="13">
        <v>9.1999999999999993</v>
      </c>
      <c r="H39" s="12" t="s">
        <v>153</v>
      </c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08"/>
    </row>
    <row r="40" spans="1:27" ht="51.75" customHeight="1">
      <c r="A40" s="112"/>
      <c r="B40" s="115"/>
      <c r="C40" s="99"/>
      <c r="D40" s="115"/>
      <c r="E40" s="115"/>
      <c r="F40" s="115"/>
      <c r="G40" s="31">
        <v>9.3000000000000007</v>
      </c>
      <c r="H40" s="12" t="s">
        <v>154</v>
      </c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09"/>
    </row>
    <row r="41" spans="1:27" ht="101.25" customHeight="1">
      <c r="A41" s="60">
        <v>10</v>
      </c>
      <c r="B41" s="66" t="s">
        <v>167</v>
      </c>
      <c r="C41" s="66">
        <v>5</v>
      </c>
      <c r="D41" s="66" t="s">
        <v>144</v>
      </c>
      <c r="E41" s="66" t="s">
        <v>20</v>
      </c>
      <c r="F41" s="66" t="s">
        <v>21</v>
      </c>
      <c r="G41" s="69">
        <v>10.1</v>
      </c>
      <c r="H41" s="16" t="s">
        <v>168</v>
      </c>
      <c r="I41" s="67">
        <v>1</v>
      </c>
      <c r="J41" s="67">
        <v>1</v>
      </c>
      <c r="K41" s="67">
        <v>1</v>
      </c>
      <c r="L41" s="67">
        <v>1</v>
      </c>
      <c r="M41" s="67">
        <v>1</v>
      </c>
      <c r="N41" s="67">
        <v>1</v>
      </c>
      <c r="O41" s="67">
        <v>1</v>
      </c>
      <c r="P41" s="67">
        <v>1</v>
      </c>
      <c r="Q41" s="67">
        <v>1</v>
      </c>
      <c r="R41" s="67">
        <v>1</v>
      </c>
      <c r="S41" s="67">
        <v>1</v>
      </c>
      <c r="T41" s="67">
        <v>1</v>
      </c>
      <c r="U41" s="67">
        <f>SUM(I41:T41)</f>
        <v>12</v>
      </c>
      <c r="V41" s="67">
        <v>900</v>
      </c>
      <c r="W41" s="67">
        <v>900</v>
      </c>
      <c r="X41" s="67">
        <v>900</v>
      </c>
      <c r="Y41" s="67">
        <v>900</v>
      </c>
      <c r="Z41" s="68">
        <f>SUM(V41:Y41)</f>
        <v>3600</v>
      </c>
    </row>
    <row r="42" spans="1:27" ht="51.75" customHeight="1">
      <c r="A42" s="60">
        <v>11</v>
      </c>
      <c r="B42" s="57" t="s">
        <v>170</v>
      </c>
      <c r="C42" s="57">
        <v>1</v>
      </c>
      <c r="D42" s="57" t="s">
        <v>156</v>
      </c>
      <c r="E42" s="57" t="s">
        <v>157</v>
      </c>
      <c r="F42" s="57" t="s">
        <v>158</v>
      </c>
      <c r="G42" s="59">
        <v>11.1</v>
      </c>
      <c r="H42" s="16" t="s">
        <v>159</v>
      </c>
      <c r="I42" s="65">
        <v>1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>
        <f>SUM(I42:T42)</f>
        <v>1</v>
      </c>
      <c r="V42" s="65">
        <v>600</v>
      </c>
      <c r="W42" s="65"/>
      <c r="X42" s="65"/>
      <c r="Y42" s="65"/>
      <c r="Z42" s="61">
        <f>SUM(V42:Y42)</f>
        <v>600</v>
      </c>
    </row>
    <row r="43" spans="1:27" ht="98.25" customHeight="1">
      <c r="A43" s="60">
        <v>12</v>
      </c>
      <c r="B43" s="66" t="s">
        <v>160</v>
      </c>
      <c r="C43" s="66">
        <v>2</v>
      </c>
      <c r="D43" s="66" t="s">
        <v>144</v>
      </c>
      <c r="E43" s="66" t="s">
        <v>161</v>
      </c>
      <c r="F43" s="66" t="s">
        <v>162</v>
      </c>
      <c r="G43" s="69">
        <v>12.1</v>
      </c>
      <c r="H43" s="16" t="s">
        <v>163</v>
      </c>
      <c r="I43" s="67"/>
      <c r="J43" s="67"/>
      <c r="K43" s="67"/>
      <c r="L43" s="67"/>
      <c r="M43" s="67"/>
      <c r="N43" s="67"/>
      <c r="O43" s="67"/>
      <c r="P43" s="67">
        <v>1</v>
      </c>
      <c r="Q43" s="67"/>
      <c r="R43" s="67">
        <v>1</v>
      </c>
      <c r="S43" s="67"/>
      <c r="T43" s="67"/>
      <c r="U43" s="67">
        <f>SUM(I43:S43)</f>
        <v>2</v>
      </c>
      <c r="V43" s="67"/>
      <c r="W43" s="67"/>
      <c r="X43" s="70">
        <v>8000</v>
      </c>
      <c r="Y43" s="67">
        <v>4000</v>
      </c>
      <c r="Z43" s="68">
        <f>SUM(V43:Y43)</f>
        <v>12000</v>
      </c>
    </row>
    <row r="44" spans="1:27" ht="24" customHeight="1">
      <c r="A44" s="159" t="s">
        <v>22</v>
      </c>
      <c r="B44" s="94"/>
      <c r="C44" s="94"/>
      <c r="D44" s="94"/>
      <c r="E44" s="94"/>
      <c r="F44" s="94"/>
      <c r="G44" s="13"/>
      <c r="H44" s="20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64"/>
      <c r="V44" s="101" t="s">
        <v>175</v>
      </c>
      <c r="W44" s="102"/>
      <c r="X44" s="102"/>
      <c r="Y44" s="103"/>
      <c r="Z44" s="43">
        <f>SUM(Z13:Z43)</f>
        <v>34951.32</v>
      </c>
      <c r="AA44" s="1" t="s">
        <v>23</v>
      </c>
    </row>
    <row r="45" spans="1:27" ht="24" customHeight="1">
      <c r="A45" s="159" t="s">
        <v>24</v>
      </c>
      <c r="B45" s="94"/>
      <c r="C45" s="94"/>
      <c r="D45" s="94"/>
      <c r="E45" s="94"/>
      <c r="F45" s="94"/>
      <c r="G45" s="13"/>
      <c r="H45" s="20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104" t="s">
        <v>176</v>
      </c>
      <c r="W45" s="105"/>
      <c r="X45" s="105"/>
      <c r="Y45" s="106"/>
      <c r="Z45" s="43">
        <f>SUM([1]PRESUPUESTO!$I$162)</f>
        <v>62652.5</v>
      </c>
      <c r="AA45" s="1" t="s">
        <v>25</v>
      </c>
    </row>
    <row r="46" spans="1:27" ht="24" customHeight="1">
      <c r="A46" s="160" t="s">
        <v>26</v>
      </c>
      <c r="B46" s="95"/>
      <c r="C46" s="95"/>
      <c r="D46" s="95"/>
      <c r="E46" s="95"/>
      <c r="F46" s="95"/>
      <c r="G46" s="13"/>
      <c r="H46" s="20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44">
        <f>+Z44+Z45</f>
        <v>97603.82</v>
      </c>
    </row>
    <row r="47" spans="1:27" ht="21.2" customHeight="1">
      <c r="A47" s="160" t="s">
        <v>27</v>
      </c>
      <c r="B47" s="95"/>
      <c r="C47" s="95"/>
      <c r="D47" s="95"/>
      <c r="E47" s="95"/>
      <c r="F47" s="95"/>
      <c r="G47" s="21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45">
        <v>0</v>
      </c>
    </row>
    <row r="48" spans="1:27" ht="30.4" customHeight="1">
      <c r="A48" s="160" t="s">
        <v>28</v>
      </c>
      <c r="B48" s="95"/>
      <c r="C48" s="95"/>
      <c r="D48" s="95"/>
      <c r="E48" s="95"/>
      <c r="F48" s="95"/>
      <c r="G48" s="21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45">
        <f>SUM(Z44:Z46)</f>
        <v>195207.64</v>
      </c>
    </row>
    <row r="49" spans="1:26" ht="21.2" customHeight="1" thickBot="1">
      <c r="A49" s="156" t="s">
        <v>87</v>
      </c>
      <c r="B49" s="157"/>
      <c r="C49" s="157"/>
      <c r="D49" s="157"/>
      <c r="E49" s="157"/>
      <c r="F49" s="157"/>
      <c r="G49" s="46"/>
      <c r="H49" s="47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9">
        <f>SUM(Z47:Z48)</f>
        <v>195207.64</v>
      </c>
    </row>
    <row r="50" spans="1:26" ht="16.5" customHeight="1">
      <c r="A50" s="28"/>
      <c r="B50" s="28"/>
      <c r="C50" s="28"/>
      <c r="D50" s="28"/>
      <c r="E50" s="28"/>
      <c r="F50" s="28"/>
      <c r="G50" s="29"/>
      <c r="H50" s="26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7"/>
    </row>
    <row r="51" spans="1:26" ht="19.5" customHeight="1"/>
    <row r="52" spans="1:26" ht="17.25" customHeight="1"/>
    <row r="53" spans="1:26" ht="12.75" customHeight="1">
      <c r="A53" s="5"/>
      <c r="B53" s="5"/>
      <c r="C53" s="6"/>
      <c r="D53" s="5"/>
      <c r="E53" s="6"/>
      <c r="F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6" ht="17.45" customHeight="1">
      <c r="A54" s="96" t="s">
        <v>177</v>
      </c>
      <c r="B54" s="96"/>
      <c r="C54" s="96"/>
      <c r="D54" s="96"/>
      <c r="E54" s="96"/>
      <c r="F54" s="96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</row>
    <row r="55" spans="1:26" ht="12.75" customHeight="1"/>
    <row r="56" spans="1:26" ht="12.75" customHeight="1"/>
    <row r="57" spans="1:26" ht="12.75" customHeight="1"/>
    <row r="58" spans="1:26" ht="12.75" customHeight="1"/>
    <row r="59" spans="1:26" ht="12.75" customHeight="1"/>
    <row r="60" spans="1:26" ht="12.75" customHeight="1"/>
    <row r="61" spans="1:26" ht="12.75" customHeight="1"/>
    <row r="62" spans="1:26" ht="12.75" customHeight="1"/>
    <row r="63" spans="1:26" ht="12.75" customHeight="1"/>
    <row r="64" spans="1:26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  <row r="65539" ht="12.75" customHeight="1"/>
    <row r="65540" ht="12.75" customHeight="1"/>
    <row r="65541" ht="12.75" customHeight="1"/>
    <row r="65542" ht="12.75" customHeight="1"/>
    <row r="65543" ht="12.75" customHeight="1"/>
    <row r="65544" ht="12.75" customHeight="1"/>
    <row r="65545" ht="12.75" customHeight="1"/>
    <row r="65546" ht="12.75" customHeight="1"/>
  </sheetData>
  <mergeCells count="252">
    <mergeCell ref="Y21:Y23"/>
    <mergeCell ref="Z30:Z31"/>
    <mergeCell ref="Z27:Z29"/>
    <mergeCell ref="Z24:Z26"/>
    <mergeCell ref="Z21:Z23"/>
    <mergeCell ref="Z16:Z17"/>
    <mergeCell ref="Z13:Z15"/>
    <mergeCell ref="Z32:Z37"/>
    <mergeCell ref="V30:V31"/>
    <mergeCell ref="W30:W31"/>
    <mergeCell ref="X30:X31"/>
    <mergeCell ref="Y30:Y31"/>
    <mergeCell ref="V32:V37"/>
    <mergeCell ref="W32:W37"/>
    <mergeCell ref="X32:X37"/>
    <mergeCell ref="Y32:Y37"/>
    <mergeCell ref="V24:V26"/>
    <mergeCell ref="W24:W26"/>
    <mergeCell ref="X24:X26"/>
    <mergeCell ref="Y24:Y26"/>
    <mergeCell ref="A54:F54"/>
    <mergeCell ref="I54:T54"/>
    <mergeCell ref="V13:V15"/>
    <mergeCell ref="W13:W15"/>
    <mergeCell ref="X13:X15"/>
    <mergeCell ref="Y13:Y15"/>
    <mergeCell ref="V16:V17"/>
    <mergeCell ref="A44:F44"/>
    <mergeCell ref="A45:F45"/>
    <mergeCell ref="A46:F46"/>
    <mergeCell ref="A47:F47"/>
    <mergeCell ref="A48:F48"/>
    <mergeCell ref="T32:T37"/>
    <mergeCell ref="U32:U37"/>
    <mergeCell ref="V27:V29"/>
    <mergeCell ref="W27:W29"/>
    <mergeCell ref="X27:X29"/>
    <mergeCell ref="Y27:Y29"/>
    <mergeCell ref="W16:W17"/>
    <mergeCell ref="X16:X17"/>
    <mergeCell ref="Y16:Y17"/>
    <mergeCell ref="V21:V23"/>
    <mergeCell ref="W21:W23"/>
    <mergeCell ref="X21:X23"/>
    <mergeCell ref="R32:R37"/>
    <mergeCell ref="S32:S37"/>
    <mergeCell ref="F32:F37"/>
    <mergeCell ref="I32:I37"/>
    <mergeCell ref="J32:J37"/>
    <mergeCell ref="K32:K37"/>
    <mergeCell ref="L32:L37"/>
    <mergeCell ref="M32:M37"/>
    <mergeCell ref="A49:F49"/>
    <mergeCell ref="O38:O40"/>
    <mergeCell ref="P38:P40"/>
    <mergeCell ref="Q38:Q40"/>
    <mergeCell ref="R38:R40"/>
    <mergeCell ref="S38:S40"/>
    <mergeCell ref="U30:U31"/>
    <mergeCell ref="A32:A37"/>
    <mergeCell ref="B32:B37"/>
    <mergeCell ref="C32:C37"/>
    <mergeCell ref="D32:D37"/>
    <mergeCell ref="E32:E37"/>
    <mergeCell ref="K30:K31"/>
    <mergeCell ref="L30:L31"/>
    <mergeCell ref="M30:M31"/>
    <mergeCell ref="N30:N31"/>
    <mergeCell ref="O30:O31"/>
    <mergeCell ref="P30:P31"/>
    <mergeCell ref="A30:A31"/>
    <mergeCell ref="B30:B31"/>
    <mergeCell ref="C30:C31"/>
    <mergeCell ref="D30:D31"/>
    <mergeCell ref="E30:E31"/>
    <mergeCell ref="F30:F31"/>
    <mergeCell ref="I30:I31"/>
    <mergeCell ref="J30:J31"/>
    <mergeCell ref="N32:N37"/>
    <mergeCell ref="O32:O37"/>
    <mergeCell ref="P32:P37"/>
    <mergeCell ref="Q32:Q37"/>
    <mergeCell ref="L27:L29"/>
    <mergeCell ref="M27:M29"/>
    <mergeCell ref="Q24:Q26"/>
    <mergeCell ref="R24:R26"/>
    <mergeCell ref="Q30:Q31"/>
    <mergeCell ref="R30:R31"/>
    <mergeCell ref="S30:S31"/>
    <mergeCell ref="T30:T31"/>
    <mergeCell ref="T24:T26"/>
    <mergeCell ref="U24:U26"/>
    <mergeCell ref="A27:A29"/>
    <mergeCell ref="B27:B29"/>
    <mergeCell ref="C27:C29"/>
    <mergeCell ref="D27:D29"/>
    <mergeCell ref="E27:E29"/>
    <mergeCell ref="K24:K26"/>
    <mergeCell ref="L24:L26"/>
    <mergeCell ref="M24:M26"/>
    <mergeCell ref="N24:N26"/>
    <mergeCell ref="O24:O26"/>
    <mergeCell ref="P24:P26"/>
    <mergeCell ref="T27:T29"/>
    <mergeCell ref="U27:U29"/>
    <mergeCell ref="O27:O29"/>
    <mergeCell ref="P27:P29"/>
    <mergeCell ref="Q27:Q29"/>
    <mergeCell ref="R27:R29"/>
    <mergeCell ref="S27:S29"/>
    <mergeCell ref="N27:N29"/>
    <mergeCell ref="F27:F29"/>
    <mergeCell ref="I27:I29"/>
    <mergeCell ref="J27:J29"/>
    <mergeCell ref="K27:K29"/>
    <mergeCell ref="U21:U23"/>
    <mergeCell ref="A24:A26"/>
    <mergeCell ref="B24:B26"/>
    <mergeCell ref="C24:C26"/>
    <mergeCell ref="D24:D26"/>
    <mergeCell ref="E24:E26"/>
    <mergeCell ref="F24:F26"/>
    <mergeCell ref="I24:I26"/>
    <mergeCell ref="J24:J26"/>
    <mergeCell ref="O21:O23"/>
    <mergeCell ref="P21:P23"/>
    <mergeCell ref="Q21:Q23"/>
    <mergeCell ref="R21:R23"/>
    <mergeCell ref="S21:S23"/>
    <mergeCell ref="T21:T23"/>
    <mergeCell ref="I21:I23"/>
    <mergeCell ref="J21:J23"/>
    <mergeCell ref="K21:K23"/>
    <mergeCell ref="L21:L23"/>
    <mergeCell ref="M21:M23"/>
    <mergeCell ref="N21:N23"/>
    <mergeCell ref="A21:A23"/>
    <mergeCell ref="B21:B23"/>
    <mergeCell ref="S24:S26"/>
    <mergeCell ref="U16:U17"/>
    <mergeCell ref="A18:A20"/>
    <mergeCell ref="B18:B20"/>
    <mergeCell ref="C18:C20"/>
    <mergeCell ref="D18:D20"/>
    <mergeCell ref="E18:E20"/>
    <mergeCell ref="F18:F20"/>
    <mergeCell ref="N16:N17"/>
    <mergeCell ref="O16:O17"/>
    <mergeCell ref="P16:P17"/>
    <mergeCell ref="Q16:Q17"/>
    <mergeCell ref="R16:R17"/>
    <mergeCell ref="S16:S17"/>
    <mergeCell ref="F16:F17"/>
    <mergeCell ref="I16:I17"/>
    <mergeCell ref="J16:J17"/>
    <mergeCell ref="K16:K17"/>
    <mergeCell ref="L16:L17"/>
    <mergeCell ref="M16:M17"/>
    <mergeCell ref="R18:R20"/>
    <mergeCell ref="S18:S20"/>
    <mergeCell ref="T18:T20"/>
    <mergeCell ref="U18:U20"/>
    <mergeCell ref="I18:I20"/>
    <mergeCell ref="Q13:Q15"/>
    <mergeCell ref="R13:R15"/>
    <mergeCell ref="S13:S15"/>
    <mergeCell ref="T13:T15"/>
    <mergeCell ref="C21:C23"/>
    <mergeCell ref="D21:D23"/>
    <mergeCell ref="E21:E23"/>
    <mergeCell ref="F21:F23"/>
    <mergeCell ref="T16:T17"/>
    <mergeCell ref="J18:J20"/>
    <mergeCell ref="K18:K20"/>
    <mergeCell ref="L18:L20"/>
    <mergeCell ref="M18:M20"/>
    <mergeCell ref="N18:N20"/>
    <mergeCell ref="O18:O20"/>
    <mergeCell ref="P18:P20"/>
    <mergeCell ref="Q18:Q20"/>
    <mergeCell ref="U38:U40"/>
    <mergeCell ref="V38:V40"/>
    <mergeCell ref="W38:W40"/>
    <mergeCell ref="X38:X40"/>
    <mergeCell ref="Y38:Y40"/>
    <mergeCell ref="A1:Z1"/>
    <mergeCell ref="A2:Z2"/>
    <mergeCell ref="A3:Z3"/>
    <mergeCell ref="G4:U4"/>
    <mergeCell ref="A5:F5"/>
    <mergeCell ref="G5:U5"/>
    <mergeCell ref="A8:Z8"/>
    <mergeCell ref="A10:A12"/>
    <mergeCell ref="B10:B12"/>
    <mergeCell ref="C10:C12"/>
    <mergeCell ref="D10:D12"/>
    <mergeCell ref="E10:F10"/>
    <mergeCell ref="G10:H12"/>
    <mergeCell ref="I10:U10"/>
    <mergeCell ref="V10:Y10"/>
    <mergeCell ref="Z10:Z12"/>
    <mergeCell ref="U11:U12"/>
    <mergeCell ref="V12:Y12"/>
    <mergeCell ref="L11:N11"/>
    <mergeCell ref="F11:F12"/>
    <mergeCell ref="I11:K11"/>
    <mergeCell ref="U13:U15"/>
    <mergeCell ref="A16:A17"/>
    <mergeCell ref="B16:B17"/>
    <mergeCell ref="C16:C17"/>
    <mergeCell ref="D16:D17"/>
    <mergeCell ref="E16:E17"/>
    <mergeCell ref="K13:K15"/>
    <mergeCell ref="L13:L15"/>
    <mergeCell ref="M13:M15"/>
    <mergeCell ref="N13:N15"/>
    <mergeCell ref="O11:Q11"/>
    <mergeCell ref="R11:T11"/>
    <mergeCell ref="O13:O15"/>
    <mergeCell ref="P13:P15"/>
    <mergeCell ref="A13:A15"/>
    <mergeCell ref="B13:B15"/>
    <mergeCell ref="C13:C15"/>
    <mergeCell ref="D13:D15"/>
    <mergeCell ref="E13:E15"/>
    <mergeCell ref="F13:F15"/>
    <mergeCell ref="I13:I15"/>
    <mergeCell ref="J13:J15"/>
    <mergeCell ref="V44:Y44"/>
    <mergeCell ref="V45:Y45"/>
    <mergeCell ref="Z38:Z40"/>
    <mergeCell ref="A6:Z6"/>
    <mergeCell ref="A38:A40"/>
    <mergeCell ref="B38:B40"/>
    <mergeCell ref="C38:C40"/>
    <mergeCell ref="D38:D40"/>
    <mergeCell ref="E38:E40"/>
    <mergeCell ref="F38:F40"/>
    <mergeCell ref="I38:I40"/>
    <mergeCell ref="V18:V20"/>
    <mergeCell ref="W18:W20"/>
    <mergeCell ref="X18:X20"/>
    <mergeCell ref="Y18:Y20"/>
    <mergeCell ref="Z18:Z20"/>
    <mergeCell ref="J38:J40"/>
    <mergeCell ref="K38:K40"/>
    <mergeCell ref="L38:L40"/>
    <mergeCell ref="M38:M40"/>
    <mergeCell ref="N38:N40"/>
    <mergeCell ref="T38:T40"/>
    <mergeCell ref="A7:Z7"/>
    <mergeCell ref="E11:E12"/>
  </mergeCells>
  <pageMargins left="0.7" right="0.7" top="0.75" bottom="0.75" header="0.3" footer="0.3"/>
  <pageSetup paperSize="9" scale="5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2"/>
  <sheetViews>
    <sheetView topLeftCell="A6" workbookViewId="0">
      <selection activeCell="A21" sqref="A21"/>
    </sheetView>
  </sheetViews>
  <sheetFormatPr baseColWidth="10" defaultRowHeight="12.75"/>
  <cols>
    <col min="1" max="1" width="144.42578125" customWidth="1"/>
  </cols>
  <sheetData>
    <row r="1" spans="1:1" ht="13.5" thickBot="1">
      <c r="A1" s="50"/>
    </row>
    <row r="2" spans="1:1" ht="14.25">
      <c r="A2" s="51"/>
    </row>
    <row r="3" spans="1:1">
      <c r="A3" s="52"/>
    </row>
    <row r="4" spans="1:1">
      <c r="A4" s="52"/>
    </row>
    <row r="5" spans="1:1" ht="14.25">
      <c r="A5" s="53"/>
    </row>
    <row r="6" spans="1:1" ht="36" customHeight="1" thickBot="1">
      <c r="A6" s="54" t="s">
        <v>91</v>
      </c>
    </row>
    <row r="7" spans="1:1" ht="13.5" thickBot="1">
      <c r="A7" s="54" t="s">
        <v>92</v>
      </c>
    </row>
    <row r="8" spans="1:1" ht="13.5" thickBot="1">
      <c r="A8" s="54" t="s">
        <v>93</v>
      </c>
    </row>
    <row r="9" spans="1:1" ht="13.5" thickBot="1">
      <c r="A9" s="54" t="s">
        <v>94</v>
      </c>
    </row>
    <row r="10" spans="1:1" ht="13.5" thickBot="1">
      <c r="A10" s="54" t="s">
        <v>95</v>
      </c>
    </row>
    <row r="11" spans="1:1" ht="13.5" thickBot="1">
      <c r="A11" s="54" t="s">
        <v>96</v>
      </c>
    </row>
    <row r="12" spans="1:1" ht="13.5" thickBot="1">
      <c r="A12" s="54" t="s">
        <v>97</v>
      </c>
    </row>
    <row r="13" spans="1:1" ht="13.5" thickBot="1">
      <c r="A13" s="54" t="s">
        <v>98</v>
      </c>
    </row>
    <row r="14" spans="1:1" ht="13.5" thickBot="1">
      <c r="A14" s="54" t="s">
        <v>99</v>
      </c>
    </row>
    <row r="15" spans="1:1" ht="13.5" thickBot="1">
      <c r="A15" s="54" t="s">
        <v>100</v>
      </c>
    </row>
    <row r="16" spans="1:1" ht="13.5" thickBot="1">
      <c r="A16" s="54" t="s">
        <v>101</v>
      </c>
    </row>
    <row r="17" spans="1:1" ht="13.5" thickBot="1">
      <c r="A17" s="54" t="s">
        <v>102</v>
      </c>
    </row>
    <row r="18" spans="1:1" ht="13.5" thickBot="1">
      <c r="A18" s="54" t="s">
        <v>103</v>
      </c>
    </row>
    <row r="19" spans="1:1" ht="13.5" thickBot="1">
      <c r="A19" s="54" t="s">
        <v>104</v>
      </c>
    </row>
    <row r="20" spans="1:1" ht="33" customHeight="1" thickBot="1">
      <c r="A20" s="54" t="s">
        <v>105</v>
      </c>
    </row>
    <row r="21" spans="1:1" ht="26.25" thickBot="1">
      <c r="A21" s="54" t="s">
        <v>106</v>
      </c>
    </row>
    <row r="22" spans="1:1" ht="18.75" customHeight="1" thickBot="1">
      <c r="A22" s="54" t="s">
        <v>107</v>
      </c>
    </row>
  </sheetData>
  <hyperlinks>
    <hyperlink ref="A6" r:id="rId1" tooltip="Reducción de la pobreza" display="https://es.wikipedia.org/wiki/Reducci%C3%B3n_de_la_pobreza" xr:uid="{00000000-0004-0000-0200-000000000000}"/>
    <hyperlink ref="A8" r:id="rId2" tooltip="Salud" display="https://es.wikipedia.org/wiki/Salud" xr:uid="{00000000-0004-0000-0200-000001000000}"/>
    <hyperlink ref="A10" r:id="rId3" tooltip="Igualdad de género" display="https://es.wikipedia.org/wiki/Igualdad_de_g%C3%A9nero" xr:uid="{00000000-0004-0000-0200-000002000000}"/>
    <hyperlink ref="A11" r:id="rId4" tooltip="Agua" display="https://es.wikipedia.org/wiki/Agua" xr:uid="{00000000-0004-0000-0200-000003000000}"/>
    <hyperlink ref="A12" r:id="rId5" tooltip="Energía" display="https://es.wikipedia.org/wiki/Energ%C3%ADa" xr:uid="{00000000-0004-0000-0200-000004000000}"/>
    <hyperlink ref="A18" r:id="rId6" tooltip="Cambio climático" display="https://es.wikipedia.org/wiki/Cambio_clim%C3%A1tico" xr:uid="{00000000-0004-0000-0200-000005000000}"/>
    <hyperlink ref="A19" r:id="rId7" tooltip="Océano" display="https://es.wikipedia.org/wiki/Oc%C3%A9ano" xr:uid="{00000000-0004-0000-0200-000006000000}"/>
    <hyperlink ref="A21" r:id="rId8" tooltip="Paz" display="https://es.wikipedia.org/wiki/Paz" xr:uid="{00000000-0004-0000-0200-000007000000}"/>
  </hyperlinks>
  <pageMargins left="0.7" right="0.7" top="0.75" bottom="0.75" header="0.3" footer="0.3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36469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POA - EJEMPLO TES 20</vt:lpstr>
      <vt:lpstr>POA MATRIZ DE TRABAJO</vt:lpstr>
      <vt:lpstr>ODS</vt:lpstr>
      <vt:lpstr>'POA MATRIZ DE TRABAJO'!Área_de_impresión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Paredes</dc:creator>
  <cp:lastModifiedBy>UAIP</cp:lastModifiedBy>
  <cp:revision>40</cp:revision>
  <cp:lastPrinted>2019-10-17T20:08:19Z</cp:lastPrinted>
  <dcterms:created xsi:type="dcterms:W3CDTF">2016-10-04T08:18:09Z</dcterms:created>
  <dcterms:modified xsi:type="dcterms:W3CDTF">2021-01-29T22:16:52Z</dcterms:modified>
  <dc:language>es</dc:language>
</cp:coreProperties>
</file>