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029"/>
  <workbookPr/>
  <mc:AlternateContent xmlns:mc="http://schemas.openxmlformats.org/markup-compatibility/2006">
    <mc:Choice Requires="x15">
      <x15ac:absPath xmlns:x15ac="http://schemas.microsoft.com/office/spreadsheetml/2010/11/ac" url="C:\Users\UAIP\Desktop\copiaUAIP2020\2020 informes\Gestion y Riesgo\"/>
    </mc:Choice>
  </mc:AlternateContent>
  <xr:revisionPtr revIDLastSave="0" documentId="8_{88B5771B-C315-4163-9279-CA3D93393356}" xr6:coauthVersionLast="45" xr6:coauthVersionMax="45" xr10:uidLastSave="{00000000-0000-0000-0000-000000000000}"/>
  <bookViews>
    <workbookView xWindow="-120" yWindow="-120" windowWidth="20730" windowHeight="11160" tabRatio="781" activeTab="3" xr2:uid="{00000000-000D-0000-FFFF-FFFF00000000}"/>
  </bookViews>
  <sheets>
    <sheet name="PRESUPUESTO" sheetId="75" r:id="rId1"/>
    <sheet name="PORTADA" sheetId="48" r:id="rId2"/>
    <sheet name="RESUMEN PRESUPUESTO " sheetId="39" r:id="rId3"/>
    <sheet name="SOL DE FIN  " sheetId="44" r:id="rId4"/>
    <sheet name="Hoja4" sheetId="82" r:id="rId5"/>
    <sheet name="VOLUMEN" sheetId="47" r:id="rId6"/>
    <sheet name="PREDIANOSTICO" sheetId="23" r:id="rId7"/>
    <sheet name="UBICACION" sheetId="76" r:id="rId8"/>
    <sheet name="10" sheetId="1" r:id="rId9"/>
    <sheet name="20 " sheetId="54" r:id="rId10"/>
    <sheet name="30.1 " sheetId="55" r:id="rId11"/>
    <sheet name="30.2" sheetId="16" r:id="rId12"/>
    <sheet name="60.1" sheetId="9" r:id="rId13"/>
    <sheet name="60.3" sheetId="19" r:id="rId14"/>
    <sheet name="60.2" sheetId="18" r:id="rId15"/>
    <sheet name="90" sheetId="12" r:id="rId16"/>
    <sheet name="Hoja8" sheetId="86" r:id="rId17"/>
    <sheet name="Hoja5" sheetId="83" r:id="rId18"/>
    <sheet name="Hoja9" sheetId="87" r:id="rId19"/>
    <sheet name="Hoja1" sheetId="79" r:id="rId20"/>
  </sheets>
  <definedNames>
    <definedName name="_xlnm.Print_Area" localSheetId="8">'10'!$C$1:$L$40</definedName>
    <definedName name="_xlnm.Print_Area" localSheetId="10">'30.1 '!$A$1:$C$43</definedName>
    <definedName name="_xlnm.Print_Area" localSheetId="11">'30.2'!$A$1:$K$47</definedName>
    <definedName name="_xlnm.Print_Area" localSheetId="12">'60.1'!$A$1:$C$44</definedName>
    <definedName name="_xlnm.Print_Area" localSheetId="14">'60.2'!$A$1:$R$60</definedName>
    <definedName name="_xlnm.Print_Area" localSheetId="13">'60.3'!$A$1:$F$47</definedName>
    <definedName name="_xlnm.Print_Area" localSheetId="1">PORTADA!$A$1:$M$45</definedName>
    <definedName name="_xlnm.Print_Area" localSheetId="6">PREDIANOSTICO!$A$1:$U$51</definedName>
    <definedName name="_xlnm.Print_Area" localSheetId="3">'SOL DE FIN  '!$A$1:$M$46</definedName>
    <definedName name="_xlnm.Print_Area" localSheetId="5">VOLUMEN!$A$1:$G$27</definedName>
  </definedNames>
  <calcPr calcId="191029"/>
</workbook>
</file>

<file path=xl/calcChain.xml><?xml version="1.0" encoding="utf-8"?>
<calcChain xmlns="http://schemas.openxmlformats.org/spreadsheetml/2006/main">
  <c r="G24" i="75" l="1"/>
  <c r="G19" i="75"/>
  <c r="G22" i="75"/>
  <c r="G18" i="75"/>
  <c r="G15" i="75"/>
  <c r="G16" i="75"/>
  <c r="G17" i="75"/>
  <c r="G25" i="75"/>
  <c r="G11" i="75" l="1"/>
  <c r="G23" i="75" l="1"/>
  <c r="G20" i="75"/>
  <c r="G28" i="75"/>
  <c r="G27" i="75"/>
  <c r="I48" i="39" l="1"/>
  <c r="G29" i="75" l="1"/>
  <c r="G26" i="75" l="1"/>
  <c r="G21" i="75" l="1"/>
  <c r="G14" i="75"/>
  <c r="G13" i="75"/>
  <c r="G12" i="75"/>
  <c r="G10" i="75" l="1"/>
  <c r="G9" i="75"/>
  <c r="C21" i="47" l="1"/>
  <c r="C20" i="47"/>
  <c r="E9" i="47"/>
  <c r="C9" i="47"/>
  <c r="H30" i="75"/>
  <c r="B9" i="18" l="1"/>
  <c r="B8" i="18"/>
  <c r="B6" i="18"/>
  <c r="E8" i="47" l="1"/>
  <c r="C8" i="47"/>
  <c r="C7" i="47"/>
  <c r="E7" i="47"/>
  <c r="C6" i="47"/>
  <c r="G29" i="44" l="1"/>
  <c r="G8" i="75"/>
  <c r="H7" i="75" s="1"/>
  <c r="H33" i="75" s="1"/>
  <c r="B2" i="18" l="1"/>
  <c r="B11" i="19"/>
  <c r="B10" i="19"/>
  <c r="B9" i="19"/>
  <c r="B8" i="19"/>
  <c r="B7" i="19"/>
  <c r="H17" i="16"/>
  <c r="F16" i="16"/>
  <c r="H25" i="16"/>
  <c r="H24" i="16"/>
  <c r="H23" i="16"/>
  <c r="H20" i="16"/>
  <c r="B25" i="16"/>
  <c r="B24" i="16"/>
  <c r="B23" i="16"/>
  <c r="B22" i="16"/>
  <c r="B20" i="16"/>
  <c r="B1" i="76"/>
  <c r="H37" i="75" l="1"/>
  <c r="G25" i="44"/>
  <c r="G27" i="44"/>
  <c r="G30" i="44" l="1"/>
  <c r="F24" i="16"/>
  <c r="J24" i="16" s="1"/>
  <c r="F22" i="16"/>
  <c r="B8" i="9"/>
  <c r="H18" i="16" l="1"/>
  <c r="F23" i="16"/>
  <c r="J23" i="16" s="1"/>
  <c r="E28" i="18"/>
  <c r="B40" i="9"/>
  <c r="K29" i="44"/>
  <c r="B18" i="16"/>
  <c r="K28" i="44" l="1"/>
  <c r="I33" i="39"/>
  <c r="J21" i="16"/>
  <c r="C16" i="19"/>
  <c r="K27" i="44"/>
  <c r="H22" i="16"/>
  <c r="J22" i="16" s="1"/>
  <c r="F20" i="16"/>
  <c r="J20" i="16" s="1"/>
  <c r="K21" i="39"/>
  <c r="E10" i="19"/>
  <c r="K26" i="44"/>
  <c r="D5" i="23"/>
  <c r="E7" i="1"/>
  <c r="F9" i="1"/>
  <c r="B11" i="9"/>
  <c r="B6" i="19"/>
  <c r="P3" i="12"/>
  <c r="D13" i="12"/>
  <c r="E17" i="12"/>
  <c r="I50" i="23"/>
  <c r="E12" i="23"/>
  <c r="D4" i="23"/>
  <c r="C8" i="39"/>
  <c r="C6" i="39"/>
  <c r="E17" i="44"/>
  <c r="E14" i="44"/>
  <c r="E9" i="19" l="1"/>
  <c r="F15" i="39"/>
  <c r="E7" i="19"/>
  <c r="E8" i="19"/>
  <c r="F20" i="39"/>
  <c r="I31" i="39" s="1"/>
  <c r="C14" i="19"/>
  <c r="J19" i="16"/>
  <c r="K25" i="44"/>
  <c r="K15" i="39" s="1"/>
  <c r="G32" i="44" l="1"/>
  <c r="F18" i="16"/>
  <c r="I32" i="44"/>
  <c r="E6" i="19"/>
  <c r="I29" i="39" l="1"/>
  <c r="K23" i="39"/>
  <c r="K30" i="44"/>
  <c r="F25" i="16"/>
  <c r="J25" i="16" s="1"/>
  <c r="C18" i="19"/>
  <c r="C20" i="19" s="1"/>
  <c r="F22" i="48"/>
  <c r="F23" i="39"/>
  <c r="H26" i="16"/>
  <c r="F9" i="16" s="1"/>
  <c r="J18" i="16"/>
  <c r="E10" i="23"/>
  <c r="F19" i="1"/>
  <c r="K32" i="44" l="1"/>
  <c r="G19" i="48" s="1"/>
  <c r="H7" i="23" s="1"/>
  <c r="I39" i="39"/>
  <c r="I37" i="39"/>
  <c r="J26" i="16"/>
  <c r="F26" i="16"/>
  <c r="F7" i="16" s="1"/>
  <c r="F4" i="16" s="1"/>
  <c r="E11" i="19"/>
  <c r="E12" i="19" s="1"/>
  <c r="I41" i="39" l="1"/>
  <c r="G16" i="1"/>
</calcChain>
</file>

<file path=xl/sharedStrings.xml><?xml version="1.0" encoding="utf-8"?>
<sst xmlns="http://schemas.openxmlformats.org/spreadsheetml/2006/main" count="481" uniqueCount="330">
  <si>
    <t>La Municipalidad</t>
  </si>
  <si>
    <t>INFORMACION GENERAL DEL PROYECTO</t>
  </si>
  <si>
    <t>Nombre del Proyecto:</t>
  </si>
  <si>
    <t>1-</t>
  </si>
  <si>
    <t>2-</t>
  </si>
  <si>
    <t>Ubicación:</t>
  </si>
  <si>
    <t>Municipio:</t>
  </si>
  <si>
    <t>Departamento:</t>
  </si>
  <si>
    <t>3-</t>
  </si>
  <si>
    <t>Monto del Proyecto:</t>
  </si>
  <si>
    <t>4-</t>
  </si>
  <si>
    <t>Código del Proyecto  No.:</t>
  </si>
  <si>
    <t>5-</t>
  </si>
  <si>
    <t>Formulador:</t>
  </si>
  <si>
    <t>ANTECEDENTES</t>
  </si>
  <si>
    <t>Diagnóstico del problema</t>
  </si>
  <si>
    <t>¿ Cómo surge el problema?</t>
  </si>
  <si>
    <t>¿Qué efectos causa?/ Población afectada directamente e indirectamente</t>
  </si>
  <si>
    <t>¿ Cómo afecta a la colectividad?</t>
  </si>
  <si>
    <t>Población beneficiada directamente por el Proyecto:</t>
  </si>
  <si>
    <t>¿ Que se ha hecho al respecto para afrontar dicha problemática?</t>
  </si>
  <si>
    <t>¿Quién  los ha apoyada anteriormente y que ha hecho?</t>
  </si>
  <si>
    <t>¿Qué organización ó Institución?</t>
  </si>
  <si>
    <t>6-</t>
  </si>
  <si>
    <t>INGENIERIA DEL PROYECTO</t>
  </si>
  <si>
    <t>Objetivos Específicos:</t>
  </si>
  <si>
    <t>PRESUPUESTO:</t>
  </si>
  <si>
    <t>Costo total del proyecto:</t>
  </si>
  <si>
    <t>ACTIVIDAD</t>
  </si>
  <si>
    <t>DESCRIPCION</t>
  </si>
  <si>
    <t>UNIDAD</t>
  </si>
  <si>
    <t>COSTO</t>
  </si>
  <si>
    <t>Presupuesto del Proyecto:</t>
  </si>
  <si>
    <t>PREFACTIBILIDAD/ PERFIL DEL PROYECTO</t>
  </si>
  <si>
    <t>DATOS BASICOS GENERALES</t>
  </si>
  <si>
    <t>Nombre del proyecto:</t>
  </si>
  <si>
    <t>Tipo de obra:</t>
  </si>
  <si>
    <t>CARACTERISTICAS DEL PROBLEMA:</t>
  </si>
  <si>
    <t>Definición del problema:</t>
  </si>
  <si>
    <t>DESCRIPCION DEL PROYECTO:</t>
  </si>
  <si>
    <t>BENEFICIARIOS:</t>
  </si>
  <si>
    <t>CANTIDAD</t>
  </si>
  <si>
    <t>MODALIDAD DE EJECUCION:</t>
  </si>
  <si>
    <t>POSIBLES IMPACTOS AMBIENTALES Y MEDIDAS DE CONSERVACION:</t>
  </si>
  <si>
    <t>CONFIRMACIÓN ASPECTOS LEGALES  (PROPIEDAD DEL TERRENO):</t>
  </si>
  <si>
    <t>COSTO DEL PROYECTO:</t>
  </si>
  <si>
    <t>Costo total:</t>
  </si>
  <si>
    <t>CROQUIS DE UBICACIÓN DEL PROYECTO:</t>
  </si>
  <si>
    <t>SOLICITUD DE FINANCIAMIENTO</t>
  </si>
  <si>
    <t>Sres.</t>
  </si>
  <si>
    <t>El proyecto se refiere a:</t>
  </si>
  <si>
    <t>Su ubicación es:</t>
  </si>
  <si>
    <t>Atentamente,</t>
  </si>
  <si>
    <t xml:space="preserve"> </t>
  </si>
  <si>
    <t>PRECIO</t>
  </si>
  <si>
    <t>UNITARIO</t>
  </si>
  <si>
    <t>Su monto es de :</t>
  </si>
  <si>
    <t>#</t>
  </si>
  <si>
    <t>7-</t>
  </si>
  <si>
    <t>8-</t>
  </si>
  <si>
    <t>a.</t>
  </si>
  <si>
    <t>b.</t>
  </si>
  <si>
    <t>c.</t>
  </si>
  <si>
    <t>SAN SALVADOR</t>
  </si>
  <si>
    <t>UBICACIÓN:</t>
  </si>
  <si>
    <t>PREDIAGNOSTICO</t>
  </si>
  <si>
    <t>Región:</t>
  </si>
  <si>
    <t>CENTRAL</t>
  </si>
  <si>
    <t>Monto Estimado:</t>
  </si>
  <si>
    <t>Fecha:</t>
  </si>
  <si>
    <t>MATERIALES</t>
  </si>
  <si>
    <t>LOCAL</t>
  </si>
  <si>
    <t>CON</t>
  </si>
  <si>
    <t>SIN</t>
  </si>
  <si>
    <t>TIPO/PROYECTO</t>
  </si>
  <si>
    <t>ESQUEMA GENERAL</t>
  </si>
  <si>
    <t>SI</t>
  </si>
  <si>
    <t>NO</t>
  </si>
  <si>
    <t>TRANS</t>
  </si>
  <si>
    <t>RURAL</t>
  </si>
  <si>
    <t>URBANO</t>
  </si>
  <si>
    <t>CONTRAPARTIDA</t>
  </si>
  <si>
    <t>FACTIBILIDADES</t>
  </si>
  <si>
    <t>DESC.</t>
  </si>
  <si>
    <t>TR</t>
  </si>
  <si>
    <t>CEL-CAESS</t>
  </si>
  <si>
    <t>ANDA</t>
  </si>
  <si>
    <t>SALUD</t>
  </si>
  <si>
    <t>EDUCACION</t>
  </si>
  <si>
    <t>PRIVADAS</t>
  </si>
  <si>
    <t>MANO DE OBRA</t>
  </si>
  <si>
    <t>TRANSPORTE</t>
  </si>
  <si>
    <t>TIPO</t>
  </si>
  <si>
    <t>SALARIO/DIA</t>
  </si>
  <si>
    <t>DESTINO</t>
  </si>
  <si>
    <t>KM</t>
  </si>
  <si>
    <t>DE  S.S.  A  MUNICIPIO.</t>
  </si>
  <si>
    <t>DE MUNICIPIO. A MUNICIPIO.</t>
  </si>
  <si>
    <t>PERSONAS A FAVORECER</t>
  </si>
  <si>
    <t>OBSERVACIONES</t>
  </si>
  <si>
    <t>PLAN DE PROPUESTA</t>
  </si>
  <si>
    <t>VOLUMEN DE OBRA</t>
  </si>
  <si>
    <t>SUBTOTAL</t>
  </si>
  <si>
    <t>TOTAL</t>
  </si>
  <si>
    <t>SOLICITUD PARA FINANCIAMIENTO DE SUBPROYECTO</t>
  </si>
  <si>
    <t>I.</t>
  </si>
  <si>
    <t>REFERENCIA</t>
  </si>
  <si>
    <t>EN BASE AL ACUERDO MUNICIPAL NUMERO ________  SE SOLICITA FINANCIAMIENTO PARA</t>
  </si>
  <si>
    <t>II.</t>
  </si>
  <si>
    <t>TIPO DE SUBPROYECTO Y LOCALIZACION.</t>
  </si>
  <si>
    <t>A.</t>
  </si>
  <si>
    <t>SUPROYECTO:</t>
  </si>
  <si>
    <t>B:</t>
  </si>
  <si>
    <t>LOCALIZACION.</t>
  </si>
  <si>
    <t>III.</t>
  </si>
  <si>
    <t>PRESUPUESTO Y FUENTE DE FINANCIAMIENTO.</t>
  </si>
  <si>
    <t>SUBTOTALES</t>
  </si>
  <si>
    <t>$</t>
  </si>
  <si>
    <t>TOTAL ESTIMADO:</t>
  </si>
  <si>
    <t>IV.</t>
  </si>
  <si>
    <t>BANCO COMERCIAL DEL SISTEMA:</t>
  </si>
  <si>
    <t>RESUMEN DE PRESUPUESTO</t>
  </si>
  <si>
    <t>COSTO DIRECTO</t>
  </si>
  <si>
    <t>MONTO TOTAL</t>
  </si>
  <si>
    <t>FECHA DE ELABORACION DEL PRESUPUESTO:</t>
  </si>
  <si>
    <t>DEPTO. DE SAN SALVADOR, EL SALVADOR, C.A.</t>
  </si>
  <si>
    <t>FORMULÓ CARPETA TECNICA:</t>
  </si>
  <si>
    <t>PROYECTO:</t>
  </si>
  <si>
    <t>Síndico Municipal</t>
  </si>
  <si>
    <t>PROGRAMA:</t>
  </si>
  <si>
    <t>CARGOS BANCARIOS</t>
  </si>
  <si>
    <t>FECHA DE ELABORACIÓN:</t>
  </si>
  <si>
    <t>VIA ADMINISTRACION</t>
  </si>
  <si>
    <t>FECHA DE ELABORACION DE CARPETA:</t>
  </si>
  <si>
    <t>HOJA DE PRESUPUESTO</t>
  </si>
  <si>
    <t>OBJETIVOS:</t>
  </si>
  <si>
    <t>PARTIDAS</t>
  </si>
  <si>
    <t>Rehabilitación</t>
  </si>
  <si>
    <t>Finalización</t>
  </si>
  <si>
    <t>Equipamiento</t>
  </si>
  <si>
    <t>X</t>
  </si>
  <si>
    <t>¿Qué estrategias se han planteado para alcanzar los objetivos?</t>
  </si>
  <si>
    <t>A-</t>
  </si>
  <si>
    <t>B-</t>
  </si>
  <si>
    <t>C-</t>
  </si>
  <si>
    <t>¿Cómo resolverá el  problema, en qué consiste el proyecto planteado?</t>
  </si>
  <si>
    <t>CIFRA</t>
  </si>
  <si>
    <t>PRES.</t>
  </si>
  <si>
    <t>FODES 75%</t>
  </si>
  <si>
    <t xml:space="preserve">       Miembro del Concejo</t>
  </si>
  <si>
    <t>Monto Solicitado:</t>
  </si>
  <si>
    <t>Monto Especie:</t>
  </si>
  <si>
    <t>Monto Solicitado</t>
  </si>
  <si>
    <t>NO APLICA</t>
  </si>
  <si>
    <t>MONTO DEL PROYECTO:</t>
  </si>
  <si>
    <t>5.  SUB.-TOTAL</t>
  </si>
  <si>
    <t>6.  IMPREVISTOS (5 AL 10%)</t>
  </si>
  <si>
    <t>Proyecto:</t>
  </si>
  <si>
    <t>ESQUEMA  ESPECIFICO</t>
  </si>
  <si>
    <t>DIRECTOS</t>
  </si>
  <si>
    <t>INDIRECTOS</t>
  </si>
  <si>
    <t>OBJETIVO ESPECIFICOS DEL PROYECTO:</t>
  </si>
  <si>
    <t>El responsable de la ejecución del  Proyecto es:</t>
  </si>
  <si>
    <t>Dicho proyecto tiene el aval del Concejo Municipal y de la comunidad solicitante.</t>
  </si>
  <si>
    <t>Profesional  Responsable:</t>
  </si>
  <si>
    <t>Fondo de Desarrollo Económico Social</t>
  </si>
  <si>
    <t>Presente</t>
  </si>
  <si>
    <t>ALCALDÍA MUNICIPAL de Nejapa</t>
  </si>
  <si>
    <t>Objetivo  General:</t>
  </si>
  <si>
    <t>NEJAPA</t>
  </si>
  <si>
    <t>Urbano                      X</t>
  </si>
  <si>
    <t>Nueva</t>
  </si>
  <si>
    <t>NINGUNO</t>
  </si>
  <si>
    <t xml:space="preserve">Alcaldía Municipal de Nejapa, </t>
  </si>
  <si>
    <t xml:space="preserve">    SUBTOTAL</t>
  </si>
  <si>
    <t>T O T A L</t>
  </si>
  <si>
    <t>CARGO BANCARIO</t>
  </si>
  <si>
    <t>S/G</t>
  </si>
  <si>
    <t>Cargo de banco (chequera)</t>
  </si>
  <si>
    <t xml:space="preserve"> SUB-TOTAL A SOLICITAR  ….</t>
  </si>
  <si>
    <t>IMPREVISTO</t>
  </si>
  <si>
    <t>SOLICITADO PARA</t>
  </si>
  <si>
    <t>FUNCIONAMIENTO</t>
  </si>
  <si>
    <t>PREVENCIÓN</t>
  </si>
  <si>
    <t>ALIMENTACIÓN</t>
  </si>
  <si>
    <t>2.  ALIMENTOS BÁSICOS</t>
  </si>
  <si>
    <t>3. MEDICAMENTOS E HIGIENE Y LIMPIEZA</t>
  </si>
  <si>
    <t>1.  COSTOS DIRECTOS</t>
  </si>
  <si>
    <t>Monto prevención</t>
  </si>
  <si>
    <t>Recibe y Autoriza:</t>
  </si>
  <si>
    <t>AUTORIZO:</t>
  </si>
  <si>
    <t>ELABORO:</t>
  </si>
  <si>
    <t>Costo para Funcionamiento :</t>
  </si>
  <si>
    <t>Costo para Prevención:</t>
  </si>
  <si>
    <t>1. Costo para funcionamiento inmediato</t>
  </si>
  <si>
    <t>2.  Costo para prevención en desestre</t>
  </si>
  <si>
    <t>3.  Imprevistos</t>
  </si>
  <si>
    <t>Monto :</t>
  </si>
  <si>
    <t>Encarg. Unidad de Prevención y Riesgo</t>
  </si>
  <si>
    <t>Equipo seguridad</t>
  </si>
  <si>
    <t>HERRAMIENTAS - VARIOS.</t>
  </si>
  <si>
    <t>COSTOS INDIRECTOS</t>
  </si>
  <si>
    <t>COSTOS  DIRECTOS</t>
  </si>
  <si>
    <t>COMBUSTIBLE Y LUB.</t>
  </si>
  <si>
    <t>CAPACITACIONES</t>
  </si>
  <si>
    <t>4.  ALQUILER DE EQUIPO</t>
  </si>
  <si>
    <t>Reviso y Autorizó Carpeta</t>
  </si>
  <si>
    <t>Productos químicos</t>
  </si>
  <si>
    <t>productos alimenticios</t>
  </si>
  <si>
    <t>combustible</t>
  </si>
  <si>
    <t>Remodelación_</t>
  </si>
  <si>
    <t>Apoyo Social_______X</t>
  </si>
  <si>
    <t>Rural ____________X</t>
  </si>
  <si>
    <t>M e t as :</t>
  </si>
  <si>
    <t>Enc./Unidad de Riesgo y Desastre</t>
  </si>
  <si>
    <t>REVISO Y AUTORIZO CARPETA TÉCNICA</t>
  </si>
  <si>
    <t>Coord. Comisión Mcpal. Protección Civil</t>
  </si>
  <si>
    <t>Enc. Prevensión y Riesgo</t>
  </si>
  <si>
    <r>
      <t>DESCRIPCION DEL PROYECTO</t>
    </r>
    <r>
      <rPr>
        <sz val="12"/>
        <rFont val="Century Gothic"/>
        <family val="2"/>
      </rPr>
      <t xml:space="preserve">: </t>
    </r>
  </si>
  <si>
    <t>CARPETA TECNICA  ELABORADA POR LA UNIDAD DE GESTION Y RIESGO DE LA ALCALDÍA MUNICIPAL DE NEJAPA - DEPTO DE SAN SALVADOR.</t>
  </si>
  <si>
    <t xml:space="preserve">  </t>
  </si>
  <si>
    <t>mts3</t>
  </si>
  <si>
    <t>bls.</t>
  </si>
  <si>
    <t>und.</t>
  </si>
  <si>
    <t xml:space="preserve">und </t>
  </si>
  <si>
    <t xml:space="preserve">en Comunidades del Municipio de Nejapa </t>
  </si>
  <si>
    <t xml:space="preserve">A.  MATERIALES </t>
  </si>
  <si>
    <t>B.  HERRAMIENTAS</t>
  </si>
  <si>
    <t>C. ALIMENTACIÓN (jornadas)</t>
  </si>
  <si>
    <t>D.  MANO DE OBRA</t>
  </si>
  <si>
    <t>E.  GASTO BANCARIO</t>
  </si>
  <si>
    <t xml:space="preserve">F. IMPREVISTO </t>
  </si>
  <si>
    <t xml:space="preserve">Monto Solicitado </t>
  </si>
  <si>
    <t>Monto en especial</t>
  </si>
  <si>
    <t>TOTAL A SOLICITAR ….</t>
  </si>
  <si>
    <t>Monto en Especie</t>
  </si>
  <si>
    <t>x</t>
  </si>
  <si>
    <t>son aquellos que  se toman en cuenta priorizando la situacion del  afectado tales  como madre soltera, tercera edad,etc.</t>
  </si>
  <si>
    <t>2.solventar la problematica del afetado</t>
  </si>
  <si>
    <t>3. concientizar de la mejor forma de construir en zonas vulnerables.</t>
  </si>
  <si>
    <t xml:space="preserve">         </t>
  </si>
  <si>
    <t>unidad</t>
  </si>
  <si>
    <t>reglas pachas de 4 mts. De pino</t>
  </si>
  <si>
    <t>unidades</t>
  </si>
  <si>
    <t>cuartones de 4 metros de pino</t>
  </si>
  <si>
    <t xml:space="preserve">ladrillo rojo </t>
  </si>
  <si>
    <t>s/g</t>
  </si>
  <si>
    <t xml:space="preserve">       </t>
  </si>
  <si>
    <t>se realiza la respectiva verificacion de la elaboracion de las  pequeñas obras , para las cuales solicitaron el apoyo y el buen uso de los recursos en  beneficio de todas y todos los habitantes del municipio.</t>
  </si>
  <si>
    <t>Alcalde Municipal de Nejapa.</t>
  </si>
  <si>
    <t>En que resuelve el problema ?</t>
  </si>
  <si>
    <t>la municipalidad lidera estos esfuerzos con el fin de fortalcer las  comunidades, implementando proyecto que beneficien a los sectores mas bajos, y asi disminuir indices de vulnerabilidad en el municipio de nejapa.</t>
  </si>
  <si>
    <t>quintal</t>
  </si>
  <si>
    <t>hierro corrugado.</t>
  </si>
  <si>
    <t>block 10X20X20</t>
  </si>
  <si>
    <t>lamina galvanizada de canal 3X1 #28</t>
  </si>
  <si>
    <t>Alcalde  Municipal</t>
  </si>
  <si>
    <t xml:space="preserve">            lic. Sergio Vladimir Quijada.</t>
  </si>
  <si>
    <t>und</t>
  </si>
  <si>
    <t>polin "c" chapa 16</t>
  </si>
  <si>
    <t>Ing.Adolfo Barrios</t>
  </si>
  <si>
    <t>costaneras</t>
  </si>
  <si>
    <t>Ing</t>
  </si>
  <si>
    <t>Adolfo Barrios</t>
  </si>
  <si>
    <t>Ing Adolfo Barrios</t>
  </si>
  <si>
    <t>El resto de comunidades, caserios,comunidades y barrios del municipio que habitan en lugares vulnerables.</t>
  </si>
  <si>
    <t>apoyar  a nuestros habitantes , para mejorar la calidad de vida , a traves de proyectos sociales  que ayuden a disminuir vulnerabilidad para evitar riesgos futuros implementando mecanismos de mitigacion a traves de pequeñas obras de infraestructura.</t>
  </si>
  <si>
    <t>apoyar  a la poblacion de bajos recursos economicos ,implementando proyectos que ayuden a disminuir la vulnerabilidad, garantizando una mejor calidad de vida a la poblacion.</t>
  </si>
  <si>
    <t>1.  Garantizar la aprobación financiera de la presente para carpeta para  su ejecucion en las familias de bajos recursos de dichas comunidades.</t>
  </si>
  <si>
    <t>1,500,00</t>
  </si>
  <si>
    <t xml:space="preserve">      Alcalde Municipal de Nejapa</t>
  </si>
  <si>
    <t xml:space="preserve"> el municipio de nejapa , se compone por ocho cantones , donde 7 de ellos conforman  la zona rural en un 80% , en la cual  la cual una parte de personas que habitan en lo rural  son  de escasos recursos economicos, y con un indice mayor de vulnerabilidad fisica estructural a los que habitan en el casco urbano ,nejapa se considera pueblo durmiente la mayoria de sus habitantes trabajan afuera del municipio por su condicion economica.</t>
  </si>
  <si>
    <t>comprometer el uso adecuado de la donacion, y concientizar a la poblacion la importancia del buen uso de los recursos, para mejorar asi su calidad de vida y el de su nucleo familiar, a traves de un entorno seguro y confiable.</t>
  </si>
  <si>
    <t>$20.089.00</t>
  </si>
  <si>
    <t>Apoyo  con materiales a familias de bajos recursos afectadas por la tormenta tropical Amanada/ Año 2020</t>
  </si>
  <si>
    <t xml:space="preserve">    Jose Francisco Amaya Rodriguez</t>
  </si>
  <si>
    <t>Encargado interino Unidad de Prevención y Riesgo</t>
  </si>
  <si>
    <t>Jose Francisco Amaya Rodriguez</t>
  </si>
  <si>
    <t xml:space="preserve">José Francisco Amaya Rodríguez </t>
  </si>
  <si>
    <t>esta carpeta tecnica es para aquellas  personas con problemas financieros y que  por tal motivo no pueden resolver los problemas de vulnerabilad en los que estan sus viviendas debido al paso de la tormenta tropical amanda.</t>
  </si>
  <si>
    <t>una de las estrategias principales del concejo municipal, es de delegar a la unidad de gestion y riesgo ya que tiene la iniciativa de esta carpeta tecnica para ayudar a las familias que sufrieron los estragos de la tormenta tropical Amanda, y perdieron total o parcialmente su vivienda o presenta algun tipo de vulnerabilidad de tipo estructural.</t>
  </si>
  <si>
    <t xml:space="preserve">el mecanismo es a traves una  inspeccion y verificacion de la situacion previa realizada por el equipo de la Comision Municipal de Proteccion Civil expuesta a traves de un documento para la evaluacion de daños provocados por la tormenta tropical Amanda , para ello se  identifico el problema si existe como es expresado por el demandante se le apoya con  lo que el tecnico evalue conveniente segun su situacion economica. </t>
  </si>
  <si>
    <t>ayuda a disminuir la problemática de vulnerabilidad, brindando apoyo a todo a quellos habitantes afectados por la tormenta tropical Amanda y que en verdad lo necesiten y que hagan buen uso del recurso brindado y contribuir a mejorar la calidad de vida de muchos nucleos familiares.</t>
  </si>
  <si>
    <t xml:space="preserve">La Alcaldia Municipal de Nejapa, basado en su plan de gobierno municipal y en el compromiso del bienestar del pueblo Nejapense ha apoyado mediante proyectos de la unidad de gestion de riesgos la donacion de materiales a familias de bajos recursos, no obstante en esta ocasion se ve la necesidad de crear este proyecto especificamente para apoyar a todas aquellas familias de bajos recursos economicos que sufrieron los estragos de la tormenta tropical Amanda quien a su paso dejo vulnerables a muchas de las familias de nuestro municipio. </t>
  </si>
  <si>
    <t>La Alcaldia Municipal de Nejapa, basado en su plan de gobierno municipal y en el 
compromiso del bienestar del pueblo Nejapense ha apoyado mediante proyectos 
de la unidad de gestion de riesgos la donacion de materiales a familias de bajos 
recursos, no obstante en esta ocasion se ve la necesidad de crear este proyecto 
especificamente para apoyar a todas aquellas familias de bajos recursos
 economicos que sufrieron los estragos de la tormenta tropical Amanda quien a su 
paso dejo vulnerables a muchas de las familias de nuestro municipio, en ese sentido 
se pretende de apoyar a estas familias previamente identificadas con materiales 
para la mejora estructural de sus viviendas y asi brindarles un apoyo y seguridad a 
las familias asi como camas o colchonetas y pequeñas cocinas para aquellas 
familias cuya perdida  ha sido total.</t>
  </si>
  <si>
    <t>Plastico Negro</t>
  </si>
  <si>
    <t>rollo</t>
  </si>
  <si>
    <t>Enceres</t>
  </si>
  <si>
    <t xml:space="preserve">Son benefiaciados las personas que en las comunidades  mantienen problemas de vulnerabilidades  derivados del paso de la tormenta tropical amanda en sus casas de habitacion y predios mal contruidos. </t>
  </si>
  <si>
    <t>el  objetivos principal  es ayudar a las personas de escasos recursos economicos , que tengan altos  indices de vulnerabilidad en la infraestructura de sus viviendas en el municipio de Nejapa derivados de los efectos de la tormenta tropical Amanda en su paso por el país.</t>
  </si>
  <si>
    <t>disminuir la vulnerabilidad estructural  en techo, proteccion de muros ,  obras de mitigacion  con el fin de reducir riesgos existentes en zonas de riesgo.</t>
  </si>
  <si>
    <t>lbs</t>
  </si>
  <si>
    <t xml:space="preserve">Grava </t>
  </si>
  <si>
    <t xml:space="preserve">Piedra en bruto </t>
  </si>
  <si>
    <t>Cemento portland</t>
  </si>
  <si>
    <t xml:space="preserve">Arena de rio </t>
  </si>
  <si>
    <t>Dado de 10</t>
  </si>
  <si>
    <t>Blok de 10x20x20</t>
  </si>
  <si>
    <t>Laminas onduladas galvanizadas de canal 3x1 #24</t>
  </si>
  <si>
    <t>Reglas pachas de 6 mt de pino.</t>
  </si>
  <si>
    <t>Cuartones de 4mt de pino.</t>
  </si>
  <si>
    <t>Clavos de 4''</t>
  </si>
  <si>
    <t>Clavos para lamina</t>
  </si>
  <si>
    <t>Clavo de 2 1/2</t>
  </si>
  <si>
    <t>Alambre de amarre</t>
  </si>
  <si>
    <t xml:space="preserve">Ladrillo rojo </t>
  </si>
  <si>
    <t>Varilla de hierro corrugado. 3/8</t>
  </si>
  <si>
    <t>Varilla de hierro lisa 1/2</t>
  </si>
  <si>
    <t>Letrinas (plancha y tasa)</t>
  </si>
  <si>
    <t xml:space="preserve">Colchoneta sencilla </t>
  </si>
  <si>
    <t>Tambo pequeño 25 lbs con valvula</t>
  </si>
  <si>
    <t>Camarote de hierro</t>
  </si>
  <si>
    <t>Cocina de 3 quemadores</t>
  </si>
  <si>
    <t>El proyecto se ha fromulado debido a la necesidad de atender a las familias afectadas por la tormenta tropical Amanda quien ingreso a nuestro pais el Sabado 30 de mayo de 2020 y debido a las fuertes lluvias dejo vulnerables muchas viviendas del municipio, se desplego el equipo de la Comision Municipal de Proteccion Civil de Nejapa a realizar evaluaciones de daños se han identicado 133 familias  sumando 600 personas afectadas, mismas a quienes se han identificados las necesidades de infraestructura y se propone un presupuesto para apoyar en la mejora de sus viviendas o pequeñas obras de mitigacion, para dar seguridad a los habitates en sus viviendas.</t>
  </si>
  <si>
    <t>Las zonas mas afectadas por la tormenta tropical amanda fueron:</t>
  </si>
  <si>
    <t>Cuesta blanca</t>
  </si>
  <si>
    <t>Canton Galera Quemada</t>
  </si>
  <si>
    <t>San Jeronimo los Planes</t>
  </si>
  <si>
    <t>Ø  familias beneficiadas: se beneficiarian familias 133 de diferentes zonas del municipio.</t>
  </si>
  <si>
    <t xml:space="preserve">Ø  entrega de materiales </t>
  </si>
  <si>
    <t xml:space="preserve">La entrega se realizara a las familas cuyas viviendas se  realizo la evaluacion de daños, con la cual se identificaron las necesidades de tipo estructural o de algun bien basico en el caso de las personas que sufrieron grave afectacion </t>
  </si>
  <si>
    <t>2.  proporcionar ayuda a la poblacion , priorizando necesidades y situaciones en las que las familias se encuentren, a traves de los resultados de la evaluacion de daños en el municipio de Nejapa.</t>
  </si>
  <si>
    <t>3.  Garantizar el uso adecuado de los materiales mediante visitas aleatorias , verificaco la utilizacion de los materiales de manera adecuada para mitigar futuros riesgos en sus viviendas.</t>
  </si>
  <si>
    <t>MATERIALES Y ENCERES</t>
  </si>
  <si>
    <t>La municipalidad lidera estos esfuerzos con el fin de fortalecer de aportar a las comunidades, implementando un proyecto que beneficien a los sectores mas bajos, y asi disminuir indices de vulnarabilidad en el municipio de nejapa.</t>
  </si>
  <si>
    <t>9-</t>
  </si>
  <si>
    <t>COSTOS DEL PROYECTO</t>
  </si>
  <si>
    <t xml:space="preserve">      A su consideración, presentamos a Ustedes, la solitud de financiamiento del presente Proyecto  Denominado " Apoyo con Materiales a Familias de bajos recursos afectadas por la tormenta tropical Amanda Año/2020 "  ubicado en Comunidades del Municipio de Nejapa;  </t>
  </si>
  <si>
    <t>Presidente de la Comisión Municipal de Protección Civil de Nejapa</t>
  </si>
  <si>
    <t>Fondos de la Emergencia, Recuperación, y Construcción Económica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</si>
</sst>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4" formatCode="_-&quot;$&quot;* #,##0.00_-;\-&quot;$&quot;* #,##0.00_-;_-&quot;$&quot;* &quot;-&quot;??_-;_-@_-"/>
    <numFmt numFmtId="164" formatCode="&quot;$&quot;#,##0.00_);[Red]\(&quot;$&quot;#,##0.00\)"/>
    <numFmt numFmtId="165" formatCode="_(&quot;$&quot;* #,##0.00_);_(&quot;$&quot;* \(#,##0.00\);_(&quot;$&quot;* &quot;-&quot;??_);_(@_)"/>
    <numFmt numFmtId="166" formatCode="_(* #,##0.00_);_(* \(#,##0.00\);_(* &quot;-&quot;??_);_(@_)"/>
    <numFmt numFmtId="167" formatCode="_(&quot;¢&quot;* #,##0.00_);_(&quot;¢&quot;* \(#,##0.00\);_(&quot;¢&quot;* &quot;-&quot;??_);_(@_)"/>
    <numFmt numFmtId="168" formatCode="0.0"/>
    <numFmt numFmtId="169" formatCode="#,##0.0"/>
    <numFmt numFmtId="170" formatCode="dd\-mm\-yy"/>
    <numFmt numFmtId="171" formatCode="dd/mm/yy;@"/>
    <numFmt numFmtId="172" formatCode="_-[$$-C09]* #,##0.00_-;\-[$$-C09]* #,##0.00_-;_-[$$-C09]* &quot;-&quot;??_-;_-@_-"/>
    <numFmt numFmtId="173" formatCode="_([$$-409]* #,##0.00_);_([$$-409]* \(#,##0.00\);_([$$-409]* &quot;-&quot;??_);_(@_)"/>
    <numFmt numFmtId="174" formatCode="_ * #,##0.00_)\ [$€-1]_ ;_ * \(#,##0.00\)\ [$€-1]_ ;_ * &quot;-&quot;??_)\ [$€-1]_ ;_ @_ "/>
  </numFmts>
  <fonts count="190">
    <font>
      <sz val="10"/>
      <name val="Arial"/>
    </font>
    <font>
      <sz val="10"/>
      <name val="Arial"/>
      <family val="2"/>
    </font>
    <font>
      <b/>
      <sz val="10"/>
      <name val="Arial"/>
      <family val="2"/>
    </font>
    <font>
      <sz val="10"/>
      <name val="Arial"/>
      <family val="2"/>
    </font>
    <font>
      <sz val="8"/>
      <name val="Arial"/>
      <family val="2"/>
    </font>
    <font>
      <sz val="11"/>
      <name val="Agency FB"/>
      <family val="2"/>
    </font>
    <font>
      <sz val="8"/>
      <name val="Arial"/>
      <family val="2"/>
    </font>
    <font>
      <b/>
      <sz val="12"/>
      <name val="Arial"/>
      <family val="2"/>
    </font>
    <font>
      <sz val="11"/>
      <name val="Arial"/>
      <family val="2"/>
    </font>
    <font>
      <sz val="11"/>
      <name val="Bernard MT Condensed"/>
      <family val="1"/>
    </font>
    <font>
      <b/>
      <sz val="11"/>
      <name val="Arial"/>
      <family val="2"/>
    </font>
    <font>
      <sz val="11"/>
      <name val="Arial"/>
      <family val="2"/>
    </font>
    <font>
      <sz val="11"/>
      <name val="Century Schoolbook"/>
      <family val="1"/>
    </font>
    <font>
      <b/>
      <sz val="11"/>
      <name val="Arial Narrow"/>
      <family val="2"/>
    </font>
    <font>
      <sz val="11"/>
      <name val="Arial Rounded MT Bold"/>
      <family val="2"/>
    </font>
    <font>
      <sz val="11"/>
      <name val="Wingdings"/>
      <charset val="2"/>
    </font>
    <font>
      <b/>
      <sz val="11"/>
      <color indexed="9"/>
      <name val="Arial"/>
      <family val="2"/>
    </font>
    <font>
      <sz val="11"/>
      <color indexed="9"/>
      <name val="Arial"/>
      <family val="2"/>
    </font>
    <font>
      <sz val="11"/>
      <name val="Arial Narrow"/>
      <family val="2"/>
    </font>
    <font>
      <b/>
      <sz val="11"/>
      <name val="Arial Rounded MT Bold"/>
      <family val="2"/>
    </font>
    <font>
      <sz val="9"/>
      <name val="GDT"/>
    </font>
    <font>
      <sz val="8"/>
      <name val="GDT"/>
    </font>
    <font>
      <b/>
      <sz val="9"/>
      <name val="GDT"/>
    </font>
    <font>
      <b/>
      <sz val="9"/>
      <name val="Arial"/>
      <family val="2"/>
    </font>
    <font>
      <b/>
      <sz val="12"/>
      <name val="Baskerville Old Face"/>
      <family val="1"/>
    </font>
    <font>
      <sz val="10"/>
      <name val="Baskerville Old Face"/>
      <family val="1"/>
    </font>
    <font>
      <u/>
      <sz val="10"/>
      <color indexed="12"/>
      <name val="Arial"/>
      <family val="2"/>
    </font>
    <font>
      <sz val="12"/>
      <name val="Arial"/>
      <family val="2"/>
    </font>
    <font>
      <sz val="14"/>
      <name val="Arial"/>
      <family val="2"/>
    </font>
    <font>
      <b/>
      <sz val="12"/>
      <name val="Times New Roman"/>
      <family val="1"/>
    </font>
    <font>
      <sz val="12"/>
      <name val="Times New Roman"/>
      <family val="1"/>
    </font>
    <font>
      <sz val="10"/>
      <name val="Umbra BT"/>
    </font>
    <font>
      <sz val="10"/>
      <name val="AvantGarde Bk BT"/>
      <family val="2"/>
    </font>
    <font>
      <u/>
      <sz val="14"/>
      <color indexed="10"/>
      <name val="Elephant"/>
      <family val="1"/>
    </font>
    <font>
      <sz val="11"/>
      <name val="Franklin Gothic Medium"/>
      <family val="2"/>
    </font>
    <font>
      <sz val="9"/>
      <name val="Arial"/>
      <family val="2"/>
    </font>
    <font>
      <b/>
      <sz val="8"/>
      <name val="AvantGarde Bk BT"/>
      <family val="2"/>
    </font>
    <font>
      <b/>
      <sz val="10"/>
      <name val="Arial Narrow"/>
      <family val="2"/>
    </font>
    <font>
      <b/>
      <sz val="10"/>
      <name val="AvantGarde Bk BT"/>
      <family val="2"/>
    </font>
    <font>
      <b/>
      <sz val="9"/>
      <color indexed="18"/>
      <name val="Baskerville Old Face"/>
      <family val="1"/>
    </font>
    <font>
      <sz val="9"/>
      <color indexed="18"/>
      <name val="AvantGarde Bk BT"/>
      <family val="2"/>
    </font>
    <font>
      <b/>
      <sz val="14"/>
      <color indexed="18"/>
      <name val="Arial Narrow"/>
      <family val="2"/>
    </font>
    <font>
      <sz val="10"/>
      <name val="Arial"/>
      <family val="2"/>
    </font>
    <font>
      <b/>
      <sz val="8"/>
      <name val="Arial Narrow"/>
      <family val="2"/>
    </font>
    <font>
      <b/>
      <sz val="10"/>
      <name val="Arial"/>
      <family val="2"/>
    </font>
    <font>
      <sz val="10"/>
      <name val="Arial Narrow"/>
      <family val="2"/>
    </font>
    <font>
      <sz val="11"/>
      <name val="GDT"/>
    </font>
    <font>
      <sz val="9"/>
      <name val="Tw Cen MT"/>
      <family val="2"/>
    </font>
    <font>
      <sz val="11"/>
      <name val="Tw Cen MT"/>
      <family val="2"/>
    </font>
    <font>
      <sz val="12"/>
      <name val="Arial"/>
      <family val="2"/>
    </font>
    <font>
      <b/>
      <sz val="12"/>
      <name val="Futura Md BT"/>
      <family val="2"/>
    </font>
    <font>
      <sz val="12"/>
      <color indexed="9"/>
      <name val="Arial"/>
      <family val="2"/>
    </font>
    <font>
      <b/>
      <sz val="11"/>
      <name val="Franklin Gothic Medium"/>
      <family val="2"/>
    </font>
    <font>
      <b/>
      <u/>
      <sz val="12"/>
      <name val="Arial"/>
      <family val="2"/>
    </font>
    <font>
      <sz val="12"/>
      <name val="Arial Narrow"/>
      <family val="2"/>
    </font>
    <font>
      <sz val="12"/>
      <name val="GDT"/>
    </font>
    <font>
      <sz val="14"/>
      <name val="Copperplate Gothic Bold"/>
      <family val="2"/>
    </font>
    <font>
      <b/>
      <sz val="12"/>
      <name val="Arial"/>
      <family val="2"/>
    </font>
    <font>
      <sz val="14"/>
      <color indexed="18"/>
      <name val="Arial"/>
      <family val="2"/>
    </font>
    <font>
      <sz val="11"/>
      <name val="Arial"/>
      <family val="2"/>
    </font>
    <font>
      <sz val="12"/>
      <name val="Century Gothic"/>
      <family val="2"/>
    </font>
    <font>
      <b/>
      <sz val="12"/>
      <color theme="3"/>
      <name val="Arial"/>
      <family val="2"/>
    </font>
    <font>
      <sz val="7"/>
      <name val="Arial Narrow"/>
      <family val="2"/>
    </font>
    <font>
      <b/>
      <sz val="7"/>
      <name val="Agency FB"/>
      <family val="2"/>
    </font>
    <font>
      <sz val="8"/>
      <name val="Arial Narrow"/>
      <family val="2"/>
    </font>
    <font>
      <b/>
      <sz val="14"/>
      <name val="Elephant"/>
      <family val="1"/>
    </font>
    <font>
      <sz val="9"/>
      <color theme="4" tint="-0.249977111117893"/>
      <name val="Tw Cen MT"/>
      <family val="2"/>
    </font>
    <font>
      <sz val="10"/>
      <color theme="5" tint="-0.499984740745262"/>
      <name val="Arial Narrow"/>
      <family val="2"/>
    </font>
    <font>
      <b/>
      <sz val="12"/>
      <color theme="5" tint="-0.249977111117893"/>
      <name val="Baskerville Old Face"/>
      <family val="1"/>
    </font>
    <font>
      <sz val="10"/>
      <color theme="5" tint="-0.249977111117893"/>
      <name val="Arial"/>
      <family val="2"/>
    </font>
    <font>
      <b/>
      <sz val="16"/>
      <color theme="1"/>
      <name val="BankGothic Lt BT"/>
      <family val="2"/>
    </font>
    <font>
      <sz val="10"/>
      <name val="Arial"/>
      <family val="2"/>
    </font>
    <font>
      <b/>
      <sz val="16"/>
      <color theme="5" tint="-0.499984740745262"/>
      <name val="BankGothic Md BT"/>
      <family val="2"/>
    </font>
    <font>
      <sz val="16"/>
      <color theme="5" tint="-0.499984740745262"/>
      <name val="Copperplate Gothic Bold"/>
      <family val="2"/>
    </font>
    <font>
      <sz val="11"/>
      <name val="Cambria"/>
      <family val="1"/>
      <scheme val="major"/>
    </font>
    <font>
      <b/>
      <sz val="11"/>
      <name val="Cambria"/>
      <family val="1"/>
      <scheme val="major"/>
    </font>
    <font>
      <i/>
      <sz val="11"/>
      <name val="Cambria"/>
      <family val="1"/>
      <scheme val="major"/>
    </font>
    <font>
      <sz val="11"/>
      <color indexed="8"/>
      <name val="Cambria"/>
      <family val="1"/>
      <scheme val="major"/>
    </font>
    <font>
      <sz val="12"/>
      <name val="Cambria"/>
      <family val="1"/>
      <scheme val="major"/>
    </font>
    <font>
      <b/>
      <sz val="11"/>
      <color theme="7" tint="-0.249977111117893"/>
      <name val="Cambria"/>
      <family val="1"/>
      <scheme val="major"/>
    </font>
    <font>
      <sz val="16"/>
      <color theme="3" tint="-0.249977111117893"/>
      <name val="Baskerville Old Face"/>
      <family val="1"/>
    </font>
    <font>
      <b/>
      <sz val="18"/>
      <color theme="3" tint="-0.499984740745262"/>
      <name val="BankGothic Md BT"/>
      <family val="2"/>
    </font>
    <font>
      <sz val="10"/>
      <name val="Arial"/>
      <family val="2"/>
    </font>
    <font>
      <b/>
      <sz val="12"/>
      <name val="Cambria"/>
      <family val="1"/>
      <scheme val="major"/>
    </font>
    <font>
      <b/>
      <sz val="14"/>
      <color indexed="8"/>
      <name val="Cambria"/>
      <family val="1"/>
      <scheme val="major"/>
    </font>
    <font>
      <sz val="14"/>
      <color indexed="8"/>
      <name val="Cambria"/>
      <family val="1"/>
      <scheme val="major"/>
    </font>
    <font>
      <b/>
      <sz val="14"/>
      <color theme="7" tint="-0.249977111117893"/>
      <name val="Cambria"/>
      <family val="1"/>
      <scheme val="major"/>
    </font>
    <font>
      <b/>
      <sz val="10"/>
      <name val="Cambria"/>
      <family val="1"/>
      <scheme val="major"/>
    </font>
    <font>
      <sz val="10"/>
      <name val="Cambria"/>
      <family val="1"/>
      <scheme val="major"/>
    </font>
    <font>
      <sz val="9"/>
      <name val="Cambria"/>
      <family val="1"/>
      <scheme val="major"/>
    </font>
    <font>
      <b/>
      <sz val="11"/>
      <name val="Lucida Calligraphy"/>
      <family val="4"/>
    </font>
    <font>
      <sz val="11"/>
      <name val="Lucida Calligraphy"/>
      <family val="4"/>
    </font>
    <font>
      <sz val="12"/>
      <name val="Lucida Calligraphy"/>
      <family val="4"/>
    </font>
    <font>
      <b/>
      <sz val="11"/>
      <color theme="3"/>
      <name val="Lucida Calligraphy"/>
      <family val="4"/>
    </font>
    <font>
      <sz val="10"/>
      <name val="Lucida Calligraphy"/>
      <family val="4"/>
    </font>
    <font>
      <b/>
      <sz val="14"/>
      <name val="Lucida Calligraphy"/>
      <family val="4"/>
    </font>
    <font>
      <sz val="8"/>
      <name val="Lucida Calligraphy"/>
      <family val="4"/>
    </font>
    <font>
      <b/>
      <sz val="12"/>
      <name val="Lucida Calligraphy"/>
      <family val="4"/>
    </font>
    <font>
      <b/>
      <sz val="10"/>
      <name val="Lucida Calligraphy"/>
      <family val="4"/>
    </font>
    <font>
      <sz val="9"/>
      <name val="Lucida Calligraphy"/>
      <family val="4"/>
    </font>
    <font>
      <b/>
      <sz val="8"/>
      <name val="Lucida Calligraphy"/>
      <family val="4"/>
    </font>
    <font>
      <sz val="10"/>
      <color rgb="FFC00000"/>
      <name val="Lucida Calligraphy"/>
      <family val="4"/>
    </font>
    <font>
      <sz val="10"/>
      <color theme="5" tint="-0.249977111117893"/>
      <name val="Lucida Calligraphy"/>
      <family val="4"/>
    </font>
    <font>
      <b/>
      <sz val="12"/>
      <color theme="3" tint="-0.499984740745262"/>
      <name val="Lucida Calligraphy"/>
      <family val="4"/>
    </font>
    <font>
      <sz val="12"/>
      <color theme="3" tint="-0.499984740745262"/>
      <name val="Lucida Calligraphy"/>
      <family val="4"/>
    </font>
    <font>
      <sz val="14"/>
      <color theme="4" tint="-0.249977111117893"/>
      <name val="Lucida Calligraphy"/>
      <family val="4"/>
    </font>
    <font>
      <u/>
      <sz val="14"/>
      <color indexed="10"/>
      <name val="Lucida Calligraphy"/>
      <family val="4"/>
    </font>
    <font>
      <b/>
      <sz val="11"/>
      <color theme="5" tint="-0.249977111117893"/>
      <name val="Lucida Calligraphy"/>
      <family val="4"/>
    </font>
    <font>
      <b/>
      <sz val="12"/>
      <color indexed="18"/>
      <name val="Lucida Calligraphy"/>
      <family val="4"/>
    </font>
    <font>
      <b/>
      <sz val="13"/>
      <color theme="3" tint="-0.249977111117893"/>
      <name val="Lucida Calligraphy"/>
      <family val="4"/>
    </font>
    <font>
      <b/>
      <sz val="14"/>
      <color theme="3"/>
      <name val="Lucida Calligraphy"/>
      <family val="4"/>
    </font>
    <font>
      <b/>
      <sz val="9"/>
      <color theme="3"/>
      <name val="Lucida Calligraphy"/>
      <family val="4"/>
    </font>
    <font>
      <sz val="10"/>
      <color indexed="18"/>
      <name val="Lucida Calligraphy"/>
      <family val="4"/>
    </font>
    <font>
      <b/>
      <sz val="9"/>
      <color indexed="18"/>
      <name val="Lucida Calligraphy"/>
      <family val="4"/>
    </font>
    <font>
      <sz val="9"/>
      <color indexed="18"/>
      <name val="Lucida Calligraphy"/>
      <family val="4"/>
    </font>
    <font>
      <b/>
      <sz val="10"/>
      <color indexed="16"/>
      <name val="Lucida Calligraphy"/>
      <family val="4"/>
    </font>
    <font>
      <b/>
      <sz val="10"/>
      <color theme="3"/>
      <name val="Lucida Calligraphy"/>
      <family val="4"/>
    </font>
    <font>
      <sz val="10"/>
      <color theme="3"/>
      <name val="Lucida Calligraphy"/>
      <family val="4"/>
    </font>
    <font>
      <b/>
      <sz val="9"/>
      <name val="Lucida Calligraphy"/>
      <family val="4"/>
    </font>
    <font>
      <b/>
      <sz val="7"/>
      <name val="Lucida Calligraphy"/>
      <family val="4"/>
    </font>
    <font>
      <i/>
      <sz val="12"/>
      <name val="Cambria"/>
      <family val="1"/>
      <scheme val="major"/>
    </font>
    <font>
      <b/>
      <sz val="14"/>
      <name val="ISOCTEUR"/>
      <family val="3"/>
    </font>
    <font>
      <b/>
      <sz val="11"/>
      <name val="ISOCPEUR"/>
      <family val="2"/>
    </font>
    <font>
      <sz val="11"/>
      <name val="High Tower Text"/>
      <family val="1"/>
    </font>
    <font>
      <b/>
      <sz val="18"/>
      <color rgb="FF002060"/>
      <name val="BankGothic Md BT"/>
      <family val="2"/>
    </font>
    <font>
      <b/>
      <sz val="16"/>
      <color rgb="FF002060"/>
      <name val="BankGothic Md BT"/>
      <family val="2"/>
    </font>
    <font>
      <sz val="10"/>
      <color rgb="FF002060"/>
      <name val="Arial"/>
      <family val="2"/>
    </font>
    <font>
      <b/>
      <sz val="10"/>
      <color theme="9" tint="-0.499984740745262"/>
      <name val="ISOCPEUR"/>
      <family val="2"/>
    </font>
    <font>
      <b/>
      <sz val="10"/>
      <name val="Italic"/>
    </font>
    <font>
      <sz val="10"/>
      <name val="Italic"/>
    </font>
    <font>
      <b/>
      <sz val="11"/>
      <name val="Italic"/>
    </font>
    <font>
      <b/>
      <sz val="10"/>
      <name val="GulimChe"/>
      <family val="3"/>
    </font>
    <font>
      <sz val="9"/>
      <name val="GulimChe"/>
      <family val="3"/>
    </font>
    <font>
      <sz val="10"/>
      <name val="GulimChe"/>
      <family val="3"/>
    </font>
    <font>
      <b/>
      <sz val="12"/>
      <name val="Italic"/>
    </font>
    <font>
      <sz val="8"/>
      <name val="Batang"/>
      <family val="1"/>
    </font>
    <font>
      <b/>
      <sz val="11"/>
      <name val="Lucida Bright"/>
      <family val="1"/>
    </font>
    <font>
      <b/>
      <sz val="11"/>
      <name val="Microsoft JhengHei"/>
      <family val="2"/>
    </font>
    <font>
      <b/>
      <sz val="12"/>
      <name val="Lucida Bright"/>
      <family val="1"/>
    </font>
    <font>
      <sz val="12"/>
      <color indexed="63"/>
      <name val="Arial"/>
      <family val="2"/>
    </font>
    <font>
      <sz val="11"/>
      <color theme="5" tint="-0.249977111117893"/>
      <name val="Arial"/>
      <family val="2"/>
    </font>
    <font>
      <b/>
      <sz val="12"/>
      <name val="Century Gothic"/>
      <family val="2"/>
    </font>
    <font>
      <b/>
      <sz val="11"/>
      <name val="Century Gothic"/>
      <family val="2"/>
    </font>
    <font>
      <sz val="11"/>
      <name val="Century Gothic"/>
      <family val="2"/>
    </font>
    <font>
      <sz val="12"/>
      <color indexed="63"/>
      <name val="Century Gothic"/>
      <family val="2"/>
    </font>
    <font>
      <sz val="10"/>
      <name val="Century Gothic"/>
      <family val="2"/>
    </font>
    <font>
      <sz val="12"/>
      <color theme="5" tint="-0.249977111117893"/>
      <name val="Century Gothic"/>
      <family val="2"/>
    </font>
    <font>
      <sz val="14"/>
      <name val="Century Gothic"/>
      <family val="2"/>
    </font>
    <font>
      <sz val="9"/>
      <name val="Century Gothic"/>
      <family val="2"/>
    </font>
    <font>
      <b/>
      <sz val="10"/>
      <name val="Century Gothic"/>
      <family val="2"/>
    </font>
    <font>
      <b/>
      <sz val="16"/>
      <name val="Century Gothic"/>
      <family val="2"/>
    </font>
    <font>
      <b/>
      <sz val="14"/>
      <name val="Century Gothic"/>
      <family val="2"/>
    </font>
    <font>
      <b/>
      <sz val="8"/>
      <name val="Century Gothic"/>
      <family val="2"/>
    </font>
    <font>
      <b/>
      <sz val="9"/>
      <name val="Century Gothic"/>
      <family val="2"/>
    </font>
    <font>
      <b/>
      <i/>
      <sz val="11"/>
      <name val="Century Gothic"/>
      <family val="2"/>
    </font>
    <font>
      <b/>
      <i/>
      <u/>
      <sz val="12"/>
      <name val="Century Gothic"/>
      <family val="2"/>
    </font>
    <font>
      <b/>
      <i/>
      <sz val="12"/>
      <name val="Century Gothic"/>
      <family val="2"/>
    </font>
    <font>
      <b/>
      <sz val="18"/>
      <name val="Century Gothic"/>
      <family val="2"/>
    </font>
    <font>
      <b/>
      <sz val="9"/>
      <color rgb="FF002060"/>
      <name val="Century Gothic"/>
      <family val="2"/>
    </font>
    <font>
      <b/>
      <sz val="13"/>
      <name val="Century Gothic"/>
      <family val="2"/>
    </font>
    <font>
      <b/>
      <sz val="10"/>
      <color rgb="FF002060"/>
      <name val="Century Gothic"/>
      <family val="2"/>
    </font>
    <font>
      <b/>
      <i/>
      <sz val="8"/>
      <name val="Century Gothic"/>
      <family val="2"/>
    </font>
    <font>
      <b/>
      <sz val="7.5"/>
      <name val="Lucida Calligraphy"/>
      <family val="4"/>
    </font>
    <font>
      <b/>
      <sz val="10"/>
      <color rgb="FFC00000"/>
      <name val="Lucida Calligraphy"/>
      <family val="4"/>
    </font>
    <font>
      <sz val="10"/>
      <name val="Tw Cen MT"/>
      <family val="2"/>
    </font>
    <font>
      <b/>
      <sz val="22"/>
      <color rgb="FFC00000"/>
      <name val="Cambria"/>
      <family val="1"/>
      <scheme val="major"/>
    </font>
    <font>
      <sz val="14"/>
      <color theme="1"/>
      <name val="Arial"/>
      <family val="2"/>
    </font>
    <font>
      <sz val="20"/>
      <color theme="1"/>
      <name val="BankGothic Md BT"/>
      <family val="2"/>
    </font>
    <font>
      <sz val="18"/>
      <color theme="5"/>
      <name val="BankGothic Md BT"/>
      <family val="2"/>
    </font>
    <font>
      <b/>
      <sz val="13"/>
      <color theme="5"/>
      <name val="Arial Narrow"/>
      <family val="2"/>
    </font>
    <font>
      <sz val="10"/>
      <color theme="5"/>
      <name val="Arial"/>
      <family val="2"/>
    </font>
    <font>
      <b/>
      <sz val="12"/>
      <color theme="5"/>
      <name val="Baskerville Old Face"/>
      <family val="1"/>
    </font>
    <font>
      <sz val="8"/>
      <color theme="5"/>
      <name val="GDT"/>
    </font>
    <font>
      <sz val="14"/>
      <color theme="3"/>
      <name val="Copperplate Gothic Bold"/>
      <family val="2"/>
    </font>
    <font>
      <b/>
      <sz val="18"/>
      <color theme="3"/>
      <name val="BankGothic Md BT"/>
      <family val="2"/>
    </font>
    <font>
      <b/>
      <sz val="14"/>
      <color theme="6" tint="-0.499984740745262"/>
      <name val="Khmer UI"/>
      <family val="2"/>
    </font>
    <font>
      <b/>
      <sz val="10"/>
      <color theme="6" tint="-0.499984740745262"/>
      <name val="Lucida Calligraphy"/>
      <family val="4"/>
    </font>
    <font>
      <b/>
      <sz val="10"/>
      <color theme="6" tint="-0.499984740745262"/>
      <name val="ItalicT"/>
    </font>
    <font>
      <b/>
      <sz val="10"/>
      <color theme="6" tint="-0.499984740745262"/>
      <name val="Italic"/>
    </font>
    <font>
      <sz val="10"/>
      <color theme="6" tint="-0.499984740745262"/>
      <name val="Lucida Calligraphy"/>
      <family val="4"/>
    </font>
    <font>
      <sz val="14"/>
      <color theme="6" tint="-0.499984740745262"/>
      <name val="Arial"/>
      <family val="2"/>
    </font>
    <font>
      <sz val="9"/>
      <color rgb="FF002060"/>
      <name val="Century Gothic"/>
      <family val="2"/>
    </font>
    <font>
      <b/>
      <sz val="16"/>
      <color theme="6" tint="-0.249977111117893"/>
      <name val="Aharoni"/>
    </font>
    <font>
      <b/>
      <sz val="9"/>
      <name val="Baskerville Old Face"/>
      <family val="1"/>
    </font>
    <font>
      <b/>
      <sz val="10"/>
      <name val="Batang"/>
      <family val="1"/>
    </font>
    <font>
      <sz val="9"/>
      <name val="Lucida Bright"/>
      <family val="1"/>
    </font>
    <font>
      <sz val="12"/>
      <color rgb="FF000000"/>
      <name val="Cambria"/>
      <family val="1"/>
      <scheme val="major"/>
    </font>
    <font>
      <b/>
      <sz val="14"/>
      <color indexed="8"/>
      <name val="Lucida Calligraphy"/>
      <family val="4"/>
    </font>
    <font>
      <b/>
      <sz val="10"/>
      <color theme="3" tint="-0.249977111117893"/>
      <name val="Lucida Calligraphy"/>
      <family val="4"/>
    </font>
    <font>
      <b/>
      <sz val="11"/>
      <name val="Franklin Gothic Book"/>
      <family val="2"/>
    </font>
  </fonts>
  <fills count="32">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4" tint="0.79998168889431442"/>
        <bgColor indexed="64"/>
      </patternFill>
    </fill>
    <fill>
      <patternFill patternType="gray125">
        <fgColor rgb="FF0070C0"/>
        <bgColor theme="0"/>
      </patternFill>
    </fill>
    <fill>
      <patternFill patternType="solid">
        <fgColor theme="5" tint="0.79998168889431442"/>
        <bgColor indexed="64"/>
      </patternFill>
    </fill>
    <fill>
      <patternFill patternType="lightUp">
        <fgColor theme="5" tint="0.39994506668294322"/>
        <bgColor theme="0"/>
      </patternFill>
    </fill>
    <fill>
      <patternFill patternType="lightUp">
        <fgColor theme="5" tint="-0.24994659260841701"/>
        <bgColor indexed="9"/>
      </patternFill>
    </fill>
    <fill>
      <patternFill patternType="lightUp">
        <fgColor theme="5" tint="-0.24994659260841701"/>
        <bgColor indexed="65"/>
      </patternFill>
    </fill>
    <fill>
      <patternFill patternType="solid">
        <fgColor theme="0"/>
        <bgColor theme="0"/>
      </patternFill>
    </fill>
    <fill>
      <patternFill patternType="gray0625">
        <bgColor indexed="9"/>
      </patternFill>
    </fill>
    <fill>
      <patternFill patternType="lightUp">
        <fgColor rgb="FFC00000"/>
      </patternFill>
    </fill>
    <fill>
      <patternFill patternType="lightTrellis">
        <fgColor rgb="FF820585"/>
        <bgColor indexed="9"/>
      </patternFill>
    </fill>
    <fill>
      <gradientFill type="path" left="0.5" right="0.5" top="0.5" bottom="0.5">
        <stop position="0">
          <color theme="0"/>
        </stop>
        <stop position="1">
          <color theme="3" tint="0.40000610370189521"/>
        </stop>
      </gradientFill>
    </fill>
    <fill>
      <patternFill patternType="lightHorizontal">
        <fgColor theme="3" tint="0.59996337778862885"/>
        <bgColor indexed="9"/>
      </patternFill>
    </fill>
    <fill>
      <patternFill patternType="solid">
        <fgColor theme="3" tint="0.79998168889431442"/>
        <bgColor indexed="64"/>
      </patternFill>
    </fill>
    <fill>
      <gradientFill type="path" left="0.5" right="0.5" top="0.5" bottom="0.5">
        <stop position="0">
          <color theme="0"/>
        </stop>
        <stop position="1">
          <color rgb="FFFF9966"/>
        </stop>
      </gradientFill>
    </fill>
    <fill>
      <patternFill patternType="lightVertical">
        <fgColor theme="3" tint="0.79995117038483843"/>
        <bgColor theme="9" tint="0.59999389629810485"/>
      </patternFill>
    </fill>
    <fill>
      <patternFill patternType="lightVertical">
        <fgColor theme="4" tint="0.59996337778862885"/>
        <bgColor theme="9" tint="0.59999389629810485"/>
      </patternFill>
    </fill>
    <fill>
      <patternFill patternType="solid">
        <fgColor rgb="FFFFFFCC"/>
        <bgColor indexed="64"/>
      </patternFill>
    </fill>
    <fill>
      <patternFill patternType="gray125">
        <bgColor rgb="FFFFFFCC"/>
      </patternFill>
    </fill>
    <fill>
      <patternFill patternType="lightTrellis">
        <fgColor indexed="46"/>
        <bgColor rgb="FFFFFFCC"/>
      </patternFill>
    </fill>
    <fill>
      <patternFill patternType="solid">
        <fgColor theme="9" tint="0.59999389629810485"/>
        <bgColor indexed="64"/>
      </patternFill>
    </fill>
    <fill>
      <patternFill patternType="solid">
        <fgColor theme="0"/>
        <bgColor auto="1"/>
      </patternFill>
    </fill>
    <fill>
      <patternFill patternType="solid">
        <fgColor theme="4" tint="0.59999389629810485"/>
        <bgColor indexed="64"/>
      </patternFill>
    </fill>
    <fill>
      <patternFill patternType="solid">
        <fgColor theme="6"/>
        <bgColor indexed="64"/>
      </patternFill>
    </fill>
    <fill>
      <patternFill patternType="solid">
        <fgColor theme="6"/>
        <bgColor auto="1"/>
      </patternFill>
    </fill>
    <fill>
      <patternFill patternType="solid">
        <fgColor theme="6" tint="-0.249977111117893"/>
        <bgColor auto="1"/>
      </patternFill>
    </fill>
    <fill>
      <patternFill patternType="solid">
        <fgColor theme="0"/>
        <bgColor rgb="FF0070C0"/>
      </patternFill>
    </fill>
    <fill>
      <patternFill patternType="solid">
        <fgColor theme="6" tint="0.59999389629810485"/>
        <bgColor rgb="FF0070C0"/>
      </patternFill>
    </fill>
    <fill>
      <patternFill patternType="solid">
        <fgColor theme="0" tint="-0.14999847407452621"/>
        <bgColor indexed="64"/>
      </patternFill>
    </fill>
  </fills>
  <borders count="11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medium">
        <color indexed="64"/>
      </top>
      <bottom/>
      <diagonal/>
    </border>
    <border>
      <left/>
      <right style="medium">
        <color indexed="64"/>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style="medium">
        <color indexed="64"/>
      </left>
      <right/>
      <top/>
      <bottom/>
      <diagonal/>
    </border>
    <border>
      <left/>
      <right style="medium">
        <color indexed="64"/>
      </right>
      <top style="medium">
        <color indexed="64"/>
      </top>
      <bottom/>
      <diagonal/>
    </border>
    <border>
      <left/>
      <right style="thin">
        <color indexed="64"/>
      </right>
      <top/>
      <bottom/>
      <diagonal/>
    </border>
    <border>
      <left/>
      <right style="thin">
        <color indexed="64"/>
      </right>
      <top/>
      <bottom style="thin">
        <color indexed="64"/>
      </bottom>
      <diagonal/>
    </border>
    <border>
      <left/>
      <right/>
      <top/>
      <bottom style="dashDot">
        <color indexed="18"/>
      </bottom>
      <diagonal/>
    </border>
    <border>
      <left/>
      <right/>
      <top style="dashDot">
        <color indexed="18"/>
      </top>
      <bottom style="dashDot">
        <color indexed="18"/>
      </bottom>
      <diagonal/>
    </border>
    <border>
      <left/>
      <right/>
      <top/>
      <bottom style="double">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bottom style="thin">
        <color indexed="64"/>
      </bottom>
      <diagonal/>
    </border>
    <border>
      <left/>
      <right/>
      <top/>
      <bottom style="dotted">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dashed">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style="double">
        <color theme="5" tint="-0.24994659260841701"/>
      </left>
      <right/>
      <top style="double">
        <color theme="5" tint="-0.24994659260841701"/>
      </top>
      <bottom/>
      <diagonal/>
    </border>
    <border>
      <left/>
      <right/>
      <top style="double">
        <color theme="5" tint="-0.24994659260841701"/>
      </top>
      <bottom/>
      <diagonal/>
    </border>
    <border>
      <left/>
      <right style="double">
        <color theme="5" tint="-0.24994659260841701"/>
      </right>
      <top style="double">
        <color theme="5" tint="-0.24994659260841701"/>
      </top>
      <bottom/>
      <diagonal/>
    </border>
    <border>
      <left style="double">
        <color theme="5" tint="-0.24994659260841701"/>
      </left>
      <right/>
      <top/>
      <bottom/>
      <diagonal/>
    </border>
    <border>
      <left/>
      <right style="double">
        <color theme="5" tint="-0.24994659260841701"/>
      </right>
      <top/>
      <bottom/>
      <diagonal/>
    </border>
    <border>
      <left style="double">
        <color theme="5" tint="-0.24994659260841701"/>
      </left>
      <right/>
      <top/>
      <bottom style="double">
        <color theme="5" tint="-0.24994659260841701"/>
      </bottom>
      <diagonal/>
    </border>
    <border>
      <left/>
      <right/>
      <top/>
      <bottom style="double">
        <color theme="5" tint="-0.24994659260841701"/>
      </bottom>
      <diagonal/>
    </border>
    <border>
      <left/>
      <right style="double">
        <color theme="5" tint="-0.24994659260841701"/>
      </right>
      <top/>
      <bottom style="double">
        <color theme="5" tint="-0.24994659260841701"/>
      </bottom>
      <diagonal/>
    </border>
    <border>
      <left style="double">
        <color theme="5" tint="-0.24994659260841701"/>
      </left>
      <right/>
      <top style="medium">
        <color indexed="64"/>
      </top>
      <bottom/>
      <diagonal/>
    </border>
    <border>
      <left/>
      <right style="double">
        <color theme="5" tint="-0.24994659260841701"/>
      </right>
      <top style="medium">
        <color indexed="64"/>
      </top>
      <bottom/>
      <diagonal/>
    </border>
    <border>
      <left style="double">
        <color theme="5" tint="-0.24994659260841701"/>
      </left>
      <right/>
      <top style="thin">
        <color indexed="64"/>
      </top>
      <bottom/>
      <diagonal/>
    </border>
    <border>
      <left/>
      <right style="double">
        <color theme="5" tint="-0.24994659260841701"/>
      </right>
      <top style="thin">
        <color indexed="64"/>
      </top>
      <bottom/>
      <diagonal/>
    </border>
    <border>
      <left style="double">
        <color theme="5" tint="-0.24994659260841701"/>
      </left>
      <right/>
      <top/>
      <bottom style="thin">
        <color indexed="64"/>
      </bottom>
      <diagonal/>
    </border>
    <border>
      <left/>
      <right style="double">
        <color theme="5" tint="-0.24994659260841701"/>
      </right>
      <top/>
      <bottom style="thin">
        <color indexed="64"/>
      </bottom>
      <diagonal/>
    </border>
    <border>
      <left style="double">
        <color rgb="FFC00000"/>
      </left>
      <right/>
      <top style="double">
        <color rgb="FFC00000"/>
      </top>
      <bottom/>
      <diagonal/>
    </border>
    <border>
      <left/>
      <right/>
      <top style="double">
        <color rgb="FFC00000"/>
      </top>
      <bottom/>
      <diagonal/>
    </border>
    <border>
      <left/>
      <right style="double">
        <color rgb="FFC00000"/>
      </right>
      <top style="double">
        <color rgb="FFC00000"/>
      </top>
      <bottom/>
      <diagonal/>
    </border>
    <border>
      <left style="double">
        <color rgb="FFC00000"/>
      </left>
      <right/>
      <top/>
      <bottom/>
      <diagonal/>
    </border>
    <border>
      <left/>
      <right style="double">
        <color rgb="FFC00000"/>
      </right>
      <top/>
      <bottom/>
      <diagonal/>
    </border>
    <border>
      <left/>
      <right style="double">
        <color rgb="FFC00000"/>
      </right>
      <top/>
      <bottom style="dashDot">
        <color indexed="18"/>
      </bottom>
      <diagonal/>
    </border>
    <border>
      <left/>
      <right style="double">
        <color rgb="FFC00000"/>
      </right>
      <top style="dashDot">
        <color indexed="18"/>
      </top>
      <bottom style="dashDot">
        <color indexed="18"/>
      </bottom>
      <diagonal/>
    </border>
    <border>
      <left style="double">
        <color rgb="FFC00000"/>
      </left>
      <right/>
      <top style="medium">
        <color indexed="64"/>
      </top>
      <bottom/>
      <diagonal/>
    </border>
    <border>
      <left/>
      <right style="double">
        <color rgb="FFC00000"/>
      </right>
      <top style="medium">
        <color indexed="64"/>
      </top>
      <bottom/>
      <diagonal/>
    </border>
    <border>
      <left style="double">
        <color rgb="FFC00000"/>
      </left>
      <right/>
      <top/>
      <bottom style="double">
        <color rgb="FFC00000"/>
      </bottom>
      <diagonal/>
    </border>
    <border>
      <left/>
      <right/>
      <top/>
      <bottom style="double">
        <color rgb="FFC00000"/>
      </bottom>
      <diagonal/>
    </border>
    <border>
      <left/>
      <right style="double">
        <color rgb="FFC00000"/>
      </right>
      <top/>
      <bottom style="double">
        <color rgb="FFC00000"/>
      </bottom>
      <diagonal/>
    </border>
    <border>
      <left style="double">
        <color rgb="FFC00000"/>
      </left>
      <right/>
      <top/>
      <bottom style="medium">
        <color indexed="64"/>
      </bottom>
      <diagonal/>
    </border>
    <border>
      <left/>
      <right style="double">
        <color rgb="FFC00000"/>
      </right>
      <top/>
      <bottom style="medium">
        <color indexed="64"/>
      </bottom>
      <diagonal/>
    </border>
    <border>
      <left/>
      <right style="thin">
        <color indexed="55"/>
      </right>
      <top style="thin">
        <color indexed="64"/>
      </top>
      <bottom/>
      <diagonal/>
    </border>
    <border>
      <left style="thin">
        <color indexed="55"/>
      </left>
      <right style="thin">
        <color indexed="55"/>
      </right>
      <top style="thin">
        <color indexed="64"/>
      </top>
      <bottom/>
      <diagonal/>
    </border>
    <border>
      <left style="thin">
        <color indexed="55"/>
      </left>
      <right/>
      <top style="thin">
        <color indexed="64"/>
      </top>
      <bottom/>
      <diagonal/>
    </border>
    <border>
      <left/>
      <right/>
      <top/>
      <bottom style="double">
        <color theme="6" tint="-0.499984740745262"/>
      </bottom>
      <diagonal/>
    </border>
    <border>
      <left style="double">
        <color theme="6" tint="-0.499984740745262"/>
      </left>
      <right/>
      <top/>
      <bottom/>
      <diagonal/>
    </border>
    <border>
      <left style="double">
        <color theme="6" tint="-0.499984740745262"/>
      </left>
      <right/>
      <top/>
      <bottom style="double">
        <color theme="6" tint="-0.499984740745262"/>
      </bottom>
      <diagonal/>
    </border>
    <border>
      <left style="double">
        <color rgb="FFC00000"/>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double">
        <color rgb="FFC00000"/>
      </right>
      <top style="medium">
        <color indexed="64"/>
      </top>
      <bottom style="double">
        <color indexed="64"/>
      </bottom>
      <diagonal/>
    </border>
    <border>
      <left style="double">
        <color rgb="FFC00000"/>
      </left>
      <right style="dotted">
        <color theme="0" tint="-0.499984740745262"/>
      </right>
      <top style="double">
        <color indexed="64"/>
      </top>
      <bottom style="dotted">
        <color theme="0" tint="-0.499984740745262"/>
      </bottom>
      <diagonal/>
    </border>
    <border>
      <left style="dotted">
        <color theme="0" tint="-0.499984740745262"/>
      </left>
      <right style="dotted">
        <color theme="0" tint="-0.499984740745262"/>
      </right>
      <top style="double">
        <color indexed="64"/>
      </top>
      <bottom style="dotted">
        <color theme="0" tint="-0.499984740745262"/>
      </bottom>
      <diagonal/>
    </border>
    <border>
      <left style="dotted">
        <color theme="0" tint="-0.499984740745262"/>
      </left>
      <right style="double">
        <color rgb="FFC00000"/>
      </right>
      <top style="double">
        <color indexed="64"/>
      </top>
      <bottom style="dotted">
        <color theme="0" tint="-0.499984740745262"/>
      </bottom>
      <diagonal/>
    </border>
    <border>
      <left style="double">
        <color rgb="FFC00000"/>
      </left>
      <right style="dotted">
        <color theme="0" tint="-0.499984740745262"/>
      </right>
      <top style="dotted">
        <color theme="0" tint="-0.499984740745262"/>
      </top>
      <bottom style="dotted">
        <color theme="0" tint="-0.499984740745262"/>
      </bottom>
      <diagonal/>
    </border>
    <border>
      <left style="dotted">
        <color theme="0" tint="-0.499984740745262"/>
      </left>
      <right style="dotted">
        <color theme="0" tint="-0.499984740745262"/>
      </right>
      <top style="dotted">
        <color theme="0" tint="-0.499984740745262"/>
      </top>
      <bottom style="dotted">
        <color theme="0" tint="-0.499984740745262"/>
      </bottom>
      <diagonal/>
    </border>
    <border>
      <left style="dotted">
        <color theme="0" tint="-0.499984740745262"/>
      </left>
      <right style="double">
        <color rgb="FFC00000"/>
      </right>
      <top style="dotted">
        <color theme="0" tint="-0.499984740745262"/>
      </top>
      <bottom style="dotted">
        <color theme="0" tint="-0.499984740745262"/>
      </bottom>
      <diagonal/>
    </border>
    <border>
      <left style="double">
        <color rgb="FFC00000"/>
      </left>
      <right style="dotted">
        <color theme="0" tint="-0.499984740745262"/>
      </right>
      <top style="dotted">
        <color theme="0" tint="-0.499984740745262"/>
      </top>
      <bottom style="double">
        <color rgb="FFC00000"/>
      </bottom>
      <diagonal/>
    </border>
    <border>
      <left style="dotted">
        <color theme="0" tint="-0.499984740745262"/>
      </left>
      <right style="dotted">
        <color theme="0" tint="-0.499984740745262"/>
      </right>
      <top style="dotted">
        <color theme="0" tint="-0.499984740745262"/>
      </top>
      <bottom style="double">
        <color rgb="FFC00000"/>
      </bottom>
      <diagonal/>
    </border>
    <border>
      <left style="dotted">
        <color theme="0" tint="-0.499984740745262"/>
      </left>
      <right style="double">
        <color rgb="FFC00000"/>
      </right>
      <top style="dotted">
        <color theme="0" tint="-0.499984740745262"/>
      </top>
      <bottom style="double">
        <color rgb="FFC00000"/>
      </bottom>
      <diagonal/>
    </border>
    <border>
      <left style="double">
        <color rgb="FF7030A0"/>
      </left>
      <right/>
      <top style="double">
        <color rgb="FF7030A0"/>
      </top>
      <bottom/>
      <diagonal/>
    </border>
    <border>
      <left/>
      <right/>
      <top style="double">
        <color rgb="FF7030A0"/>
      </top>
      <bottom/>
      <diagonal/>
    </border>
    <border>
      <left/>
      <right style="double">
        <color rgb="FF7030A0"/>
      </right>
      <top style="double">
        <color rgb="FF7030A0"/>
      </top>
      <bottom/>
      <diagonal/>
    </border>
    <border>
      <left style="double">
        <color rgb="FF7030A0"/>
      </left>
      <right/>
      <top/>
      <bottom/>
      <diagonal/>
    </border>
    <border>
      <left/>
      <right style="double">
        <color rgb="FF7030A0"/>
      </right>
      <top/>
      <bottom/>
      <diagonal/>
    </border>
    <border>
      <left style="double">
        <color rgb="FF7030A0"/>
      </left>
      <right/>
      <top/>
      <bottom style="double">
        <color rgb="FF7030A0"/>
      </bottom>
      <diagonal/>
    </border>
    <border>
      <left/>
      <right/>
      <top/>
      <bottom style="double">
        <color rgb="FF7030A0"/>
      </bottom>
      <diagonal/>
    </border>
    <border>
      <left/>
      <right style="double">
        <color rgb="FF7030A0"/>
      </right>
      <top/>
      <bottom style="double">
        <color rgb="FF7030A0"/>
      </bottom>
      <diagonal/>
    </border>
    <border>
      <left style="double">
        <color indexed="64"/>
      </left>
      <right/>
      <top style="double">
        <color indexed="64"/>
      </top>
      <bottom/>
      <diagonal/>
    </border>
    <border>
      <left style="double">
        <color theme="6" tint="-0.499984740745262"/>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right style="double">
        <color indexed="64"/>
      </right>
      <top/>
      <bottom style="dotted">
        <color indexed="64"/>
      </bottom>
      <diagonal/>
    </border>
    <border>
      <left/>
      <right style="double">
        <color indexed="64"/>
      </right>
      <top/>
      <bottom style="double">
        <color theme="6" tint="-0.499984740745262"/>
      </bottom>
      <diagonal/>
    </border>
    <border>
      <left style="double">
        <color indexed="64"/>
      </left>
      <right/>
      <top/>
      <bottom style="double">
        <color indexed="64"/>
      </bottom>
      <diagonal/>
    </border>
    <border>
      <left style="double">
        <color theme="6" tint="-0.499984740745262"/>
      </left>
      <right/>
      <top/>
      <bottom style="double">
        <color indexed="64"/>
      </bottom>
      <diagonal/>
    </border>
    <border>
      <left/>
      <right style="double">
        <color indexed="64"/>
      </right>
      <top/>
      <bottom style="double">
        <color indexed="64"/>
      </bottom>
      <diagonal/>
    </border>
    <border>
      <left/>
      <right style="thin">
        <color indexed="55"/>
      </right>
      <top/>
      <bottom/>
      <diagonal/>
    </border>
    <border>
      <left style="thin">
        <color indexed="55"/>
      </left>
      <right style="thin">
        <color indexed="55"/>
      </right>
      <top/>
      <bottom/>
      <diagonal/>
    </border>
    <border>
      <left style="thin">
        <color indexed="55"/>
      </left>
      <right/>
      <top/>
      <bottom/>
      <diagonal/>
    </border>
    <border>
      <left style="hair">
        <color theme="1" tint="0.499984740745262"/>
      </left>
      <right style="hair">
        <color theme="1" tint="0.499984740745262"/>
      </right>
      <top style="hair">
        <color theme="1" tint="0.499984740745262"/>
      </top>
      <bottom style="hair">
        <color theme="1" tint="0.499984740745262"/>
      </bottom>
      <diagonal/>
    </border>
    <border>
      <left style="hair">
        <color theme="1" tint="0.499984740745262"/>
      </left>
      <right style="thin">
        <color indexed="64"/>
      </right>
      <top style="hair">
        <color theme="1" tint="0.499984740745262"/>
      </top>
      <bottom style="hair">
        <color theme="1" tint="0.499984740745262"/>
      </bottom>
      <diagonal/>
    </border>
    <border>
      <left style="hair">
        <color theme="1" tint="0.499984740745262"/>
      </left>
      <right style="hair">
        <color theme="1" tint="0.499984740745262"/>
      </right>
      <top style="hair">
        <color theme="1" tint="0.499984740745262"/>
      </top>
      <bottom style="thin">
        <color indexed="64"/>
      </bottom>
      <diagonal/>
    </border>
    <border>
      <left style="hair">
        <color theme="1" tint="0.499984740745262"/>
      </left>
      <right style="thin">
        <color indexed="64"/>
      </right>
      <top style="hair">
        <color theme="1" tint="0.499984740745262"/>
      </top>
      <bottom style="thin">
        <color indexed="64"/>
      </bottom>
      <diagonal/>
    </border>
    <border>
      <left style="hair">
        <color theme="1" tint="0.499984740745262"/>
      </left>
      <right style="thin">
        <color indexed="64"/>
      </right>
      <top/>
      <bottom style="hair">
        <color theme="1" tint="0.499984740745262"/>
      </bottom>
      <diagonal/>
    </border>
    <border>
      <left style="hair">
        <color theme="1" tint="0.499984740745262"/>
      </left>
      <right style="hair">
        <color theme="1" tint="0.499984740745262"/>
      </right>
      <top style="thin">
        <color indexed="64"/>
      </top>
      <bottom/>
      <diagonal/>
    </border>
    <border>
      <left style="hair">
        <color theme="1" tint="0.499984740745262"/>
      </left>
      <right style="thin">
        <color indexed="64"/>
      </right>
      <top style="thin">
        <color indexed="64"/>
      </top>
      <bottom/>
      <diagonal/>
    </border>
    <border>
      <left style="hair">
        <color theme="1" tint="0.499984740745262"/>
      </left>
      <right style="hair">
        <color theme="1" tint="0.499984740745262"/>
      </right>
      <top/>
      <bottom style="hair">
        <color theme="1" tint="0.499984740745262"/>
      </bottom>
      <diagonal/>
    </border>
  </borders>
  <cellStyleXfs count="4">
    <xf numFmtId="0" fontId="0" fillId="0" borderId="0">
      <alignment vertical="top"/>
    </xf>
    <xf numFmtId="0" fontId="26" fillId="0" borderId="0" applyNumberFormat="0" applyFill="0" applyBorder="0" applyAlignment="0" applyProtection="0">
      <alignment vertical="top"/>
      <protection locked="0"/>
    </xf>
    <xf numFmtId="165" fontId="71" fillId="0" borderId="0" applyFont="0" applyFill="0" applyBorder="0" applyAlignment="0" applyProtection="0"/>
    <xf numFmtId="166" fontId="82" fillId="0" borderId="0" applyFont="0" applyFill="0" applyBorder="0" applyAlignment="0" applyProtection="0"/>
  </cellStyleXfs>
  <cellXfs count="823">
    <xf numFmtId="0" fontId="0" fillId="0" borderId="0" xfId="0" applyAlignment="1"/>
    <xf numFmtId="0" fontId="2" fillId="0" borderId="0" xfId="0" applyFont="1" applyAlignment="1"/>
    <xf numFmtId="0" fontId="0" fillId="0" borderId="1" xfId="0" applyBorder="1" applyAlignment="1"/>
    <xf numFmtId="0" fontId="0" fillId="0" borderId="0" xfId="0" applyBorder="1" applyAlignment="1"/>
    <xf numFmtId="0" fontId="3" fillId="0" borderId="0" xfId="0" applyFont="1" applyAlignment="1"/>
    <xf numFmtId="0" fontId="3" fillId="0" borderId="0" xfId="0" applyFont="1" applyBorder="1" applyAlignment="1"/>
    <xf numFmtId="0" fontId="5" fillId="0" borderId="0" xfId="0" applyFont="1" applyFill="1" applyBorder="1" applyAlignment="1">
      <alignment horizontal="center"/>
    </xf>
    <xf numFmtId="0" fontId="5" fillId="0" borderId="0" xfId="0" applyFont="1" applyFill="1" applyBorder="1" applyAlignment="1"/>
    <xf numFmtId="167" fontId="5" fillId="0" borderId="0" xfId="0" applyNumberFormat="1" applyFont="1" applyFill="1" applyBorder="1" applyAlignment="1">
      <alignment horizontal="right"/>
    </xf>
    <xf numFmtId="168" fontId="5" fillId="0" borderId="0" xfId="0" applyNumberFormat="1" applyFont="1" applyFill="1" applyBorder="1" applyAlignment="1">
      <alignment horizontal="center"/>
    </xf>
    <xf numFmtId="2" fontId="5" fillId="0" borderId="0" xfId="0" applyNumberFormat="1" applyFont="1" applyFill="1" applyBorder="1" applyAlignment="1">
      <alignment horizontal="center"/>
    </xf>
    <xf numFmtId="4" fontId="5" fillId="0" borderId="0" xfId="0" applyNumberFormat="1" applyFont="1" applyFill="1" applyBorder="1" applyAlignment="1">
      <alignment horizontal="right"/>
    </xf>
    <xf numFmtId="0" fontId="8" fillId="0" borderId="0" xfId="0" applyFont="1" applyAlignment="1"/>
    <xf numFmtId="0" fontId="8" fillId="0" borderId="0" xfId="0" applyFont="1" applyBorder="1" applyAlignment="1"/>
    <xf numFmtId="0" fontId="10" fillId="0" borderId="0" xfId="0" applyFont="1" applyAlignment="1">
      <alignment horizontal="center"/>
    </xf>
    <xf numFmtId="0" fontId="11" fillId="0" borderId="0" xfId="0" applyFont="1" applyAlignment="1"/>
    <xf numFmtId="0" fontId="10" fillId="0" borderId="0" xfId="0" applyFont="1" applyAlignment="1"/>
    <xf numFmtId="0" fontId="11" fillId="0" borderId="0" xfId="0" applyFont="1" applyBorder="1" applyAlignment="1"/>
    <xf numFmtId="0" fontId="11" fillId="0" borderId="0" xfId="0" applyFont="1" applyFill="1" applyBorder="1" applyAlignment="1"/>
    <xf numFmtId="0" fontId="14" fillId="0" borderId="0" xfId="0" applyFont="1" applyFill="1" applyBorder="1" applyAlignment="1"/>
    <xf numFmtId="0" fontId="12" fillId="0" borderId="0" xfId="0" applyFont="1" applyFill="1" applyBorder="1" applyAlignment="1"/>
    <xf numFmtId="0" fontId="8" fillId="0" borderId="0" xfId="0" applyFont="1" applyFill="1" applyBorder="1" applyAlignment="1"/>
    <xf numFmtId="0" fontId="14" fillId="0" borderId="0" xfId="0" applyFont="1" applyFill="1" applyBorder="1" applyAlignment="1">
      <alignment horizontal="center"/>
    </xf>
    <xf numFmtId="4" fontId="14" fillId="0" borderId="0" xfId="0" applyNumberFormat="1" applyFont="1" applyFill="1" applyBorder="1" applyAlignment="1">
      <alignment horizontal="center"/>
    </xf>
    <xf numFmtId="167" fontId="14" fillId="0" borderId="0" xfId="0" applyNumberFormat="1" applyFont="1" applyFill="1" applyBorder="1" applyAlignment="1">
      <alignment horizontal="left"/>
    </xf>
    <xf numFmtId="0" fontId="15" fillId="0" borderId="0" xfId="0" applyFont="1" applyFill="1" applyBorder="1" applyAlignment="1">
      <alignment horizontal="justify"/>
    </xf>
    <xf numFmtId="0" fontId="16" fillId="0" borderId="0" xfId="0" applyFont="1" applyFill="1" applyBorder="1" applyAlignment="1">
      <alignment horizontal="center"/>
    </xf>
    <xf numFmtId="0" fontId="16" fillId="0" borderId="0" xfId="0" applyFont="1" applyFill="1" applyBorder="1" applyAlignment="1"/>
    <xf numFmtId="0" fontId="17" fillId="0" borderId="0" xfId="0" applyFont="1" applyFill="1" applyBorder="1" applyAlignment="1"/>
    <xf numFmtId="0" fontId="19" fillId="0" borderId="0" xfId="0" applyFont="1" applyBorder="1" applyAlignment="1"/>
    <xf numFmtId="44" fontId="20" fillId="0" borderId="0" xfId="0" applyNumberFormat="1" applyFont="1" applyAlignment="1"/>
    <xf numFmtId="0" fontId="20" fillId="0" borderId="0" xfId="0" applyFont="1" applyBorder="1" applyAlignment="1"/>
    <xf numFmtId="0" fontId="0" fillId="0" borderId="0" xfId="0" applyAlignment="1">
      <alignment horizontal="center"/>
    </xf>
    <xf numFmtId="0" fontId="21" fillId="0" borderId="0" xfId="0" applyFont="1" applyBorder="1" applyAlignment="1"/>
    <xf numFmtId="0" fontId="0" fillId="0" borderId="7" xfId="0" applyBorder="1" applyAlignment="1"/>
    <xf numFmtId="0" fontId="4" fillId="0" borderId="0" xfId="0" applyFont="1" applyBorder="1" applyAlignment="1"/>
    <xf numFmtId="0" fontId="0" fillId="0" borderId="9" xfId="0" applyBorder="1" applyAlignment="1"/>
    <xf numFmtId="0" fontId="0" fillId="0" borderId="11" xfId="0" applyBorder="1" applyAlignment="1"/>
    <xf numFmtId="4" fontId="0" fillId="0" borderId="0" xfId="0" applyNumberFormat="1" applyBorder="1" applyAlignment="1"/>
    <xf numFmtId="169" fontId="0" fillId="0" borderId="0" xfId="0" applyNumberFormat="1" applyAlignment="1"/>
    <xf numFmtId="4" fontId="0" fillId="0" borderId="0" xfId="0" applyNumberFormat="1" applyAlignment="1"/>
    <xf numFmtId="0" fontId="29" fillId="0" borderId="0" xfId="0" applyFont="1" applyBorder="1" applyAlignment="1"/>
    <xf numFmtId="0" fontId="30" fillId="0" borderId="0" xfId="0" applyFont="1" applyBorder="1" applyAlignment="1"/>
    <xf numFmtId="4" fontId="30" fillId="0" borderId="0" xfId="0" applyNumberFormat="1" applyFont="1" applyBorder="1" applyAlignment="1"/>
    <xf numFmtId="0" fontId="7" fillId="0" borderId="0" xfId="0" applyFont="1" applyBorder="1" applyAlignment="1"/>
    <xf numFmtId="4" fontId="20" fillId="0" borderId="0" xfId="0" applyNumberFormat="1" applyFont="1" applyBorder="1" applyAlignment="1"/>
    <xf numFmtId="4" fontId="4" fillId="0" borderId="0" xfId="0" applyNumberFormat="1" applyFont="1" applyBorder="1" applyAlignment="1"/>
    <xf numFmtId="0" fontId="22" fillId="0" borderId="0" xfId="0" applyFont="1" applyBorder="1" applyAlignment="1">
      <alignment horizontal="right"/>
    </xf>
    <xf numFmtId="4" fontId="8" fillId="0" borderId="0" xfId="0" applyNumberFormat="1" applyFont="1" applyBorder="1" applyAlignment="1"/>
    <xf numFmtId="4" fontId="31" fillId="0" borderId="0" xfId="0" applyNumberFormat="1" applyFont="1" applyBorder="1" applyAlignment="1"/>
    <xf numFmtId="0" fontId="0" fillId="0" borderId="12" xfId="0" applyBorder="1" applyAlignment="1"/>
    <xf numFmtId="4" fontId="0" fillId="0" borderId="12" xfId="0" applyNumberFormat="1" applyBorder="1" applyAlignment="1"/>
    <xf numFmtId="0" fontId="0" fillId="0" borderId="17" xfId="0" applyBorder="1" applyAlignment="1"/>
    <xf numFmtId="4" fontId="0" fillId="0" borderId="19" xfId="0" applyNumberFormat="1" applyBorder="1" applyAlignment="1"/>
    <xf numFmtId="0" fontId="8" fillId="0" borderId="18" xfId="0" applyFont="1" applyBorder="1" applyAlignment="1"/>
    <xf numFmtId="0" fontId="1" fillId="0" borderId="0" xfId="0" applyFont="1" applyAlignment="1"/>
    <xf numFmtId="0" fontId="33" fillId="0" borderId="0" xfId="0" applyFont="1" applyFill="1" applyBorder="1" applyAlignment="1">
      <alignment horizontal="center"/>
    </xf>
    <xf numFmtId="0" fontId="1" fillId="0" borderId="12" xfId="0" applyFont="1" applyBorder="1" applyAlignment="1"/>
    <xf numFmtId="0" fontId="1" fillId="0" borderId="0" xfId="0" applyFont="1" applyBorder="1" applyAlignment="1"/>
    <xf numFmtId="0" fontId="41" fillId="0" borderId="0" xfId="0" applyFont="1" applyBorder="1" applyAlignment="1"/>
    <xf numFmtId="4" fontId="41" fillId="0" borderId="0" xfId="0" applyNumberFormat="1" applyFont="1" applyBorder="1" applyAlignment="1"/>
    <xf numFmtId="0" fontId="35" fillId="0" borderId="0" xfId="0" applyFont="1" applyAlignment="1"/>
    <xf numFmtId="9" fontId="8" fillId="0" borderId="0" xfId="0" applyNumberFormat="1" applyFont="1" applyBorder="1" applyAlignment="1"/>
    <xf numFmtId="0" fontId="10" fillId="0" borderId="0" xfId="0" applyFont="1" applyAlignment="1">
      <alignment horizontal="right"/>
    </xf>
    <xf numFmtId="0" fontId="10" fillId="0" borderId="0" xfId="0" applyFont="1" applyBorder="1" applyAlignment="1"/>
    <xf numFmtId="4" fontId="0" fillId="0" borderId="0" xfId="0" applyNumberFormat="1" applyBorder="1" applyAlignment="1">
      <alignment horizontal="left"/>
    </xf>
    <xf numFmtId="0" fontId="48" fillId="0" borderId="0" xfId="0" applyFont="1" applyAlignment="1"/>
    <xf numFmtId="0" fontId="47" fillId="0" borderId="0" xfId="0" applyFont="1" applyBorder="1" applyAlignment="1"/>
    <xf numFmtId="0" fontId="48" fillId="0" borderId="0" xfId="0" applyFont="1" applyBorder="1" applyAlignment="1"/>
    <xf numFmtId="14" fontId="1" fillId="0" borderId="0" xfId="0" applyNumberFormat="1" applyFont="1" applyBorder="1" applyAlignment="1">
      <alignment horizontal="center"/>
    </xf>
    <xf numFmtId="0" fontId="41" fillId="0" borderId="23" xfId="0" applyFont="1" applyBorder="1" applyAlignment="1"/>
    <xf numFmtId="4" fontId="41" fillId="0" borderId="23" xfId="0" applyNumberFormat="1" applyFont="1" applyBorder="1" applyAlignment="1"/>
    <xf numFmtId="0" fontId="20" fillId="0" borderId="23" xfId="0" applyFont="1" applyBorder="1" applyAlignment="1"/>
    <xf numFmtId="4" fontId="20" fillId="0" borderId="23" xfId="0" applyNumberFormat="1" applyFont="1" applyBorder="1" applyAlignment="1"/>
    <xf numFmtId="0" fontId="21" fillId="0" borderId="22" xfId="0" applyFont="1" applyBorder="1" applyAlignment="1"/>
    <xf numFmtId="4" fontId="21" fillId="0" borderId="22" xfId="0" applyNumberFormat="1" applyFont="1" applyBorder="1" applyAlignment="1"/>
    <xf numFmtId="0" fontId="1" fillId="0" borderId="24" xfId="0" applyFont="1" applyBorder="1" applyAlignment="1"/>
    <xf numFmtId="0" fontId="51" fillId="2" borderId="0" xfId="0" applyFont="1" applyFill="1" applyBorder="1" applyAlignment="1"/>
    <xf numFmtId="4" fontId="51" fillId="2" borderId="0" xfId="0" applyNumberFormat="1" applyFont="1" applyFill="1" applyBorder="1" applyAlignment="1"/>
    <xf numFmtId="0" fontId="0" fillId="2" borderId="0" xfId="0" applyFill="1" applyBorder="1" applyAlignment="1"/>
    <xf numFmtId="4" fontId="0" fillId="2" borderId="0" xfId="0" applyNumberFormat="1" applyFill="1" applyBorder="1" applyAlignment="1"/>
    <xf numFmtId="172" fontId="31" fillId="0" borderId="0" xfId="0" applyNumberFormat="1" applyFont="1" applyBorder="1" applyAlignment="1"/>
    <xf numFmtId="0" fontId="10" fillId="2" borderId="18" xfId="0" applyFont="1" applyFill="1" applyBorder="1" applyAlignment="1"/>
    <xf numFmtId="0" fontId="10" fillId="2" borderId="0" xfId="0" applyFont="1" applyFill="1" applyBorder="1" applyAlignment="1"/>
    <xf numFmtId="0" fontId="10" fillId="2" borderId="13" xfId="0" applyFont="1" applyFill="1" applyBorder="1" applyAlignment="1"/>
    <xf numFmtId="4" fontId="34" fillId="2" borderId="0" xfId="0" applyNumberFormat="1" applyFont="1" applyFill="1" applyBorder="1" applyAlignment="1">
      <alignment horizontal="left"/>
    </xf>
    <xf numFmtId="4" fontId="34" fillId="2" borderId="13" xfId="0" applyNumberFormat="1" applyFont="1" applyFill="1" applyBorder="1" applyAlignment="1"/>
    <xf numFmtId="0" fontId="0" fillId="0" borderId="27" xfId="0" applyBorder="1" applyAlignment="1"/>
    <xf numFmtId="0" fontId="21" fillId="0" borderId="0" xfId="0" applyFont="1" applyBorder="1" applyAlignment="1">
      <alignment horizontal="center"/>
    </xf>
    <xf numFmtId="4" fontId="21" fillId="0" borderId="0" xfId="0" applyNumberFormat="1" applyFont="1" applyBorder="1" applyAlignment="1"/>
    <xf numFmtId="0" fontId="27" fillId="0" borderId="0" xfId="0" applyFont="1" applyAlignment="1"/>
    <xf numFmtId="0" fontId="34" fillId="2" borderId="18" xfId="0" applyFont="1" applyFill="1" applyBorder="1" applyAlignment="1">
      <alignment horizontal="left"/>
    </xf>
    <xf numFmtId="0" fontId="34" fillId="2" borderId="0" xfId="0" applyFont="1" applyFill="1" applyBorder="1" applyAlignment="1">
      <alignment horizontal="left"/>
    </xf>
    <xf numFmtId="0" fontId="2" fillId="0" borderId="0" xfId="0" applyFont="1" applyAlignment="1">
      <alignment horizontal="left"/>
    </xf>
    <xf numFmtId="166" fontId="34" fillId="2" borderId="18" xfId="0" applyNumberFormat="1" applyFont="1" applyFill="1" applyBorder="1" applyAlignment="1">
      <alignment horizontal="left"/>
    </xf>
    <xf numFmtId="166" fontId="34" fillId="2" borderId="13" xfId="0" applyNumberFormat="1" applyFont="1" applyFill="1" applyBorder="1" applyAlignment="1"/>
    <xf numFmtId="0" fontId="58" fillId="0" borderId="22" xfId="0" applyFont="1" applyBorder="1" applyAlignment="1"/>
    <xf numFmtId="4" fontId="27" fillId="0" borderId="13" xfId="0" applyNumberFormat="1" applyFont="1" applyBorder="1" applyAlignment="1"/>
    <xf numFmtId="172" fontId="27" fillId="0" borderId="0" xfId="0" applyNumberFormat="1" applyFont="1" applyBorder="1" applyAlignment="1"/>
    <xf numFmtId="172" fontId="27" fillId="0" borderId="1" xfId="0" applyNumberFormat="1" applyFont="1" applyBorder="1" applyAlignment="1"/>
    <xf numFmtId="44" fontId="55" fillId="0" borderId="0" xfId="0" applyNumberFormat="1" applyFont="1" applyBorder="1" applyAlignment="1">
      <alignment horizontal="center"/>
    </xf>
    <xf numFmtId="44" fontId="55" fillId="0" borderId="0" xfId="0" applyNumberFormat="1" applyFont="1" applyBorder="1" applyAlignment="1"/>
    <xf numFmtId="44" fontId="46" fillId="0" borderId="0" xfId="0" applyNumberFormat="1" applyFont="1" applyBorder="1" applyAlignment="1"/>
    <xf numFmtId="0" fontId="60" fillId="0" borderId="0" xfId="0" applyFont="1" applyBorder="1" applyAlignment="1">
      <alignment horizontal="justify" vertical="center" wrapText="1"/>
    </xf>
    <xf numFmtId="0" fontId="60" fillId="0" borderId="0" xfId="0" applyFont="1" applyAlignment="1">
      <alignment horizontal="justify"/>
    </xf>
    <xf numFmtId="0" fontId="0" fillId="0" borderId="20" xfId="0" applyBorder="1" applyAlignment="1"/>
    <xf numFmtId="0" fontId="45" fillId="0" borderId="5" xfId="0" applyFont="1" applyBorder="1" applyAlignment="1"/>
    <xf numFmtId="0" fontId="45" fillId="0" borderId="4" xfId="0" applyFont="1" applyBorder="1" applyAlignment="1"/>
    <xf numFmtId="0" fontId="64" fillId="0" borderId="9" xfId="0" applyFont="1" applyBorder="1" applyAlignment="1"/>
    <xf numFmtId="0" fontId="45" fillId="0" borderId="0" xfId="0" applyFont="1" applyBorder="1" applyAlignment="1"/>
    <xf numFmtId="0" fontId="45" fillId="0" borderId="20" xfId="0" applyFont="1" applyBorder="1" applyAlignment="1"/>
    <xf numFmtId="0" fontId="45" fillId="0" borderId="9" xfId="0" applyFont="1" applyBorder="1" applyAlignment="1"/>
    <xf numFmtId="0" fontId="27" fillId="0" borderId="3" xfId="0" applyFont="1" applyBorder="1" applyAlignment="1"/>
    <xf numFmtId="0" fontId="0" fillId="0" borderId="24" xfId="0" applyBorder="1" applyAlignment="1"/>
    <xf numFmtId="0" fontId="0" fillId="0" borderId="21" xfId="0" applyBorder="1" applyAlignment="1"/>
    <xf numFmtId="0" fontId="8" fillId="3" borderId="0" xfId="0" applyFont="1" applyFill="1" applyAlignment="1"/>
    <xf numFmtId="0" fontId="48" fillId="3" borderId="0" xfId="0" applyFont="1" applyFill="1" applyAlignment="1"/>
    <xf numFmtId="0" fontId="66" fillId="3" borderId="0" xfId="0" applyFont="1" applyFill="1" applyBorder="1" applyAlignment="1"/>
    <xf numFmtId="0" fontId="49" fillId="6" borderId="0" xfId="0" applyFont="1" applyFill="1" applyBorder="1" applyAlignment="1"/>
    <xf numFmtId="4" fontId="49" fillId="6" borderId="0" xfId="0" applyNumberFormat="1" applyFont="1" applyFill="1" applyBorder="1" applyAlignment="1"/>
    <xf numFmtId="0" fontId="10" fillId="7" borderId="8" xfId="0" applyFont="1" applyFill="1" applyBorder="1" applyAlignment="1"/>
    <xf numFmtId="0" fontId="10" fillId="7" borderId="33" xfId="0" applyFont="1" applyFill="1" applyBorder="1" applyAlignment="1"/>
    <xf numFmtId="0" fontId="10" fillId="7" borderId="34" xfId="0" applyFont="1" applyFill="1" applyBorder="1" applyAlignment="1"/>
    <xf numFmtId="0" fontId="34" fillId="7" borderId="35" xfId="0" applyFont="1" applyFill="1" applyBorder="1" applyAlignment="1">
      <alignment horizontal="left"/>
    </xf>
    <xf numFmtId="4" fontId="34" fillId="7" borderId="34" xfId="0" applyNumberFormat="1" applyFont="1" applyFill="1" applyBorder="1" applyAlignment="1">
      <alignment horizontal="right"/>
    </xf>
    <xf numFmtId="4" fontId="34" fillId="7" borderId="33" xfId="0" applyNumberFormat="1" applyFont="1" applyFill="1" applyBorder="1" applyAlignment="1">
      <alignment horizontal="left"/>
    </xf>
    <xf numFmtId="4" fontId="34" fillId="7" borderId="34" xfId="0" applyNumberFormat="1" applyFont="1" applyFill="1" applyBorder="1" applyAlignment="1"/>
    <xf numFmtId="0" fontId="34" fillId="7" borderId="33" xfId="0" applyFont="1" applyFill="1" applyBorder="1" applyAlignment="1">
      <alignment horizontal="left"/>
    </xf>
    <xf numFmtId="4" fontId="34" fillId="7" borderId="36" xfId="0" applyNumberFormat="1" applyFont="1" applyFill="1" applyBorder="1" applyAlignment="1"/>
    <xf numFmtId="44" fontId="43" fillId="0" borderId="3" xfId="0" applyNumberFormat="1" applyFont="1" applyFill="1" applyBorder="1" applyAlignment="1"/>
    <xf numFmtId="44" fontId="43" fillId="0" borderId="4" xfId="0" applyNumberFormat="1" applyFont="1" applyFill="1" applyBorder="1" applyAlignment="1"/>
    <xf numFmtId="0" fontId="8" fillId="0" borderId="3" xfId="0" applyFont="1" applyBorder="1" applyAlignment="1"/>
    <xf numFmtId="0" fontId="11" fillId="0" borderId="9" xfId="0" applyFont="1" applyBorder="1" applyAlignment="1"/>
    <xf numFmtId="0" fontId="8" fillId="0" borderId="9" xfId="0" applyFont="1" applyBorder="1" applyAlignment="1"/>
    <xf numFmtId="0" fontId="8" fillId="0" borderId="0" xfId="0" applyFont="1" applyBorder="1" applyAlignment="1">
      <alignment horizontal="center"/>
    </xf>
    <xf numFmtId="0" fontId="0" fillId="0" borderId="0" xfId="0" applyBorder="1" applyAlignment="1">
      <alignment horizontal="center"/>
    </xf>
    <xf numFmtId="4" fontId="0" fillId="0" borderId="0" xfId="0" applyNumberFormat="1" applyBorder="1" applyAlignment="1">
      <alignment horizontal="center"/>
    </xf>
    <xf numFmtId="0" fontId="69" fillId="0" borderId="0" xfId="0" applyFont="1" applyBorder="1" applyAlignment="1"/>
    <xf numFmtId="0" fontId="0" fillId="2" borderId="42" xfId="0" applyFill="1" applyBorder="1" applyAlignment="1"/>
    <xf numFmtId="0" fontId="0" fillId="2" borderId="43" xfId="0" applyFill="1" applyBorder="1" applyAlignment="1"/>
    <xf numFmtId="4" fontId="0" fillId="2" borderId="43" xfId="0" applyNumberFormat="1" applyFill="1" applyBorder="1" applyAlignment="1"/>
    <xf numFmtId="4" fontId="0" fillId="2" borderId="44" xfId="0" applyNumberFormat="1" applyFill="1" applyBorder="1" applyAlignment="1"/>
    <xf numFmtId="0" fontId="0" fillId="2" borderId="45" xfId="0" applyFill="1" applyBorder="1" applyAlignment="1"/>
    <xf numFmtId="4" fontId="0" fillId="2" borderId="46" xfId="0" applyNumberFormat="1" applyFill="1" applyBorder="1" applyAlignment="1"/>
    <xf numFmtId="0" fontId="51" fillId="2" borderId="45" xfId="0" applyFont="1" applyFill="1" applyBorder="1" applyAlignment="1"/>
    <xf numFmtId="4" fontId="51" fillId="2" borderId="46" xfId="0" applyNumberFormat="1" applyFont="1" applyFill="1" applyBorder="1" applyAlignment="1"/>
    <xf numFmtId="4" fontId="49" fillId="6" borderId="46" xfId="0" applyNumberFormat="1" applyFont="1" applyFill="1" applyBorder="1" applyAlignment="1"/>
    <xf numFmtId="0" fontId="0" fillId="0" borderId="45" xfId="0" applyBorder="1" applyAlignment="1"/>
    <xf numFmtId="4" fontId="0" fillId="0" borderId="46" xfId="0" applyNumberFormat="1" applyBorder="1" applyAlignment="1"/>
    <xf numFmtId="0" fontId="0" fillId="0" borderId="50" xfId="0" applyBorder="1" applyAlignment="1"/>
    <xf numFmtId="4" fontId="0" fillId="0" borderId="51" xfId="0" applyNumberFormat="1" applyBorder="1" applyAlignment="1"/>
    <xf numFmtId="0" fontId="8" fillId="0" borderId="45" xfId="0" applyFont="1" applyBorder="1" applyAlignment="1"/>
    <xf numFmtId="4" fontId="27" fillId="0" borderId="46" xfId="0" applyNumberFormat="1" applyFont="1" applyBorder="1" applyAlignment="1"/>
    <xf numFmtId="0" fontId="0" fillId="0" borderId="47" xfId="0" applyBorder="1" applyAlignment="1"/>
    <xf numFmtId="0" fontId="0" fillId="0" borderId="48" xfId="0" applyBorder="1" applyAlignment="1"/>
    <xf numFmtId="4" fontId="0" fillId="0" borderId="48" xfId="0" applyNumberFormat="1" applyBorder="1" applyAlignment="1"/>
    <xf numFmtId="4" fontId="0" fillId="0" borderId="49" xfId="0" applyNumberFormat="1" applyBorder="1" applyAlignment="1"/>
    <xf numFmtId="0" fontId="0" fillId="0" borderId="56" xfId="0" applyFill="1" applyBorder="1" applyAlignment="1">
      <alignment horizontal="right"/>
    </xf>
    <xf numFmtId="0" fontId="0" fillId="0" borderId="57" xfId="0" applyBorder="1" applyAlignment="1"/>
    <xf numFmtId="4" fontId="0" fillId="0" borderId="57" xfId="0" applyNumberFormat="1" applyBorder="1" applyAlignment="1"/>
    <xf numFmtId="0" fontId="0" fillId="0" borderId="58" xfId="0" applyBorder="1" applyAlignment="1"/>
    <xf numFmtId="0" fontId="29" fillId="0" borderId="59" xfId="0" applyFont="1" applyFill="1" applyBorder="1" applyAlignment="1">
      <alignment horizontal="right"/>
    </xf>
    <xf numFmtId="0" fontId="0" fillId="0" borderId="60" xfId="0" applyBorder="1" applyAlignment="1"/>
    <xf numFmtId="0" fontId="0" fillId="0" borderId="59" xfId="0" applyFill="1" applyBorder="1" applyAlignment="1">
      <alignment horizontal="right"/>
    </xf>
    <xf numFmtId="0" fontId="30" fillId="0" borderId="60" xfId="0" applyFont="1" applyBorder="1" applyAlignment="1"/>
    <xf numFmtId="0" fontId="7" fillId="0" borderId="59" xfId="0" applyFont="1" applyFill="1" applyBorder="1" applyAlignment="1">
      <alignment horizontal="right"/>
    </xf>
    <xf numFmtId="0" fontId="0" fillId="0" borderId="62" xfId="0" applyBorder="1" applyAlignment="1"/>
    <xf numFmtId="0" fontId="21" fillId="0" borderId="61" xfId="0" applyFont="1" applyBorder="1" applyAlignment="1"/>
    <xf numFmtId="0" fontId="4" fillId="0" borderId="60" xfId="0" applyFont="1" applyBorder="1" applyAlignment="1"/>
    <xf numFmtId="0" fontId="0" fillId="0" borderId="63" xfId="0" applyFill="1" applyBorder="1" applyAlignment="1">
      <alignment horizontal="right"/>
    </xf>
    <xf numFmtId="0" fontId="0" fillId="0" borderId="64" xfId="0" applyBorder="1" applyAlignment="1"/>
    <xf numFmtId="0" fontId="29" fillId="0" borderId="59" xfId="0" applyFont="1" applyFill="1" applyBorder="1" applyAlignment="1"/>
    <xf numFmtId="0" fontId="0" fillId="0" borderId="59" xfId="0" applyFill="1" applyBorder="1" applyAlignment="1"/>
    <xf numFmtId="0" fontId="10" fillId="0" borderId="59" xfId="0" applyFont="1" applyFill="1" applyBorder="1" applyAlignment="1">
      <alignment horizontal="right"/>
    </xf>
    <xf numFmtId="0" fontId="0" fillId="0" borderId="60" xfId="0" applyBorder="1" applyAlignment="1">
      <alignment horizontal="right"/>
    </xf>
    <xf numFmtId="0" fontId="10" fillId="0" borderId="59" xfId="0" applyFont="1" applyFill="1" applyBorder="1" applyAlignment="1"/>
    <xf numFmtId="0" fontId="7" fillId="0" borderId="60" xfId="0" applyFont="1" applyBorder="1" applyAlignment="1">
      <alignment horizontal="right"/>
    </xf>
    <xf numFmtId="4" fontId="0" fillId="0" borderId="60" xfId="0" applyNumberFormat="1" applyBorder="1" applyAlignment="1">
      <alignment horizontal="center"/>
    </xf>
    <xf numFmtId="0" fontId="0" fillId="0" borderId="65" xfId="0" applyFill="1" applyBorder="1" applyAlignment="1"/>
    <xf numFmtId="0" fontId="0" fillId="0" borderId="66" xfId="0" applyBorder="1" applyAlignment="1">
      <alignment horizontal="center"/>
    </xf>
    <xf numFmtId="0" fontId="0" fillId="0" borderId="66" xfId="0" applyBorder="1" applyAlignment="1"/>
    <xf numFmtId="4" fontId="0" fillId="0" borderId="66" xfId="0" applyNumberFormat="1" applyBorder="1" applyAlignment="1">
      <alignment horizontal="left"/>
    </xf>
    <xf numFmtId="4" fontId="0" fillId="0" borderId="66" xfId="0" applyNumberFormat="1" applyBorder="1" applyAlignment="1">
      <alignment horizontal="center"/>
    </xf>
    <xf numFmtId="4" fontId="0" fillId="0" borderId="67" xfId="0" applyNumberFormat="1" applyBorder="1" applyAlignment="1">
      <alignment horizontal="center"/>
    </xf>
    <xf numFmtId="0" fontId="0" fillId="8" borderId="9" xfId="0" applyFill="1" applyBorder="1" applyAlignment="1"/>
    <xf numFmtId="0" fontId="0" fillId="8" borderId="13" xfId="0" applyFill="1" applyBorder="1" applyAlignment="1"/>
    <xf numFmtId="0" fontId="0" fillId="8" borderId="14" xfId="0" applyFill="1" applyBorder="1" applyAlignment="1"/>
    <xf numFmtId="0" fontId="0" fillId="8" borderId="18" xfId="0" applyFill="1" applyBorder="1" applyAlignment="1"/>
    <xf numFmtId="0" fontId="49" fillId="8" borderId="18" xfId="0" applyFont="1" applyFill="1" applyBorder="1" applyAlignment="1"/>
    <xf numFmtId="0" fontId="0" fillId="8" borderId="16" xfId="0" applyFill="1" applyBorder="1" applyAlignment="1"/>
    <xf numFmtId="0" fontId="0" fillId="8" borderId="0" xfId="0" applyFill="1" applyBorder="1" applyAlignment="1"/>
    <xf numFmtId="4" fontId="0" fillId="8" borderId="0" xfId="0" applyNumberFormat="1" applyFill="1" applyBorder="1" applyAlignment="1"/>
    <xf numFmtId="0" fontId="0" fillId="8" borderId="15" xfId="0" applyFill="1" applyBorder="1" applyAlignment="1"/>
    <xf numFmtId="4" fontId="0" fillId="8" borderId="15" xfId="0" applyNumberFormat="1" applyFill="1" applyBorder="1" applyAlignment="1"/>
    <xf numFmtId="0" fontId="4" fillId="8" borderId="13" xfId="0" applyFont="1" applyFill="1" applyBorder="1" applyAlignment="1">
      <alignment horizontal="center"/>
    </xf>
    <xf numFmtId="0" fontId="29" fillId="8" borderId="0" xfId="0" applyFont="1" applyFill="1" applyBorder="1" applyAlignment="1"/>
    <xf numFmtId="0" fontId="52" fillId="8" borderId="0" xfId="0" applyFont="1" applyFill="1" applyBorder="1" applyAlignment="1"/>
    <xf numFmtId="0" fontId="0" fillId="8" borderId="20" xfId="0" applyFill="1" applyBorder="1" applyAlignment="1"/>
    <xf numFmtId="169" fontId="0" fillId="8" borderId="0" xfId="0" applyNumberFormat="1" applyFill="1" applyBorder="1" applyAlignment="1"/>
    <xf numFmtId="0" fontId="0" fillId="8" borderId="0" xfId="0" applyFill="1" applyBorder="1" applyAlignment="1">
      <alignment horizontal="center"/>
    </xf>
    <xf numFmtId="0" fontId="62" fillId="0" borderId="6" xfId="0" applyFont="1" applyFill="1" applyBorder="1" applyAlignment="1">
      <alignment horizontal="center"/>
    </xf>
    <xf numFmtId="165" fontId="43" fillId="0" borderId="72" xfId="0" applyNumberFormat="1" applyFont="1" applyFill="1" applyBorder="1" applyAlignment="1">
      <alignment horizontal="center"/>
    </xf>
    <xf numFmtId="0" fontId="10" fillId="0" borderId="0" xfId="0" applyFont="1" applyAlignment="1">
      <alignment horizontal="center"/>
    </xf>
    <xf numFmtId="0" fontId="2" fillId="2" borderId="18" xfId="0" applyFont="1" applyFill="1" applyBorder="1" applyAlignment="1"/>
    <xf numFmtId="0" fontId="3" fillId="11" borderId="17" xfId="0" applyFont="1" applyFill="1" applyBorder="1" applyAlignment="1"/>
    <xf numFmtId="4" fontId="23" fillId="11" borderId="19" xfId="0" applyNumberFormat="1" applyFont="1" applyFill="1" applyBorder="1" applyAlignment="1">
      <alignment horizontal="center"/>
    </xf>
    <xf numFmtId="0" fontId="23" fillId="11" borderId="12" xfId="0" applyFont="1" applyFill="1" applyBorder="1" applyAlignment="1">
      <alignment horizontal="center"/>
    </xf>
    <xf numFmtId="0" fontId="3" fillId="11" borderId="16" xfId="0" applyFont="1" applyFill="1" applyBorder="1" applyAlignment="1"/>
    <xf numFmtId="4" fontId="23" fillId="11" borderId="14" xfId="0" applyNumberFormat="1" applyFont="1" applyFill="1" applyBorder="1" applyAlignment="1">
      <alignment horizontal="center"/>
    </xf>
    <xf numFmtId="0" fontId="23" fillId="11" borderId="15" xfId="0" applyFont="1" applyFill="1" applyBorder="1" applyAlignment="1">
      <alignment horizontal="center"/>
    </xf>
    <xf numFmtId="0" fontId="10" fillId="0" borderId="46" xfId="0" applyFont="1" applyBorder="1" applyAlignment="1"/>
    <xf numFmtId="0" fontId="0" fillId="12" borderId="0" xfId="0" applyFill="1" applyAlignment="1"/>
    <xf numFmtId="0" fontId="11" fillId="12" borderId="0" xfId="0" applyFont="1" applyFill="1" applyAlignment="1"/>
    <xf numFmtId="0" fontId="0" fillId="12" borderId="0" xfId="0" applyFill="1" applyBorder="1" applyAlignment="1"/>
    <xf numFmtId="0" fontId="27" fillId="0" borderId="5" xfId="0" applyFont="1" applyBorder="1" applyAlignment="1"/>
    <xf numFmtId="173" fontId="0" fillId="0" borderId="0" xfId="0" applyNumberFormat="1" applyAlignment="1"/>
    <xf numFmtId="0" fontId="1" fillId="0" borderId="74" xfId="0" applyFont="1" applyFill="1" applyBorder="1" applyAlignment="1"/>
    <xf numFmtId="0" fontId="1" fillId="0" borderId="75" xfId="0" applyFont="1" applyFill="1" applyBorder="1" applyAlignment="1"/>
    <xf numFmtId="173" fontId="0" fillId="3" borderId="0" xfId="0" applyNumberFormat="1" applyFill="1" applyAlignment="1"/>
    <xf numFmtId="0" fontId="10" fillId="0" borderId="0" xfId="0" applyFont="1" applyBorder="1" applyAlignment="1">
      <alignment horizontal="center"/>
    </xf>
    <xf numFmtId="0" fontId="0" fillId="13" borderId="13" xfId="0" applyFill="1" applyBorder="1" applyAlignment="1"/>
    <xf numFmtId="0" fontId="49" fillId="13" borderId="13" xfId="0" applyFont="1" applyFill="1" applyBorder="1" applyAlignment="1"/>
    <xf numFmtId="0" fontId="0" fillId="13" borderId="14" xfId="0" applyFill="1" applyBorder="1" applyAlignment="1"/>
    <xf numFmtId="0" fontId="0" fillId="13" borderId="18" xfId="0" applyFill="1" applyBorder="1" applyAlignment="1"/>
    <xf numFmtId="0" fontId="0" fillId="13" borderId="0" xfId="0" applyFill="1" applyBorder="1" applyAlignment="1"/>
    <xf numFmtId="4" fontId="0" fillId="13" borderId="0" xfId="0" applyNumberFormat="1" applyFill="1" applyBorder="1" applyAlignment="1"/>
    <xf numFmtId="0" fontId="3" fillId="13" borderId="0" xfId="0" applyFont="1" applyFill="1" applyBorder="1" applyAlignment="1"/>
    <xf numFmtId="0" fontId="44" fillId="13" borderId="0" xfId="0" applyFont="1" applyFill="1" applyBorder="1" applyAlignment="1"/>
    <xf numFmtId="4" fontId="44" fillId="13" borderId="0" xfId="0" applyNumberFormat="1" applyFont="1" applyFill="1" applyBorder="1" applyAlignment="1"/>
    <xf numFmtId="0" fontId="10" fillId="13" borderId="0" xfId="0" applyFont="1" applyFill="1" applyBorder="1" applyAlignment="1"/>
    <xf numFmtId="170" fontId="50" fillId="13" borderId="0" xfId="0" applyNumberFormat="1" applyFont="1" applyFill="1" applyBorder="1" applyAlignment="1"/>
    <xf numFmtId="4" fontId="10" fillId="13" borderId="0" xfId="0" applyNumberFormat="1" applyFont="1" applyFill="1" applyBorder="1" applyAlignment="1"/>
    <xf numFmtId="0" fontId="0" fillId="13" borderId="16" xfId="0" applyFill="1" applyBorder="1" applyAlignment="1"/>
    <xf numFmtId="0" fontId="0" fillId="13" borderId="15" xfId="0" applyFill="1" applyBorder="1" applyAlignment="1"/>
    <xf numFmtId="4" fontId="0" fillId="13" borderId="15" xfId="0" applyNumberFormat="1" applyFill="1" applyBorder="1" applyAlignment="1"/>
    <xf numFmtId="169" fontId="2" fillId="0" borderId="76" xfId="0" applyNumberFormat="1" applyFont="1" applyFill="1" applyBorder="1" applyAlignment="1"/>
    <xf numFmtId="0" fontId="23" fillId="0" borderId="77" xfId="0" applyFont="1" applyFill="1" applyBorder="1" applyAlignment="1">
      <alignment horizontal="center"/>
    </xf>
    <xf numFmtId="4" fontId="23" fillId="0" borderId="77" xfId="0" applyNumberFormat="1" applyFont="1" applyFill="1" applyBorder="1" applyAlignment="1">
      <alignment horizontal="center"/>
    </xf>
    <xf numFmtId="0" fontId="23" fillId="0" borderId="78" xfId="0" applyFont="1" applyFill="1" applyBorder="1" applyAlignment="1">
      <alignment horizontal="center"/>
    </xf>
    <xf numFmtId="3" fontId="36" fillId="0" borderId="79" xfId="0" applyNumberFormat="1" applyFont="1" applyFill="1" applyBorder="1" applyAlignment="1">
      <alignment horizontal="left"/>
    </xf>
    <xf numFmtId="0" fontId="32" fillId="0" borderId="81" xfId="0" applyFont="1" applyFill="1" applyBorder="1" applyAlignment="1"/>
    <xf numFmtId="3" fontId="36" fillId="0" borderId="82" xfId="0" applyNumberFormat="1" applyFont="1" applyFill="1" applyBorder="1" applyAlignment="1">
      <alignment horizontal="left"/>
    </xf>
    <xf numFmtId="4" fontId="42" fillId="0" borderId="83" xfId="0" applyNumberFormat="1" applyFont="1" applyFill="1" applyBorder="1" applyAlignment="1">
      <alignment horizontal="center"/>
    </xf>
    <xf numFmtId="0" fontId="42" fillId="0" borderId="83" xfId="0" applyFont="1" applyFill="1" applyBorder="1" applyAlignment="1">
      <alignment horizontal="center"/>
    </xf>
    <xf numFmtId="0" fontId="32" fillId="0" borderId="84" xfId="0" applyFont="1" applyFill="1" applyBorder="1" applyAlignment="1"/>
    <xf numFmtId="3" fontId="36" fillId="0" borderId="85" xfId="0" applyNumberFormat="1" applyFont="1" applyFill="1" applyBorder="1" applyAlignment="1">
      <alignment horizontal="left"/>
    </xf>
    <xf numFmtId="0" fontId="3" fillId="0" borderId="86" xfId="0" applyFont="1" applyFill="1" applyBorder="1" applyAlignment="1"/>
    <xf numFmtId="4" fontId="3" fillId="0" borderId="86" xfId="0" applyNumberFormat="1" applyFont="1" applyFill="1" applyBorder="1" applyAlignment="1">
      <alignment horizontal="center"/>
    </xf>
    <xf numFmtId="0" fontId="3" fillId="0" borderId="86" xfId="0" applyFont="1" applyFill="1" applyBorder="1" applyAlignment="1">
      <alignment horizontal="center"/>
    </xf>
    <xf numFmtId="0" fontId="32" fillId="0" borderId="87" xfId="0" applyFont="1" applyFill="1" applyBorder="1" applyAlignment="1"/>
    <xf numFmtId="0" fontId="10" fillId="0" borderId="91" xfId="0" applyFont="1" applyBorder="1" applyAlignment="1">
      <alignment horizontal="center"/>
    </xf>
    <xf numFmtId="0" fontId="10" fillId="0" borderId="92" xfId="0" applyFont="1" applyBorder="1" applyAlignment="1">
      <alignment horizontal="center"/>
    </xf>
    <xf numFmtId="0" fontId="11" fillId="0" borderId="91" xfId="0" applyFont="1" applyBorder="1" applyAlignment="1"/>
    <xf numFmtId="0" fontId="11" fillId="0" borderId="92" xfId="0" applyFont="1" applyBorder="1" applyAlignment="1"/>
    <xf numFmtId="0" fontId="11" fillId="0" borderId="93" xfId="0" applyFont="1" applyBorder="1" applyAlignment="1"/>
    <xf numFmtId="0" fontId="8" fillId="0" borderId="94" xfId="0" applyFont="1" applyBorder="1" applyAlignment="1"/>
    <xf numFmtId="0" fontId="27" fillId="0" borderId="94" xfId="0" applyFont="1" applyBorder="1" applyAlignment="1"/>
    <xf numFmtId="0" fontId="25" fillId="0" borderId="94" xfId="0" applyFont="1" applyBorder="1" applyAlignment="1"/>
    <xf numFmtId="0" fontId="11" fillId="0" borderId="94" xfId="0" applyFont="1" applyBorder="1" applyAlignment="1"/>
    <xf numFmtId="0" fontId="11" fillId="0" borderId="95" xfId="0" applyFont="1" applyBorder="1" applyAlignment="1"/>
    <xf numFmtId="0" fontId="87" fillId="0" borderId="0" xfId="0" applyFont="1" applyAlignment="1"/>
    <xf numFmtId="0" fontId="88" fillId="0" borderId="0" xfId="0" applyFont="1" applyAlignment="1"/>
    <xf numFmtId="0" fontId="89" fillId="0" borderId="0" xfId="0" applyFont="1" applyBorder="1" applyAlignment="1"/>
    <xf numFmtId="0" fontId="87" fillId="0" borderId="0" xfId="0" applyFont="1" applyBorder="1" applyAlignment="1"/>
    <xf numFmtId="0" fontId="90" fillId="0" borderId="0" xfId="0" applyFont="1" applyAlignment="1"/>
    <xf numFmtId="0" fontId="90" fillId="0" borderId="0" xfId="0" applyFont="1" applyBorder="1" applyAlignment="1"/>
    <xf numFmtId="0" fontId="92" fillId="0" borderId="0" xfId="0" applyFont="1" applyAlignment="1">
      <alignment horizontal="left"/>
    </xf>
    <xf numFmtId="0" fontId="90" fillId="3" borderId="0" xfId="0" applyFont="1" applyFill="1" applyAlignment="1"/>
    <xf numFmtId="0" fontId="94" fillId="0" borderId="0" xfId="0" applyFont="1" applyBorder="1" applyAlignment="1"/>
    <xf numFmtId="0" fontId="93" fillId="0" borderId="0" xfId="0" applyFont="1" applyAlignment="1">
      <alignment horizontal="right"/>
    </xf>
    <xf numFmtId="0" fontId="90" fillId="0" borderId="0" xfId="0" applyFont="1" applyAlignment="1">
      <alignment horizontal="right"/>
    </xf>
    <xf numFmtId="0" fontId="90" fillId="0" borderId="0" xfId="0" applyFont="1" applyBorder="1" applyAlignment="1">
      <alignment horizontal="right"/>
    </xf>
    <xf numFmtId="0" fontId="92" fillId="0" borderId="0" xfId="0" applyFont="1" applyAlignment="1"/>
    <xf numFmtId="0" fontId="96" fillId="0" borderId="0" xfId="0" applyFont="1" applyBorder="1" applyAlignment="1"/>
    <xf numFmtId="0" fontId="97" fillId="0" borderId="0" xfId="0" applyFont="1" applyAlignment="1"/>
    <xf numFmtId="0" fontId="98" fillId="0" borderId="0" xfId="0" applyFont="1" applyBorder="1" applyAlignment="1"/>
    <xf numFmtId="0" fontId="92" fillId="0" borderId="0" xfId="0" applyFont="1" applyBorder="1" applyAlignment="1"/>
    <xf numFmtId="0" fontId="97" fillId="0" borderId="0" xfId="0" applyFont="1" applyBorder="1" applyAlignment="1"/>
    <xf numFmtId="44" fontId="92" fillId="0" borderId="0" xfId="0" applyNumberFormat="1" applyFont="1" applyBorder="1" applyAlignment="1"/>
    <xf numFmtId="0" fontId="92" fillId="4" borderId="0" xfId="0" applyFont="1" applyFill="1" applyBorder="1" applyAlignment="1"/>
    <xf numFmtId="0" fontId="91" fillId="0" borderId="0" xfId="0" applyFont="1" applyBorder="1" applyAlignment="1"/>
    <xf numFmtId="0" fontId="91" fillId="0" borderId="92" xfId="0" applyFont="1" applyBorder="1" applyAlignment="1"/>
    <xf numFmtId="0" fontId="97" fillId="0" borderId="0" xfId="0" applyFont="1" applyBorder="1" applyAlignment="1">
      <alignment wrapText="1"/>
    </xf>
    <xf numFmtId="0" fontId="97" fillId="0" borderId="0" xfId="0" applyFont="1" applyBorder="1" applyAlignment="1">
      <alignment horizontal="center"/>
    </xf>
    <xf numFmtId="0" fontId="91" fillId="0" borderId="1" xfId="0" applyFont="1" applyBorder="1" applyAlignment="1"/>
    <xf numFmtId="0" fontId="94" fillId="0" borderId="1" xfId="0" applyFont="1" applyBorder="1" applyAlignment="1"/>
    <xf numFmtId="0" fontId="91" fillId="0" borderId="5" xfId="0" applyFont="1" applyBorder="1" applyAlignment="1"/>
    <xf numFmtId="0" fontId="94" fillId="0" borderId="20" xfId="0" applyFont="1" applyBorder="1" applyAlignment="1"/>
    <xf numFmtId="0" fontId="96" fillId="0" borderId="13" xfId="0" applyFont="1" applyBorder="1" applyAlignment="1"/>
    <xf numFmtId="0" fontId="100" fillId="0" borderId="0" xfId="0" applyFont="1" applyBorder="1" applyAlignment="1"/>
    <xf numFmtId="165" fontId="95" fillId="0" borderId="0" xfId="0" applyNumberFormat="1" applyFont="1" applyBorder="1" applyAlignment="1">
      <alignment horizontal="center"/>
    </xf>
    <xf numFmtId="0" fontId="94" fillId="0" borderId="13" xfId="0" applyFont="1" applyBorder="1" applyAlignment="1"/>
    <xf numFmtId="0" fontId="94" fillId="0" borderId="0" xfId="0" applyFont="1" applyBorder="1" applyAlignment="1">
      <alignment horizontal="right"/>
    </xf>
    <xf numFmtId="171" fontId="90" fillId="0" borderId="0" xfId="0" applyNumberFormat="1" applyFont="1" applyBorder="1" applyAlignment="1">
      <alignment horizontal="center"/>
    </xf>
    <xf numFmtId="171" fontId="98" fillId="0" borderId="0" xfId="0" applyNumberFormat="1" applyFont="1" applyBorder="1" applyAlignment="1">
      <alignment horizontal="center"/>
    </xf>
    <xf numFmtId="0" fontId="98" fillId="0" borderId="1" xfId="0" applyFont="1" applyBorder="1" applyAlignment="1"/>
    <xf numFmtId="171" fontId="98" fillId="0" borderId="1" xfId="0" applyNumberFormat="1" applyFont="1" applyBorder="1" applyAlignment="1">
      <alignment horizontal="center"/>
    </xf>
    <xf numFmtId="0" fontId="94" fillId="0" borderId="1" xfId="0" applyFont="1" applyBorder="1" applyAlignment="1">
      <alignment horizontal="right"/>
    </xf>
    <xf numFmtId="0" fontId="94" fillId="0" borderId="5" xfId="0" applyFont="1" applyBorder="1" applyAlignment="1"/>
    <xf numFmtId="0" fontId="94" fillId="0" borderId="0" xfId="0" applyFont="1" applyBorder="1" applyAlignment="1">
      <alignment horizontal="center"/>
    </xf>
    <xf numFmtId="0" fontId="96" fillId="0" borderId="6" xfId="0" applyFont="1" applyBorder="1" applyAlignment="1">
      <alignment horizontal="center"/>
    </xf>
    <xf numFmtId="0" fontId="98" fillId="4" borderId="8" xfId="0" applyFont="1" applyFill="1" applyBorder="1" applyAlignment="1">
      <alignment horizontal="center"/>
    </xf>
    <xf numFmtId="0" fontId="94" fillId="0" borderId="6" xfId="0" applyFont="1" applyBorder="1" applyAlignment="1">
      <alignment horizontal="center"/>
    </xf>
    <xf numFmtId="0" fontId="94" fillId="0" borderId="5" xfId="0" applyFont="1" applyBorder="1" applyAlignment="1">
      <alignment horizontal="center"/>
    </xf>
    <xf numFmtId="0" fontId="94" fillId="0" borderId="4" xfId="0" applyFont="1" applyBorder="1" applyAlignment="1">
      <alignment horizontal="center"/>
    </xf>
    <xf numFmtId="0" fontId="94" fillId="0" borderId="7" xfId="0" applyFont="1" applyBorder="1" applyAlignment="1">
      <alignment horizontal="center"/>
    </xf>
    <xf numFmtId="0" fontId="94" fillId="0" borderId="20" xfId="0" applyFont="1" applyBorder="1" applyAlignment="1">
      <alignment horizontal="center"/>
    </xf>
    <xf numFmtId="0" fontId="96" fillId="0" borderId="8" xfId="0" applyFont="1" applyBorder="1" applyAlignment="1"/>
    <xf numFmtId="0" fontId="94" fillId="0" borderId="8" xfId="0" applyFont="1" applyBorder="1" applyAlignment="1">
      <alignment horizontal="center"/>
    </xf>
    <xf numFmtId="0" fontId="94" fillId="0" borderId="2" xfId="0" applyFont="1" applyBorder="1" applyAlignment="1">
      <alignment horizontal="center"/>
    </xf>
    <xf numFmtId="0" fontId="94" fillId="0" borderId="9" xfId="0" applyFont="1" applyBorder="1" applyAlignment="1"/>
    <xf numFmtId="0" fontId="94" fillId="0" borderId="7" xfId="0" applyFont="1" applyBorder="1" applyAlignment="1"/>
    <xf numFmtId="0" fontId="94" fillId="0" borderId="10" xfId="0" applyFont="1" applyBorder="1" applyAlignment="1">
      <alignment horizontal="center"/>
    </xf>
    <xf numFmtId="0" fontId="94" fillId="0" borderId="21" xfId="0" applyFont="1" applyBorder="1" applyAlignment="1">
      <alignment horizontal="center"/>
    </xf>
    <xf numFmtId="0" fontId="98" fillId="0" borderId="4" xfId="0" applyFont="1" applyBorder="1" applyAlignment="1">
      <alignment horizontal="center"/>
    </xf>
    <xf numFmtId="0" fontId="98" fillId="0" borderId="5" xfId="0" applyFont="1" applyBorder="1" applyAlignment="1">
      <alignment horizontal="center"/>
    </xf>
    <xf numFmtId="0" fontId="98" fillId="0" borderId="3" xfId="0" applyFont="1" applyBorder="1" applyAlignment="1">
      <alignment horizontal="center"/>
    </xf>
    <xf numFmtId="0" fontId="94" fillId="0" borderId="27" xfId="0" applyFont="1" applyBorder="1" applyAlignment="1"/>
    <xf numFmtId="0" fontId="96" fillId="0" borderId="0" xfId="0" applyFont="1" applyBorder="1" applyAlignment="1">
      <alignment horizontal="left"/>
    </xf>
    <xf numFmtId="14" fontId="91" fillId="0" borderId="0" xfId="0" applyNumberFormat="1" applyFont="1" applyBorder="1" applyAlignment="1">
      <alignment horizontal="center"/>
    </xf>
    <xf numFmtId="0" fontId="99" fillId="0" borderId="0" xfId="0" applyFont="1" applyBorder="1" applyAlignment="1"/>
    <xf numFmtId="0" fontId="102" fillId="0" borderId="0" xfId="0" applyFont="1" applyBorder="1" applyAlignment="1"/>
    <xf numFmtId="0" fontId="105" fillId="0" borderId="0" xfId="0" applyFont="1" applyFill="1" applyBorder="1" applyAlignment="1">
      <alignment horizontal="center"/>
    </xf>
    <xf numFmtId="0" fontId="106" fillId="0" borderId="0" xfId="0" applyFont="1" applyFill="1" applyBorder="1" applyAlignment="1">
      <alignment horizontal="center"/>
    </xf>
    <xf numFmtId="44" fontId="108" fillId="0" borderId="0" xfId="0" applyNumberFormat="1" applyFont="1" applyBorder="1" applyAlignment="1"/>
    <xf numFmtId="0" fontId="108" fillId="0" borderId="0" xfId="0" applyFont="1" applyBorder="1" applyAlignment="1"/>
    <xf numFmtId="44" fontId="109" fillId="10" borderId="0" xfId="0" applyNumberFormat="1" applyFont="1" applyFill="1" applyBorder="1" applyAlignment="1"/>
    <xf numFmtId="0" fontId="94" fillId="0" borderId="73" xfId="0" applyFont="1" applyBorder="1" applyAlignment="1"/>
    <xf numFmtId="0" fontId="97" fillId="0" borderId="73" xfId="0" applyFont="1" applyBorder="1" applyAlignment="1"/>
    <xf numFmtId="0" fontId="110" fillId="0" borderId="1" xfId="0" applyFont="1" applyBorder="1" applyAlignment="1">
      <alignment horizontal="left"/>
    </xf>
    <xf numFmtId="0" fontId="111" fillId="0" borderId="1" xfId="0" applyFont="1" applyBorder="1" applyAlignment="1">
      <alignment horizontal="left"/>
    </xf>
    <xf numFmtId="0" fontId="112" fillId="0" borderId="0" xfId="0" applyFont="1" applyBorder="1" applyAlignment="1"/>
    <xf numFmtId="0" fontId="113" fillId="0" borderId="0" xfId="0" applyFont="1" applyBorder="1" applyAlignment="1">
      <alignment horizontal="left"/>
    </xf>
    <xf numFmtId="0" fontId="94" fillId="0" borderId="0" xfId="0" applyFont="1" applyBorder="1" applyAlignment="1">
      <alignment vertical="top"/>
    </xf>
    <xf numFmtId="0" fontId="115" fillId="0" borderId="0" xfId="0" applyFont="1" applyBorder="1" applyAlignment="1"/>
    <xf numFmtId="0" fontId="116" fillId="0" borderId="1" xfId="0" applyFont="1" applyBorder="1" applyAlignment="1"/>
    <xf numFmtId="0" fontId="117" fillId="0" borderId="1" xfId="0" applyFont="1" applyBorder="1" applyAlignment="1"/>
    <xf numFmtId="0" fontId="118" fillId="0" borderId="0" xfId="0" applyFont="1" applyBorder="1" applyAlignment="1"/>
    <xf numFmtId="0" fontId="119" fillId="0" borderId="0" xfId="0" applyFont="1" applyBorder="1" applyAlignment="1"/>
    <xf numFmtId="14" fontId="114" fillId="0" borderId="0" xfId="0" applyNumberFormat="1" applyFont="1" applyBorder="1" applyAlignment="1">
      <alignment horizontal="center"/>
    </xf>
    <xf numFmtId="0" fontId="122" fillId="0" borderId="0" xfId="0" applyFont="1" applyBorder="1" applyAlignment="1">
      <alignment vertical="top"/>
    </xf>
    <xf numFmtId="0" fontId="122" fillId="0" borderId="0" xfId="0" applyFont="1" applyBorder="1" applyAlignment="1"/>
    <xf numFmtId="0" fontId="1" fillId="0" borderId="45" xfId="0" applyFont="1" applyBorder="1" applyAlignment="1"/>
    <xf numFmtId="0" fontId="1" fillId="0" borderId="97" xfId="0" applyFont="1" applyFill="1" applyBorder="1" applyAlignment="1"/>
    <xf numFmtId="0" fontId="1" fillId="0" borderId="98" xfId="0" applyFont="1" applyBorder="1" applyAlignment="1"/>
    <xf numFmtId="0" fontId="1" fillId="0" borderId="99" xfId="0" applyFont="1" applyBorder="1" applyAlignment="1"/>
    <xf numFmtId="0" fontId="1" fillId="0" borderId="101" xfId="0" applyFont="1" applyBorder="1" applyAlignment="1"/>
    <xf numFmtId="0" fontId="94" fillId="0" borderId="101" xfId="0" applyFont="1" applyBorder="1" applyAlignment="1"/>
    <xf numFmtId="0" fontId="105" fillId="0" borderId="101" xfId="0" applyFont="1" applyFill="1" applyBorder="1" applyAlignment="1">
      <alignment horizontal="center"/>
    </xf>
    <xf numFmtId="0" fontId="106" fillId="0" borderId="101" xfId="0" applyFont="1" applyFill="1" applyBorder="1" applyAlignment="1">
      <alignment horizontal="center"/>
    </xf>
    <xf numFmtId="0" fontId="97" fillId="0" borderId="101" xfId="0" applyFont="1" applyBorder="1" applyAlignment="1"/>
    <xf numFmtId="0" fontId="97" fillId="0" borderId="103" xfId="0" applyFont="1" applyBorder="1" applyAlignment="1"/>
    <xf numFmtId="0" fontId="112" fillId="0" borderId="101" xfId="0" applyFont="1" applyBorder="1" applyAlignment="1"/>
    <xf numFmtId="14" fontId="114" fillId="0" borderId="101" xfId="0" applyNumberFormat="1" applyFont="1" applyBorder="1" applyAlignment="1">
      <alignment horizontal="center"/>
    </xf>
    <xf numFmtId="0" fontId="1" fillId="0" borderId="105" xfId="0" applyFont="1" applyFill="1" applyBorder="1" applyAlignment="1"/>
    <xf numFmtId="0" fontId="39" fillId="0" borderId="24" xfId="0" applyFont="1" applyBorder="1" applyAlignment="1">
      <alignment horizontal="center"/>
    </xf>
    <xf numFmtId="0" fontId="61" fillId="0" borderId="24" xfId="0" applyFont="1" applyBorder="1" applyAlignment="1">
      <alignment vertical="top"/>
    </xf>
    <xf numFmtId="0" fontId="38" fillId="0" borderId="24" xfId="0" applyFont="1" applyBorder="1" applyAlignment="1"/>
    <xf numFmtId="14" fontId="40" fillId="0" borderId="24" xfId="0" applyNumberFormat="1" applyFont="1" applyBorder="1" applyAlignment="1">
      <alignment horizontal="center"/>
    </xf>
    <xf numFmtId="14" fontId="40" fillId="0" borderId="106" xfId="0" applyNumberFormat="1" applyFont="1" applyBorder="1" applyAlignment="1">
      <alignment horizontal="center"/>
    </xf>
    <xf numFmtId="0" fontId="91" fillId="0" borderId="0" xfId="0" applyFont="1" applyBorder="1" applyAlignment="1">
      <alignment vertical="top"/>
    </xf>
    <xf numFmtId="0" fontId="99" fillId="0" borderId="0" xfId="0" applyFont="1" applyBorder="1" applyAlignment="1">
      <alignment vertical="top"/>
    </xf>
    <xf numFmtId="0" fontId="126" fillId="14" borderId="0" xfId="0" applyFont="1" applyFill="1" applyAlignment="1"/>
    <xf numFmtId="44" fontId="0" fillId="0" borderId="0" xfId="0" applyNumberFormat="1" applyAlignment="1"/>
    <xf numFmtId="0" fontId="1" fillId="17" borderId="0" xfId="0" applyFont="1" applyFill="1" applyBorder="1" applyAlignment="1"/>
    <xf numFmtId="0" fontId="1" fillId="17" borderId="15" xfId="0" applyFont="1" applyFill="1" applyBorder="1" applyAlignment="1"/>
    <xf numFmtId="0" fontId="131" fillId="0" borderId="80" xfId="0" applyFont="1" applyFill="1" applyBorder="1" applyAlignment="1">
      <alignment vertical="top" wrapText="1"/>
    </xf>
    <xf numFmtId="4" fontId="132" fillId="0" borderId="80" xfId="0" applyNumberFormat="1" applyFont="1" applyFill="1" applyBorder="1" applyAlignment="1"/>
    <xf numFmtId="0" fontId="132" fillId="0" borderId="80" xfId="0" applyFont="1" applyFill="1" applyBorder="1" applyAlignment="1">
      <alignment horizontal="center"/>
    </xf>
    <xf numFmtId="0" fontId="133" fillId="0" borderId="83" xfId="0" applyFont="1" applyFill="1" applyBorder="1" applyAlignment="1">
      <alignment vertical="top" wrapText="1"/>
    </xf>
    <xf numFmtId="4" fontId="133" fillId="0" borderId="83" xfId="0" applyNumberFormat="1" applyFont="1" applyFill="1" applyBorder="1" applyAlignment="1">
      <alignment horizontal="center"/>
    </xf>
    <xf numFmtId="0" fontId="133" fillId="0" borderId="83" xfId="0" applyFont="1" applyFill="1" applyBorder="1" applyAlignment="1">
      <alignment horizontal="center"/>
    </xf>
    <xf numFmtId="0" fontId="129" fillId="0" borderId="0" xfId="0" applyFont="1" applyBorder="1" applyAlignment="1"/>
    <xf numFmtId="0" fontId="130" fillId="0" borderId="5" xfId="0" applyFont="1" applyBorder="1" applyAlignment="1"/>
    <xf numFmtId="0" fontId="130" fillId="0" borderId="0" xfId="0" applyFont="1" applyBorder="1" applyAlignment="1"/>
    <xf numFmtId="171" fontId="128" fillId="0" borderId="0" xfId="0" applyNumberFormat="1" applyFont="1" applyBorder="1" applyAlignment="1">
      <alignment horizontal="center"/>
    </xf>
    <xf numFmtId="0" fontId="128" fillId="0" borderId="0" xfId="0" applyFont="1" applyBorder="1" applyAlignment="1"/>
    <xf numFmtId="0" fontId="129" fillId="0" borderId="5" xfId="0" applyFont="1" applyBorder="1" applyAlignment="1"/>
    <xf numFmtId="0" fontId="8" fillId="18" borderId="9" xfId="0" applyFont="1" applyFill="1" applyBorder="1" applyAlignment="1"/>
    <xf numFmtId="0" fontId="91" fillId="18" borderId="0" xfId="0" applyFont="1" applyFill="1" applyBorder="1" applyAlignment="1"/>
    <xf numFmtId="0" fontId="90" fillId="18" borderId="0" xfId="0" applyFont="1" applyFill="1" applyBorder="1" applyAlignment="1"/>
    <xf numFmtId="0" fontId="137" fillId="0" borderId="0" xfId="0" applyFont="1" applyBorder="1" applyAlignment="1"/>
    <xf numFmtId="0" fontId="136" fillId="0" borderId="0" xfId="0" applyFont="1" applyBorder="1" applyAlignment="1"/>
    <xf numFmtId="0" fontId="138" fillId="0" borderId="0" xfId="0" applyFont="1" applyBorder="1" applyAlignment="1">
      <alignment horizontal="center"/>
    </xf>
    <xf numFmtId="0" fontId="27" fillId="0" borderId="0" xfId="0" applyFont="1" applyBorder="1" applyAlignment="1"/>
    <xf numFmtId="0" fontId="27" fillId="0" borderId="1" xfId="0" applyFont="1" applyBorder="1" applyAlignment="1"/>
    <xf numFmtId="0" fontId="8" fillId="19" borderId="0" xfId="0" applyFont="1" applyFill="1" applyBorder="1" applyAlignment="1"/>
    <xf numFmtId="0" fontId="91" fillId="19" borderId="0" xfId="0" applyFont="1" applyFill="1" applyBorder="1" applyAlignment="1"/>
    <xf numFmtId="0" fontId="139" fillId="0" borderId="0" xfId="0" applyFont="1" applyAlignment="1">
      <alignment vertical="justify" wrapText="1"/>
    </xf>
    <xf numFmtId="0" fontId="60" fillId="0" borderId="0" xfId="0" applyFont="1" applyAlignment="1">
      <alignment horizontal="justify" wrapText="1"/>
    </xf>
    <xf numFmtId="0" fontId="60" fillId="0" borderId="0" xfId="0" applyFont="1" applyAlignment="1">
      <alignment horizontal="center" wrapText="1"/>
    </xf>
    <xf numFmtId="0" fontId="60" fillId="0" borderId="0" xfId="0" applyNumberFormat="1" applyFont="1" applyAlignment="1">
      <alignment horizontal="justify" wrapText="1"/>
    </xf>
    <xf numFmtId="0" fontId="141" fillId="0" borderId="0" xfId="0" applyFont="1" applyBorder="1" applyAlignment="1"/>
    <xf numFmtId="0" fontId="142" fillId="0" borderId="0" xfId="0" applyFont="1" applyBorder="1" applyAlignment="1"/>
    <xf numFmtId="0" fontId="143" fillId="0" borderId="0" xfId="0" applyFont="1" applyAlignment="1"/>
    <xf numFmtId="0" fontId="141" fillId="0" borderId="0" xfId="0" applyFont="1" applyAlignment="1"/>
    <xf numFmtId="0" fontId="142" fillId="0" borderId="0" xfId="0" applyFont="1" applyAlignment="1"/>
    <xf numFmtId="0" fontId="141" fillId="0" borderId="0" xfId="0" applyFont="1" applyFill="1" applyBorder="1" applyAlignment="1"/>
    <xf numFmtId="0" fontId="142" fillId="0" borderId="0" xfId="0" applyFont="1" applyFill="1" applyBorder="1" applyAlignment="1"/>
    <xf numFmtId="0" fontId="60" fillId="0" borderId="0" xfId="0" applyFont="1" applyBorder="1" applyAlignment="1">
      <alignment horizontal="justify" wrapText="1"/>
    </xf>
    <xf numFmtId="0" fontId="144" fillId="3" borderId="0" xfId="0" applyFont="1" applyFill="1" applyAlignment="1">
      <alignment horizontal="justify"/>
    </xf>
    <xf numFmtId="0" fontId="145" fillId="0" borderId="0" xfId="0" applyFont="1" applyAlignment="1"/>
    <xf numFmtId="0" fontId="144" fillId="0" borderId="0" xfId="0" applyFont="1" applyBorder="1" applyAlignment="1">
      <alignment horizontal="justify"/>
    </xf>
    <xf numFmtId="0" fontId="60" fillId="0" borderId="0" xfId="0" applyFont="1" applyAlignment="1"/>
    <xf numFmtId="0" fontId="146" fillId="0" borderId="0" xfId="0" applyFont="1" applyAlignment="1">
      <alignment horizontal="justify" wrapText="1"/>
    </xf>
    <xf numFmtId="0" fontId="148" fillId="0" borderId="0" xfId="0" applyFont="1" applyBorder="1" applyAlignment="1"/>
    <xf numFmtId="0" fontId="145" fillId="0" borderId="0" xfId="0" applyFont="1" applyBorder="1" applyAlignment="1"/>
    <xf numFmtId="0" fontId="141" fillId="0" borderId="0" xfId="0" applyFont="1" applyBorder="1" applyAlignment="1">
      <alignment horizontal="right"/>
    </xf>
    <xf numFmtId="0" fontId="60" fillId="0" borderId="0" xfId="0" applyFont="1" applyAlignment="1">
      <alignment vertical="center" wrapText="1"/>
    </xf>
    <xf numFmtId="0" fontId="60" fillId="0" borderId="0" xfId="0" applyFont="1" applyBorder="1" applyAlignment="1"/>
    <xf numFmtId="0" fontId="147" fillId="0" borderId="0" xfId="0" applyFont="1" applyAlignment="1"/>
    <xf numFmtId="44" fontId="60" fillId="0" borderId="0" xfId="0" applyNumberFormat="1" applyFont="1" applyBorder="1" applyAlignment="1"/>
    <xf numFmtId="44" fontId="143" fillId="0" borderId="0" xfId="0" applyNumberFormat="1" applyFont="1" applyBorder="1" applyAlignment="1"/>
    <xf numFmtId="0" fontId="149" fillId="4" borderId="0" xfId="0" applyFont="1" applyFill="1" applyAlignment="1"/>
    <xf numFmtId="0" fontId="141" fillId="4" borderId="0" xfId="0" applyFont="1" applyFill="1" applyAlignment="1"/>
    <xf numFmtId="44" fontId="60" fillId="0" borderId="0" xfId="0" applyNumberFormat="1" applyFont="1" applyBorder="1" applyAlignment="1">
      <alignment horizontal="center"/>
    </xf>
    <xf numFmtId="0" fontId="60" fillId="4" borderId="0" xfId="0" applyFont="1" applyFill="1" applyAlignment="1"/>
    <xf numFmtId="44" fontId="148" fillId="0" borderId="0" xfId="0" applyNumberFormat="1" applyFont="1" applyBorder="1" applyAlignment="1"/>
    <xf numFmtId="0" fontId="145" fillId="0" borderId="24" xfId="0" applyFont="1" applyBorder="1" applyAlignment="1"/>
    <xf numFmtId="0" fontId="148" fillId="0" borderId="24" xfId="0" applyFont="1" applyBorder="1" applyAlignment="1"/>
    <xf numFmtId="0" fontId="148" fillId="0" borderId="0" xfId="0" applyFont="1" applyAlignment="1"/>
    <xf numFmtId="4" fontId="145" fillId="0" borderId="0" xfId="0" applyNumberFormat="1" applyFont="1" applyBorder="1" applyAlignment="1"/>
    <xf numFmtId="0" fontId="145" fillId="11" borderId="17" xfId="0" applyFont="1" applyFill="1" applyBorder="1" applyAlignment="1"/>
    <xf numFmtId="4" fontId="152" fillId="11" borderId="19" xfId="0" applyNumberFormat="1" applyFont="1" applyFill="1" applyBorder="1" applyAlignment="1">
      <alignment horizontal="center"/>
    </xf>
    <xf numFmtId="0" fontId="152" fillId="11" borderId="12" xfId="0" applyFont="1" applyFill="1" applyBorder="1" applyAlignment="1">
      <alignment horizontal="center"/>
    </xf>
    <xf numFmtId="0" fontId="145" fillId="11" borderId="16" xfId="0" applyFont="1" applyFill="1" applyBorder="1" applyAlignment="1"/>
    <xf numFmtId="4" fontId="152" fillId="11" borderId="14" xfId="0" applyNumberFormat="1" applyFont="1" applyFill="1" applyBorder="1" applyAlignment="1">
      <alignment horizontal="center"/>
    </xf>
    <xf numFmtId="0" fontId="152" fillId="11" borderId="15" xfId="0" applyFont="1" applyFill="1" applyBorder="1" applyAlignment="1">
      <alignment horizontal="center"/>
    </xf>
    <xf numFmtId="0" fontId="153" fillId="2" borderId="18" xfId="0" applyFont="1" applyFill="1" applyBorder="1" applyAlignment="1"/>
    <xf numFmtId="0" fontId="149" fillId="2" borderId="0" xfId="0" applyFont="1" applyFill="1" applyBorder="1" applyAlignment="1"/>
    <xf numFmtId="0" fontId="142" fillId="2" borderId="13" xfId="0" applyFont="1" applyFill="1" applyBorder="1" applyAlignment="1"/>
    <xf numFmtId="0" fontId="143" fillId="2" borderId="18" xfId="0" applyFont="1" applyFill="1" applyBorder="1" applyAlignment="1">
      <alignment horizontal="left"/>
    </xf>
    <xf numFmtId="0" fontId="142" fillId="5" borderId="8" xfId="0" applyFont="1" applyFill="1" applyBorder="1" applyAlignment="1"/>
    <xf numFmtId="0" fontId="142" fillId="5" borderId="33" xfId="0" applyFont="1" applyFill="1" applyBorder="1" applyAlignment="1"/>
    <xf numFmtId="0" fontId="142" fillId="5" borderId="34" xfId="0" applyFont="1" applyFill="1" applyBorder="1" applyAlignment="1"/>
    <xf numFmtId="0" fontId="143" fillId="5" borderId="35" xfId="0" applyFont="1" applyFill="1" applyBorder="1" applyAlignment="1">
      <alignment horizontal="left"/>
    </xf>
    <xf numFmtId="4" fontId="143" fillId="5" borderId="34" xfId="0" applyNumberFormat="1" applyFont="1" applyFill="1" applyBorder="1" applyAlignment="1">
      <alignment horizontal="right"/>
    </xf>
    <xf numFmtId="4" fontId="143" fillId="5" borderId="33" xfId="0" applyNumberFormat="1" applyFont="1" applyFill="1" applyBorder="1" applyAlignment="1">
      <alignment horizontal="left"/>
    </xf>
    <xf numFmtId="4" fontId="143" fillId="5" borderId="34" xfId="0" applyNumberFormat="1" applyFont="1" applyFill="1" applyBorder="1" applyAlignment="1"/>
    <xf numFmtId="0" fontId="143" fillId="5" borderId="33" xfId="0" applyFont="1" applyFill="1" applyBorder="1" applyAlignment="1">
      <alignment horizontal="left"/>
    </xf>
    <xf numFmtId="4" fontId="143" fillId="5" borderId="36" xfId="0" applyNumberFormat="1" applyFont="1" applyFill="1" applyBorder="1" applyAlignment="1"/>
    <xf numFmtId="4" fontId="148" fillId="0" borderId="0" xfId="0" applyNumberFormat="1" applyFont="1" applyBorder="1" applyAlignment="1"/>
    <xf numFmtId="0" fontId="153" fillId="0" borderId="0" xfId="0" applyFont="1" applyBorder="1" applyAlignment="1">
      <alignment horizontal="right"/>
    </xf>
    <xf numFmtId="4" fontId="60" fillId="2" borderId="13" xfId="0" applyNumberFormat="1" applyFont="1" applyFill="1" applyBorder="1" applyAlignment="1"/>
    <xf numFmtId="4" fontId="60" fillId="2" borderId="0" xfId="0" applyNumberFormat="1" applyFont="1" applyFill="1" applyBorder="1" applyAlignment="1">
      <alignment horizontal="left"/>
    </xf>
    <xf numFmtId="0" fontId="60" fillId="2" borderId="0" xfId="0" applyFont="1" applyFill="1" applyBorder="1" applyAlignment="1">
      <alignment horizontal="left"/>
    </xf>
    <xf numFmtId="0" fontId="141" fillId="0" borderId="0" xfId="0" applyFont="1" applyBorder="1" applyAlignment="1">
      <alignment horizontal="left"/>
    </xf>
    <xf numFmtId="0" fontId="60" fillId="0" borderId="0" xfId="0" applyFont="1" applyBorder="1" applyAlignment="1">
      <alignment horizontal="left"/>
    </xf>
    <xf numFmtId="0" fontId="155" fillId="0" borderId="0" xfId="0" applyFont="1" applyBorder="1" applyAlignment="1"/>
    <xf numFmtId="0" fontId="155" fillId="0" borderId="0" xfId="0" applyFont="1" applyAlignment="1"/>
    <xf numFmtId="0" fontId="156" fillId="0" borderId="0" xfId="0" applyFont="1" applyAlignment="1"/>
    <xf numFmtId="0" fontId="157" fillId="0" borderId="0" xfId="0" applyFont="1" applyBorder="1" applyAlignment="1">
      <alignment horizontal="center" wrapText="1"/>
    </xf>
    <xf numFmtId="0" fontId="150" fillId="0" borderId="0" xfId="0" applyFont="1" applyBorder="1" applyAlignment="1">
      <alignment horizontal="left"/>
    </xf>
    <xf numFmtId="0" fontId="149" fillId="0" borderId="0" xfId="0" applyFont="1" applyAlignment="1"/>
    <xf numFmtId="0" fontId="145" fillId="0" borderId="2" xfId="0" applyFont="1" applyBorder="1" applyAlignment="1"/>
    <xf numFmtId="44" fontId="159" fillId="0" borderId="2" xfId="0" applyNumberFormat="1" applyFont="1" applyBorder="1" applyAlignment="1"/>
    <xf numFmtId="44" fontId="145" fillId="0" borderId="0" xfId="0" applyNumberFormat="1" applyFont="1" applyBorder="1" applyAlignment="1">
      <alignment horizontal="center"/>
    </xf>
    <xf numFmtId="0" fontId="149" fillId="0" borderId="0" xfId="0" applyFont="1" applyBorder="1" applyAlignment="1"/>
    <xf numFmtId="0" fontId="154" fillId="0" borderId="0" xfId="0" applyFont="1" applyBorder="1" applyAlignment="1"/>
    <xf numFmtId="0" fontId="153" fillId="0" borderId="0" xfId="0" applyFont="1" applyAlignment="1"/>
    <xf numFmtId="0" fontId="161" fillId="0" borderId="0" xfId="0" applyFont="1" applyBorder="1" applyAlignment="1"/>
    <xf numFmtId="0" fontId="94" fillId="20" borderId="0" xfId="0" applyFont="1" applyFill="1" applyBorder="1" applyAlignment="1"/>
    <xf numFmtId="44" fontId="109" fillId="20" borderId="0" xfId="0" applyNumberFormat="1" applyFont="1" applyFill="1" applyBorder="1" applyAlignment="1"/>
    <xf numFmtId="0" fontId="162" fillId="20" borderId="0" xfId="0" applyFont="1" applyFill="1" applyBorder="1" applyAlignment="1"/>
    <xf numFmtId="0" fontId="49" fillId="20" borderId="45" xfId="0" applyFont="1" applyFill="1" applyBorder="1" applyAlignment="1"/>
    <xf numFmtId="0" fontId="7" fillId="21" borderId="52" xfId="0" applyFont="1" applyFill="1" applyBorder="1" applyAlignment="1"/>
    <xf numFmtId="0" fontId="7" fillId="21" borderId="5" xfId="0" applyFont="1" applyFill="1" applyBorder="1" applyAlignment="1"/>
    <xf numFmtId="4" fontId="57" fillId="21" borderId="26" xfId="0" applyNumberFormat="1" applyFont="1" applyFill="1" applyBorder="1" applyAlignment="1"/>
    <xf numFmtId="0" fontId="7" fillId="21" borderId="25" xfId="0" applyFont="1" applyFill="1" applyBorder="1" applyAlignment="1"/>
    <xf numFmtId="4" fontId="7" fillId="21" borderId="5" xfId="0" applyNumberFormat="1" applyFont="1" applyFill="1" applyBorder="1" applyAlignment="1"/>
    <xf numFmtId="4" fontId="57" fillId="21" borderId="53" xfId="0" applyNumberFormat="1" applyFont="1" applyFill="1" applyBorder="1" applyAlignment="1"/>
    <xf numFmtId="0" fontId="7" fillId="21" borderId="54" xfId="0" applyFont="1" applyFill="1" applyBorder="1" applyAlignment="1"/>
    <xf numFmtId="0" fontId="7" fillId="21" borderId="1" xfId="0" applyFont="1" applyFill="1" applyBorder="1" applyAlignment="1"/>
    <xf numFmtId="4" fontId="7" fillId="21" borderId="27" xfId="0" applyNumberFormat="1" applyFont="1" applyFill="1" applyBorder="1" applyAlignment="1"/>
    <xf numFmtId="0" fontId="7" fillId="21" borderId="32" xfId="0" applyFont="1" applyFill="1" applyBorder="1" applyAlignment="1"/>
    <xf numFmtId="4" fontId="7" fillId="21" borderId="1" xfId="0" applyNumberFormat="1" applyFont="1" applyFill="1" applyBorder="1" applyAlignment="1"/>
    <xf numFmtId="4" fontId="22" fillId="21" borderId="55" xfId="0" applyNumberFormat="1" applyFont="1" applyFill="1" applyBorder="1" applyAlignment="1"/>
    <xf numFmtId="0" fontId="10" fillId="22" borderId="29" xfId="0" applyFont="1" applyFill="1" applyBorder="1" applyAlignment="1"/>
    <xf numFmtId="0" fontId="0" fillId="22" borderId="30" xfId="0" applyFill="1" applyBorder="1" applyAlignment="1"/>
    <xf numFmtId="4" fontId="0" fillId="22" borderId="30" xfId="0" applyNumberFormat="1" applyFill="1" applyBorder="1" applyAlignment="1"/>
    <xf numFmtId="0" fontId="10" fillId="22" borderId="30" xfId="0" applyFont="1" applyFill="1" applyBorder="1" applyAlignment="1"/>
    <xf numFmtId="172" fontId="7" fillId="22" borderId="31" xfId="0" applyNumberFormat="1" applyFont="1" applyFill="1" applyBorder="1" applyAlignment="1"/>
    <xf numFmtId="0" fontId="0" fillId="23" borderId="9" xfId="0" applyFill="1" applyBorder="1" applyAlignment="1"/>
    <xf numFmtId="0" fontId="0" fillId="23" borderId="20" xfId="0" applyFill="1" applyBorder="1" applyAlignment="1"/>
    <xf numFmtId="0" fontId="62" fillId="0" borderId="7" xfId="0" applyFont="1" applyFill="1" applyBorder="1" applyAlignment="1">
      <alignment horizontal="center"/>
    </xf>
    <xf numFmtId="165" fontId="43" fillId="0" borderId="109" xfId="0" applyNumberFormat="1" applyFont="1" applyFill="1" applyBorder="1" applyAlignment="1">
      <alignment horizontal="center"/>
    </xf>
    <xf numFmtId="44" fontId="43" fillId="0" borderId="9" xfId="0" applyNumberFormat="1" applyFont="1" applyFill="1" applyBorder="1" applyAlignment="1"/>
    <xf numFmtId="44" fontId="43" fillId="0" borderId="20" xfId="0" applyNumberFormat="1" applyFont="1" applyFill="1" applyBorder="1" applyAlignment="1"/>
    <xf numFmtId="0" fontId="78" fillId="3" borderId="110" xfId="0" applyFont="1" applyFill="1" applyBorder="1" applyAlignment="1">
      <alignment horizontal="left" wrapText="1"/>
    </xf>
    <xf numFmtId="4" fontId="78" fillId="3" borderId="110" xfId="0" applyNumberFormat="1" applyFont="1" applyFill="1" applyBorder="1" applyAlignment="1">
      <alignment horizontal="center" vertical="center"/>
    </xf>
    <xf numFmtId="0" fontId="78" fillId="3" borderId="110" xfId="0" applyFont="1" applyFill="1" applyBorder="1" applyAlignment="1">
      <alignment horizontal="center" vertical="center"/>
    </xf>
    <xf numFmtId="165" fontId="74" fillId="3" borderId="110" xfId="0" applyNumberFormat="1" applyFont="1" applyFill="1" applyBorder="1" applyAlignment="1">
      <alignment horizontal="center" vertical="center"/>
    </xf>
    <xf numFmtId="165" fontId="78" fillId="3" borderId="110" xfId="0" applyNumberFormat="1" applyFont="1" applyFill="1" applyBorder="1" applyAlignment="1">
      <alignment horizontal="center" vertical="center"/>
    </xf>
    <xf numFmtId="0" fontId="74" fillId="0" borderId="110" xfId="0" applyFont="1" applyFill="1" applyBorder="1" applyAlignment="1">
      <alignment horizontal="center"/>
    </xf>
    <xf numFmtId="165" fontId="84" fillId="3" borderId="111" xfId="2" applyFont="1" applyFill="1" applyBorder="1" applyAlignment="1"/>
    <xf numFmtId="174" fontId="84" fillId="3" borderId="111" xfId="0" applyNumberFormat="1" applyFont="1" applyFill="1" applyBorder="1" applyAlignment="1"/>
    <xf numFmtId="0" fontId="74" fillId="3" borderId="110" xfId="0" applyFont="1" applyFill="1" applyBorder="1" applyAlignment="1">
      <alignment horizontal="left" wrapText="1"/>
    </xf>
    <xf numFmtId="4" fontId="74" fillId="3" borderId="110" xfId="0" applyNumberFormat="1" applyFont="1" applyFill="1" applyBorder="1" applyAlignment="1">
      <alignment horizontal="center" vertical="center"/>
    </xf>
    <xf numFmtId="0" fontId="74" fillId="3" borderId="110" xfId="0" applyFont="1" applyFill="1" applyBorder="1" applyAlignment="1">
      <alignment horizontal="center" vertical="center"/>
    </xf>
    <xf numFmtId="165" fontId="75" fillId="3" borderId="110" xfId="0" applyNumberFormat="1" applyFont="1" applyFill="1" applyBorder="1" applyAlignment="1">
      <alignment horizontal="center" vertical="center"/>
    </xf>
    <xf numFmtId="165" fontId="86" fillId="3" borderId="111" xfId="2" applyFont="1" applyFill="1" applyBorder="1" applyAlignment="1">
      <alignment horizontal="center" vertical="center"/>
    </xf>
    <xf numFmtId="44" fontId="74" fillId="0" borderId="111" xfId="0" applyNumberFormat="1" applyFont="1" applyFill="1" applyBorder="1" applyAlignment="1"/>
    <xf numFmtId="0" fontId="1" fillId="3" borderId="110" xfId="0" applyFont="1" applyFill="1" applyBorder="1" applyAlignment="1">
      <alignment horizontal="left" wrapText="1"/>
    </xf>
    <xf numFmtId="0" fontId="1" fillId="2" borderId="110" xfId="0" applyFont="1" applyFill="1" applyBorder="1">
      <alignment vertical="top"/>
    </xf>
    <xf numFmtId="168" fontId="76" fillId="0" borderId="112" xfId="0" applyNumberFormat="1" applyFont="1" applyFill="1" applyBorder="1" applyAlignment="1">
      <alignment horizontal="center"/>
    </xf>
    <xf numFmtId="0" fontId="74" fillId="2" borderId="112" xfId="0" applyFont="1" applyFill="1" applyBorder="1">
      <alignment vertical="top"/>
    </xf>
    <xf numFmtId="4" fontId="74" fillId="2" borderId="112" xfId="0" applyNumberFormat="1" applyFont="1" applyFill="1" applyBorder="1">
      <alignment vertical="top"/>
    </xf>
    <xf numFmtId="0" fontId="74" fillId="2" borderId="112" xfId="0" applyFont="1" applyFill="1" applyBorder="1" applyAlignment="1">
      <alignment horizontal="center"/>
    </xf>
    <xf numFmtId="165" fontId="74" fillId="2" borderId="112" xfId="0" applyNumberFormat="1" applyFont="1" applyFill="1" applyBorder="1">
      <alignment vertical="top"/>
    </xf>
    <xf numFmtId="165" fontId="74" fillId="2" borderId="113" xfId="0" applyNumberFormat="1" applyFont="1" applyFill="1" applyBorder="1">
      <alignment vertical="top"/>
    </xf>
    <xf numFmtId="0" fontId="1" fillId="23" borderId="13" xfId="0" applyFont="1" applyFill="1" applyBorder="1" applyAlignment="1"/>
    <xf numFmtId="0" fontId="1" fillId="23" borderId="14" xfId="0" applyFont="1" applyFill="1" applyBorder="1" applyAlignment="1"/>
    <xf numFmtId="0" fontId="1" fillId="23" borderId="96" xfId="0" applyFont="1" applyFill="1" applyBorder="1" applyAlignment="1"/>
    <xf numFmtId="0" fontId="1" fillId="23" borderId="100" xfId="0" applyFont="1" applyFill="1" applyBorder="1" applyAlignment="1"/>
    <xf numFmtId="0" fontId="1" fillId="23" borderId="104" xfId="0" applyFont="1" applyFill="1" applyBorder="1" applyAlignment="1"/>
    <xf numFmtId="0" fontId="1" fillId="23" borderId="18" xfId="0" applyFont="1" applyFill="1" applyBorder="1" applyAlignment="1"/>
    <xf numFmtId="0" fontId="1" fillId="23" borderId="16" xfId="0" applyFont="1" applyFill="1" applyBorder="1" applyAlignment="1"/>
    <xf numFmtId="0" fontId="1" fillId="23" borderId="15" xfId="0" applyFont="1" applyFill="1" applyBorder="1" applyAlignment="1"/>
    <xf numFmtId="0" fontId="0" fillId="23" borderId="11" xfId="0" applyFill="1" applyBorder="1" applyAlignment="1"/>
    <xf numFmtId="0" fontId="0" fillId="23" borderId="1" xfId="0" applyFill="1" applyBorder="1" applyAlignment="1"/>
    <xf numFmtId="0" fontId="0" fillId="23" borderId="21" xfId="0" applyFill="1" applyBorder="1" applyAlignment="1"/>
    <xf numFmtId="174" fontId="77" fillId="3" borderId="114" xfId="0" applyNumberFormat="1" applyFont="1" applyFill="1" applyBorder="1" applyAlignment="1"/>
    <xf numFmtId="174" fontId="77" fillId="3" borderId="113" xfId="0" applyNumberFormat="1" applyFont="1" applyFill="1" applyBorder="1" applyAlignment="1"/>
    <xf numFmtId="174" fontId="85" fillId="3" borderId="114" xfId="0" applyNumberFormat="1" applyFont="1" applyFill="1" applyBorder="1" applyAlignment="1"/>
    <xf numFmtId="0" fontId="145" fillId="0" borderId="0" xfId="0" applyFont="1" applyAlignment="1">
      <alignment vertical="center"/>
    </xf>
    <xf numFmtId="0" fontId="164" fillId="0" borderId="0" xfId="0" applyFont="1" applyBorder="1" applyAlignment="1"/>
    <xf numFmtId="0" fontId="60" fillId="3" borderId="0" xfId="0" applyFont="1" applyFill="1" applyAlignment="1">
      <alignment horizontal="justify" wrapText="1"/>
    </xf>
    <xf numFmtId="164" fontId="84" fillId="3" borderId="113" xfId="2" applyNumberFormat="1" applyFont="1" applyFill="1" applyBorder="1" applyAlignment="1"/>
    <xf numFmtId="0" fontId="125" fillId="24" borderId="0" xfId="0" applyFont="1" applyFill="1" applyAlignment="1">
      <alignment vertical="center"/>
    </xf>
    <xf numFmtId="0" fontId="0" fillId="0" borderId="0" xfId="0" applyAlignment="1">
      <alignment horizontal="center" wrapText="1"/>
    </xf>
    <xf numFmtId="0" fontId="149" fillId="0" borderId="0" xfId="0" applyFont="1" applyAlignment="1">
      <alignment wrapText="1"/>
    </xf>
    <xf numFmtId="0" fontId="145" fillId="0" borderId="0" xfId="0" applyFont="1" applyAlignment="1">
      <alignment wrapText="1"/>
    </xf>
    <xf numFmtId="0" fontId="169" fillId="0" borderId="22" xfId="0" applyFont="1" applyBorder="1" applyAlignment="1"/>
    <xf numFmtId="0" fontId="170" fillId="0" borderId="22" xfId="0" applyFont="1" applyBorder="1" applyAlignment="1"/>
    <xf numFmtId="0" fontId="171" fillId="0" borderId="22" xfId="0" applyFont="1" applyBorder="1" applyAlignment="1"/>
    <xf numFmtId="0" fontId="172" fillId="0" borderId="22" xfId="0" applyFont="1" applyBorder="1" applyAlignment="1"/>
    <xf numFmtId="0" fontId="176" fillId="0" borderId="5" xfId="0" applyFont="1" applyBorder="1" applyAlignment="1">
      <alignment vertical="top"/>
    </xf>
    <xf numFmtId="0" fontId="177" fillId="0" borderId="5" xfId="0" applyFont="1" applyBorder="1" applyAlignment="1">
      <alignment vertical="top"/>
    </xf>
    <xf numFmtId="0" fontId="176" fillId="0" borderId="0" xfId="0" applyFont="1" applyBorder="1" applyAlignment="1"/>
    <xf numFmtId="0" fontId="178" fillId="0" borderId="0" xfId="0" applyFont="1" applyBorder="1" applyAlignment="1"/>
    <xf numFmtId="0" fontId="179" fillId="0" borderId="0" xfId="0" applyFont="1" applyBorder="1" applyAlignment="1"/>
    <xf numFmtId="0" fontId="74" fillId="0" borderId="115" xfId="0" applyFont="1" applyFill="1" applyBorder="1" applyAlignment="1">
      <alignment horizontal="center"/>
    </xf>
    <xf numFmtId="0" fontId="75" fillId="0" borderId="115" xfId="0" applyFont="1" applyFill="1" applyBorder="1" applyAlignment="1">
      <alignment horizontal="center"/>
    </xf>
    <xf numFmtId="4" fontId="75" fillId="0" borderId="115" xfId="0" applyNumberFormat="1" applyFont="1" applyFill="1" applyBorder="1" applyAlignment="1">
      <alignment horizontal="center"/>
    </xf>
    <xf numFmtId="165" fontId="75" fillId="0" borderId="115" xfId="0" applyNumberFormat="1" applyFont="1" applyFill="1" applyBorder="1" applyAlignment="1">
      <alignment horizontal="center"/>
    </xf>
    <xf numFmtId="44" fontId="75" fillId="0" borderId="115" xfId="0" applyNumberFormat="1" applyFont="1" applyFill="1" applyBorder="1" applyAlignment="1"/>
    <xf numFmtId="44" fontId="75" fillId="0" borderId="116" xfId="0" applyNumberFormat="1" applyFont="1" applyFill="1" applyBorder="1" applyAlignment="1"/>
    <xf numFmtId="0" fontId="74" fillId="0" borderId="117" xfId="0" applyFont="1" applyFill="1" applyBorder="1" applyAlignment="1">
      <alignment horizontal="center"/>
    </xf>
    <xf numFmtId="173" fontId="76" fillId="23" borderId="114" xfId="0" applyNumberFormat="1" applyFont="1" applyFill="1" applyBorder="1" applyAlignment="1"/>
    <xf numFmtId="37" fontId="76" fillId="0" borderId="2" xfId="3" applyNumberFormat="1" applyFont="1" applyFill="1" applyBorder="1" applyAlignment="1">
      <alignment horizontal="center"/>
    </xf>
    <xf numFmtId="173" fontId="120" fillId="23" borderId="2" xfId="0" applyNumberFormat="1" applyFont="1" applyFill="1" applyBorder="1" applyAlignment="1"/>
    <xf numFmtId="168" fontId="76" fillId="0" borderId="2" xfId="0" applyNumberFormat="1" applyFont="1" applyFill="1" applyBorder="1" applyAlignment="1">
      <alignment horizontal="center"/>
    </xf>
    <xf numFmtId="4" fontId="78" fillId="3" borderId="2" xfId="0" applyNumberFormat="1" applyFont="1" applyFill="1" applyBorder="1" applyAlignment="1">
      <alignment horizontal="center" vertical="center"/>
    </xf>
    <xf numFmtId="0" fontId="78" fillId="3" borderId="2" xfId="0" applyFont="1" applyFill="1" applyBorder="1" applyAlignment="1">
      <alignment horizontal="center" vertical="center"/>
    </xf>
    <xf numFmtId="165" fontId="78" fillId="3" borderId="2" xfId="2" applyFont="1" applyFill="1" applyBorder="1" applyAlignment="1">
      <alignment horizontal="center" vertical="center"/>
    </xf>
    <xf numFmtId="174" fontId="77" fillId="3" borderId="2" xfId="0" applyNumberFormat="1" applyFont="1" applyFill="1" applyBorder="1" applyAlignment="1"/>
    <xf numFmtId="0" fontId="78" fillId="3" borderId="2" xfId="0" applyFont="1" applyFill="1" applyBorder="1" applyAlignment="1">
      <alignment horizontal="center"/>
    </xf>
    <xf numFmtId="173" fontId="120" fillId="3" borderId="2" xfId="0" applyNumberFormat="1" applyFont="1" applyFill="1" applyBorder="1" applyAlignment="1"/>
    <xf numFmtId="165" fontId="77" fillId="3" borderId="2" xfId="2" applyFont="1" applyFill="1" applyBorder="1" applyAlignment="1"/>
    <xf numFmtId="0" fontId="78" fillId="3" borderId="2" xfId="0" applyFont="1" applyFill="1" applyBorder="1" applyAlignment="1">
      <alignment horizontal="left" wrapText="1"/>
    </xf>
    <xf numFmtId="164" fontId="78" fillId="3" borderId="2" xfId="0" applyNumberFormat="1" applyFont="1" applyFill="1" applyBorder="1" applyAlignment="1">
      <alignment horizontal="center" vertical="center"/>
    </xf>
    <xf numFmtId="0" fontId="65" fillId="29" borderId="3" xfId="0" applyFont="1" applyFill="1" applyBorder="1" applyAlignment="1"/>
    <xf numFmtId="0" fontId="65" fillId="29" borderId="4" xfId="0" applyFont="1" applyFill="1" applyBorder="1" applyAlignment="1"/>
    <xf numFmtId="0" fontId="65" fillId="29" borderId="9" xfId="0" applyFont="1" applyFill="1" applyBorder="1" applyAlignment="1"/>
    <xf numFmtId="0" fontId="28" fillId="29" borderId="20" xfId="0" applyFont="1" applyFill="1" applyBorder="1" applyAlignment="1"/>
    <xf numFmtId="4" fontId="78" fillId="3" borderId="7" xfId="0" applyNumberFormat="1" applyFont="1" applyFill="1" applyBorder="1" applyAlignment="1">
      <alignment horizontal="center" vertical="center"/>
    </xf>
    <xf numFmtId="0" fontId="78" fillId="3" borderId="7" xfId="0" applyFont="1" applyFill="1" applyBorder="1" applyAlignment="1">
      <alignment horizontal="center" vertical="center"/>
    </xf>
    <xf numFmtId="165" fontId="78" fillId="3" borderId="6" xfId="2" applyFont="1" applyFill="1" applyBorder="1" applyAlignment="1">
      <alignment horizontal="center" vertical="center"/>
    </xf>
    <xf numFmtId="0" fontId="78" fillId="3" borderId="7" xfId="0" applyFont="1" applyFill="1" applyBorder="1" applyAlignment="1">
      <alignment horizontal="left" wrapText="1"/>
    </xf>
    <xf numFmtId="0" fontId="186" fillId="0" borderId="2" xfId="0" applyFont="1" applyBorder="1" applyAlignment="1">
      <alignment vertical="center" wrapText="1"/>
    </xf>
    <xf numFmtId="165" fontId="78" fillId="3" borderId="2" xfId="0" applyNumberFormat="1" applyFont="1" applyFill="1" applyBorder="1" applyAlignment="1">
      <alignment horizontal="center" vertical="center"/>
    </xf>
    <xf numFmtId="44" fontId="188" fillId="20" borderId="0" xfId="0" applyNumberFormat="1" applyFont="1" applyFill="1" applyBorder="1" applyAlignment="1"/>
    <xf numFmtId="0" fontId="78" fillId="0" borderId="0" xfId="0" applyNumberFormat="1" applyFont="1" applyAlignment="1">
      <alignment horizontal="justify" wrapText="1"/>
    </xf>
    <xf numFmtId="0" fontId="60" fillId="0" borderId="0" xfId="0" applyFont="1" applyAlignment="1">
      <alignment horizontal="left" vertical="center" indent="4"/>
    </xf>
    <xf numFmtId="0" fontId="60" fillId="0" borderId="0" xfId="0" applyFont="1" applyAlignment="1">
      <alignment horizontal="center" vertical="center" wrapText="1"/>
    </xf>
    <xf numFmtId="0" fontId="60" fillId="3" borderId="0" xfId="0" applyFont="1" applyFill="1" applyAlignment="1">
      <alignment horizontal="left" vertical="center" indent="4"/>
    </xf>
    <xf numFmtId="0" fontId="141" fillId="0" borderId="0" xfId="0" applyFont="1" applyAlignment="1">
      <alignment horizontal="left" vertical="center" indent="4"/>
    </xf>
    <xf numFmtId="0" fontId="141" fillId="0" borderId="0" xfId="0" applyFont="1" applyAlignment="1">
      <alignment horizontal="center" vertical="center" wrapText="1"/>
    </xf>
    <xf numFmtId="0" fontId="60" fillId="0" borderId="0" xfId="0" applyNumberFormat="1" applyFont="1" applyAlignment="1">
      <alignment horizontal="left" wrapText="1"/>
    </xf>
    <xf numFmtId="0" fontId="158" fillId="16" borderId="2" xfId="0" applyFont="1" applyFill="1" applyBorder="1" applyAlignment="1">
      <alignment horizontal="center"/>
    </xf>
    <xf numFmtId="0" fontId="7" fillId="0" borderId="0" xfId="0" applyFont="1" applyAlignment="1"/>
    <xf numFmtId="0" fontId="181" fillId="16" borderId="2" xfId="0" applyFont="1" applyFill="1" applyBorder="1" applyAlignment="1"/>
    <xf numFmtId="0" fontId="158" fillId="16" borderId="2" xfId="0" applyFont="1" applyFill="1" applyBorder="1" applyAlignment="1"/>
    <xf numFmtId="0" fontId="145" fillId="0" borderId="2" xfId="0" applyFont="1" applyBorder="1" applyAlignment="1">
      <alignment horizontal="left"/>
    </xf>
    <xf numFmtId="44" fontId="145" fillId="0" borderId="2" xfId="0" applyNumberFormat="1" applyFont="1" applyBorder="1" applyAlignment="1"/>
    <xf numFmtId="44" fontId="60" fillId="0" borderId="2" xfId="0" applyNumberFormat="1" applyFont="1" applyBorder="1" applyAlignment="1"/>
    <xf numFmtId="49" fontId="148" fillId="0" borderId="2" xfId="0" applyNumberFormat="1" applyFont="1" applyFill="1" applyBorder="1" applyAlignment="1">
      <alignment horizontal="left"/>
    </xf>
    <xf numFmtId="44" fontId="143" fillId="0" borderId="2" xfId="0" applyNumberFormat="1" applyFont="1" applyBorder="1" applyAlignment="1">
      <alignment horizontal="center"/>
    </xf>
    <xf numFmtId="44" fontId="143" fillId="0" borderId="2" xfId="0" applyNumberFormat="1" applyFont="1" applyBorder="1" applyAlignment="1"/>
    <xf numFmtId="49" fontId="145" fillId="0" borderId="2" xfId="0" applyNumberFormat="1" applyFont="1" applyFill="1" applyBorder="1" applyAlignment="1">
      <alignment horizontal="left"/>
    </xf>
    <xf numFmtId="0" fontId="141" fillId="0" borderId="2" xfId="0" applyFont="1" applyBorder="1" applyAlignment="1"/>
    <xf numFmtId="44" fontId="141" fillId="0" borderId="2" xfId="0" applyNumberFormat="1" applyFont="1" applyBorder="1" applyAlignment="1">
      <alignment horizontal="center"/>
    </xf>
    <xf numFmtId="0" fontId="83" fillId="23" borderId="117" xfId="0" applyFont="1" applyFill="1" applyBorder="1" applyAlignment="1">
      <alignment horizontal="left"/>
    </xf>
    <xf numFmtId="0" fontId="83" fillId="3" borderId="110" xfId="0" applyFont="1" applyFill="1" applyBorder="1" applyAlignment="1">
      <alignment horizontal="center" vertical="center" wrapText="1"/>
    </xf>
    <xf numFmtId="4" fontId="79" fillId="3" borderId="110" xfId="0" applyNumberFormat="1" applyFont="1" applyFill="1" applyBorder="1" applyAlignment="1">
      <alignment horizontal="right" vertical="center" wrapText="1"/>
    </xf>
    <xf numFmtId="0" fontId="80" fillId="23" borderId="3" xfId="0" applyFont="1" applyFill="1" applyBorder="1" applyAlignment="1">
      <alignment horizontal="center" vertical="center"/>
    </xf>
    <xf numFmtId="0" fontId="80" fillId="23" borderId="5" xfId="0" applyFont="1" applyFill="1" applyBorder="1" applyAlignment="1">
      <alignment horizontal="center" vertical="center"/>
    </xf>
    <xf numFmtId="0" fontId="80" fillId="23" borderId="4" xfId="0" applyFont="1" applyFill="1" applyBorder="1" applyAlignment="1">
      <alignment horizontal="center" vertical="center"/>
    </xf>
    <xf numFmtId="0" fontId="80" fillId="23" borderId="9" xfId="0" applyFont="1" applyFill="1" applyBorder="1" applyAlignment="1">
      <alignment horizontal="center" vertical="center"/>
    </xf>
    <xf numFmtId="0" fontId="80" fillId="23" borderId="0" xfId="0" applyFont="1" applyFill="1" applyBorder="1" applyAlignment="1">
      <alignment horizontal="center" vertical="center"/>
    </xf>
    <xf numFmtId="0" fontId="80" fillId="23" borderId="20" xfId="0" applyFont="1" applyFill="1" applyBorder="1" applyAlignment="1">
      <alignment horizontal="center" vertical="center"/>
    </xf>
    <xf numFmtId="0" fontId="43" fillId="0" borderId="70" xfId="0" applyFont="1" applyFill="1" applyBorder="1" applyAlignment="1">
      <alignment horizontal="center"/>
    </xf>
    <xf numFmtId="0" fontId="43" fillId="0" borderId="107" xfId="0" applyFont="1" applyFill="1" applyBorder="1" applyAlignment="1">
      <alignment horizontal="center"/>
    </xf>
    <xf numFmtId="0" fontId="165" fillId="2" borderId="1" xfId="0" applyFont="1" applyFill="1" applyBorder="1" applyAlignment="1">
      <alignment horizontal="center" vertical="center" wrapText="1"/>
    </xf>
    <xf numFmtId="0" fontId="165" fillId="2" borderId="21" xfId="0" applyFont="1" applyFill="1" applyBorder="1" applyAlignment="1">
      <alignment horizontal="center" vertical="center" wrapText="1"/>
    </xf>
    <xf numFmtId="4" fontId="63" fillId="0" borderId="71" xfId="0" applyNumberFormat="1" applyFont="1" applyFill="1" applyBorder="1" applyAlignment="1">
      <alignment horizontal="center"/>
    </xf>
    <xf numFmtId="4" fontId="63" fillId="0" borderId="108" xfId="0" applyNumberFormat="1" applyFont="1" applyFill="1" applyBorder="1" applyAlignment="1">
      <alignment horizontal="center"/>
    </xf>
    <xf numFmtId="0" fontId="43" fillId="0" borderId="71" xfId="0" applyFont="1" applyFill="1" applyBorder="1" applyAlignment="1">
      <alignment horizontal="center"/>
    </xf>
    <xf numFmtId="0" fontId="43" fillId="0" borderId="108" xfId="0" applyFont="1" applyFill="1" applyBorder="1" applyAlignment="1">
      <alignment horizontal="center"/>
    </xf>
    <xf numFmtId="0" fontId="83" fillId="23" borderId="2" xfId="0" applyFont="1" applyFill="1" applyBorder="1" applyAlignment="1">
      <alignment horizontal="left"/>
    </xf>
    <xf numFmtId="0" fontId="37" fillId="23" borderId="18" xfId="0" applyFont="1" applyFill="1" applyBorder="1" applyAlignment="1">
      <alignment horizontal="center" vertical="center"/>
    </xf>
    <xf numFmtId="0" fontId="37" fillId="23" borderId="0" xfId="0" applyFont="1" applyFill="1" applyBorder="1" applyAlignment="1">
      <alignment horizontal="center" vertical="center"/>
    </xf>
    <xf numFmtId="0" fontId="37" fillId="23" borderId="13" xfId="0" applyFont="1" applyFill="1" applyBorder="1" applyAlignment="1">
      <alignment horizontal="center" vertical="center"/>
    </xf>
    <xf numFmtId="0" fontId="53" fillId="0" borderId="0" xfId="0" applyFont="1" applyBorder="1" applyAlignment="1">
      <alignment horizontal="center"/>
    </xf>
    <xf numFmtId="0" fontId="122" fillId="0" borderId="0" xfId="0" applyFont="1" applyBorder="1" applyAlignment="1">
      <alignment horizontal="right"/>
    </xf>
    <xf numFmtId="0" fontId="68" fillId="0" borderId="0" xfId="0" applyFont="1" applyBorder="1" applyAlignment="1">
      <alignment horizontal="center"/>
    </xf>
    <xf numFmtId="14" fontId="163" fillId="0" borderId="0" xfId="0" applyNumberFormat="1" applyFont="1" applyBorder="1" applyAlignment="1">
      <alignment horizontal="center"/>
    </xf>
    <xf numFmtId="14" fontId="163" fillId="0" borderId="101" xfId="0" applyNumberFormat="1" applyFont="1" applyBorder="1" applyAlignment="1">
      <alignment horizontal="center"/>
    </xf>
    <xf numFmtId="0" fontId="121" fillId="0" borderId="0" xfId="0" applyFont="1" applyBorder="1" applyAlignment="1">
      <alignment horizontal="center"/>
    </xf>
    <xf numFmtId="14" fontId="94" fillId="0" borderId="0" xfId="0" applyNumberFormat="1" applyFont="1" applyBorder="1" applyAlignment="1">
      <alignment horizontal="center"/>
    </xf>
    <xf numFmtId="14" fontId="94" fillId="0" borderId="101" xfId="0" applyNumberFormat="1" applyFont="1" applyBorder="1" applyAlignment="1">
      <alignment horizontal="center"/>
    </xf>
    <xf numFmtId="0" fontId="104" fillId="0" borderId="0" xfId="0" applyFont="1" applyFill="1" applyBorder="1" applyAlignment="1">
      <alignment horizontal="center"/>
    </xf>
    <xf numFmtId="0" fontId="104" fillId="0" borderId="101" xfId="0" applyFont="1" applyFill="1" applyBorder="1" applyAlignment="1">
      <alignment horizontal="center"/>
    </xf>
    <xf numFmtId="0" fontId="107" fillId="0" borderId="0" xfId="0" applyFont="1" applyBorder="1" applyAlignment="1">
      <alignment horizontal="center"/>
    </xf>
    <xf numFmtId="0" fontId="107" fillId="0" borderId="101" xfId="0" applyFont="1" applyBorder="1" applyAlignment="1">
      <alignment horizontal="center"/>
    </xf>
    <xf numFmtId="44" fontId="187" fillId="15" borderId="37" xfId="0" applyNumberFormat="1" applyFont="1" applyFill="1" applyBorder="1" applyAlignment="1">
      <alignment horizontal="center"/>
    </xf>
    <xf numFmtId="0" fontId="103" fillId="0" borderId="0" xfId="0" applyFont="1" applyFill="1" applyBorder="1" applyAlignment="1">
      <alignment horizontal="center"/>
    </xf>
    <xf numFmtId="0" fontId="103" fillId="0" borderId="101" xfId="0" applyFont="1" applyFill="1" applyBorder="1" applyAlignment="1">
      <alignment horizontal="center"/>
    </xf>
    <xf numFmtId="0" fontId="175" fillId="0" borderId="28" xfId="0" applyFont="1" applyBorder="1" applyAlignment="1">
      <alignment horizontal="center" wrapText="1"/>
    </xf>
    <xf numFmtId="0" fontId="175" fillId="0" borderId="102" xfId="0" applyFont="1" applyBorder="1" applyAlignment="1">
      <alignment horizontal="center" wrapText="1"/>
    </xf>
    <xf numFmtId="0" fontId="1" fillId="23" borderId="0" xfId="0" applyFont="1" applyFill="1" applyBorder="1" applyAlignment="1">
      <alignment horizontal="center" wrapText="1"/>
    </xf>
    <xf numFmtId="0" fontId="81" fillId="0" borderId="0" xfId="0" applyFont="1" applyBorder="1" applyAlignment="1">
      <alignment horizontal="center"/>
    </xf>
    <xf numFmtId="0" fontId="81" fillId="0" borderId="101" xfId="0" applyFont="1" applyBorder="1" applyAlignment="1">
      <alignment horizontal="center"/>
    </xf>
    <xf numFmtId="0" fontId="127" fillId="0" borderId="0" xfId="0" applyFont="1" applyBorder="1" applyAlignment="1">
      <alignment horizontal="center"/>
    </xf>
    <xf numFmtId="0" fontId="94" fillId="0" borderId="0" xfId="0" applyFont="1" applyBorder="1" applyAlignment="1">
      <alignment horizontal="center" vertical="top"/>
    </xf>
    <xf numFmtId="0" fontId="182" fillId="0" borderId="0" xfId="0" applyFont="1" applyBorder="1" applyAlignment="1">
      <alignment horizontal="center" wrapText="1"/>
    </xf>
    <xf numFmtId="0" fontId="182" fillId="0" borderId="101" xfId="0" applyFont="1" applyBorder="1" applyAlignment="1">
      <alignment horizontal="center" wrapText="1"/>
    </xf>
    <xf numFmtId="14" fontId="114" fillId="0" borderId="0" xfId="0" applyNumberFormat="1" applyFont="1" applyBorder="1" applyAlignment="1">
      <alignment horizontal="center"/>
    </xf>
    <xf numFmtId="14" fontId="114" fillId="0" borderId="101" xfId="0" applyNumberFormat="1" applyFont="1" applyBorder="1" applyAlignment="1">
      <alignment horizontal="center"/>
    </xf>
    <xf numFmtId="0" fontId="123" fillId="0" borderId="0" xfId="0" applyFont="1" applyBorder="1" applyAlignment="1">
      <alignment horizontal="left" wrapText="1"/>
    </xf>
    <xf numFmtId="0" fontId="123" fillId="0" borderId="101" xfId="0" applyFont="1" applyBorder="1" applyAlignment="1">
      <alignment horizontal="left" wrapText="1"/>
    </xf>
    <xf numFmtId="0" fontId="54" fillId="23" borderId="0" xfId="0" applyFont="1" applyFill="1" applyBorder="1" applyAlignment="1">
      <alignment horizontal="center"/>
    </xf>
    <xf numFmtId="0" fontId="73" fillId="23" borderId="18" xfId="0" applyFont="1" applyFill="1" applyBorder="1" applyAlignment="1">
      <alignment horizontal="center"/>
    </xf>
    <xf numFmtId="0" fontId="73" fillId="23" borderId="0" xfId="0" applyFont="1" applyFill="1" applyBorder="1" applyAlignment="1">
      <alignment horizontal="center"/>
    </xf>
    <xf numFmtId="0" fontId="73" fillId="23" borderId="13" xfId="0" applyFont="1" applyFill="1" applyBorder="1" applyAlignment="1">
      <alignment horizontal="center"/>
    </xf>
    <xf numFmtId="0" fontId="183" fillId="16" borderId="45" xfId="0" applyFont="1" applyFill="1" applyBorder="1" applyAlignment="1">
      <alignment horizontal="center"/>
    </xf>
    <xf numFmtId="0" fontId="183" fillId="16" borderId="0" xfId="0" applyFont="1" applyFill="1" applyBorder="1" applyAlignment="1">
      <alignment horizontal="center"/>
    </xf>
    <xf numFmtId="0" fontId="183" fillId="16" borderId="46" xfId="0" applyFont="1" applyFill="1" applyBorder="1" applyAlignment="1">
      <alignment horizontal="center"/>
    </xf>
    <xf numFmtId="0" fontId="10" fillId="0" borderId="45" xfId="0" applyFont="1" applyBorder="1" applyAlignment="1">
      <alignment horizontal="center"/>
    </xf>
    <xf numFmtId="0" fontId="10" fillId="0" borderId="0" xfId="0" applyFont="1" applyBorder="1" applyAlignment="1">
      <alignment horizontal="center"/>
    </xf>
    <xf numFmtId="0" fontId="24" fillId="25" borderId="45" xfId="0" applyFont="1" applyFill="1" applyBorder="1" applyAlignment="1">
      <alignment horizontal="center"/>
    </xf>
    <xf numFmtId="0" fontId="24" fillId="25" borderId="0" xfId="0" applyFont="1" applyFill="1" applyBorder="1" applyAlignment="1">
      <alignment horizontal="center"/>
    </xf>
    <xf numFmtId="0" fontId="24" fillId="25" borderId="46" xfId="0" applyFont="1" applyFill="1" applyBorder="1" applyAlignment="1">
      <alignment horizontal="center"/>
    </xf>
    <xf numFmtId="0" fontId="8" fillId="0" borderId="0" xfId="0" applyFont="1" applyBorder="1" applyAlignment="1">
      <alignment horizontal="center"/>
    </xf>
    <xf numFmtId="0" fontId="1" fillId="0" borderId="0" xfId="0" applyFont="1" applyBorder="1" applyAlignment="1">
      <alignment horizontal="center"/>
    </xf>
    <xf numFmtId="0" fontId="67" fillId="9" borderId="18" xfId="0" applyFont="1" applyFill="1" applyBorder="1" applyAlignment="1">
      <alignment horizontal="center"/>
    </xf>
    <xf numFmtId="0" fontId="67" fillId="9" borderId="0" xfId="0" applyFont="1" applyFill="1" applyBorder="1" applyAlignment="1">
      <alignment horizontal="center"/>
    </xf>
    <xf numFmtId="0" fontId="67" fillId="9" borderId="13" xfId="0" applyFont="1" applyFill="1" applyBorder="1" applyAlignment="1">
      <alignment horizontal="center"/>
    </xf>
    <xf numFmtId="0" fontId="72" fillId="9" borderId="18" xfId="0" applyFont="1" applyFill="1" applyBorder="1" applyAlignment="1">
      <alignment horizontal="center" vertical="center"/>
    </xf>
    <xf numFmtId="0" fontId="72" fillId="9" borderId="0" xfId="0" applyFont="1" applyFill="1" applyBorder="1" applyAlignment="1">
      <alignment horizontal="center" vertical="center"/>
    </xf>
    <xf numFmtId="0" fontId="72" fillId="9" borderId="13" xfId="0" applyFont="1" applyFill="1" applyBorder="1" applyAlignment="1">
      <alignment horizontal="center" vertical="center"/>
    </xf>
    <xf numFmtId="0" fontId="0" fillId="0" borderId="0" xfId="0" applyBorder="1" applyAlignment="1">
      <alignment horizontal="center"/>
    </xf>
    <xf numFmtId="0" fontId="2" fillId="11" borderId="17" xfId="0" applyFont="1" applyFill="1" applyBorder="1" applyAlignment="1">
      <alignment horizontal="center"/>
    </xf>
    <xf numFmtId="0" fontId="2" fillId="11" borderId="12" xfId="0" applyFont="1" applyFill="1" applyBorder="1" applyAlignment="1">
      <alignment horizontal="center"/>
    </xf>
    <xf numFmtId="0" fontId="2" fillId="11" borderId="19" xfId="0" applyFont="1" applyFill="1" applyBorder="1" applyAlignment="1">
      <alignment horizontal="center"/>
    </xf>
    <xf numFmtId="0" fontId="2" fillId="11" borderId="16" xfId="0" applyFont="1" applyFill="1" applyBorder="1" applyAlignment="1">
      <alignment horizontal="center"/>
    </xf>
    <xf numFmtId="0" fontId="2" fillId="11" borderId="15" xfId="0" applyFont="1" applyFill="1" applyBorder="1" applyAlignment="1">
      <alignment horizontal="center"/>
    </xf>
    <xf numFmtId="0" fontId="2" fillId="11" borderId="14" xfId="0" applyFont="1" applyFill="1" applyBorder="1" applyAlignment="1">
      <alignment horizontal="center"/>
    </xf>
    <xf numFmtId="4" fontId="3" fillId="0" borderId="0" xfId="0" applyNumberFormat="1" applyFont="1" applyBorder="1" applyAlignment="1">
      <alignment horizontal="center"/>
    </xf>
    <xf numFmtId="4" fontId="0" fillId="0" borderId="0" xfId="0" applyNumberFormat="1" applyBorder="1" applyAlignment="1">
      <alignment horizontal="center"/>
    </xf>
    <xf numFmtId="4" fontId="0" fillId="0" borderId="60" xfId="0" applyNumberFormat="1" applyBorder="1" applyAlignment="1">
      <alignment horizontal="center"/>
    </xf>
    <xf numFmtId="4" fontId="59" fillId="0" borderId="0" xfId="0" applyNumberFormat="1" applyFont="1" applyBorder="1" applyAlignment="1">
      <alignment horizontal="center" vertical="center"/>
    </xf>
    <xf numFmtId="0" fontId="180" fillId="0" borderId="22" xfId="0" applyFont="1" applyBorder="1" applyAlignment="1">
      <alignment horizontal="center" wrapText="1"/>
    </xf>
    <xf numFmtId="0" fontId="180" fillId="0" borderId="61" xfId="0" applyFont="1" applyBorder="1" applyAlignment="1">
      <alignment horizontal="center" wrapText="1"/>
    </xf>
    <xf numFmtId="4" fontId="1" fillId="0" borderId="0" xfId="0" applyNumberFormat="1" applyFont="1" applyBorder="1" applyAlignment="1">
      <alignment horizontal="center"/>
    </xf>
    <xf numFmtId="4" fontId="1" fillId="0" borderId="60" xfId="0" applyNumberFormat="1" applyFont="1" applyBorder="1" applyAlignment="1">
      <alignment horizontal="center"/>
    </xf>
    <xf numFmtId="0" fontId="174" fillId="8" borderId="3" xfId="0" applyFont="1" applyFill="1" applyBorder="1" applyAlignment="1">
      <alignment horizontal="center" vertical="center"/>
    </xf>
    <xf numFmtId="0" fontId="174" fillId="8" borderId="5" xfId="0" applyFont="1" applyFill="1" applyBorder="1" applyAlignment="1">
      <alignment horizontal="center" vertical="center"/>
    </xf>
    <xf numFmtId="0" fontId="174" fillId="8" borderId="4" xfId="0" applyFont="1" applyFill="1" applyBorder="1" applyAlignment="1">
      <alignment horizontal="center" vertical="center"/>
    </xf>
    <xf numFmtId="0" fontId="174" fillId="8" borderId="9" xfId="0" applyFont="1" applyFill="1" applyBorder="1" applyAlignment="1">
      <alignment horizontal="center" vertical="center"/>
    </xf>
    <xf numFmtId="0" fontId="174" fillId="8" borderId="0" xfId="0" applyFont="1" applyFill="1" applyBorder="1" applyAlignment="1">
      <alignment horizontal="center" vertical="center"/>
    </xf>
    <xf numFmtId="0" fontId="174" fillId="8" borderId="20" xfId="0" applyFont="1" applyFill="1" applyBorder="1" applyAlignment="1">
      <alignment horizontal="center" vertical="center"/>
    </xf>
    <xf numFmtId="169" fontId="173" fillId="26" borderId="56" xfId="0" applyNumberFormat="1" applyFont="1" applyFill="1" applyBorder="1" applyAlignment="1">
      <alignment horizontal="center" vertical="center" wrapText="1"/>
    </xf>
    <xf numFmtId="169" fontId="173" fillId="26" borderId="57" xfId="0" applyNumberFormat="1" applyFont="1" applyFill="1" applyBorder="1" applyAlignment="1">
      <alignment horizontal="center" vertical="center" wrapText="1"/>
    </xf>
    <xf numFmtId="169" fontId="173" fillId="26" borderId="58" xfId="0" applyNumberFormat="1" applyFont="1" applyFill="1" applyBorder="1" applyAlignment="1">
      <alignment horizontal="center" vertical="center" wrapText="1"/>
    </xf>
    <xf numFmtId="169" fontId="173" fillId="26" borderId="68" xfId="0" applyNumberFormat="1" applyFont="1" applyFill="1" applyBorder="1" applyAlignment="1">
      <alignment horizontal="center" vertical="center" wrapText="1"/>
    </xf>
    <xf numFmtId="169" fontId="173" fillId="26" borderId="15" xfId="0" applyNumberFormat="1" applyFont="1" applyFill="1" applyBorder="1" applyAlignment="1">
      <alignment horizontal="center" vertical="center" wrapText="1"/>
    </xf>
    <xf numFmtId="169" fontId="173" fillId="26" borderId="69" xfId="0" applyNumberFormat="1" applyFont="1" applyFill="1" applyBorder="1" applyAlignment="1">
      <alignment horizontal="center" vertical="center" wrapText="1"/>
    </xf>
    <xf numFmtId="0" fontId="98" fillId="0" borderId="2" xfId="0" applyFont="1" applyBorder="1" applyAlignment="1">
      <alignment horizontal="center"/>
    </xf>
    <xf numFmtId="0" fontId="94" fillId="0" borderId="9" xfId="0" applyFont="1" applyBorder="1" applyAlignment="1">
      <alignment horizontal="left"/>
    </xf>
    <xf numFmtId="0" fontId="94" fillId="0" borderId="0" xfId="0" applyFont="1" applyBorder="1" applyAlignment="1">
      <alignment horizontal="left"/>
    </xf>
    <xf numFmtId="0" fontId="92" fillId="0" borderId="9" xfId="0" applyFont="1" applyBorder="1" applyAlignment="1">
      <alignment horizontal="left"/>
    </xf>
    <xf numFmtId="0" fontId="92" fillId="0" borderId="0" xfId="0" applyFont="1" applyBorder="1" applyAlignment="1">
      <alignment horizontal="left"/>
    </xf>
    <xf numFmtId="0" fontId="101" fillId="0" borderId="0" xfId="0" applyFont="1" applyBorder="1" applyAlignment="1">
      <alignment horizontal="center"/>
    </xf>
    <xf numFmtId="0" fontId="101" fillId="0" borderId="20" xfId="0" applyFont="1" applyBorder="1" applyAlignment="1">
      <alignment horizontal="center"/>
    </xf>
    <xf numFmtId="0" fontId="94" fillId="0" borderId="5" xfId="0" applyFont="1" applyBorder="1" applyAlignment="1">
      <alignment horizontal="center"/>
    </xf>
    <xf numFmtId="0" fontId="94" fillId="0" borderId="4" xfId="0" applyFont="1" applyBorder="1" applyAlignment="1">
      <alignment horizontal="center"/>
    </xf>
    <xf numFmtId="0" fontId="98" fillId="0" borderId="8" xfId="0" applyFont="1" applyBorder="1" applyAlignment="1">
      <alignment horizontal="center"/>
    </xf>
    <xf numFmtId="0" fontId="98" fillId="0" borderId="33" xfId="0" applyFont="1" applyBorder="1" applyAlignment="1">
      <alignment horizontal="center"/>
    </xf>
    <xf numFmtId="0" fontId="98" fillId="0" borderId="36" xfId="0" applyFont="1" applyBorder="1" applyAlignment="1">
      <alignment horizontal="center"/>
    </xf>
    <xf numFmtId="0" fontId="94" fillId="0" borderId="1" xfId="0" applyFont="1" applyBorder="1" applyAlignment="1">
      <alignment horizontal="center"/>
    </xf>
    <xf numFmtId="0" fontId="94" fillId="0" borderId="21" xfId="0" applyFont="1" applyBorder="1" applyAlignment="1">
      <alignment horizontal="center"/>
    </xf>
    <xf numFmtId="0" fontId="96" fillId="0" borderId="9" xfId="0" applyFont="1" applyBorder="1" applyAlignment="1">
      <alignment horizontal="left"/>
    </xf>
    <xf numFmtId="0" fontId="96" fillId="0" borderId="0" xfId="0" applyFont="1" applyBorder="1" applyAlignment="1">
      <alignment horizontal="left"/>
    </xf>
    <xf numFmtId="0" fontId="96" fillId="0" borderId="20" xfId="0" applyFont="1" applyBorder="1" applyAlignment="1">
      <alignment horizontal="left"/>
    </xf>
    <xf numFmtId="0" fontId="98" fillId="0" borderId="6" xfId="0" applyFont="1" applyBorder="1" applyAlignment="1">
      <alignment horizontal="center"/>
    </xf>
    <xf numFmtId="14" fontId="91" fillId="0" borderId="0" xfId="0" applyNumberFormat="1" applyFont="1" applyBorder="1" applyAlignment="1">
      <alignment horizontal="center"/>
    </xf>
    <xf numFmtId="0" fontId="54" fillId="8" borderId="9" xfId="0" applyFont="1" applyFill="1" applyBorder="1" applyAlignment="1">
      <alignment horizontal="center"/>
    </xf>
    <xf numFmtId="0" fontId="54" fillId="8" borderId="0" xfId="0" applyFont="1" applyFill="1" applyBorder="1" applyAlignment="1">
      <alignment horizontal="center"/>
    </xf>
    <xf numFmtId="0" fontId="54" fillId="8" borderId="13" xfId="0" applyFont="1" applyFill="1" applyBorder="1" applyAlignment="1">
      <alignment horizontal="center"/>
    </xf>
    <xf numFmtId="165" fontId="95" fillId="0" borderId="0" xfId="0" applyNumberFormat="1" applyFont="1" applyBorder="1" applyAlignment="1">
      <alignment horizontal="center"/>
    </xf>
    <xf numFmtId="171" fontId="97" fillId="0" borderId="0" xfId="0" applyNumberFormat="1" applyFont="1" applyBorder="1" applyAlignment="1">
      <alignment horizontal="center"/>
    </xf>
    <xf numFmtId="0" fontId="98" fillId="0" borderId="38" xfId="0" applyFont="1" applyBorder="1" applyAlignment="1">
      <alignment horizontal="center"/>
    </xf>
    <xf numFmtId="0" fontId="94" fillId="0" borderId="6" xfId="0" applyFont="1" applyBorder="1" applyAlignment="1">
      <alignment horizontal="center"/>
    </xf>
    <xf numFmtId="0" fontId="185" fillId="0" borderId="9" xfId="0" applyFont="1" applyBorder="1" applyAlignment="1">
      <alignment horizontal="left"/>
    </xf>
    <xf numFmtId="0" fontId="185" fillId="0" borderId="0" xfId="0" applyFont="1" applyBorder="1" applyAlignment="1">
      <alignment horizontal="left"/>
    </xf>
    <xf numFmtId="0" fontId="98" fillId="0" borderId="3" xfId="0" applyFont="1" applyBorder="1" applyAlignment="1">
      <alignment horizontal="center"/>
    </xf>
    <xf numFmtId="0" fontId="98" fillId="0" borderId="5" xfId="0" applyFont="1" applyBorder="1" applyAlignment="1">
      <alignment horizontal="center"/>
    </xf>
    <xf numFmtId="0" fontId="98" fillId="0" borderId="4" xfId="0" applyFont="1" applyBorder="1" applyAlignment="1">
      <alignment horizontal="center"/>
    </xf>
    <xf numFmtId="0" fontId="98" fillId="0" borderId="11" xfId="0" applyFont="1" applyBorder="1" applyAlignment="1">
      <alignment horizontal="center"/>
    </xf>
    <xf numFmtId="0" fontId="98" fillId="0" borderId="1" xfId="0" applyFont="1" applyBorder="1" applyAlignment="1">
      <alignment horizontal="center"/>
    </xf>
    <xf numFmtId="0" fontId="98" fillId="0" borderId="21" xfId="0" applyFont="1" applyBorder="1" applyAlignment="1">
      <alignment horizontal="center"/>
    </xf>
    <xf numFmtId="0" fontId="94" fillId="0" borderId="2" xfId="0" applyFont="1" applyBorder="1" applyAlignment="1">
      <alignment horizontal="center"/>
    </xf>
    <xf numFmtId="0" fontId="56" fillId="28" borderId="9" xfId="0" applyFont="1" applyFill="1" applyBorder="1" applyAlignment="1">
      <alignment horizontal="center"/>
    </xf>
    <xf numFmtId="0" fontId="56" fillId="28" borderId="0" xfId="0" applyFont="1" applyFill="1" applyBorder="1" applyAlignment="1">
      <alignment horizontal="center"/>
    </xf>
    <xf numFmtId="0" fontId="56" fillId="28" borderId="13" xfId="0" applyFont="1" applyFill="1" applyBorder="1" applyAlignment="1">
      <alignment horizontal="center"/>
    </xf>
    <xf numFmtId="0" fontId="56" fillId="28" borderId="11" xfId="0" applyFont="1" applyFill="1" applyBorder="1" applyAlignment="1">
      <alignment horizontal="center"/>
    </xf>
    <xf numFmtId="0" fontId="56" fillId="28" borderId="1" xfId="0" applyFont="1" applyFill="1" applyBorder="1" applyAlignment="1">
      <alignment horizontal="center"/>
    </xf>
    <xf numFmtId="0" fontId="56" fillId="28" borderId="27" xfId="0" applyFont="1" applyFill="1" applyBorder="1" applyAlignment="1">
      <alignment horizontal="center"/>
    </xf>
    <xf numFmtId="0" fontId="96" fillId="0" borderId="11" xfId="0" applyFont="1" applyBorder="1" applyAlignment="1">
      <alignment horizontal="left"/>
    </xf>
    <xf numFmtId="0" fontId="96" fillId="0" borderId="1" xfId="0" applyFont="1" applyBorder="1" applyAlignment="1">
      <alignment horizontal="left"/>
    </xf>
    <xf numFmtId="0" fontId="96" fillId="0" borderId="21" xfId="0" applyFont="1" applyBorder="1" applyAlignment="1">
      <alignment horizontal="left"/>
    </xf>
    <xf numFmtId="0" fontId="94" fillId="0" borderId="11" xfId="0" applyFont="1" applyBorder="1" applyAlignment="1">
      <alignment horizontal="center"/>
    </xf>
    <xf numFmtId="0" fontId="135" fillId="0" borderId="3" xfId="1" applyFont="1" applyBorder="1" applyAlignment="1" applyProtection="1">
      <alignment horizontal="center" wrapText="1"/>
    </xf>
    <xf numFmtId="0" fontId="135" fillId="0" borderId="5" xfId="1" applyFont="1" applyBorder="1" applyAlignment="1" applyProtection="1">
      <alignment horizontal="center" wrapText="1"/>
    </xf>
    <xf numFmtId="0" fontId="135" fillId="0" borderId="4" xfId="1" applyFont="1" applyBorder="1" applyAlignment="1" applyProtection="1">
      <alignment horizontal="center" wrapText="1"/>
    </xf>
    <xf numFmtId="0" fontId="135" fillId="0" borderId="3" xfId="0" applyFont="1" applyBorder="1" applyAlignment="1">
      <alignment horizontal="center" wrapText="1"/>
    </xf>
    <xf numFmtId="0" fontId="135" fillId="0" borderId="5" xfId="0" applyFont="1" applyBorder="1" applyAlignment="1">
      <alignment horizontal="center" wrapText="1"/>
    </xf>
    <xf numFmtId="0" fontId="135" fillId="0" borderId="4" xfId="0" applyFont="1" applyBorder="1" applyAlignment="1">
      <alignment horizontal="center" wrapText="1"/>
    </xf>
    <xf numFmtId="0" fontId="96" fillId="0" borderId="9" xfId="0" applyFont="1" applyBorder="1" applyAlignment="1">
      <alignment horizontal="center" wrapText="1"/>
    </xf>
    <xf numFmtId="0" fontId="96" fillId="0" borderId="20" xfId="0" applyFont="1" applyBorder="1" applyAlignment="1">
      <alignment horizontal="center" wrapText="1"/>
    </xf>
    <xf numFmtId="172" fontId="94" fillId="0" borderId="0" xfId="0" applyNumberFormat="1" applyFont="1" applyBorder="1" applyAlignment="1">
      <alignment horizontal="center"/>
    </xf>
    <xf numFmtId="172" fontId="94" fillId="0" borderId="20" xfId="0" applyNumberFormat="1" applyFont="1" applyBorder="1" applyAlignment="1">
      <alignment horizontal="center"/>
    </xf>
    <xf numFmtId="0" fontId="134" fillId="0" borderId="5" xfId="0" applyFont="1" applyBorder="1" applyAlignment="1">
      <alignment horizontal="center" wrapText="1"/>
    </xf>
    <xf numFmtId="0" fontId="134" fillId="0" borderId="26" xfId="0" applyFont="1" applyBorder="1" applyAlignment="1">
      <alignment horizontal="center" wrapText="1"/>
    </xf>
    <xf numFmtId="0" fontId="134" fillId="0" borderId="0" xfId="0" applyFont="1" applyBorder="1" applyAlignment="1">
      <alignment horizontal="center"/>
    </xf>
    <xf numFmtId="0" fontId="134" fillId="0" borderId="13" xfId="0" applyFont="1" applyBorder="1" applyAlignment="1">
      <alignment horizontal="center"/>
    </xf>
    <xf numFmtId="0" fontId="185" fillId="0" borderId="3" xfId="0" applyFont="1" applyBorder="1" applyAlignment="1">
      <alignment horizontal="left"/>
    </xf>
    <xf numFmtId="0" fontId="185" fillId="0" borderId="5" xfId="0" applyFont="1" applyBorder="1" applyAlignment="1">
      <alignment horizontal="left"/>
    </xf>
    <xf numFmtId="0" fontId="118" fillId="0" borderId="2" xfId="0" applyFont="1" applyBorder="1" applyAlignment="1">
      <alignment horizontal="center"/>
    </xf>
    <xf numFmtId="0" fontId="98" fillId="0" borderId="10" xfId="0" applyFont="1" applyBorder="1" applyAlignment="1">
      <alignment horizontal="center"/>
    </xf>
    <xf numFmtId="0" fontId="98" fillId="4" borderId="33" xfId="0" applyFont="1" applyFill="1" applyBorder="1" applyAlignment="1">
      <alignment horizontal="center"/>
    </xf>
    <xf numFmtId="0" fontId="98" fillId="4" borderId="36" xfId="0" applyFont="1" applyFill="1" applyBorder="1" applyAlignment="1">
      <alignment horizontal="center"/>
    </xf>
    <xf numFmtId="0" fontId="70" fillId="27" borderId="9" xfId="0" applyFont="1" applyFill="1" applyBorder="1" applyAlignment="1">
      <alignment horizontal="center"/>
    </xf>
    <xf numFmtId="0" fontId="70" fillId="27" borderId="0" xfId="0" applyFont="1" applyFill="1" applyBorder="1" applyAlignment="1">
      <alignment horizontal="center"/>
    </xf>
    <xf numFmtId="0" fontId="70" fillId="27" borderId="20" xfId="0" applyFont="1" applyFill="1" applyBorder="1" applyAlignment="1">
      <alignment horizontal="center"/>
    </xf>
    <xf numFmtId="0" fontId="184" fillId="30" borderId="5" xfId="0" applyFont="1" applyFill="1" applyBorder="1" applyAlignment="1">
      <alignment horizontal="center" wrapText="1"/>
    </xf>
    <xf numFmtId="0" fontId="184" fillId="30" borderId="0" xfId="0" applyFont="1" applyFill="1" applyBorder="1" applyAlignment="1">
      <alignment horizontal="center" wrapText="1"/>
    </xf>
    <xf numFmtId="0" fontId="11" fillId="0" borderId="0" xfId="0" applyFont="1" applyFill="1" applyBorder="1" applyAlignment="1">
      <alignment horizontal="center"/>
    </xf>
    <xf numFmtId="0" fontId="5" fillId="0" borderId="0" xfId="0" applyFont="1" applyFill="1" applyBorder="1" applyAlignment="1">
      <alignment horizontal="left"/>
    </xf>
    <xf numFmtId="0" fontId="18" fillId="0" borderId="0" xfId="0" applyFont="1" applyFill="1" applyBorder="1" applyAlignment="1">
      <alignment horizontal="center"/>
    </xf>
    <xf numFmtId="0" fontId="17" fillId="0" borderId="0" xfId="0" applyFont="1" applyFill="1" applyBorder="1" applyAlignment="1">
      <alignment horizontal="center"/>
    </xf>
    <xf numFmtId="0" fontId="16" fillId="0" borderId="0" xfId="0" applyFont="1" applyFill="1" applyBorder="1" applyAlignment="1">
      <alignment horizontal="center"/>
    </xf>
    <xf numFmtId="0" fontId="5" fillId="0" borderId="0" xfId="0" applyFont="1" applyFill="1" applyBorder="1" applyAlignment="1"/>
    <xf numFmtId="167" fontId="5" fillId="0" borderId="0" xfId="0" applyNumberFormat="1" applyFont="1" applyFill="1" applyBorder="1" applyAlignment="1">
      <alignment horizontal="right"/>
    </xf>
    <xf numFmtId="167" fontId="5" fillId="0" borderId="0" xfId="0" applyNumberFormat="1" applyFont="1" applyFill="1" applyBorder="1" applyAlignment="1">
      <alignment horizontal="center"/>
    </xf>
    <xf numFmtId="0" fontId="11" fillId="0" borderId="0" xfId="0" applyFont="1" applyFill="1" applyBorder="1" applyAlignment="1">
      <alignment horizontal="left"/>
    </xf>
    <xf numFmtId="0" fontId="9" fillId="0" borderId="0" xfId="0" applyFont="1" applyFill="1" applyBorder="1" applyAlignment="1">
      <alignment horizontal="right"/>
    </xf>
    <xf numFmtId="0" fontId="166" fillId="27" borderId="88" xfId="0" applyFont="1" applyFill="1" applyBorder="1" applyAlignment="1">
      <alignment horizontal="center"/>
    </xf>
    <xf numFmtId="0" fontId="166" fillId="27" borderId="89" xfId="0" applyFont="1" applyFill="1" applyBorder="1" applyAlignment="1">
      <alignment horizontal="center"/>
    </xf>
    <xf numFmtId="0" fontId="166" fillId="27" borderId="90" xfId="0" applyFont="1" applyFill="1" applyBorder="1" applyAlignment="1">
      <alignment horizontal="center"/>
    </xf>
    <xf numFmtId="0" fontId="9" fillId="0" borderId="0" xfId="0" applyFont="1" applyFill="1" applyBorder="1" applyAlignment="1">
      <alignment horizontal="center"/>
    </xf>
    <xf numFmtId="0" fontId="13" fillId="0" borderId="0" xfId="0" applyFont="1" applyFill="1" applyBorder="1" applyAlignment="1">
      <alignment horizontal="center"/>
    </xf>
    <xf numFmtId="165" fontId="97" fillId="19" borderId="0" xfId="0" applyNumberFormat="1" applyFont="1" applyFill="1" applyBorder="1" applyAlignment="1">
      <alignment horizontal="center"/>
    </xf>
    <xf numFmtId="0" fontId="189" fillId="0" borderId="0" xfId="0" applyFont="1" applyBorder="1" applyAlignment="1">
      <alignment horizontal="center" wrapText="1"/>
    </xf>
    <xf numFmtId="0" fontId="189" fillId="0" borderId="92" xfId="0" applyFont="1" applyBorder="1" applyAlignment="1">
      <alignment horizontal="center" wrapText="1"/>
    </xf>
    <xf numFmtId="167" fontId="14" fillId="0" borderId="0" xfId="0" applyNumberFormat="1" applyFont="1" applyFill="1" applyBorder="1" applyAlignment="1">
      <alignment horizontal="left"/>
    </xf>
    <xf numFmtId="0" fontId="10" fillId="0" borderId="0" xfId="0" applyFont="1" applyFill="1" applyBorder="1" applyAlignment="1">
      <alignment horizontal="center"/>
    </xf>
    <xf numFmtId="0" fontId="9" fillId="0" borderId="0" xfId="0" applyFont="1" applyFill="1" applyAlignment="1">
      <alignment horizontal="right"/>
    </xf>
    <xf numFmtId="4" fontId="14" fillId="0" borderId="0" xfId="0" applyNumberFormat="1" applyFont="1" applyFill="1" applyBorder="1" applyAlignment="1">
      <alignment horizontal="center"/>
    </xf>
    <xf numFmtId="0" fontId="60" fillId="0" borderId="0" xfId="0" applyFont="1" applyAlignment="1">
      <alignment horizontal="justify" wrapText="1"/>
    </xf>
    <xf numFmtId="0" fontId="167" fillId="31" borderId="41" xfId="0" applyFont="1" applyFill="1" applyBorder="1" applyAlignment="1">
      <alignment horizontal="center" vertical="center"/>
    </xf>
    <xf numFmtId="0" fontId="8" fillId="3" borderId="0" xfId="0" applyFont="1" applyFill="1" applyAlignment="1">
      <alignment horizontal="center"/>
    </xf>
    <xf numFmtId="0" fontId="60" fillId="0" borderId="0" xfId="0" applyNumberFormat="1" applyFont="1" applyAlignment="1">
      <alignment horizontal="justify" wrapText="1"/>
    </xf>
    <xf numFmtId="0" fontId="140" fillId="0" borderId="0" xfId="0" applyFont="1" applyAlignment="1">
      <alignment horizontal="justify" wrapText="1"/>
    </xf>
    <xf numFmtId="0" fontId="60" fillId="0" borderId="0" xfId="0" applyFont="1" applyBorder="1" applyAlignment="1">
      <alignment horizontal="justify" vertical="center" wrapText="1"/>
    </xf>
    <xf numFmtId="0" fontId="124" fillId="27" borderId="39" xfId="0" applyFont="1" applyFill="1" applyBorder="1" applyAlignment="1">
      <alignment horizontal="center" vertical="center"/>
    </xf>
    <xf numFmtId="0" fontId="124" fillId="27" borderId="41" xfId="0" applyFont="1" applyFill="1" applyBorder="1" applyAlignment="1">
      <alignment horizontal="center" vertical="center"/>
    </xf>
    <xf numFmtId="0" fontId="124" fillId="27" borderId="40" xfId="0" applyFont="1" applyFill="1" applyBorder="1" applyAlignment="1">
      <alignment horizontal="center" vertical="center"/>
    </xf>
    <xf numFmtId="0" fontId="149" fillId="11" borderId="17" xfId="0" applyFont="1" applyFill="1" applyBorder="1" applyAlignment="1">
      <alignment horizontal="center"/>
    </xf>
    <xf numFmtId="0" fontId="149" fillId="11" borderId="12" xfId="0" applyFont="1" applyFill="1" applyBorder="1" applyAlignment="1">
      <alignment horizontal="center"/>
    </xf>
    <xf numFmtId="0" fontId="149" fillId="11" borderId="19" xfId="0" applyFont="1" applyFill="1" applyBorder="1" applyAlignment="1">
      <alignment horizontal="center"/>
    </xf>
    <xf numFmtId="0" fontId="149" fillId="11" borderId="16" xfId="0" applyFont="1" applyFill="1" applyBorder="1" applyAlignment="1">
      <alignment horizontal="center"/>
    </xf>
    <xf numFmtId="0" fontId="149" fillId="11" borderId="15" xfId="0" applyFont="1" applyFill="1" applyBorder="1" applyAlignment="1">
      <alignment horizontal="center"/>
    </xf>
    <xf numFmtId="0" fontId="149" fillId="11" borderId="14" xfId="0" applyFont="1" applyFill="1" applyBorder="1" applyAlignment="1">
      <alignment horizontal="center"/>
    </xf>
    <xf numFmtId="44" fontId="147" fillId="0" borderId="0" xfId="0" applyNumberFormat="1" applyFont="1" applyBorder="1" applyAlignment="1">
      <alignment horizontal="center"/>
    </xf>
    <xf numFmtId="44" fontId="150" fillId="4" borderId="0" xfId="0" applyNumberFormat="1" applyFont="1" applyFill="1" applyBorder="1" applyAlignment="1">
      <alignment horizontal="center"/>
    </xf>
    <xf numFmtId="44" fontId="151" fillId="4" borderId="0" xfId="0" applyNumberFormat="1" applyFont="1" applyFill="1" applyBorder="1" applyAlignment="1">
      <alignment horizontal="center"/>
    </xf>
    <xf numFmtId="0" fontId="60" fillId="0" borderId="0" xfId="0" applyFont="1" applyBorder="1" applyAlignment="1">
      <alignment horizontal="left" vertical="center" wrapText="1"/>
    </xf>
    <xf numFmtId="0" fontId="158" fillId="16" borderId="2" xfId="0" applyFont="1" applyFill="1" applyBorder="1" applyAlignment="1">
      <alignment horizontal="center"/>
    </xf>
    <xf numFmtId="0" fontId="148" fillId="0" borderId="8" xfId="0" applyFont="1" applyBorder="1" applyAlignment="1">
      <alignment horizontal="center" vertical="center"/>
    </xf>
    <xf numFmtId="0" fontId="148" fillId="0" borderId="33" xfId="0" applyFont="1" applyBorder="1" applyAlignment="1">
      <alignment horizontal="center" vertical="center"/>
    </xf>
    <xf numFmtId="0" fontId="148" fillId="0" borderId="36" xfId="0" applyFont="1" applyBorder="1" applyAlignment="1">
      <alignment horizontal="center" vertical="center"/>
    </xf>
    <xf numFmtId="3" fontId="145" fillId="0" borderId="8" xfId="0" applyNumberFormat="1" applyFont="1" applyBorder="1" applyAlignment="1">
      <alignment horizontal="justify" wrapText="1"/>
    </xf>
    <xf numFmtId="3" fontId="145" fillId="0" borderId="33" xfId="0" applyNumberFormat="1" applyFont="1" applyBorder="1" applyAlignment="1">
      <alignment horizontal="justify" wrapText="1"/>
    </xf>
    <xf numFmtId="3" fontId="145" fillId="0" borderId="36" xfId="0" applyNumberFormat="1" applyFont="1" applyBorder="1" applyAlignment="1">
      <alignment horizontal="justify" wrapText="1"/>
    </xf>
    <xf numFmtId="0" fontId="148" fillId="0" borderId="2" xfId="0" applyFont="1" applyBorder="1" applyAlignment="1">
      <alignment horizontal="justify" wrapText="1"/>
    </xf>
    <xf numFmtId="0" fontId="160" fillId="16" borderId="2" xfId="0" applyFont="1" applyFill="1" applyBorder="1" applyAlignment="1">
      <alignment horizontal="center" wrapText="1"/>
    </xf>
    <xf numFmtId="3" fontId="145" fillId="3" borderId="8" xfId="0" applyNumberFormat="1" applyFont="1" applyFill="1" applyBorder="1" applyAlignment="1">
      <alignment horizontal="justify" wrapText="1"/>
    </xf>
    <xf numFmtId="3" fontId="145" fillId="3" borderId="33" xfId="0" applyNumberFormat="1" applyFont="1" applyFill="1" applyBorder="1" applyAlignment="1">
      <alignment horizontal="justify" wrapText="1"/>
    </xf>
    <xf numFmtId="3" fontId="145" fillId="3" borderId="36" xfId="0" applyNumberFormat="1" applyFont="1" applyFill="1" applyBorder="1" applyAlignment="1">
      <alignment horizontal="justify" wrapText="1"/>
    </xf>
    <xf numFmtId="0" fontId="160" fillId="16" borderId="8" xfId="0" applyFont="1" applyFill="1" applyBorder="1" applyAlignment="1">
      <alignment horizontal="center"/>
    </xf>
    <xf numFmtId="0" fontId="160" fillId="16" borderId="33" xfId="0" applyFont="1" applyFill="1" applyBorder="1" applyAlignment="1">
      <alignment horizontal="center"/>
    </xf>
    <xf numFmtId="0" fontId="160" fillId="16" borderId="36" xfId="0" applyFont="1" applyFill="1" applyBorder="1" applyAlignment="1">
      <alignment horizontal="center"/>
    </xf>
    <xf numFmtId="0" fontId="92" fillId="0" borderId="0" xfId="0" applyFont="1" applyBorder="1" applyAlignment="1">
      <alignment horizontal="center"/>
    </xf>
    <xf numFmtId="0" fontId="168" fillId="14" borderId="0" xfId="0" applyFont="1" applyFill="1" applyAlignment="1">
      <alignment horizontal="center" vertical="center"/>
    </xf>
    <xf numFmtId="0" fontId="92" fillId="0" borderId="0" xfId="0" applyFont="1" applyAlignment="1">
      <alignment horizontal="center"/>
    </xf>
    <xf numFmtId="44" fontId="97" fillId="0" borderId="0" xfId="0" applyNumberFormat="1" applyFont="1" applyBorder="1" applyAlignment="1">
      <alignment horizontal="center"/>
    </xf>
    <xf numFmtId="14" fontId="92" fillId="0" borderId="0" xfId="0" applyNumberFormat="1" applyFont="1" applyAlignment="1">
      <alignment horizontal="left"/>
    </xf>
    <xf numFmtId="0" fontId="92" fillId="0" borderId="0" xfId="0" applyFont="1" applyAlignment="1">
      <alignment horizontal="left"/>
    </xf>
    <xf numFmtId="0" fontId="92" fillId="0" borderId="0" xfId="0" applyFont="1" applyBorder="1" applyAlignment="1">
      <alignment horizontal="justify" wrapText="1"/>
    </xf>
    <xf numFmtId="44" fontId="97" fillId="4" borderId="0" xfId="0" applyNumberFormat="1" applyFont="1" applyFill="1" applyBorder="1" applyAlignment="1">
      <alignment horizontal="center"/>
    </xf>
    <xf numFmtId="0" fontId="97" fillId="0" borderId="0" xfId="0" applyFont="1" applyBorder="1" applyAlignment="1">
      <alignment horizontal="center" wrapText="1"/>
    </xf>
  </cellXfs>
  <cellStyles count="4">
    <cellStyle name="Hipervínculo" xfId="1" builtinId="8"/>
    <cellStyle name="Millares" xfId="3" builtinId="3"/>
    <cellStyle name="Moneda" xfId="2" builtinId="4"/>
    <cellStyle name="Normal" xfId="0" builtinId="0"/>
  </cellStyles>
  <dxfs count="0"/>
  <tableStyles count="0" defaultTableStyle="TableStyleMedium9" defaultPivotStyle="PivotStyleLight16"/>
  <colors>
    <mruColors>
      <color rgb="FF66FFFF"/>
      <color rgb="FFFFFFCC"/>
      <color rgb="FF820585"/>
      <color rgb="FFFF9966"/>
      <color rgb="FFCC99FF"/>
      <color rgb="FF990099"/>
      <color rgb="FFCC66FF"/>
      <color rgb="FF00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2" Type="http://schemas.openxmlformats.org/officeDocument/2006/relationships/image" Target="../media/image6.jpeg"/><Relationship Id="rId1" Type="http://schemas.openxmlformats.org/officeDocument/2006/relationships/image" Target="../media/image5.jpeg"/></Relationships>
</file>

<file path=xl/drawings/_rels/drawing6.xml.rels><?xml version="1.0" encoding="UTF-8" standalone="yes"?>
<Relationships xmlns="http://schemas.openxmlformats.org/package/2006/relationships"><Relationship Id="rId3" Type="http://schemas.openxmlformats.org/officeDocument/2006/relationships/image" Target="../media/image9.png"/><Relationship Id="rId2" Type="http://schemas.openxmlformats.org/officeDocument/2006/relationships/image" Target="../media/image8.png"/><Relationship Id="rId1" Type="http://schemas.openxmlformats.org/officeDocument/2006/relationships/image" Target="../media/image7.png"/></Relationships>
</file>

<file path=xl/drawings/_rels/drawing7.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10.jpeg"/></Relationships>
</file>

<file path=xl/drawings/_rels/drawing8.xml.rels><?xml version="1.0" encoding="UTF-8" standalone="yes"?>
<Relationships xmlns="http://schemas.openxmlformats.org/package/2006/relationships"><Relationship Id="rId1" Type="http://schemas.openxmlformats.org/officeDocument/2006/relationships/image" Target="../media/image3.png"/></Relationships>
</file>

<file path=xl/drawings/_rels/drawing9.xml.rels><?xml version="1.0" encoding="UTF-8" standalone="yes"?>
<Relationships xmlns="http://schemas.openxmlformats.org/package/2006/relationships"><Relationship Id="rId2" Type="http://schemas.openxmlformats.org/officeDocument/2006/relationships/image" Target="../media/image12.emf"/><Relationship Id="rId1" Type="http://schemas.openxmlformats.org/officeDocument/2006/relationships/image" Target="../media/image11.emf"/></Relationships>
</file>

<file path=xl/drawings/drawing1.xml><?xml version="1.0" encoding="utf-8"?>
<xdr:wsDr xmlns:xdr="http://schemas.openxmlformats.org/drawingml/2006/spreadsheetDrawing" xmlns:a="http://schemas.openxmlformats.org/drawingml/2006/main">
  <xdr:twoCellAnchor editAs="oneCell">
    <xdr:from>
      <xdr:col>1</xdr:col>
      <xdr:colOff>47625</xdr:colOff>
      <xdr:row>2</xdr:row>
      <xdr:rowOff>59532</xdr:rowOff>
    </xdr:from>
    <xdr:to>
      <xdr:col>2</xdr:col>
      <xdr:colOff>752475</xdr:colOff>
      <xdr:row>6</xdr:row>
      <xdr:rowOff>0</xdr:rowOff>
    </xdr:to>
    <xdr:pic>
      <xdr:nvPicPr>
        <xdr:cNvPr id="6" name="5 Imagen" descr="http://4.bp.blogspot.com/_3VzUEunqqnY/TQuNpdRux1I/AAAAAAAAG4E/pVKnICoI1ow/s1600/Escudo+de+El+Salvador+2.JPG">
          <a:extLst>
            <a:ext uri="{FF2B5EF4-FFF2-40B4-BE49-F238E27FC236}">
              <a16:creationId xmlns:a16="http://schemas.microsoft.com/office/drawing/2014/main" id="{00000000-0008-0000-0100-000006000000}"/>
            </a:ext>
          </a:extLst>
        </xdr:cNvPr>
        <xdr:cNvPicPr/>
      </xdr:nvPicPr>
      <xdr:blipFill>
        <a:blip xmlns:r="http://schemas.openxmlformats.org/officeDocument/2006/relationships" r:embed="rId1" cstate="print"/>
        <a:srcRect/>
        <a:stretch>
          <a:fillRect/>
        </a:stretch>
      </xdr:blipFill>
      <xdr:spPr bwMode="auto">
        <a:xfrm>
          <a:off x="228600" y="307182"/>
          <a:ext cx="790575" cy="692943"/>
        </a:xfrm>
        <a:prstGeom prst="rect">
          <a:avLst/>
        </a:prstGeom>
        <a:noFill/>
        <a:ln w="9525">
          <a:noFill/>
          <a:miter lim="800000"/>
          <a:headEnd/>
          <a:tailEnd/>
        </a:ln>
      </xdr:spPr>
    </xdr:pic>
    <xdr:clientData/>
  </xdr:twoCellAnchor>
  <xdr:twoCellAnchor editAs="oneCell">
    <xdr:from>
      <xdr:col>5</xdr:col>
      <xdr:colOff>628650</xdr:colOff>
      <xdr:row>4</xdr:row>
      <xdr:rowOff>59532</xdr:rowOff>
    </xdr:from>
    <xdr:to>
      <xdr:col>6</xdr:col>
      <xdr:colOff>302418</xdr:colOff>
      <xdr:row>7</xdr:row>
      <xdr:rowOff>95250</xdr:rowOff>
    </xdr:to>
    <xdr:pic>
      <xdr:nvPicPr>
        <xdr:cNvPr id="4" name="3 Imagen">
          <a:extLst>
            <a:ext uri="{FF2B5EF4-FFF2-40B4-BE49-F238E27FC236}">
              <a16:creationId xmlns:a16="http://schemas.microsoft.com/office/drawing/2014/main" id="{00000000-0008-0000-0100-000004000000}"/>
            </a:ext>
          </a:extLst>
        </xdr:cNvPr>
        <xdr:cNvPicPr/>
      </xdr:nvPicPr>
      <xdr:blipFill>
        <a:blip xmlns:r="http://schemas.openxmlformats.org/officeDocument/2006/relationships" r:embed="rId2" cstate="print"/>
        <a:srcRect/>
        <a:stretch>
          <a:fillRect/>
        </a:stretch>
      </xdr:blipFill>
      <xdr:spPr bwMode="auto">
        <a:xfrm>
          <a:off x="2981325" y="707232"/>
          <a:ext cx="835818" cy="588168"/>
        </a:xfrm>
        <a:prstGeom prst="rect">
          <a:avLst/>
        </a:prstGeom>
        <a:ln>
          <a:noFill/>
        </a:ln>
        <a:effectLst>
          <a:outerShdw blurRad="190500" algn="tl" rotWithShape="0">
            <a:srgbClr val="000000">
              <a:alpha val="70000"/>
            </a:srgbClr>
          </a:outerShdw>
        </a:effec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14</xdr:col>
      <xdr:colOff>52918</xdr:colOff>
      <xdr:row>25</xdr:row>
      <xdr:rowOff>137584</xdr:rowOff>
    </xdr:from>
    <xdr:to>
      <xdr:col>18</xdr:col>
      <xdr:colOff>1217084</xdr:colOff>
      <xdr:row>45</xdr:row>
      <xdr:rowOff>148168</xdr:rowOff>
    </xdr:to>
    <xdr:pic>
      <xdr:nvPicPr>
        <xdr:cNvPr id="2" name="1 Imagen">
          <a:extLst>
            <a:ext uri="{FF2B5EF4-FFF2-40B4-BE49-F238E27FC236}">
              <a16:creationId xmlns:a16="http://schemas.microsoft.com/office/drawing/2014/main" id="{00000000-0008-0000-06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80001" y="5058834"/>
          <a:ext cx="2465916" cy="3556000"/>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oneCellAnchor>
    <xdr:from>
      <xdr:col>22</xdr:col>
      <xdr:colOff>38100</xdr:colOff>
      <xdr:row>14</xdr:row>
      <xdr:rowOff>95250</xdr:rowOff>
    </xdr:from>
    <xdr:ext cx="184731" cy="264560"/>
    <xdr:sp macro="" textlink="">
      <xdr:nvSpPr>
        <xdr:cNvPr id="4" name="3 CuadroTexto">
          <a:extLst>
            <a:ext uri="{FF2B5EF4-FFF2-40B4-BE49-F238E27FC236}">
              <a16:creationId xmlns:a16="http://schemas.microsoft.com/office/drawing/2014/main" id="{00000000-0008-0000-0700-000004000000}"/>
            </a:ext>
          </a:extLst>
        </xdr:cNvPr>
        <xdr:cNvSpPr txBox="1"/>
      </xdr:nvSpPr>
      <xdr:spPr>
        <a:xfrm>
          <a:off x="255270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
        </a:p>
      </xdr:txBody>
    </xdr:sp>
    <xdr:clientData/>
  </xdr:oneCellAnchor>
  <xdr:twoCellAnchor editAs="oneCell">
    <xdr:from>
      <xdr:col>0</xdr:col>
      <xdr:colOff>47625</xdr:colOff>
      <xdr:row>3</xdr:row>
      <xdr:rowOff>104775</xdr:rowOff>
    </xdr:from>
    <xdr:to>
      <xdr:col>20</xdr:col>
      <xdr:colOff>104775</xdr:colOff>
      <xdr:row>35</xdr:row>
      <xdr:rowOff>104775</xdr:rowOff>
    </xdr:to>
    <xdr:pic>
      <xdr:nvPicPr>
        <xdr:cNvPr id="13" name="12 Imagen">
          <a:extLst>
            <a:ext uri="{FF2B5EF4-FFF2-40B4-BE49-F238E27FC236}">
              <a16:creationId xmlns:a16="http://schemas.microsoft.com/office/drawing/2014/main" id="{00000000-0008-0000-0700-00000D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1028700"/>
          <a:ext cx="3495675" cy="5181600"/>
        </a:xfrm>
        <a:prstGeom prst="rect">
          <a:avLst/>
        </a:prstGeom>
        <a:noFill/>
        <a:ln>
          <a:noFill/>
        </a:ln>
      </xdr:spPr>
    </xdr:pic>
    <xdr:clientData/>
  </xdr:twoCellAnchor>
  <xdr:twoCellAnchor editAs="oneCell">
    <xdr:from>
      <xdr:col>17</xdr:col>
      <xdr:colOff>133350</xdr:colOff>
      <xdr:row>23</xdr:row>
      <xdr:rowOff>158115</xdr:rowOff>
    </xdr:from>
    <xdr:to>
      <xdr:col>33</xdr:col>
      <xdr:colOff>95250</xdr:colOff>
      <xdr:row>40</xdr:row>
      <xdr:rowOff>46990</xdr:rowOff>
    </xdr:to>
    <xdr:pic>
      <xdr:nvPicPr>
        <xdr:cNvPr id="14" name="13 Imagen">
          <a:extLst>
            <a:ext uri="{FF2B5EF4-FFF2-40B4-BE49-F238E27FC236}">
              <a16:creationId xmlns:a16="http://schemas.microsoft.com/office/drawing/2014/main" id="{00000000-0008-0000-0700-00000E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155950" y="4095115"/>
          <a:ext cx="2806700" cy="2695575"/>
        </a:xfrm>
        <a:prstGeom prst="rect">
          <a:avLst/>
        </a:prstGeom>
        <a:solidFill>
          <a:schemeClr val="accent2">
            <a:lumMod val="20000"/>
            <a:lumOff val="80000"/>
          </a:schemeClr>
        </a:solidFill>
        <a:ln>
          <a:noFill/>
        </a:ln>
      </xdr:spPr>
    </xdr:pic>
    <xdr:clientData/>
  </xdr:twoCellAnchor>
  <xdr:twoCellAnchor>
    <xdr:from>
      <xdr:col>13</xdr:col>
      <xdr:colOff>28574</xdr:colOff>
      <xdr:row>24</xdr:row>
      <xdr:rowOff>133353</xdr:rowOff>
    </xdr:from>
    <xdr:to>
      <xdr:col>23</xdr:col>
      <xdr:colOff>104778</xdr:colOff>
      <xdr:row>31</xdr:row>
      <xdr:rowOff>123828</xdr:rowOff>
    </xdr:to>
    <xdr:cxnSp macro="">
      <xdr:nvCxnSpPr>
        <xdr:cNvPr id="15" name="14 Conector angular">
          <a:extLst>
            <a:ext uri="{FF2B5EF4-FFF2-40B4-BE49-F238E27FC236}">
              <a16:creationId xmlns:a16="http://schemas.microsoft.com/office/drawing/2014/main" id="{00000000-0008-0000-0700-00000F000000}"/>
            </a:ext>
          </a:extLst>
        </xdr:cNvPr>
        <xdr:cNvCxnSpPr/>
      </xdr:nvCxnSpPr>
      <xdr:spPr bwMode="auto">
        <a:xfrm rot="10800000">
          <a:off x="2266949" y="4457703"/>
          <a:ext cx="1790704" cy="1123950"/>
        </a:xfrm>
        <a:prstGeom prst="bentConnector3">
          <a:avLst>
            <a:gd name="adj1" fmla="val 50000"/>
          </a:avLst>
        </a:prstGeom>
        <a:ln w="19050">
          <a:headEnd type="none" w="med" len="med"/>
          <a:tailEnd type="arrow"/>
        </a:ln>
      </xdr:spPr>
      <xdr:style>
        <a:lnRef idx="1">
          <a:schemeClr val="accent2"/>
        </a:lnRef>
        <a:fillRef idx="0">
          <a:schemeClr val="accent2"/>
        </a:fillRef>
        <a:effectRef idx="0">
          <a:schemeClr val="accent2"/>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12</xdr:col>
      <xdr:colOff>0</xdr:colOff>
      <xdr:row>170</xdr:row>
      <xdr:rowOff>9525</xdr:rowOff>
    </xdr:from>
    <xdr:to>
      <xdr:col>12</xdr:col>
      <xdr:colOff>0</xdr:colOff>
      <xdr:row>171</xdr:row>
      <xdr:rowOff>0</xdr:rowOff>
    </xdr:to>
    <xdr:sp macro="" textlink="">
      <xdr:nvSpPr>
        <xdr:cNvPr id="3107" name="Rectangle 11">
          <a:extLst>
            <a:ext uri="{FF2B5EF4-FFF2-40B4-BE49-F238E27FC236}">
              <a16:creationId xmlns:a16="http://schemas.microsoft.com/office/drawing/2014/main" id="{00000000-0008-0000-0800-0000230C0000}"/>
            </a:ext>
          </a:extLst>
        </xdr:cNvPr>
        <xdr:cNvSpPr>
          <a:spLocks noChangeArrowheads="1"/>
        </xdr:cNvSpPr>
      </xdr:nvSpPr>
      <xdr:spPr bwMode="auto">
        <a:xfrm>
          <a:off x="5924550" y="32442150"/>
          <a:ext cx="0" cy="171450"/>
        </a:xfrm>
        <a:prstGeom prst="rect">
          <a:avLst/>
        </a:prstGeom>
        <a:solidFill>
          <a:srgbClr val="FFFFFF"/>
        </a:solidFill>
        <a:ln w="9525">
          <a:solidFill>
            <a:srgbClr val="000000"/>
          </a:solidFill>
          <a:miter lim="800000"/>
          <a:headEnd/>
          <a:tailEnd/>
        </a:ln>
      </xdr:spPr>
    </xdr:sp>
    <xdr:clientData/>
  </xdr:twoCellAnchor>
  <xdr:twoCellAnchor>
    <xdr:from>
      <xdr:col>12</xdr:col>
      <xdr:colOff>0</xdr:colOff>
      <xdr:row>169</xdr:row>
      <xdr:rowOff>161925</xdr:rowOff>
    </xdr:from>
    <xdr:to>
      <xdr:col>12</xdr:col>
      <xdr:colOff>0</xdr:colOff>
      <xdr:row>171</xdr:row>
      <xdr:rowOff>0</xdr:rowOff>
    </xdr:to>
    <xdr:sp macro="" textlink="">
      <xdr:nvSpPr>
        <xdr:cNvPr id="3108" name="Rectangle 12">
          <a:extLst>
            <a:ext uri="{FF2B5EF4-FFF2-40B4-BE49-F238E27FC236}">
              <a16:creationId xmlns:a16="http://schemas.microsoft.com/office/drawing/2014/main" id="{00000000-0008-0000-0800-0000240C0000}"/>
            </a:ext>
          </a:extLst>
        </xdr:cNvPr>
        <xdr:cNvSpPr>
          <a:spLocks noChangeArrowheads="1"/>
        </xdr:cNvSpPr>
      </xdr:nvSpPr>
      <xdr:spPr bwMode="auto">
        <a:xfrm>
          <a:off x="5924550" y="32413575"/>
          <a:ext cx="0" cy="200025"/>
        </a:xfrm>
        <a:prstGeom prst="rect">
          <a:avLst/>
        </a:prstGeom>
        <a:solidFill>
          <a:srgbClr val="FFFFFF"/>
        </a:solidFill>
        <a:ln w="9525">
          <a:solidFill>
            <a:srgbClr val="000000"/>
          </a:solidFill>
          <a:miter lim="800000"/>
          <a:headEnd/>
          <a:tailEnd/>
        </a:ln>
      </xdr:spPr>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3</xdr:col>
      <xdr:colOff>218280</xdr:colOff>
      <xdr:row>7</xdr:row>
      <xdr:rowOff>744140</xdr:rowOff>
    </xdr:from>
    <xdr:to>
      <xdr:col>4</xdr:col>
      <xdr:colOff>932655</xdr:colOff>
      <xdr:row>7</xdr:row>
      <xdr:rowOff>3484165</xdr:rowOff>
    </xdr:to>
    <xdr:pic>
      <xdr:nvPicPr>
        <xdr:cNvPr id="9" name="Imagen 8" descr="E:\pp.JPG">
          <a:extLst>
            <a:ext uri="{FF2B5EF4-FFF2-40B4-BE49-F238E27FC236}">
              <a16:creationId xmlns:a16="http://schemas.microsoft.com/office/drawing/2014/main" id="{00000000-0008-0000-0900-000009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008436" y="2430859"/>
          <a:ext cx="2450703" cy="2740025"/>
        </a:xfrm>
        <a:prstGeom prst="roundRect">
          <a:avLst>
            <a:gd name="adj" fmla="val 8594"/>
          </a:avLst>
        </a:prstGeom>
        <a:solidFill>
          <a:srgbClr val="FFFFFF">
            <a:shade val="85000"/>
          </a:srgbClr>
        </a:solidFill>
        <a:ln>
          <a:noFill/>
        </a:ln>
        <a:effectLst>
          <a:reflection blurRad="12700" stA="38000" endPos="28000" dist="5000" dir="5400000" sy="-100000" algn="bl" rotWithShape="0"/>
        </a:effectLst>
      </xdr:spPr>
    </xdr:pic>
    <xdr:clientData/>
  </xdr:twoCellAnchor>
  <xdr:twoCellAnchor editAs="oneCell">
    <xdr:from>
      <xdr:col>1</xdr:col>
      <xdr:colOff>208361</xdr:colOff>
      <xdr:row>7</xdr:row>
      <xdr:rowOff>436561</xdr:rowOff>
    </xdr:from>
    <xdr:to>
      <xdr:col>2</xdr:col>
      <xdr:colOff>1548608</xdr:colOff>
      <xdr:row>7</xdr:row>
      <xdr:rowOff>2519996</xdr:rowOff>
    </xdr:to>
    <xdr:pic>
      <xdr:nvPicPr>
        <xdr:cNvPr id="14" name="Imagen 13" descr="E:\ugrr.JPG">
          <a:extLst>
            <a:ext uri="{FF2B5EF4-FFF2-40B4-BE49-F238E27FC236}">
              <a16:creationId xmlns:a16="http://schemas.microsoft.com/office/drawing/2014/main" id="{00000000-0008-0000-0900-00000E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25861" y="2123280"/>
          <a:ext cx="3076575" cy="2083435"/>
        </a:xfrm>
        <a:prstGeom prst="rect">
          <a:avLst/>
        </a:prstGeom>
        <a:ln>
          <a:noFill/>
        </a:ln>
        <a:effectLst>
          <a:outerShdw blurRad="292100" dist="139700" dir="2700000" algn="tl" rotWithShape="0">
            <a:srgbClr val="333333">
              <a:alpha val="65000"/>
            </a:srgbClr>
          </a:outerShdw>
        </a:effec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11</xdr:col>
      <xdr:colOff>104775</xdr:colOff>
      <xdr:row>0</xdr:row>
      <xdr:rowOff>457200</xdr:rowOff>
    </xdr:from>
    <xdr:to>
      <xdr:col>12</xdr:col>
      <xdr:colOff>19050</xdr:colOff>
      <xdr:row>1</xdr:row>
      <xdr:rowOff>19050</xdr:rowOff>
    </xdr:to>
    <xdr:sp macro="" textlink="">
      <xdr:nvSpPr>
        <xdr:cNvPr id="4098" name="WordArt 2">
          <a:extLst>
            <a:ext uri="{FF2B5EF4-FFF2-40B4-BE49-F238E27FC236}">
              <a16:creationId xmlns:a16="http://schemas.microsoft.com/office/drawing/2014/main" id="{00000000-0008-0000-0A00-000002100000}"/>
            </a:ext>
          </a:extLst>
        </xdr:cNvPr>
        <xdr:cNvSpPr>
          <a:spLocks noChangeArrowheads="1" noChangeShapeType="1" noTextEdit="1"/>
        </xdr:cNvSpPr>
      </xdr:nvSpPr>
      <xdr:spPr bwMode="auto">
        <a:xfrm>
          <a:off x="8591550" y="457200"/>
          <a:ext cx="228600" cy="161925"/>
        </a:xfrm>
        <a:prstGeom prst="rect">
          <a:avLst/>
        </a:prstGeom>
      </xdr:spPr>
      <xdr:txBody>
        <a:bodyPr wrap="none" fromWordArt="1">
          <a:prstTxWarp prst="textPlain">
            <a:avLst>
              <a:gd name="adj" fmla="val 50000"/>
            </a:avLst>
          </a:prstTxWarp>
        </a:bodyPr>
        <a:lstStyle/>
        <a:p>
          <a:pPr algn="ctr" rtl="0"/>
          <a:endParaRPr lang="es-ES" sz="3600" kern="10" spc="0">
            <a:ln w="9525">
              <a:solidFill>
                <a:srgbClr val="000000"/>
              </a:solidFill>
              <a:round/>
              <a:headEnd/>
              <a:tailEnd/>
            </a:ln>
            <a:solidFill>
              <a:srgbClr val="FFFFFF"/>
            </a:solidFill>
            <a:effectLst/>
            <a:latin typeface="Arial Black"/>
          </a:endParaRPr>
        </a:p>
      </xdr:txBody>
    </xdr:sp>
    <xdr:clientData/>
  </xdr:twoCellAnchor>
  <xdr:twoCellAnchor>
    <xdr:from>
      <xdr:col>1</xdr:col>
      <xdr:colOff>628023</xdr:colOff>
      <xdr:row>4</xdr:row>
      <xdr:rowOff>2187611</xdr:rowOff>
    </xdr:from>
    <xdr:to>
      <xdr:col>1</xdr:col>
      <xdr:colOff>5191649</xdr:colOff>
      <xdr:row>4</xdr:row>
      <xdr:rowOff>2491155</xdr:rowOff>
    </xdr:to>
    <xdr:sp macro="" textlink="">
      <xdr:nvSpPr>
        <xdr:cNvPr id="3" name="2 CuadroTexto">
          <a:extLst>
            <a:ext uri="{FF2B5EF4-FFF2-40B4-BE49-F238E27FC236}">
              <a16:creationId xmlns:a16="http://schemas.microsoft.com/office/drawing/2014/main" id="{00000000-0008-0000-0A00-000003000000}"/>
            </a:ext>
          </a:extLst>
        </xdr:cNvPr>
        <xdr:cNvSpPr txBox="1"/>
      </xdr:nvSpPr>
      <xdr:spPr>
        <a:xfrm>
          <a:off x="889699" y="3265715"/>
          <a:ext cx="4563626" cy="30354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SV" sz="1100" b="1" baseline="0"/>
            <a:t> UN TECHO PARA PROTECCION A LA FAMILIA ES UNA NESESIDAD BASICA.</a:t>
          </a:r>
          <a:endParaRPr lang="es-SV" sz="1100" b="1"/>
        </a:p>
      </xdr:txBody>
    </xdr:sp>
    <xdr:clientData/>
  </xdr:twoCellAnchor>
  <xdr:twoCellAnchor>
    <xdr:from>
      <xdr:col>1</xdr:col>
      <xdr:colOff>584200</xdr:colOff>
      <xdr:row>4</xdr:row>
      <xdr:rowOff>2187611</xdr:rowOff>
    </xdr:from>
    <xdr:to>
      <xdr:col>1</xdr:col>
      <xdr:colOff>5191649</xdr:colOff>
      <xdr:row>4</xdr:row>
      <xdr:rowOff>2489201</xdr:rowOff>
    </xdr:to>
    <xdr:sp macro="" textlink="">
      <xdr:nvSpPr>
        <xdr:cNvPr id="8" name="2 CuadroTexto">
          <a:extLst>
            <a:ext uri="{FF2B5EF4-FFF2-40B4-BE49-F238E27FC236}">
              <a16:creationId xmlns:a16="http://schemas.microsoft.com/office/drawing/2014/main" id="{00000000-0008-0000-0A00-000008000000}"/>
            </a:ext>
          </a:extLst>
        </xdr:cNvPr>
        <xdr:cNvSpPr txBox="1"/>
      </xdr:nvSpPr>
      <xdr:spPr>
        <a:xfrm>
          <a:off x="850900" y="3229011"/>
          <a:ext cx="4607449" cy="30159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SV" sz="1100" b="1" baseline="0"/>
            <a:t> FAMILIAS AFECTADAS POR LA TORMETA TROPICAL AMANDA</a:t>
          </a:r>
          <a:endParaRPr lang="es-SV" sz="1100" b="1"/>
        </a:p>
      </xdr:txBody>
    </xdr:sp>
    <xdr:clientData/>
  </xdr:twoCellAnchor>
  <xdr:twoCellAnchor editAs="oneCell">
    <xdr:from>
      <xdr:col>1</xdr:col>
      <xdr:colOff>1223211</xdr:colOff>
      <xdr:row>3</xdr:row>
      <xdr:rowOff>44966</xdr:rowOff>
    </xdr:from>
    <xdr:to>
      <xdr:col>1</xdr:col>
      <xdr:colOff>4351421</xdr:colOff>
      <xdr:row>4</xdr:row>
      <xdr:rowOff>2051257</xdr:rowOff>
    </xdr:to>
    <xdr:pic>
      <xdr:nvPicPr>
        <xdr:cNvPr id="2" name="Imagen 1">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a:stretch>
          <a:fillRect/>
        </a:stretch>
      </xdr:blipFill>
      <xdr:spPr>
        <a:xfrm>
          <a:off x="1483895" y="987440"/>
          <a:ext cx="3128210" cy="2136633"/>
        </a:xfrm>
        <a:prstGeom prst="rect">
          <a:avLst/>
        </a:prstGeom>
      </xdr:spPr>
    </xdr:pic>
    <xdr:clientData/>
  </xdr:twoCellAnchor>
  <xdr:twoCellAnchor editAs="oneCell">
    <xdr:from>
      <xdr:col>0</xdr:col>
      <xdr:colOff>240631</xdr:colOff>
      <xdr:row>4</xdr:row>
      <xdr:rowOff>2757237</xdr:rowOff>
    </xdr:from>
    <xdr:to>
      <xdr:col>1</xdr:col>
      <xdr:colOff>2611233</xdr:colOff>
      <xdr:row>4</xdr:row>
      <xdr:rowOff>4704237</xdr:rowOff>
    </xdr:to>
    <xdr:pic>
      <xdr:nvPicPr>
        <xdr:cNvPr id="4" name="Imagen 3">
          <a:extLst>
            <a:ext uri="{FF2B5EF4-FFF2-40B4-BE49-F238E27FC236}">
              <a16:creationId xmlns:a16="http://schemas.microsoft.com/office/drawing/2014/main" id="{00000000-0008-0000-0A00-000004000000}"/>
            </a:ext>
          </a:extLst>
        </xdr:cNvPr>
        <xdr:cNvPicPr>
          <a:picLocks noChangeAspect="1"/>
        </xdr:cNvPicPr>
      </xdr:nvPicPr>
      <xdr:blipFill>
        <a:blip xmlns:r="http://schemas.openxmlformats.org/officeDocument/2006/relationships" r:embed="rId2"/>
        <a:stretch>
          <a:fillRect/>
        </a:stretch>
      </xdr:blipFill>
      <xdr:spPr>
        <a:xfrm>
          <a:off x="240631" y="3830053"/>
          <a:ext cx="2631286" cy="1947000"/>
        </a:xfrm>
        <a:prstGeom prst="rect">
          <a:avLst/>
        </a:prstGeom>
      </xdr:spPr>
    </xdr:pic>
    <xdr:clientData/>
  </xdr:twoCellAnchor>
  <xdr:twoCellAnchor editAs="oneCell">
    <xdr:from>
      <xdr:col>1</xdr:col>
      <xdr:colOff>2819419</xdr:colOff>
      <xdr:row>4</xdr:row>
      <xdr:rowOff>2717132</xdr:rowOff>
    </xdr:from>
    <xdr:to>
      <xdr:col>1</xdr:col>
      <xdr:colOff>5565256</xdr:colOff>
      <xdr:row>4</xdr:row>
      <xdr:rowOff>4746830</xdr:rowOff>
    </xdr:to>
    <xdr:pic>
      <xdr:nvPicPr>
        <xdr:cNvPr id="5" name="Imagen 4">
          <a:extLst>
            <a:ext uri="{FF2B5EF4-FFF2-40B4-BE49-F238E27FC236}">
              <a16:creationId xmlns:a16="http://schemas.microsoft.com/office/drawing/2014/main" id="{00000000-0008-0000-0A00-000005000000}"/>
            </a:ext>
          </a:extLst>
        </xdr:cNvPr>
        <xdr:cNvPicPr>
          <a:picLocks noChangeAspect="1"/>
        </xdr:cNvPicPr>
      </xdr:nvPicPr>
      <xdr:blipFill>
        <a:blip xmlns:r="http://schemas.openxmlformats.org/officeDocument/2006/relationships" r:embed="rId3"/>
        <a:stretch>
          <a:fillRect/>
        </a:stretch>
      </xdr:blipFill>
      <xdr:spPr>
        <a:xfrm>
          <a:off x="3080103" y="3789948"/>
          <a:ext cx="2745837" cy="2029698"/>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3</xdr:col>
      <xdr:colOff>52916</xdr:colOff>
      <xdr:row>30</xdr:row>
      <xdr:rowOff>95250</xdr:rowOff>
    </xdr:from>
    <xdr:to>
      <xdr:col>5</xdr:col>
      <xdr:colOff>391583</xdr:colOff>
      <xdr:row>42</xdr:row>
      <xdr:rowOff>42334</xdr:rowOff>
    </xdr:to>
    <xdr:pic>
      <xdr:nvPicPr>
        <xdr:cNvPr id="2" name="1 Imagen">
          <a:extLst>
            <a:ext uri="{FF2B5EF4-FFF2-40B4-BE49-F238E27FC236}">
              <a16:creationId xmlns:a16="http://schemas.microsoft.com/office/drawing/2014/main" id="{00000000-0008-0000-0B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05416" y="6233583"/>
          <a:ext cx="2106084" cy="1979084"/>
        </a:xfrm>
        <a:prstGeom prst="rect">
          <a:avLst/>
        </a:prstGeom>
        <a:noFill/>
        <a:ln>
          <a:noFill/>
        </a:ln>
      </xdr:spPr>
    </xdr:pic>
    <xdr:clientData/>
  </xdr:twoCellAnchor>
  <xdr:twoCellAnchor editAs="oneCell">
    <xdr:from>
      <xdr:col>5</xdr:col>
      <xdr:colOff>910165</xdr:colOff>
      <xdr:row>26</xdr:row>
      <xdr:rowOff>137583</xdr:rowOff>
    </xdr:from>
    <xdr:to>
      <xdr:col>9</xdr:col>
      <xdr:colOff>418042</xdr:colOff>
      <xdr:row>45</xdr:row>
      <xdr:rowOff>0</xdr:rowOff>
    </xdr:to>
    <xdr:pic>
      <xdr:nvPicPr>
        <xdr:cNvPr id="3" name="2 Imagen">
          <a:extLst>
            <a:ext uri="{FF2B5EF4-FFF2-40B4-BE49-F238E27FC236}">
              <a16:creationId xmlns:a16="http://schemas.microsoft.com/office/drawing/2014/main" id="{00000000-0008-0000-0B00-000003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693582" y="5630333"/>
          <a:ext cx="2323043" cy="3217333"/>
        </a:xfrm>
        <a:prstGeom prst="rect">
          <a:avLst/>
        </a:prstGeom>
        <a:noFill/>
        <a:ln>
          <a:noFill/>
        </a:ln>
      </xdr:spPr>
    </xdr:pic>
    <xdr:clientData/>
  </xdr:twoCellAnchor>
  <xdr:twoCellAnchor>
    <xdr:from>
      <xdr:col>3</xdr:col>
      <xdr:colOff>1545170</xdr:colOff>
      <xdr:row>35</xdr:row>
      <xdr:rowOff>105835</xdr:rowOff>
    </xdr:from>
    <xdr:to>
      <xdr:col>7</xdr:col>
      <xdr:colOff>592668</xdr:colOff>
      <xdr:row>39</xdr:row>
      <xdr:rowOff>74083</xdr:rowOff>
    </xdr:to>
    <xdr:cxnSp macro="">
      <xdr:nvCxnSpPr>
        <xdr:cNvPr id="4" name="3 Conector angular">
          <a:extLst>
            <a:ext uri="{FF2B5EF4-FFF2-40B4-BE49-F238E27FC236}">
              <a16:creationId xmlns:a16="http://schemas.microsoft.com/office/drawing/2014/main" id="{00000000-0008-0000-0B00-000004000000}"/>
            </a:ext>
          </a:extLst>
        </xdr:cNvPr>
        <xdr:cNvCxnSpPr/>
      </xdr:nvCxnSpPr>
      <xdr:spPr bwMode="auto">
        <a:xfrm rot="10800000">
          <a:off x="2497670" y="7037918"/>
          <a:ext cx="2487081" cy="603248"/>
        </a:xfrm>
        <a:prstGeom prst="bentConnector3">
          <a:avLst>
            <a:gd name="adj1" fmla="val 50000"/>
          </a:avLst>
        </a:prstGeom>
        <a:ln w="19050">
          <a:headEnd type="none" w="med" len="med"/>
          <a:tailEnd type="arrow"/>
        </a:ln>
      </xdr:spPr>
      <xdr:style>
        <a:lnRef idx="1">
          <a:schemeClr val="accent2"/>
        </a:lnRef>
        <a:fillRef idx="0">
          <a:schemeClr val="accent2"/>
        </a:fillRef>
        <a:effectRef idx="0">
          <a:schemeClr val="accent2"/>
        </a:effectRef>
        <a:fontRef idx="minor">
          <a:schemeClr val="tx1"/>
        </a:fontRef>
      </xdr:style>
    </xdr:cxnSp>
    <xdr:clientData/>
  </xdr:twoCellAnchor>
</xdr:wsDr>
</file>

<file path=xl/drawings/drawing8.xml><?xml version="1.0" encoding="utf-8"?>
<xdr:wsDr xmlns:xdr="http://schemas.openxmlformats.org/drawingml/2006/spreadsheetDrawing" xmlns:a="http://schemas.openxmlformats.org/drawingml/2006/main">
  <xdr:twoCellAnchor editAs="oneCell">
    <xdr:from>
      <xdr:col>2</xdr:col>
      <xdr:colOff>200025</xdr:colOff>
      <xdr:row>20</xdr:row>
      <xdr:rowOff>76199</xdr:rowOff>
    </xdr:from>
    <xdr:to>
      <xdr:col>4</xdr:col>
      <xdr:colOff>1143000</xdr:colOff>
      <xdr:row>37</xdr:row>
      <xdr:rowOff>28575</xdr:rowOff>
    </xdr:to>
    <xdr:pic>
      <xdr:nvPicPr>
        <xdr:cNvPr id="3" name="2 Imagen">
          <a:extLst>
            <a:ext uri="{FF2B5EF4-FFF2-40B4-BE49-F238E27FC236}">
              <a16:creationId xmlns:a16="http://schemas.microsoft.com/office/drawing/2014/main" id="{00000000-0008-0000-0D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24175" y="4124324"/>
          <a:ext cx="2971800" cy="2724151"/>
        </a:xfrm>
        <a:prstGeom prst="rect">
          <a:avLst/>
        </a:prstGeom>
        <a:noFill/>
        <a:ln>
          <a:noFill/>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209550</xdr:colOff>
      <xdr:row>36</xdr:row>
      <xdr:rowOff>57150</xdr:rowOff>
    </xdr:from>
    <xdr:to>
      <xdr:col>16</xdr:col>
      <xdr:colOff>323850</xdr:colOff>
      <xdr:row>49</xdr:row>
      <xdr:rowOff>66675</xdr:rowOff>
    </xdr:to>
    <xdr:pic>
      <xdr:nvPicPr>
        <xdr:cNvPr id="6" name="Imagen 5">
          <a:extLst>
            <a:ext uri="{FF2B5EF4-FFF2-40B4-BE49-F238E27FC236}">
              <a16:creationId xmlns:a16="http://schemas.microsoft.com/office/drawing/2014/main" id="{00000000-0008-0000-0E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9550" y="14754225"/>
          <a:ext cx="5581650" cy="2114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50</xdr:row>
      <xdr:rowOff>0</xdr:rowOff>
    </xdr:from>
    <xdr:to>
      <xdr:col>11</xdr:col>
      <xdr:colOff>114300</xdr:colOff>
      <xdr:row>57</xdr:row>
      <xdr:rowOff>142875</xdr:rowOff>
    </xdr:to>
    <xdr:pic>
      <xdr:nvPicPr>
        <xdr:cNvPr id="7" name="Imagen 6">
          <a:extLst>
            <a:ext uri="{FF2B5EF4-FFF2-40B4-BE49-F238E27FC236}">
              <a16:creationId xmlns:a16="http://schemas.microsoft.com/office/drawing/2014/main" id="{00000000-0008-0000-0E00-000007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14325" y="16964025"/>
          <a:ext cx="3476625" cy="1276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43"/>
  <sheetViews>
    <sheetView view="pageLayout" zoomScaleNormal="85" zoomScaleSheetLayoutView="90" workbookViewId="0">
      <selection activeCell="C7" sqref="C7:G7"/>
    </sheetView>
  </sheetViews>
  <sheetFormatPr baseColWidth="10" defaultRowHeight="12.75"/>
  <cols>
    <col min="1" max="1" width="2.7109375" customWidth="1"/>
    <col min="2" max="2" width="4.140625" customWidth="1"/>
    <col min="3" max="3" width="36.7109375" customWidth="1"/>
    <col min="4" max="4" width="11.42578125" customWidth="1"/>
    <col min="5" max="5" width="8.140625" customWidth="1"/>
    <col min="6" max="6" width="12.7109375" customWidth="1"/>
    <col min="7" max="7" width="14.5703125" customWidth="1"/>
    <col min="8" max="8" width="19.7109375" customWidth="1"/>
    <col min="9" max="9" width="2.28515625" customWidth="1"/>
  </cols>
  <sheetData>
    <row r="1" spans="1:12" ht="9.75" customHeight="1">
      <c r="A1" s="595" t="s">
        <v>134</v>
      </c>
      <c r="B1" s="596"/>
      <c r="C1" s="596"/>
      <c r="D1" s="596"/>
      <c r="E1" s="596"/>
      <c r="F1" s="596"/>
      <c r="G1" s="596"/>
      <c r="H1" s="596"/>
      <c r="I1" s="597"/>
    </row>
    <row r="2" spans="1:12" ht="9" customHeight="1">
      <c r="A2" s="598"/>
      <c r="B2" s="599"/>
      <c r="C2" s="599"/>
      <c r="D2" s="599"/>
      <c r="E2" s="599"/>
      <c r="F2" s="599"/>
      <c r="G2" s="599"/>
      <c r="H2" s="599"/>
      <c r="I2" s="600"/>
    </row>
    <row r="3" spans="1:12" ht="62.25" customHeight="1">
      <c r="A3" s="482"/>
      <c r="B3" s="603"/>
      <c r="C3" s="603"/>
      <c r="D3" s="603"/>
      <c r="E3" s="603"/>
      <c r="F3" s="603"/>
      <c r="G3" s="603"/>
      <c r="H3" s="604"/>
      <c r="I3" s="483"/>
    </row>
    <row r="4" spans="1:12" ht="14.25" customHeight="1">
      <c r="A4" s="482"/>
      <c r="B4" s="200" t="s">
        <v>146</v>
      </c>
      <c r="C4" s="601" t="s">
        <v>29</v>
      </c>
      <c r="D4" s="605" t="s">
        <v>41</v>
      </c>
      <c r="E4" s="607" t="s">
        <v>30</v>
      </c>
      <c r="F4" s="201" t="s">
        <v>54</v>
      </c>
      <c r="G4" s="129" t="s">
        <v>174</v>
      </c>
      <c r="H4" s="130"/>
      <c r="I4" s="483"/>
    </row>
    <row r="5" spans="1:12" ht="12.75" customHeight="1">
      <c r="A5" s="482"/>
      <c r="B5" s="484" t="s">
        <v>147</v>
      </c>
      <c r="C5" s="602"/>
      <c r="D5" s="606"/>
      <c r="E5" s="608"/>
      <c r="F5" s="485" t="s">
        <v>55</v>
      </c>
      <c r="G5" s="486"/>
      <c r="H5" s="487" t="s">
        <v>175</v>
      </c>
      <c r="I5" s="483"/>
    </row>
    <row r="6" spans="1:12" ht="12.75" customHeight="1">
      <c r="A6" s="482"/>
      <c r="B6" s="541"/>
      <c r="C6" s="542"/>
      <c r="D6" s="543"/>
      <c r="E6" s="542"/>
      <c r="F6" s="544"/>
      <c r="G6" s="545"/>
      <c r="H6" s="546"/>
      <c r="I6" s="483"/>
    </row>
    <row r="7" spans="1:12" ht="20.25" customHeight="1">
      <c r="A7" s="482"/>
      <c r="B7" s="549"/>
      <c r="C7" s="609" t="s">
        <v>323</v>
      </c>
      <c r="D7" s="609"/>
      <c r="E7" s="609"/>
      <c r="F7" s="609"/>
      <c r="G7" s="609"/>
      <c r="H7" s="550">
        <f>SUM(G8:G29)</f>
        <v>98835</v>
      </c>
      <c r="I7" s="483"/>
    </row>
    <row r="8" spans="1:12" ht="21" customHeight="1">
      <c r="A8" s="482"/>
      <c r="B8" s="551"/>
      <c r="C8" s="559" t="s">
        <v>293</v>
      </c>
      <c r="D8" s="552">
        <v>30</v>
      </c>
      <c r="E8" s="553" t="s">
        <v>221</v>
      </c>
      <c r="F8" s="554">
        <v>33</v>
      </c>
      <c r="G8" s="554">
        <f>F8*D8</f>
        <v>990</v>
      </c>
      <c r="H8" s="555"/>
      <c r="I8" s="483"/>
      <c r="K8" s="215"/>
      <c r="L8" s="218"/>
    </row>
    <row r="9" spans="1:12" ht="21" customHeight="1">
      <c r="A9" s="482"/>
      <c r="B9" s="551"/>
      <c r="C9" s="559" t="s">
        <v>294</v>
      </c>
      <c r="D9" s="552">
        <v>2000</v>
      </c>
      <c r="E9" s="553" t="s">
        <v>222</v>
      </c>
      <c r="F9" s="554">
        <v>9.1</v>
      </c>
      <c r="G9" s="554">
        <f t="shared" ref="G9:G29" si="0">F9*D9</f>
        <v>18200</v>
      </c>
      <c r="H9" s="555"/>
      <c r="I9" s="483"/>
    </row>
    <row r="10" spans="1:12" ht="21" customHeight="1">
      <c r="A10" s="482"/>
      <c r="B10" s="551"/>
      <c r="C10" s="559" t="s">
        <v>295</v>
      </c>
      <c r="D10" s="552">
        <v>20</v>
      </c>
      <c r="E10" s="553" t="s">
        <v>221</v>
      </c>
      <c r="F10" s="554">
        <v>15</v>
      </c>
      <c r="G10" s="554">
        <f t="shared" si="0"/>
        <v>300</v>
      </c>
      <c r="H10" s="555"/>
      <c r="I10" s="483"/>
    </row>
    <row r="11" spans="1:12" ht="21" customHeight="1">
      <c r="A11" s="482"/>
      <c r="B11" s="551"/>
      <c r="C11" s="559" t="s">
        <v>296</v>
      </c>
      <c r="D11" s="552">
        <v>500</v>
      </c>
      <c r="E11" s="553" t="s">
        <v>223</v>
      </c>
      <c r="F11" s="554">
        <v>0.39</v>
      </c>
      <c r="G11" s="554">
        <f t="shared" si="0"/>
        <v>195</v>
      </c>
      <c r="H11" s="555"/>
      <c r="I11" s="483"/>
    </row>
    <row r="12" spans="1:12" ht="15.75" customHeight="1">
      <c r="A12" s="482"/>
      <c r="B12" s="551"/>
      <c r="C12" s="569" t="s">
        <v>297</v>
      </c>
      <c r="D12" s="552">
        <v>2000</v>
      </c>
      <c r="E12" s="556" t="s">
        <v>223</v>
      </c>
      <c r="F12" s="554">
        <v>0.49</v>
      </c>
      <c r="G12" s="554">
        <f t="shared" si="0"/>
        <v>980</v>
      </c>
      <c r="H12" s="557"/>
      <c r="I12" s="483"/>
      <c r="K12" s="215"/>
    </row>
    <row r="13" spans="1:12" ht="39.75" customHeight="1">
      <c r="A13" s="482"/>
      <c r="B13" s="551"/>
      <c r="C13" s="559" t="s">
        <v>298</v>
      </c>
      <c r="D13" s="552">
        <v>2100</v>
      </c>
      <c r="E13" s="553" t="s">
        <v>223</v>
      </c>
      <c r="F13" s="554">
        <v>12.5</v>
      </c>
      <c r="G13" s="554">
        <f t="shared" si="0"/>
        <v>26250</v>
      </c>
      <c r="H13" s="558"/>
      <c r="I13" s="483"/>
    </row>
    <row r="14" spans="1:12" ht="21" customHeight="1">
      <c r="A14" s="482"/>
      <c r="B14" s="551"/>
      <c r="C14" s="559" t="s">
        <v>299</v>
      </c>
      <c r="D14" s="552">
        <v>1000</v>
      </c>
      <c r="E14" s="553" t="s">
        <v>223</v>
      </c>
      <c r="F14" s="554">
        <v>5</v>
      </c>
      <c r="G14" s="554">
        <f t="shared" si="0"/>
        <v>5000</v>
      </c>
      <c r="H14" s="558"/>
      <c r="I14" s="483"/>
    </row>
    <row r="15" spans="1:12" ht="21" customHeight="1">
      <c r="A15" s="482"/>
      <c r="B15" s="551"/>
      <c r="C15" s="559" t="s">
        <v>300</v>
      </c>
      <c r="D15" s="552">
        <v>1300</v>
      </c>
      <c r="E15" s="553" t="s">
        <v>224</v>
      </c>
      <c r="F15" s="554">
        <v>8</v>
      </c>
      <c r="G15" s="554">
        <f t="shared" si="0"/>
        <v>10400</v>
      </c>
      <c r="H15" s="558"/>
      <c r="I15" s="483"/>
    </row>
    <row r="16" spans="1:12" ht="21" customHeight="1">
      <c r="A16" s="482"/>
      <c r="B16" s="551"/>
      <c r="C16" s="559" t="s">
        <v>301</v>
      </c>
      <c r="D16" s="552">
        <v>120</v>
      </c>
      <c r="E16" s="553" t="s">
        <v>291</v>
      </c>
      <c r="F16" s="554">
        <v>3</v>
      </c>
      <c r="G16" s="554">
        <f t="shared" si="0"/>
        <v>360</v>
      </c>
      <c r="H16" s="558"/>
      <c r="I16" s="483"/>
    </row>
    <row r="17" spans="1:9" ht="21" customHeight="1">
      <c r="A17" s="482"/>
      <c r="B17" s="551"/>
      <c r="C17" s="559" t="s">
        <v>302</v>
      </c>
      <c r="D17" s="552">
        <v>150</v>
      </c>
      <c r="E17" s="553" t="s">
        <v>291</v>
      </c>
      <c r="F17" s="554">
        <v>2</v>
      </c>
      <c r="G17" s="554">
        <f t="shared" si="0"/>
        <v>300</v>
      </c>
      <c r="H17" s="558"/>
      <c r="I17" s="483"/>
    </row>
    <row r="18" spans="1:9" ht="21" customHeight="1">
      <c r="A18" s="482"/>
      <c r="B18" s="551"/>
      <c r="C18" s="568" t="s">
        <v>303</v>
      </c>
      <c r="D18" s="565">
        <v>50</v>
      </c>
      <c r="E18" s="566" t="s">
        <v>291</v>
      </c>
      <c r="F18" s="567">
        <v>3</v>
      </c>
      <c r="G18" s="554">
        <f>F18*D18</f>
        <v>150</v>
      </c>
      <c r="H18" s="558"/>
      <c r="I18" s="483"/>
    </row>
    <row r="19" spans="1:9" ht="21" customHeight="1">
      <c r="A19" s="482"/>
      <c r="B19" s="551"/>
      <c r="C19" s="559" t="s">
        <v>304</v>
      </c>
      <c r="D19" s="552">
        <v>100</v>
      </c>
      <c r="E19" s="553" t="s">
        <v>286</v>
      </c>
      <c r="F19" s="554">
        <v>0.7</v>
      </c>
      <c r="G19" s="554">
        <f>F19*D19</f>
        <v>70</v>
      </c>
      <c r="H19" s="558"/>
      <c r="I19" s="483"/>
    </row>
    <row r="20" spans="1:9" ht="21" customHeight="1">
      <c r="A20" s="482"/>
      <c r="B20" s="551"/>
      <c r="C20" s="559" t="s">
        <v>285</v>
      </c>
      <c r="D20" s="552">
        <v>15</v>
      </c>
      <c r="E20" s="553" t="s">
        <v>286</v>
      </c>
      <c r="F20" s="554">
        <v>100</v>
      </c>
      <c r="G20" s="554">
        <f t="shared" si="0"/>
        <v>1500</v>
      </c>
      <c r="H20" s="558"/>
      <c r="I20" s="483"/>
    </row>
    <row r="21" spans="1:9" ht="21" customHeight="1">
      <c r="A21" s="482"/>
      <c r="B21" s="551"/>
      <c r="C21" s="569" t="s">
        <v>305</v>
      </c>
      <c r="D21" s="552">
        <v>16000</v>
      </c>
      <c r="E21" s="553" t="s">
        <v>223</v>
      </c>
      <c r="F21" s="554">
        <v>0.2</v>
      </c>
      <c r="G21" s="554">
        <f t="shared" si="0"/>
        <v>3200</v>
      </c>
      <c r="H21" s="558"/>
      <c r="I21" s="483"/>
    </row>
    <row r="22" spans="1:9" ht="21" customHeight="1">
      <c r="A22" s="482"/>
      <c r="B22" s="551"/>
      <c r="C22" s="569" t="s">
        <v>292</v>
      </c>
      <c r="D22" s="552">
        <v>20</v>
      </c>
      <c r="E22" s="553" t="s">
        <v>221</v>
      </c>
      <c r="F22" s="554">
        <v>49</v>
      </c>
      <c r="G22" s="554">
        <f t="shared" si="0"/>
        <v>980</v>
      </c>
      <c r="H22" s="558"/>
      <c r="I22" s="483"/>
    </row>
    <row r="23" spans="1:9" ht="21" customHeight="1">
      <c r="A23" s="482"/>
      <c r="B23" s="551"/>
      <c r="C23" s="559" t="s">
        <v>306</v>
      </c>
      <c r="D23" s="552">
        <v>20</v>
      </c>
      <c r="E23" s="553" t="s">
        <v>252</v>
      </c>
      <c r="F23" s="554">
        <v>48</v>
      </c>
      <c r="G23" s="554">
        <f t="shared" si="0"/>
        <v>960</v>
      </c>
      <c r="H23" s="558"/>
      <c r="I23" s="483"/>
    </row>
    <row r="24" spans="1:9" ht="21" customHeight="1">
      <c r="A24" s="482"/>
      <c r="B24" s="551"/>
      <c r="C24" s="559" t="s">
        <v>307</v>
      </c>
      <c r="D24" s="552">
        <v>20</v>
      </c>
      <c r="E24" s="553" t="s">
        <v>252</v>
      </c>
      <c r="F24" s="554">
        <v>45</v>
      </c>
      <c r="G24" s="554">
        <f t="shared" si="0"/>
        <v>900</v>
      </c>
      <c r="H24" s="558"/>
      <c r="I24" s="483"/>
    </row>
    <row r="25" spans="1:9" ht="17.25" customHeight="1">
      <c r="A25" s="482"/>
      <c r="B25" s="551"/>
      <c r="C25" s="559" t="s">
        <v>308</v>
      </c>
      <c r="D25" s="552">
        <v>20</v>
      </c>
      <c r="E25" s="553" t="s">
        <v>223</v>
      </c>
      <c r="F25" s="554">
        <v>40</v>
      </c>
      <c r="G25" s="554">
        <f t="shared" si="0"/>
        <v>800</v>
      </c>
      <c r="H25" s="558"/>
      <c r="I25" s="483"/>
    </row>
    <row r="26" spans="1:9" ht="21" customHeight="1">
      <c r="A26" s="482"/>
      <c r="B26" s="551"/>
      <c r="C26" s="559" t="s">
        <v>309</v>
      </c>
      <c r="D26" s="552">
        <v>200</v>
      </c>
      <c r="E26" s="553" t="s">
        <v>258</v>
      </c>
      <c r="F26" s="554">
        <v>50</v>
      </c>
      <c r="G26" s="554">
        <f t="shared" si="0"/>
        <v>10000</v>
      </c>
      <c r="H26" s="558"/>
      <c r="I26" s="483"/>
    </row>
    <row r="27" spans="1:9" ht="21" customHeight="1">
      <c r="A27" s="482"/>
      <c r="B27" s="551"/>
      <c r="C27" s="559" t="s">
        <v>310</v>
      </c>
      <c r="D27" s="552">
        <v>40</v>
      </c>
      <c r="E27" s="553" t="s">
        <v>258</v>
      </c>
      <c r="F27" s="554">
        <v>55</v>
      </c>
      <c r="G27" s="554">
        <f t="shared" si="0"/>
        <v>2200</v>
      </c>
      <c r="H27" s="558"/>
      <c r="I27" s="483"/>
    </row>
    <row r="28" spans="1:9" ht="21" customHeight="1">
      <c r="A28" s="482"/>
      <c r="B28" s="551"/>
      <c r="C28" s="559" t="s">
        <v>311</v>
      </c>
      <c r="D28" s="552">
        <v>50</v>
      </c>
      <c r="E28" s="553" t="s">
        <v>258</v>
      </c>
      <c r="F28" s="554">
        <v>270</v>
      </c>
      <c r="G28" s="554">
        <f t="shared" si="0"/>
        <v>13500</v>
      </c>
      <c r="H28" s="558"/>
      <c r="I28" s="483"/>
    </row>
    <row r="29" spans="1:9" ht="21" customHeight="1">
      <c r="A29" s="482"/>
      <c r="B29" s="551"/>
      <c r="C29" s="559" t="s">
        <v>312</v>
      </c>
      <c r="D29" s="552">
        <v>40</v>
      </c>
      <c r="E29" s="553" t="s">
        <v>258</v>
      </c>
      <c r="F29" s="560">
        <v>40</v>
      </c>
      <c r="G29" s="570">
        <f t="shared" si="0"/>
        <v>1600</v>
      </c>
      <c r="H29" s="558"/>
      <c r="I29" s="483"/>
    </row>
    <row r="30" spans="1:9" ht="20.25" customHeight="1">
      <c r="A30" s="482"/>
      <c r="B30" s="547"/>
      <c r="C30" s="592" t="s">
        <v>176</v>
      </c>
      <c r="D30" s="592"/>
      <c r="E30" s="592"/>
      <c r="F30" s="592"/>
      <c r="G30" s="592"/>
      <c r="H30" s="548">
        <f>G31</f>
        <v>30</v>
      </c>
      <c r="I30" s="483"/>
    </row>
    <row r="31" spans="1:9" ht="12.75" customHeight="1">
      <c r="A31" s="482"/>
      <c r="B31" s="493"/>
      <c r="C31" s="488" t="s">
        <v>178</v>
      </c>
      <c r="D31" s="489">
        <v>1</v>
      </c>
      <c r="E31" s="490" t="s">
        <v>177</v>
      </c>
      <c r="F31" s="492"/>
      <c r="G31" s="492">
        <v>30</v>
      </c>
      <c r="H31" s="522"/>
      <c r="I31" s="483"/>
    </row>
    <row r="32" spans="1:9" ht="12.75" customHeight="1">
      <c r="A32" s="482"/>
      <c r="B32" s="493"/>
      <c r="C32" s="488"/>
      <c r="D32" s="489"/>
      <c r="E32" s="490"/>
      <c r="F32" s="492"/>
      <c r="G32" s="492"/>
      <c r="H32" s="521"/>
      <c r="I32" s="483"/>
    </row>
    <row r="33" spans="1:11" ht="19.5" customHeight="1">
      <c r="A33" s="482"/>
      <c r="B33" s="493"/>
      <c r="C33" s="488"/>
      <c r="D33" s="593" t="s">
        <v>179</v>
      </c>
      <c r="E33" s="593"/>
      <c r="F33" s="593"/>
      <c r="G33" s="593"/>
      <c r="H33" s="494">
        <f>SUM(H7:H31)</f>
        <v>98865</v>
      </c>
      <c r="I33" s="483"/>
    </row>
    <row r="34" spans="1:11" ht="12.75" customHeight="1">
      <c r="A34" s="482"/>
      <c r="B34" s="493"/>
      <c r="C34" s="488"/>
      <c r="D34" s="489"/>
      <c r="E34" s="490"/>
      <c r="F34" s="492"/>
      <c r="G34" s="492"/>
      <c r="H34" s="495"/>
      <c r="I34" s="483"/>
    </row>
    <row r="35" spans="1:11" ht="18" customHeight="1">
      <c r="A35" s="482"/>
      <c r="B35" s="493"/>
      <c r="C35" s="496"/>
      <c r="D35" s="497"/>
      <c r="E35" s="498"/>
      <c r="F35" s="499" t="s">
        <v>180</v>
      </c>
      <c r="G35" s="491"/>
      <c r="H35" s="527">
        <v>1435</v>
      </c>
      <c r="I35" s="483"/>
      <c r="K35" s="363"/>
    </row>
    <row r="36" spans="1:11" ht="13.5" customHeight="1">
      <c r="A36" s="482"/>
      <c r="B36" s="493"/>
      <c r="C36" s="496"/>
      <c r="D36" s="497"/>
      <c r="E36" s="498"/>
      <c r="F36" s="491"/>
      <c r="G36" s="491"/>
      <c r="H36" s="523"/>
      <c r="I36" s="483"/>
    </row>
    <row r="37" spans="1:11" ht="19.5" customHeight="1">
      <c r="A37" s="482"/>
      <c r="B37" s="493"/>
      <c r="C37" s="594" t="s">
        <v>234</v>
      </c>
      <c r="D37" s="594"/>
      <c r="E37" s="594"/>
      <c r="F37" s="594"/>
      <c r="G37" s="594"/>
      <c r="H37" s="500">
        <f>H33+H35</f>
        <v>100300</v>
      </c>
      <c r="I37" s="483"/>
      <c r="K37" s="363"/>
    </row>
    <row r="38" spans="1:11" ht="19.5" hidden="1" customHeight="1">
      <c r="A38" s="482"/>
      <c r="B38" s="493"/>
      <c r="C38" s="496"/>
      <c r="D38" s="497"/>
      <c r="E38" s="498"/>
      <c r="F38" s="491"/>
      <c r="G38" s="491"/>
      <c r="H38" s="501"/>
      <c r="I38" s="483"/>
    </row>
    <row r="39" spans="1:11" ht="19.5" hidden="1" customHeight="1">
      <c r="A39" s="482"/>
      <c r="B39" s="493"/>
      <c r="C39" s="496"/>
      <c r="D39" s="497"/>
      <c r="E39" s="498"/>
      <c r="F39" s="491"/>
      <c r="G39" s="491"/>
      <c r="H39" s="501"/>
      <c r="I39" s="483"/>
    </row>
    <row r="40" spans="1:11" ht="17.25" customHeight="1">
      <c r="A40" s="482"/>
      <c r="B40" s="493"/>
      <c r="C40" s="502" t="s">
        <v>277</v>
      </c>
      <c r="D40" s="497"/>
      <c r="E40" s="498"/>
      <c r="F40" s="491"/>
      <c r="G40" s="491"/>
      <c r="H40" s="501"/>
      <c r="I40" s="483"/>
    </row>
    <row r="41" spans="1:11" ht="12.75" customHeight="1">
      <c r="A41" s="482"/>
      <c r="B41" s="493"/>
      <c r="C41" s="503" t="s">
        <v>198</v>
      </c>
      <c r="D41" s="497"/>
      <c r="E41" s="498"/>
      <c r="F41" s="491"/>
      <c r="G41" s="491"/>
      <c r="H41" s="501"/>
      <c r="I41" s="483"/>
    </row>
    <row r="42" spans="1:11" ht="9" customHeight="1">
      <c r="A42" s="482"/>
      <c r="B42" s="504"/>
      <c r="C42" s="505"/>
      <c r="D42" s="506"/>
      <c r="E42" s="507"/>
      <c r="F42" s="508"/>
      <c r="G42" s="508"/>
      <c r="H42" s="509"/>
      <c r="I42" s="483"/>
    </row>
    <row r="43" spans="1:11">
      <c r="A43" s="518"/>
      <c r="B43" s="519"/>
      <c r="C43" s="519"/>
      <c r="D43" s="519"/>
      <c r="E43" s="519"/>
      <c r="F43" s="519"/>
      <c r="G43" s="519"/>
      <c r="H43" s="519"/>
      <c r="I43" s="520"/>
    </row>
  </sheetData>
  <mergeCells count="9">
    <mergeCell ref="C30:G30"/>
    <mergeCell ref="D33:G33"/>
    <mergeCell ref="C37:G37"/>
    <mergeCell ref="A1:I2"/>
    <mergeCell ref="C4:C5"/>
    <mergeCell ref="B3:H3"/>
    <mergeCell ref="D4:D5"/>
    <mergeCell ref="E4:E5"/>
    <mergeCell ref="C7:G7"/>
  </mergeCells>
  <phoneticPr fontId="6" type="noConversion"/>
  <pageMargins left="0.23622047244094491" right="0.23622047244094491" top="0.39370078740157483" bottom="0.39370078740157483" header="0" footer="0"/>
  <pageSetup scale="90"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42"/>
  <sheetViews>
    <sheetView view="pageBreakPreview" zoomScale="96" zoomScaleNormal="87" zoomScaleSheetLayoutView="96" workbookViewId="0">
      <selection activeCell="C34" sqref="C34"/>
    </sheetView>
  </sheetViews>
  <sheetFormatPr baseColWidth="10" defaultColWidth="9.140625" defaultRowHeight="14.25"/>
  <cols>
    <col min="1" max="1" width="4.7109375" style="12" customWidth="1"/>
    <col min="2" max="4" width="26" style="12" customWidth="1"/>
    <col min="5" max="5" width="19" style="12" customWidth="1"/>
    <col min="6" max="6" width="3" style="12" customWidth="1"/>
    <col min="10" max="10" width="8.5703125" customWidth="1"/>
  </cols>
  <sheetData>
    <row r="1" spans="1:6" ht="48.75" customHeight="1" thickBot="1">
      <c r="A1" s="781" t="s">
        <v>14</v>
      </c>
      <c r="B1" s="781"/>
      <c r="C1" s="781"/>
      <c r="D1" s="781"/>
      <c r="E1" s="781"/>
      <c r="F1" s="781"/>
    </row>
    <row r="2" spans="1:6" ht="15" thickTop="1"/>
    <row r="3" spans="1:6" ht="15.75">
      <c r="A3" s="16" t="s">
        <v>3</v>
      </c>
      <c r="B3" s="580" t="s">
        <v>15</v>
      </c>
      <c r="C3" s="16"/>
      <c r="D3" s="16"/>
      <c r="E3" s="16"/>
    </row>
    <row r="4" spans="1:6" ht="16.5" customHeight="1">
      <c r="B4" s="16" t="s">
        <v>16</v>
      </c>
      <c r="C4" s="16"/>
      <c r="D4" s="16"/>
      <c r="E4" s="16"/>
      <c r="F4" s="16"/>
    </row>
    <row r="5" spans="1:6" ht="15">
      <c r="B5" s="16" t="s">
        <v>17</v>
      </c>
      <c r="C5" s="16"/>
      <c r="D5" s="16"/>
      <c r="E5" s="16"/>
      <c r="F5" s="16"/>
    </row>
    <row r="6" spans="1:6" ht="15">
      <c r="B6" s="16" t="s">
        <v>18</v>
      </c>
      <c r="C6" s="16"/>
      <c r="D6" s="16"/>
      <c r="E6" s="16"/>
      <c r="F6" s="16"/>
    </row>
    <row r="7" spans="1:6" ht="7.5" customHeight="1">
      <c r="F7" s="66"/>
    </row>
    <row r="8" spans="1:6" ht="319.5" customHeight="1">
      <c r="A8" s="115"/>
      <c r="B8" s="782"/>
      <c r="C8" s="782"/>
      <c r="D8" s="782"/>
      <c r="E8" s="782"/>
      <c r="F8" s="116"/>
    </row>
    <row r="9" spans="1:6" ht="25.5" customHeight="1">
      <c r="B9" s="388"/>
      <c r="C9" s="388"/>
      <c r="D9" s="388"/>
      <c r="E9" s="388"/>
      <c r="F9" s="68"/>
    </row>
    <row r="10" spans="1:6" ht="21" customHeight="1">
      <c r="B10" s="784"/>
      <c r="C10" s="784"/>
      <c r="D10" s="784"/>
      <c r="E10" s="784"/>
      <c r="F10" s="68"/>
    </row>
    <row r="11" spans="1:6" ht="85.5" customHeight="1">
      <c r="B11" s="780" t="s">
        <v>271</v>
      </c>
      <c r="C11" s="780"/>
      <c r="D11" s="780"/>
      <c r="E11" s="780"/>
      <c r="F11" s="68"/>
    </row>
    <row r="12" spans="1:6" ht="19.5" hidden="1" customHeight="1">
      <c r="B12" s="389"/>
      <c r="C12" s="104"/>
      <c r="D12" s="104"/>
      <c r="E12" s="104"/>
      <c r="F12" s="68"/>
    </row>
    <row r="13" spans="1:6" ht="75" customHeight="1">
      <c r="B13" s="780" t="s">
        <v>289</v>
      </c>
      <c r="C13" s="780"/>
      <c r="D13" s="780"/>
      <c r="E13" s="780"/>
      <c r="F13" s="68"/>
    </row>
    <row r="14" spans="1:6" ht="31.5" customHeight="1">
      <c r="B14" s="390"/>
      <c r="C14" s="390"/>
      <c r="D14" s="390"/>
      <c r="E14" s="390"/>
      <c r="F14" s="68"/>
    </row>
    <row r="15" spans="1:6" ht="66.75" customHeight="1">
      <c r="B15" s="783" t="s">
        <v>280</v>
      </c>
      <c r="C15" s="783"/>
      <c r="D15" s="783"/>
      <c r="E15" s="783"/>
      <c r="F15" s="68"/>
    </row>
    <row r="16" spans="1:6" ht="19.5" customHeight="1">
      <c r="B16" s="391"/>
      <c r="C16" s="391"/>
      <c r="D16" s="391"/>
      <c r="E16" s="391"/>
      <c r="F16" s="68"/>
    </row>
    <row r="17" spans="1:6" ht="84.75" customHeight="1">
      <c r="B17" s="783" t="s">
        <v>281</v>
      </c>
      <c r="C17" s="783"/>
      <c r="D17" s="783"/>
      <c r="E17" s="783"/>
      <c r="F17" s="68"/>
    </row>
    <row r="18" spans="1:6" ht="30" customHeight="1">
      <c r="A18" s="16" t="s">
        <v>4</v>
      </c>
      <c r="B18" s="392" t="s">
        <v>19</v>
      </c>
      <c r="C18" s="393"/>
      <c r="D18" s="393"/>
      <c r="E18" s="393"/>
      <c r="F18" s="68"/>
    </row>
    <row r="19" spans="1:6" ht="21.75" customHeight="1">
      <c r="B19" s="394"/>
      <c r="C19" s="394"/>
      <c r="D19" s="394"/>
      <c r="E19" s="394"/>
      <c r="F19" s="68"/>
    </row>
    <row r="20" spans="1:6" ht="57" customHeight="1">
      <c r="B20" s="780" t="s">
        <v>248</v>
      </c>
      <c r="C20" s="780"/>
      <c r="D20" s="780"/>
      <c r="E20" s="780"/>
      <c r="F20" s="13"/>
    </row>
    <row r="21" spans="1:6" ht="1.5" hidden="1" customHeight="1">
      <c r="B21" s="104"/>
      <c r="C21" s="104"/>
      <c r="D21" s="104"/>
      <c r="E21" s="104"/>
      <c r="F21" s="66"/>
    </row>
    <row r="22" spans="1:6" ht="35.25" hidden="1" customHeight="1">
      <c r="B22" s="104"/>
      <c r="C22" s="104"/>
      <c r="D22" s="104"/>
      <c r="E22" s="104"/>
      <c r="F22" s="66"/>
    </row>
    <row r="23" spans="1:6" ht="35.25" hidden="1" customHeight="1">
      <c r="B23" s="104"/>
      <c r="C23" s="104"/>
      <c r="D23" s="104"/>
      <c r="E23" s="104"/>
      <c r="F23" s="66"/>
    </row>
    <row r="24" spans="1:6" ht="63.75" hidden="1" customHeight="1">
      <c r="B24" s="104"/>
      <c r="C24" s="104"/>
      <c r="D24" s="104"/>
      <c r="E24" s="104"/>
      <c r="F24" s="66"/>
    </row>
    <row r="25" spans="1:6" ht="35.25" hidden="1" customHeight="1">
      <c r="B25" s="104"/>
      <c r="C25" s="104"/>
      <c r="D25" s="104"/>
      <c r="E25" s="104"/>
      <c r="F25" s="66"/>
    </row>
    <row r="26" spans="1:6" ht="27.75" customHeight="1">
      <c r="A26" s="16" t="s">
        <v>8</v>
      </c>
      <c r="B26" s="395" t="s">
        <v>20</v>
      </c>
      <c r="C26" s="396"/>
      <c r="D26" s="396"/>
      <c r="E26" s="396"/>
      <c r="F26"/>
    </row>
    <row r="27" spans="1:6" ht="17.25" customHeight="1">
      <c r="B27" s="394"/>
      <c r="C27" s="394"/>
      <c r="D27" s="394"/>
      <c r="E27" s="394"/>
      <c r="F27"/>
    </row>
    <row r="28" spans="1:6" ht="75" customHeight="1">
      <c r="B28" s="780" t="s">
        <v>266</v>
      </c>
      <c r="C28" s="780"/>
      <c r="D28" s="780"/>
      <c r="E28" s="780"/>
    </row>
    <row r="29" spans="1:6" ht="30.75" customHeight="1">
      <c r="B29" s="394"/>
      <c r="C29" s="394"/>
      <c r="D29" s="394"/>
      <c r="E29" s="394"/>
      <c r="F29" s="66"/>
    </row>
    <row r="30" spans="1:6" ht="15.75">
      <c r="A30" s="16" t="s">
        <v>10</v>
      </c>
      <c r="B30" s="395" t="s">
        <v>21</v>
      </c>
      <c r="C30" s="396"/>
      <c r="D30" s="396"/>
      <c r="E30" s="396"/>
    </row>
    <row r="31" spans="1:6" ht="15">
      <c r="B31" s="397" t="s">
        <v>22</v>
      </c>
      <c r="C31" s="398"/>
      <c r="D31" s="398"/>
      <c r="E31" s="398"/>
    </row>
    <row r="32" spans="1:6" ht="13.5" customHeight="1">
      <c r="B32" s="394"/>
      <c r="C32" s="394"/>
      <c r="D32" s="394"/>
      <c r="E32" s="394"/>
      <c r="F32" s="66"/>
    </row>
    <row r="33" spans="1:6" ht="238.5" customHeight="1">
      <c r="B33" s="785" t="s">
        <v>283</v>
      </c>
      <c r="C33" s="785"/>
      <c r="D33" s="785"/>
      <c r="E33" s="785"/>
      <c r="F33" s="67"/>
    </row>
    <row r="34" spans="1:6" ht="14.25" customHeight="1">
      <c r="B34" s="394"/>
      <c r="C34" s="394"/>
      <c r="D34" s="394"/>
      <c r="E34" s="394"/>
      <c r="F34" s="67"/>
    </row>
    <row r="35" spans="1:6" ht="96" hidden="1" customHeight="1">
      <c r="B35" s="394"/>
      <c r="C35" s="394"/>
      <c r="D35" s="394"/>
      <c r="E35" s="394"/>
      <c r="F35" s="67"/>
    </row>
    <row r="36" spans="1:6" ht="96" hidden="1" customHeight="1">
      <c r="B36" s="394"/>
      <c r="C36" s="394"/>
      <c r="D36" s="394"/>
      <c r="E36" s="394"/>
      <c r="F36" s="67"/>
    </row>
    <row r="37" spans="1:6" ht="5.25" customHeight="1">
      <c r="B37" s="394"/>
      <c r="C37" s="394"/>
      <c r="D37" s="394"/>
      <c r="E37" s="394"/>
      <c r="F37" s="67"/>
    </row>
    <row r="38" spans="1:6" ht="18" customHeight="1">
      <c r="A38" s="16" t="s">
        <v>12</v>
      </c>
      <c r="B38" s="395" t="s">
        <v>250</v>
      </c>
      <c r="C38" s="396"/>
      <c r="D38" s="396"/>
      <c r="E38" s="396"/>
      <c r="F38" s="67"/>
    </row>
    <row r="39" spans="1:6" ht="15">
      <c r="A39" s="16"/>
      <c r="B39" s="396"/>
      <c r="C39" s="396"/>
      <c r="D39" s="396"/>
      <c r="E39" s="396"/>
      <c r="F39" s="67"/>
    </row>
    <row r="40" spans="1:6" ht="66.75" customHeight="1">
      <c r="B40" s="780" t="s">
        <v>282</v>
      </c>
      <c r="C40" s="780"/>
      <c r="D40" s="780"/>
      <c r="E40" s="780"/>
      <c r="F40" s="67"/>
    </row>
    <row r="41" spans="1:6" ht="24" customHeight="1">
      <c r="A41" s="16" t="s">
        <v>23</v>
      </c>
      <c r="B41" s="395" t="s">
        <v>141</v>
      </c>
      <c r="C41" s="396"/>
      <c r="D41" s="396"/>
      <c r="E41" s="396"/>
    </row>
    <row r="42" spans="1:6" ht="43.5" customHeight="1">
      <c r="A42" s="16"/>
      <c r="B42" s="780" t="s">
        <v>290</v>
      </c>
      <c r="C42" s="780"/>
      <c r="D42" s="780"/>
      <c r="E42" s="780"/>
    </row>
  </sheetData>
  <mergeCells count="12">
    <mergeCell ref="B17:E17"/>
    <mergeCell ref="B28:E28"/>
    <mergeCell ref="B40:E40"/>
    <mergeCell ref="B42:E42"/>
    <mergeCell ref="B33:E33"/>
    <mergeCell ref="B20:E20"/>
    <mergeCell ref="B11:E11"/>
    <mergeCell ref="A1:F1"/>
    <mergeCell ref="B8:E8"/>
    <mergeCell ref="B15:E15"/>
    <mergeCell ref="B10:E10"/>
    <mergeCell ref="B13:E13"/>
  </mergeCells>
  <phoneticPr fontId="0" type="noConversion"/>
  <printOptions horizontalCentered="1"/>
  <pageMargins left="0.59055118110236227" right="0.19685039370078741" top="0.39370078740157483" bottom="0.39370078740157483" header="0.59055118110236227" footer="0"/>
  <pageSetup scale="90"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45"/>
  <sheetViews>
    <sheetView view="pageBreakPreview" zoomScale="95" zoomScaleNormal="90" zoomScaleSheetLayoutView="95" workbookViewId="0">
      <selection activeCell="B35" sqref="B35"/>
    </sheetView>
  </sheetViews>
  <sheetFormatPr baseColWidth="10" defaultColWidth="9.140625" defaultRowHeight="12.75"/>
  <cols>
    <col min="1" max="1" width="3.85546875" style="1" customWidth="1"/>
    <col min="2" max="2" width="85" customWidth="1"/>
    <col min="3" max="3" width="2.7109375" customWidth="1"/>
    <col min="4" max="52" width="4.7109375" customWidth="1"/>
  </cols>
  <sheetData>
    <row r="1" spans="1:6" ht="47.25" customHeight="1" thickBot="1">
      <c r="A1" s="786" t="s">
        <v>24</v>
      </c>
      <c r="B1" s="787"/>
      <c r="C1" s="788"/>
    </row>
    <row r="2" spans="1:6" ht="9" customHeight="1" thickTop="1">
      <c r="A2" s="14"/>
      <c r="B2" s="14"/>
      <c r="C2" s="14"/>
    </row>
    <row r="3" spans="1:6" ht="18">
      <c r="A3" s="264" t="s">
        <v>3</v>
      </c>
      <c r="B3" s="395" t="s">
        <v>218</v>
      </c>
      <c r="C3" s="12"/>
    </row>
    <row r="4" spans="1:6" ht="10.5" customHeight="1">
      <c r="A4" s="264"/>
      <c r="B4" s="403"/>
      <c r="C4" s="12"/>
    </row>
    <row r="5" spans="1:6" ht="391.5" customHeight="1">
      <c r="A5" s="267"/>
      <c r="B5" s="400"/>
      <c r="C5" s="117"/>
    </row>
    <row r="6" spans="1:6" ht="48.75" customHeight="1">
      <c r="A6" s="264"/>
      <c r="B6" s="404"/>
      <c r="C6" s="67"/>
    </row>
    <row r="7" spans="1:6" ht="168.75" customHeight="1">
      <c r="A7" s="264"/>
      <c r="B7" s="389" t="s">
        <v>313</v>
      </c>
      <c r="C7" s="67"/>
    </row>
    <row r="8" spans="1:6" ht="18.75" customHeight="1">
      <c r="A8" s="264"/>
      <c r="B8" s="391"/>
      <c r="C8" s="67"/>
    </row>
    <row r="9" spans="1:6" ht="102" customHeight="1">
      <c r="A9" s="264"/>
      <c r="B9" s="391" t="s">
        <v>251</v>
      </c>
      <c r="C9" s="67"/>
    </row>
    <row r="10" spans="1:6" ht="11.25" customHeight="1">
      <c r="A10" s="264"/>
      <c r="B10" s="391" t="s">
        <v>53</v>
      </c>
      <c r="C10" s="67"/>
    </row>
    <row r="11" spans="1:6" ht="27" customHeight="1">
      <c r="A11" s="264"/>
      <c r="B11" s="577" t="s">
        <v>318</v>
      </c>
      <c r="C11" s="67"/>
    </row>
    <row r="12" spans="1:6" ht="11.25" customHeight="1">
      <c r="A12" s="264"/>
      <c r="B12" s="573"/>
      <c r="C12" s="67"/>
    </row>
    <row r="13" spans="1:6" ht="21.75" customHeight="1">
      <c r="A13" s="264"/>
      <c r="B13" s="576" t="s">
        <v>319</v>
      </c>
      <c r="C13" s="67"/>
    </row>
    <row r="14" spans="1:6" ht="50.25" customHeight="1">
      <c r="A14" s="264"/>
      <c r="B14" s="574" t="s">
        <v>320</v>
      </c>
      <c r="C14" s="67"/>
    </row>
    <row r="15" spans="1:6" ht="20.25" customHeight="1">
      <c r="A15" s="264"/>
      <c r="B15" s="574"/>
      <c r="C15" s="67"/>
    </row>
    <row r="16" spans="1:6" ht="27" customHeight="1">
      <c r="A16" s="524" t="s">
        <v>314</v>
      </c>
      <c r="B16" s="575"/>
      <c r="C16" s="525"/>
      <c r="D16" s="55"/>
      <c r="E16" s="55"/>
      <c r="F16" s="55"/>
    </row>
    <row r="17" spans="1:3" ht="23.25" customHeight="1">
      <c r="A17" s="264"/>
      <c r="B17" s="573" t="s">
        <v>315</v>
      </c>
      <c r="C17" s="67"/>
    </row>
    <row r="18" spans="1:3" ht="23.25" customHeight="1">
      <c r="A18" s="264"/>
      <c r="B18" s="573" t="s">
        <v>316</v>
      </c>
      <c r="C18" s="67"/>
    </row>
    <row r="19" spans="1:3" ht="23.25" customHeight="1">
      <c r="A19" s="264"/>
      <c r="B19" s="573" t="s">
        <v>317</v>
      </c>
      <c r="C19" s="67"/>
    </row>
    <row r="20" spans="1:3" ht="17.25" customHeight="1">
      <c r="A20" s="264"/>
      <c r="B20" s="578"/>
      <c r="C20" s="67"/>
    </row>
    <row r="21" spans="1:3" ht="18.75" customHeight="1">
      <c r="A21" s="264"/>
      <c r="B21" s="572"/>
      <c r="C21" s="67"/>
    </row>
    <row r="22" spans="1:3" ht="33" customHeight="1">
      <c r="A22" s="264" t="s">
        <v>4</v>
      </c>
      <c r="B22" s="395" t="s">
        <v>135</v>
      </c>
      <c r="C22" s="12"/>
    </row>
    <row r="23" spans="1:3" ht="12" customHeight="1">
      <c r="A23" s="264"/>
      <c r="B23" s="403"/>
      <c r="C23" s="12"/>
    </row>
    <row r="24" spans="1:3" ht="17.25">
      <c r="A24" s="269" t="s">
        <v>142</v>
      </c>
      <c r="B24" s="395" t="s">
        <v>168</v>
      </c>
      <c r="C24" s="12"/>
    </row>
    <row r="25" spans="1:3" ht="18">
      <c r="A25" s="270"/>
      <c r="B25" s="403"/>
      <c r="C25" s="66"/>
    </row>
    <row r="26" spans="1:3" ht="56.25" customHeight="1">
      <c r="A26" s="270"/>
      <c r="B26" s="526" t="s">
        <v>267</v>
      </c>
      <c r="C26" s="67"/>
    </row>
    <row r="27" spans="1:3" ht="18.75" customHeight="1">
      <c r="A27" s="270"/>
      <c r="B27" s="389"/>
      <c r="C27" s="67"/>
    </row>
    <row r="28" spans="1:3" ht="15.75" customHeight="1">
      <c r="A28" s="270"/>
      <c r="B28" s="403"/>
      <c r="C28" s="66"/>
    </row>
    <row r="29" spans="1:3" ht="41.25" customHeight="1">
      <c r="A29" s="270" t="s">
        <v>143</v>
      </c>
      <c r="B29" s="395" t="s">
        <v>25</v>
      </c>
      <c r="C29" s="12"/>
    </row>
    <row r="30" spans="1:3" ht="17.25" customHeight="1">
      <c r="A30" s="271"/>
      <c r="B30" s="402"/>
      <c r="C30" s="67"/>
    </row>
    <row r="31" spans="1:3" s="403" customFormat="1" ht="89.25" customHeight="1">
      <c r="A31" s="407"/>
      <c r="B31" s="408" t="s">
        <v>268</v>
      </c>
      <c r="C31" s="409"/>
    </row>
    <row r="32" spans="1:3" s="403" customFormat="1" ht="100.5" customHeight="1">
      <c r="A32" s="407"/>
      <c r="B32" s="408" t="s">
        <v>321</v>
      </c>
      <c r="C32" s="409"/>
    </row>
    <row r="33" spans="1:3" s="403" customFormat="1" ht="100.5" customHeight="1">
      <c r="A33" s="407"/>
      <c r="B33" s="408" t="s">
        <v>322</v>
      </c>
      <c r="C33" s="409"/>
    </row>
    <row r="34" spans="1:3" s="403" customFormat="1" ht="15.75" customHeight="1">
      <c r="A34" s="270" t="s">
        <v>144</v>
      </c>
      <c r="B34" s="395" t="s">
        <v>213</v>
      </c>
      <c r="C34" s="409"/>
    </row>
    <row r="35" spans="1:3" ht="77.25" customHeight="1">
      <c r="A35" s="271"/>
      <c r="B35" s="389" t="s">
        <v>272</v>
      </c>
      <c r="C35" s="67"/>
    </row>
    <row r="36" spans="1:3" ht="17.25" customHeight="1">
      <c r="A36" s="271"/>
      <c r="B36" s="389"/>
      <c r="C36" s="67"/>
    </row>
    <row r="37" spans="1:3" ht="27.75" customHeight="1">
      <c r="A37" s="271"/>
      <c r="B37" s="389"/>
      <c r="C37" s="67"/>
    </row>
    <row r="38" spans="1:3" ht="17.25" customHeight="1">
      <c r="A38" s="271"/>
      <c r="B38" s="389"/>
      <c r="C38" s="67"/>
    </row>
    <row r="39" spans="1:3" ht="23.25" customHeight="1">
      <c r="C39" s="12"/>
    </row>
    <row r="40" spans="1:3" ht="18">
      <c r="A40" s="270"/>
      <c r="B40" s="403"/>
      <c r="C40" s="66"/>
    </row>
    <row r="41" spans="1:3" ht="81.75" customHeight="1">
      <c r="A41" s="270"/>
      <c r="C41" s="66"/>
    </row>
    <row r="42" spans="1:3" ht="12" customHeight="1">
      <c r="A42" s="63"/>
      <c r="B42" s="389"/>
      <c r="C42" s="66"/>
    </row>
    <row r="43" spans="1:3" ht="17.25">
      <c r="A43" s="63"/>
      <c r="B43" s="389"/>
      <c r="C43" s="66"/>
    </row>
    <row r="44" spans="1:3">
      <c r="B44" s="4"/>
      <c r="C44" s="4"/>
    </row>
    <row r="45" spans="1:3">
      <c r="B45" s="4"/>
      <c r="C45" s="4"/>
    </row>
  </sheetData>
  <mergeCells count="1">
    <mergeCell ref="A1:C1"/>
  </mergeCells>
  <phoneticPr fontId="0" type="noConversion"/>
  <printOptions horizontalCentered="1"/>
  <pageMargins left="0.78740157480314965" right="0.19685039370078741" top="0.39370078740157483" bottom="0.39370078740157483" header="0.59055118110236227" footer="0"/>
  <pageSetup scale="95"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indexed="44"/>
  </sheetPr>
  <dimension ref="A2:K46"/>
  <sheetViews>
    <sheetView zoomScale="98" zoomScaleNormal="98" workbookViewId="0">
      <selection activeCell="D4" sqref="D4"/>
    </sheetView>
  </sheetViews>
  <sheetFormatPr baseColWidth="10" defaultRowHeight="12.75"/>
  <cols>
    <col min="1" max="3" width="4.7109375" customWidth="1"/>
    <col min="4" max="4" width="25" customWidth="1"/>
    <col min="5" max="5" width="1.42578125" customWidth="1"/>
    <col min="6" max="6" width="20.7109375" customWidth="1"/>
    <col min="7" max="7" width="3.28515625" customWidth="1"/>
    <col min="8" max="8" width="15.28515625" customWidth="1"/>
    <col min="9" max="9" width="2.85546875" customWidth="1"/>
    <col min="10" max="10" width="14.85546875" customWidth="1"/>
    <col min="11" max="11" width="4.42578125" customWidth="1"/>
  </cols>
  <sheetData>
    <row r="2" spans="1:11" ht="18">
      <c r="A2" s="93" t="s">
        <v>8</v>
      </c>
      <c r="B2" s="410" t="s">
        <v>26</v>
      </c>
      <c r="C2" s="401"/>
      <c r="D2" s="401"/>
      <c r="E2" s="401"/>
      <c r="F2" s="401"/>
      <c r="G2" s="401"/>
      <c r="H2" s="401"/>
      <c r="I2" s="401"/>
      <c r="J2" s="401"/>
    </row>
    <row r="3" spans="1:11" ht="13.5">
      <c r="B3" s="401"/>
      <c r="C3" s="401"/>
      <c r="D3" s="401"/>
      <c r="E3" s="401"/>
      <c r="F3" s="401"/>
      <c r="G3" s="401"/>
      <c r="H3" s="401"/>
      <c r="I3" s="401"/>
      <c r="J3" s="401"/>
    </row>
    <row r="4" spans="1:11" ht="18.75">
      <c r="B4" s="396" t="s">
        <v>27</v>
      </c>
      <c r="C4" s="394"/>
      <c r="D4" s="394"/>
      <c r="E4" s="394"/>
      <c r="F4" s="795">
        <f>F7+F9</f>
        <v>100300</v>
      </c>
      <c r="G4" s="795"/>
      <c r="H4" s="401"/>
      <c r="I4" s="411"/>
      <c r="J4" s="411"/>
      <c r="K4" s="101"/>
    </row>
    <row r="5" spans="1:11" ht="9" customHeight="1">
      <c r="B5" s="401"/>
      <c r="C5" s="401"/>
      <c r="D5" s="401"/>
      <c r="E5" s="401"/>
      <c r="F5" s="412"/>
      <c r="G5" s="401"/>
      <c r="H5" s="401"/>
      <c r="I5" s="412"/>
      <c r="J5" s="412"/>
      <c r="K5" s="102"/>
    </row>
    <row r="6" spans="1:11" ht="10.5" customHeight="1">
      <c r="B6" s="401"/>
      <c r="C6" s="401"/>
      <c r="D6" s="401"/>
      <c r="E6" s="401"/>
      <c r="F6" s="412"/>
      <c r="G6" s="401"/>
      <c r="H6" s="401"/>
      <c r="I6" s="412"/>
      <c r="J6" s="412"/>
      <c r="K6" s="102"/>
    </row>
    <row r="7" spans="1:11" ht="21.75" customHeight="1">
      <c r="B7" s="413" t="s">
        <v>192</v>
      </c>
      <c r="C7" s="414"/>
      <c r="D7" s="414"/>
      <c r="E7" s="414"/>
      <c r="F7" s="796">
        <f>F26</f>
        <v>100300</v>
      </c>
      <c r="G7" s="796"/>
      <c r="H7" s="403"/>
      <c r="I7" s="411"/>
      <c r="J7" s="411"/>
      <c r="K7" s="101"/>
    </row>
    <row r="8" spans="1:11" ht="14.25" customHeight="1">
      <c r="B8" s="401"/>
      <c r="C8" s="403"/>
      <c r="D8" s="403"/>
      <c r="E8" s="403"/>
      <c r="F8" s="403"/>
      <c r="G8" s="403"/>
      <c r="H8" s="403"/>
      <c r="I8" s="415"/>
      <c r="J8" s="415"/>
      <c r="K8" s="100"/>
    </row>
    <row r="9" spans="1:11" ht="20.25" customHeight="1">
      <c r="B9" s="413" t="s">
        <v>193</v>
      </c>
      <c r="C9" s="416"/>
      <c r="D9" s="416"/>
      <c r="E9" s="416"/>
      <c r="F9" s="797">
        <f>H26</f>
        <v>0</v>
      </c>
      <c r="G9" s="797"/>
      <c r="H9" s="403" t="s">
        <v>220</v>
      </c>
      <c r="I9" s="415"/>
      <c r="J9" s="415"/>
      <c r="K9" s="100"/>
    </row>
    <row r="10" spans="1:11" ht="14.25">
      <c r="A10" s="3"/>
      <c r="B10" s="406"/>
      <c r="C10" s="406"/>
      <c r="D10" s="406"/>
      <c r="E10" s="406"/>
      <c r="F10" s="406"/>
      <c r="G10" s="406"/>
      <c r="H10" s="406"/>
      <c r="I10" s="406"/>
      <c r="J10" s="417"/>
      <c r="K10" s="30"/>
    </row>
    <row r="11" spans="1:11" ht="12.75" customHeight="1" thickBot="1">
      <c r="A11" s="113"/>
      <c r="B11" s="418"/>
      <c r="C11" s="419"/>
      <c r="D11" s="419"/>
      <c r="E11" s="419"/>
      <c r="F11" s="419"/>
      <c r="G11" s="419"/>
      <c r="H11" s="419"/>
      <c r="I11" s="419"/>
      <c r="J11" s="419"/>
      <c r="K11" s="61"/>
    </row>
    <row r="12" spans="1:11" ht="14.25" thickTop="1">
      <c r="B12" s="401"/>
      <c r="C12" s="401"/>
      <c r="D12" s="401"/>
      <c r="E12" s="401"/>
      <c r="F12" s="401"/>
      <c r="G12" s="401"/>
      <c r="H12" s="401"/>
      <c r="I12" s="401"/>
      <c r="J12" s="401"/>
      <c r="K12" s="61"/>
    </row>
    <row r="13" spans="1:11" ht="17.25">
      <c r="B13" s="420"/>
      <c r="C13" s="403" t="s">
        <v>32</v>
      </c>
      <c r="D13" s="420"/>
      <c r="E13" s="420"/>
      <c r="F13" s="420"/>
      <c r="G13" s="420"/>
      <c r="H13" s="420"/>
      <c r="I13" s="420"/>
      <c r="J13" s="420"/>
      <c r="K13" s="61"/>
    </row>
    <row r="14" spans="1:11" ht="14.25">
      <c r="B14" s="420"/>
      <c r="C14" s="420"/>
      <c r="D14" s="420"/>
      <c r="E14" s="420"/>
      <c r="F14" s="420"/>
      <c r="G14" s="420"/>
      <c r="H14" s="420"/>
      <c r="I14" s="420"/>
      <c r="J14" s="420"/>
      <c r="K14" s="61"/>
    </row>
    <row r="15" spans="1:11" ht="14.25" thickBot="1">
      <c r="B15" s="406"/>
      <c r="C15" s="406"/>
      <c r="D15" s="406"/>
      <c r="E15" s="406"/>
      <c r="F15" s="421"/>
      <c r="G15" s="406"/>
      <c r="H15" s="421"/>
      <c r="I15" s="406"/>
      <c r="J15" s="421"/>
      <c r="K15" s="61"/>
    </row>
    <row r="16" spans="1:11" ht="13.5">
      <c r="B16" s="789" t="s">
        <v>136</v>
      </c>
      <c r="C16" s="790"/>
      <c r="D16" s="791"/>
      <c r="E16" s="422"/>
      <c r="F16" s="423" t="str">
        <f>'SOL DE FIN  '!G23</f>
        <v>SOLICITADO PARA</v>
      </c>
      <c r="G16" s="424"/>
      <c r="H16" s="423" t="s">
        <v>181</v>
      </c>
      <c r="I16" s="424"/>
      <c r="J16" s="423"/>
      <c r="K16" s="61"/>
    </row>
    <row r="17" spans="2:11" ht="14.25" thickBot="1">
      <c r="B17" s="792"/>
      <c r="C17" s="793"/>
      <c r="D17" s="794"/>
      <c r="E17" s="425"/>
      <c r="F17" s="426" t="s">
        <v>182</v>
      </c>
      <c r="G17" s="427"/>
      <c r="H17" s="426" t="str">
        <f>'SOL DE FIN  '!I24</f>
        <v>PREVENCIÓN</v>
      </c>
      <c r="I17" s="427"/>
      <c r="J17" s="426" t="s">
        <v>116</v>
      </c>
      <c r="K17" s="61"/>
    </row>
    <row r="18" spans="2:11" ht="18.75" customHeight="1">
      <c r="B18" s="428" t="str">
        <f>'SOL DE FIN  '!C25</f>
        <v xml:space="preserve">A.  MATERIALES </v>
      </c>
      <c r="C18" s="429"/>
      <c r="D18" s="430"/>
      <c r="E18" s="431" t="s">
        <v>117</v>
      </c>
      <c r="F18" s="443">
        <f>'SOL DE FIN  '!G25</f>
        <v>98835</v>
      </c>
      <c r="G18" s="444" t="s">
        <v>117</v>
      </c>
      <c r="H18" s="443">
        <f>'SOL DE FIN  '!I25</f>
        <v>0</v>
      </c>
      <c r="I18" s="445" t="s">
        <v>117</v>
      </c>
      <c r="J18" s="443">
        <f>SUM(F18:H18)</f>
        <v>98835</v>
      </c>
      <c r="K18" s="61"/>
    </row>
    <row r="19" spans="2:11" ht="18.75" customHeight="1">
      <c r="B19" s="428"/>
      <c r="C19" s="429"/>
      <c r="D19" s="430"/>
      <c r="E19" s="431" t="s">
        <v>117</v>
      </c>
      <c r="F19" s="443"/>
      <c r="G19" s="444" t="s">
        <v>117</v>
      </c>
      <c r="H19" s="443"/>
      <c r="I19" s="445" t="s">
        <v>117</v>
      </c>
      <c r="J19" s="443">
        <f t="shared" ref="J19:J25" si="0">SUM(F19:H19)</f>
        <v>0</v>
      </c>
      <c r="K19" s="61"/>
    </row>
    <row r="20" spans="2:11" ht="18.75" customHeight="1">
      <c r="B20" s="428" t="str">
        <f>'SOL DE FIN  '!C26</f>
        <v>B.  HERRAMIENTAS</v>
      </c>
      <c r="C20" s="429"/>
      <c r="D20" s="430"/>
      <c r="E20" s="431" t="s">
        <v>117</v>
      </c>
      <c r="F20" s="443">
        <f>'SOL DE FIN  '!G26</f>
        <v>0</v>
      </c>
      <c r="G20" s="444" t="s">
        <v>117</v>
      </c>
      <c r="H20" s="443">
        <f>'SOL DE FIN  '!I26</f>
        <v>0</v>
      </c>
      <c r="I20" s="445" t="s">
        <v>117</v>
      </c>
      <c r="J20" s="443">
        <f t="shared" si="0"/>
        <v>0</v>
      </c>
      <c r="K20" s="61"/>
    </row>
    <row r="21" spans="2:11" ht="18.75" customHeight="1">
      <c r="B21" s="428"/>
      <c r="C21" s="429"/>
      <c r="D21" s="430"/>
      <c r="E21" s="431" t="s">
        <v>117</v>
      </c>
      <c r="F21" s="443"/>
      <c r="G21" s="444" t="s">
        <v>117</v>
      </c>
      <c r="H21" s="443"/>
      <c r="I21" s="445" t="s">
        <v>117</v>
      </c>
      <c r="J21" s="443">
        <f t="shared" si="0"/>
        <v>0</v>
      </c>
      <c r="K21" s="61"/>
    </row>
    <row r="22" spans="2:11" ht="18.75" customHeight="1">
      <c r="B22" s="428" t="str">
        <f>'SOL DE FIN  '!C27</f>
        <v>C. ALIMENTACIÓN (jornadas)</v>
      </c>
      <c r="C22" s="429"/>
      <c r="D22" s="430"/>
      <c r="E22" s="431" t="s">
        <v>117</v>
      </c>
      <c r="F22" s="443">
        <f>'SOL DE FIN  '!G27</f>
        <v>0</v>
      </c>
      <c r="G22" s="444" t="s">
        <v>117</v>
      </c>
      <c r="H22" s="443">
        <f>'SOL DE FIN  '!I27</f>
        <v>0</v>
      </c>
      <c r="I22" s="445" t="s">
        <v>117</v>
      </c>
      <c r="J22" s="443">
        <f t="shared" si="0"/>
        <v>0</v>
      </c>
      <c r="K22" s="61"/>
    </row>
    <row r="23" spans="2:11" ht="18.75" customHeight="1">
      <c r="B23" s="428" t="str">
        <f>'SOL DE FIN  '!C28</f>
        <v>D.  MANO DE OBRA</v>
      </c>
      <c r="C23" s="429"/>
      <c r="D23" s="430"/>
      <c r="E23" s="431" t="s">
        <v>117</v>
      </c>
      <c r="F23" s="443">
        <f>'SOL DE FIN  '!G28</f>
        <v>0</v>
      </c>
      <c r="G23" s="444" t="s">
        <v>117</v>
      </c>
      <c r="H23" s="443">
        <f>'SOL DE FIN  '!I28</f>
        <v>0</v>
      </c>
      <c r="I23" s="445" t="s">
        <v>117</v>
      </c>
      <c r="J23" s="443">
        <f t="shared" si="0"/>
        <v>0</v>
      </c>
      <c r="K23" s="61"/>
    </row>
    <row r="24" spans="2:11" ht="18.75" customHeight="1">
      <c r="B24" s="428" t="str">
        <f>'SOL DE FIN  '!C29</f>
        <v>E.  GASTO BANCARIO</v>
      </c>
      <c r="C24" s="429"/>
      <c r="D24" s="430"/>
      <c r="E24" s="431" t="s">
        <v>117</v>
      </c>
      <c r="F24" s="443">
        <f>'SOL DE FIN  '!G29</f>
        <v>30</v>
      </c>
      <c r="G24" s="444" t="s">
        <v>117</v>
      </c>
      <c r="H24" s="443">
        <f>'SOL DE FIN  '!I29</f>
        <v>0</v>
      </c>
      <c r="I24" s="445" t="s">
        <v>117</v>
      </c>
      <c r="J24" s="443">
        <f t="shared" si="0"/>
        <v>30</v>
      </c>
      <c r="K24" s="61"/>
    </row>
    <row r="25" spans="2:11" ht="18.75" customHeight="1">
      <c r="B25" s="428" t="str">
        <f>'SOL DE FIN  '!C30</f>
        <v xml:space="preserve">F. IMPREVISTO </v>
      </c>
      <c r="C25" s="429"/>
      <c r="D25" s="430"/>
      <c r="E25" s="431" t="s">
        <v>117</v>
      </c>
      <c r="F25" s="443">
        <f>'SOL DE FIN  '!G30</f>
        <v>1435</v>
      </c>
      <c r="G25" s="444" t="s">
        <v>117</v>
      </c>
      <c r="H25" s="443">
        <f>'SOL DE FIN  '!I30</f>
        <v>0</v>
      </c>
      <c r="I25" s="445" t="s">
        <v>117</v>
      </c>
      <c r="J25" s="443">
        <f t="shared" si="0"/>
        <v>1435</v>
      </c>
      <c r="K25" s="61"/>
    </row>
    <row r="26" spans="2:11" ht="18.75" customHeight="1">
      <c r="B26" s="432" t="s">
        <v>118</v>
      </c>
      <c r="C26" s="433"/>
      <c r="D26" s="434"/>
      <c r="E26" s="435" t="s">
        <v>117</v>
      </c>
      <c r="F26" s="436">
        <f>SUM(F18:F25)</f>
        <v>100300</v>
      </c>
      <c r="G26" s="437" t="s">
        <v>117</v>
      </c>
      <c r="H26" s="438">
        <f>SUM(H18:H25)</f>
        <v>0</v>
      </c>
      <c r="I26" s="439" t="s">
        <v>117</v>
      </c>
      <c r="J26" s="440">
        <f>SUM(J18:J25)</f>
        <v>100300</v>
      </c>
      <c r="K26" s="61"/>
    </row>
    <row r="27" spans="2:11" ht="14.25">
      <c r="B27" s="406"/>
      <c r="C27" s="406"/>
      <c r="D27" s="406"/>
      <c r="E27" s="405"/>
      <c r="F27" s="441"/>
      <c r="G27" s="442"/>
      <c r="H27" s="441"/>
      <c r="I27" s="405"/>
      <c r="J27" s="441"/>
      <c r="K27" s="61"/>
    </row>
    <row r="28" spans="2:11" ht="14.25">
      <c r="B28" s="420"/>
      <c r="C28" s="420"/>
      <c r="D28" s="420"/>
      <c r="E28" s="420"/>
      <c r="F28" s="420"/>
      <c r="G28" s="420"/>
      <c r="H28" s="420"/>
      <c r="I28" s="420"/>
      <c r="J28" s="420"/>
      <c r="K28" s="61"/>
    </row>
    <row r="29" spans="2:11" ht="14.25">
      <c r="B29" s="420"/>
      <c r="C29" s="420"/>
      <c r="D29" s="420"/>
      <c r="E29" s="420"/>
      <c r="F29" s="420"/>
      <c r="G29" s="420"/>
      <c r="H29" s="420"/>
      <c r="I29" s="420"/>
      <c r="J29" s="420"/>
      <c r="K29" s="61"/>
    </row>
    <row r="30" spans="2:11" ht="14.25">
      <c r="B30" s="420"/>
      <c r="C30" s="420"/>
      <c r="D30" s="420"/>
      <c r="E30" s="420"/>
      <c r="F30" s="420"/>
      <c r="G30" s="420"/>
      <c r="H30" s="420"/>
      <c r="I30" s="420"/>
      <c r="J30" s="420"/>
      <c r="K30" s="61"/>
    </row>
    <row r="31" spans="2:11" ht="14.25">
      <c r="B31" s="420"/>
      <c r="C31" s="420"/>
      <c r="D31" s="420"/>
      <c r="E31" s="420"/>
      <c r="F31" s="420"/>
      <c r="G31" s="420"/>
      <c r="H31" s="420"/>
      <c r="I31" s="420"/>
      <c r="J31" s="420"/>
      <c r="K31" s="61"/>
    </row>
    <row r="32" spans="2:11" ht="14.25">
      <c r="B32" s="420"/>
      <c r="C32" s="420"/>
      <c r="D32" s="420"/>
      <c r="E32" s="420"/>
      <c r="F32" s="420"/>
      <c r="G32" s="420"/>
      <c r="H32" s="420"/>
      <c r="I32" s="420"/>
      <c r="J32" s="420"/>
      <c r="K32" s="61"/>
    </row>
    <row r="33" spans="2:11" ht="14.25">
      <c r="B33" s="420"/>
      <c r="C33" s="420"/>
      <c r="D33" s="420"/>
      <c r="E33" s="420"/>
      <c r="F33" s="420"/>
      <c r="G33" s="420"/>
      <c r="H33" s="420"/>
      <c r="I33" s="420"/>
      <c r="J33" s="420"/>
      <c r="K33" s="61"/>
    </row>
    <row r="34" spans="2:11" ht="14.25">
      <c r="B34" s="420"/>
      <c r="C34" s="420"/>
      <c r="D34" s="420"/>
      <c r="E34" s="420"/>
      <c r="F34" s="420"/>
      <c r="G34" s="420"/>
      <c r="H34" s="420"/>
      <c r="I34" s="420"/>
      <c r="J34" s="420"/>
      <c r="K34" s="61"/>
    </row>
    <row r="35" spans="2:11">
      <c r="B35" s="61"/>
      <c r="C35" s="61"/>
      <c r="D35" s="61"/>
      <c r="E35" s="61"/>
      <c r="F35" s="61"/>
      <c r="G35" s="61"/>
      <c r="H35" s="61"/>
      <c r="I35" s="61"/>
      <c r="J35" s="61"/>
      <c r="K35" s="61"/>
    </row>
    <row r="36" spans="2:11">
      <c r="B36" s="61"/>
      <c r="C36" s="61"/>
      <c r="D36" s="61"/>
      <c r="E36" s="61"/>
      <c r="F36" s="61"/>
      <c r="G36" s="61"/>
      <c r="H36" s="61"/>
      <c r="I36" s="61"/>
      <c r="J36" s="61"/>
      <c r="K36" s="61"/>
    </row>
    <row r="37" spans="2:11">
      <c r="B37" s="61"/>
      <c r="C37" s="61"/>
      <c r="D37" s="61"/>
      <c r="E37" s="61"/>
      <c r="F37" s="61"/>
      <c r="G37" s="61"/>
      <c r="H37" s="61"/>
      <c r="I37" s="61"/>
      <c r="J37" s="61"/>
      <c r="K37" s="61"/>
    </row>
    <row r="38" spans="2:11">
      <c r="B38" s="61"/>
      <c r="C38" s="61"/>
      <c r="D38" s="61"/>
      <c r="E38" s="61"/>
      <c r="F38" s="61"/>
      <c r="G38" s="61"/>
      <c r="H38" s="61"/>
      <c r="I38" s="61"/>
      <c r="J38" s="61"/>
      <c r="K38" s="61"/>
    </row>
    <row r="39" spans="2:11">
      <c r="B39" s="61"/>
      <c r="C39" s="61"/>
      <c r="D39" s="61"/>
      <c r="E39" s="61"/>
      <c r="F39" s="61"/>
      <c r="G39" s="61"/>
      <c r="H39" s="61"/>
      <c r="I39" s="61"/>
      <c r="J39" s="61"/>
      <c r="K39" s="61"/>
    </row>
    <row r="40" spans="2:11">
      <c r="B40" s="61"/>
      <c r="C40" s="61"/>
      <c r="D40" s="61"/>
      <c r="E40" s="61"/>
      <c r="F40" s="61"/>
      <c r="G40" s="61"/>
      <c r="H40" s="61"/>
      <c r="I40" s="61"/>
      <c r="J40" s="61"/>
      <c r="K40" s="61"/>
    </row>
    <row r="41" spans="2:11">
      <c r="B41" s="61"/>
      <c r="C41" s="61"/>
      <c r="D41" s="61"/>
      <c r="E41" s="61"/>
      <c r="F41" s="61"/>
      <c r="G41" s="61"/>
      <c r="H41" s="61"/>
      <c r="I41" s="61"/>
      <c r="J41" s="61"/>
      <c r="K41" s="61"/>
    </row>
    <row r="42" spans="2:11">
      <c r="B42" s="88"/>
      <c r="C42" s="88"/>
      <c r="D42" s="88"/>
      <c r="E42" s="88"/>
      <c r="F42" s="88"/>
      <c r="G42" s="88"/>
      <c r="H42" s="88"/>
      <c r="I42" s="88"/>
      <c r="J42" s="33"/>
      <c r="K42" s="89"/>
    </row>
    <row r="43" spans="2:11">
      <c r="B43" s="88"/>
      <c r="C43" s="88"/>
      <c r="D43" s="88"/>
      <c r="E43" s="88"/>
      <c r="F43" s="88"/>
      <c r="G43" s="88"/>
      <c r="H43" s="88"/>
      <c r="I43" s="88"/>
      <c r="J43" s="33"/>
      <c r="K43" s="89"/>
    </row>
    <row r="44" spans="2:11">
      <c r="B44" s="88"/>
      <c r="C44" s="88"/>
      <c r="D44" s="88"/>
      <c r="E44" s="88"/>
      <c r="F44" s="88"/>
      <c r="G44" s="88"/>
      <c r="H44" s="88"/>
      <c r="I44" s="88"/>
      <c r="J44" s="33"/>
      <c r="K44" s="89"/>
    </row>
    <row r="45" spans="2:11">
      <c r="B45" s="88"/>
      <c r="C45" s="88"/>
      <c r="D45" s="88"/>
      <c r="E45" s="88"/>
      <c r="F45" s="88"/>
      <c r="G45" s="88"/>
      <c r="H45" s="88"/>
      <c r="I45" s="88"/>
      <c r="J45" s="33"/>
      <c r="K45" s="89"/>
    </row>
    <row r="46" spans="2:11">
      <c r="B46" s="88"/>
      <c r="C46" s="88"/>
      <c r="D46" s="88"/>
      <c r="E46" s="88"/>
      <c r="F46" s="88"/>
      <c r="G46" s="88"/>
      <c r="H46" s="88"/>
      <c r="I46" s="88"/>
      <c r="J46" s="33"/>
      <c r="K46" s="89"/>
    </row>
  </sheetData>
  <sheetProtection selectLockedCells="1" selectUnlockedCells="1"/>
  <mergeCells count="4">
    <mergeCell ref="B16:D17"/>
    <mergeCell ref="F4:G4"/>
    <mergeCell ref="F7:G7"/>
    <mergeCell ref="F9:G9"/>
  </mergeCells>
  <phoneticPr fontId="6" type="noConversion"/>
  <printOptions horizontalCentered="1"/>
  <pageMargins left="0.59055118110236227" right="0.19685039370078741" top="0.98425196850393704" bottom="0.39370078740157483" header="0.59055118110236227" footer="0"/>
  <pageSetup scale="90"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indexed="51"/>
  </sheetPr>
  <dimension ref="A1:E44"/>
  <sheetViews>
    <sheetView view="pageBreakPreview" topLeftCell="A19" zoomScale="80" zoomScaleNormal="100" zoomScaleSheetLayoutView="80" workbookViewId="0">
      <selection activeCell="B35" sqref="B35:E35"/>
    </sheetView>
  </sheetViews>
  <sheetFormatPr baseColWidth="10" defaultRowHeight="14.25"/>
  <cols>
    <col min="1" max="1" width="7.7109375" style="17" customWidth="1"/>
    <col min="2" max="2" width="97.7109375" style="17" customWidth="1"/>
    <col min="3" max="3" width="2.140625" customWidth="1"/>
  </cols>
  <sheetData>
    <row r="1" spans="1:2" ht="27" customHeight="1">
      <c r="B1" s="528" t="s">
        <v>33</v>
      </c>
    </row>
    <row r="2" spans="1:2" ht="15">
      <c r="A2" s="14"/>
      <c r="B2" s="14"/>
    </row>
    <row r="3" spans="1:2" ht="15">
      <c r="A3" s="202"/>
      <c r="B3" s="202"/>
    </row>
    <row r="4" spans="1:2" ht="15">
      <c r="A4" s="446" t="s">
        <v>3</v>
      </c>
      <c r="B4" s="395" t="s">
        <v>34</v>
      </c>
    </row>
    <row r="5" spans="1:2" ht="20.25" customHeight="1">
      <c r="A5" s="447"/>
      <c r="B5" s="403"/>
    </row>
    <row r="6" spans="1:2" ht="17.25">
      <c r="A6" s="447">
        <v>1.1000000000000001</v>
      </c>
      <c r="B6" s="403" t="s">
        <v>35</v>
      </c>
    </row>
    <row r="7" spans="1:2" ht="9.75" customHeight="1">
      <c r="A7" s="447"/>
      <c r="B7" s="403"/>
    </row>
    <row r="8" spans="1:2" ht="50.25" customHeight="1">
      <c r="A8" s="447"/>
      <c r="B8" s="451" t="str">
        <f>PORTADA!D15</f>
        <v>Apoyo  con materiales a familias de bajos recursos afectadas por la tormenta tropical Amanada/ Año 2020</v>
      </c>
    </row>
    <row r="9" spans="1:2" ht="9" customHeight="1">
      <c r="A9" s="447"/>
      <c r="B9" s="403"/>
    </row>
    <row r="10" spans="1:2" ht="17.25">
      <c r="A10" s="447">
        <v>1.2</v>
      </c>
      <c r="B10" s="403" t="s">
        <v>5</v>
      </c>
    </row>
    <row r="11" spans="1:2" ht="20.25">
      <c r="A11" s="447"/>
      <c r="B11" s="452" t="str">
        <f>PORTADA!E17</f>
        <v xml:space="preserve">en Comunidades del Municipio de Nejapa </v>
      </c>
    </row>
    <row r="12" spans="1:2" ht="9" customHeight="1">
      <c r="A12" s="447"/>
      <c r="B12" s="403"/>
    </row>
    <row r="13" spans="1:2" ht="17.25">
      <c r="A13" s="447">
        <v>1.3</v>
      </c>
      <c r="B13" s="403" t="s">
        <v>7</v>
      </c>
    </row>
    <row r="14" spans="1:2" ht="17.25">
      <c r="A14" s="447"/>
      <c r="B14" s="392" t="s">
        <v>63</v>
      </c>
    </row>
    <row r="15" spans="1:2" ht="10.5" customHeight="1">
      <c r="A15" s="392"/>
      <c r="B15" s="403"/>
    </row>
    <row r="16" spans="1:2" ht="17.25">
      <c r="A16" s="447">
        <v>1.4</v>
      </c>
      <c r="B16" s="403" t="s">
        <v>6</v>
      </c>
    </row>
    <row r="17" spans="1:2" ht="17.25">
      <c r="A17" s="447"/>
      <c r="B17" s="392" t="s">
        <v>169</v>
      </c>
    </row>
    <row r="18" spans="1:2" ht="9.75" customHeight="1">
      <c r="A18" s="409"/>
      <c r="B18" s="403"/>
    </row>
    <row r="19" spans="1:2" ht="17.25">
      <c r="A19" s="409"/>
      <c r="B19" s="448" t="s">
        <v>170</v>
      </c>
    </row>
    <row r="20" spans="1:2" ht="17.25">
      <c r="A20" s="409"/>
      <c r="B20" s="449" t="s">
        <v>212</v>
      </c>
    </row>
    <row r="21" spans="1:2" ht="13.5" customHeight="1">
      <c r="A21" s="409"/>
      <c r="B21" s="403"/>
    </row>
    <row r="22" spans="1:2" ht="12" customHeight="1">
      <c r="A22" s="447">
        <v>1.5</v>
      </c>
      <c r="B22" s="403" t="s">
        <v>36</v>
      </c>
    </row>
    <row r="23" spans="1:2" ht="17.25">
      <c r="A23" s="409"/>
      <c r="B23" s="403"/>
    </row>
    <row r="24" spans="1:2" ht="17.25">
      <c r="A24" s="409"/>
      <c r="B24" s="449" t="s">
        <v>171</v>
      </c>
    </row>
    <row r="25" spans="1:2" ht="17.25">
      <c r="A25" s="409"/>
      <c r="B25" s="450" t="s">
        <v>211</v>
      </c>
    </row>
    <row r="26" spans="1:2" ht="17.25">
      <c r="A26" s="409"/>
      <c r="B26" s="450" t="s">
        <v>137</v>
      </c>
    </row>
    <row r="27" spans="1:2" ht="17.25">
      <c r="A27" s="409"/>
      <c r="B27" s="450" t="s">
        <v>210</v>
      </c>
    </row>
    <row r="28" spans="1:2" ht="17.25">
      <c r="A28" s="409"/>
      <c r="B28" s="450" t="s">
        <v>138</v>
      </c>
    </row>
    <row r="29" spans="1:2" ht="17.25">
      <c r="A29" s="409"/>
      <c r="B29" s="450" t="s">
        <v>139</v>
      </c>
    </row>
    <row r="30" spans="1:2" ht="24" customHeight="1">
      <c r="A30" s="409"/>
      <c r="B30" s="403"/>
    </row>
    <row r="31" spans="1:2" ht="15">
      <c r="A31" s="392" t="s">
        <v>4</v>
      </c>
      <c r="B31" s="395" t="s">
        <v>37</v>
      </c>
    </row>
    <row r="32" spans="1:2" ht="19.5" customHeight="1">
      <c r="A32" s="409"/>
      <c r="B32" s="403"/>
    </row>
    <row r="33" spans="1:5" ht="17.25">
      <c r="A33" s="409">
        <v>2.1</v>
      </c>
      <c r="B33" s="403" t="s">
        <v>38</v>
      </c>
    </row>
    <row r="34" spans="1:5" ht="13.5" customHeight="1">
      <c r="A34" s="409"/>
      <c r="B34" s="409"/>
    </row>
    <row r="35" spans="1:5" ht="193.5" customHeight="1">
      <c r="A35" s="409"/>
      <c r="B35" s="798" t="s">
        <v>284</v>
      </c>
      <c r="C35" s="798"/>
      <c r="D35" s="798"/>
      <c r="E35" s="798"/>
    </row>
    <row r="36" spans="1:5" ht="42" customHeight="1">
      <c r="A36" s="409"/>
      <c r="B36" s="103"/>
    </row>
    <row r="37" spans="1:5" ht="25.5" customHeight="1"/>
    <row r="38" spans="1:5" ht="14.25" customHeight="1">
      <c r="A38" s="409"/>
    </row>
    <row r="39" spans="1:5" ht="18" customHeight="1">
      <c r="A39" s="409">
        <v>2.2000000000000002</v>
      </c>
      <c r="B39" s="395" t="s">
        <v>145</v>
      </c>
    </row>
    <row r="40" spans="1:5" ht="76.5" customHeight="1">
      <c r="B40" s="399" t="str">
        <f>'20 '!B40:E40</f>
        <v>ayuda a disminuir la problemática de vulnerabilidad, brindando apoyo a todo a quellos habitantes afectados por la tormenta tropical Amanda y que en verdad lo necesiten y que hagan buen uso del recurso brindado y contribuir a mejorar la calidad de vida de muchos nucleos familiares.</v>
      </c>
    </row>
    <row r="41" spans="1:5" ht="17.25" customHeight="1">
      <c r="A41" s="392"/>
      <c r="B41" s="409"/>
    </row>
    <row r="42" spans="1:5" ht="65.25" customHeight="1">
      <c r="A42" s="392"/>
    </row>
    <row r="43" spans="1:5" ht="13.5" customHeight="1">
      <c r="A43" s="392"/>
      <c r="B43" s="392"/>
    </row>
    <row r="44" spans="1:5" ht="15" customHeight="1">
      <c r="A44" s="29"/>
      <c r="B44" s="29"/>
    </row>
  </sheetData>
  <sheetProtection selectLockedCells="1" selectUnlockedCells="1"/>
  <mergeCells count="1">
    <mergeCell ref="B35:E35"/>
  </mergeCells>
  <phoneticPr fontId="6" type="noConversion"/>
  <printOptions horizontalCentered="1"/>
  <pageMargins left="0.59055118110236227" right="0.19685039370078741" top="0.59055118110236227" bottom="0.39370078740157483" header="0.59055118110236227" footer="0"/>
  <pageSetup scale="8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indexed="13"/>
  </sheetPr>
  <dimension ref="A2:L32"/>
  <sheetViews>
    <sheetView zoomScaleNormal="100" zoomScaleSheetLayoutView="100" workbookViewId="0">
      <selection activeCell="B14" sqref="B14:C20"/>
    </sheetView>
  </sheetViews>
  <sheetFormatPr baseColWidth="10" defaultRowHeight="12.75"/>
  <cols>
    <col min="1" max="1" width="4.7109375" customWidth="1"/>
    <col min="2" max="2" width="35.140625" customWidth="1"/>
    <col min="3" max="3" width="16.85546875" customWidth="1"/>
    <col min="4" max="4" width="13.5703125" customWidth="1"/>
    <col min="5" max="5" width="18" customWidth="1"/>
    <col min="6" max="6" width="3.28515625" customWidth="1"/>
    <col min="7" max="10" width="4.7109375" customWidth="1"/>
  </cols>
  <sheetData>
    <row r="2" spans="1:5" ht="13.5">
      <c r="A2" s="1">
        <v>9</v>
      </c>
      <c r="B2" s="530" t="s">
        <v>45</v>
      </c>
      <c r="C2" s="531"/>
      <c r="D2" s="531"/>
      <c r="E2" s="531"/>
    </row>
    <row r="3" spans="1:5" ht="13.5">
      <c r="B3" s="531"/>
      <c r="C3" s="531"/>
      <c r="D3" s="531"/>
      <c r="E3" s="531"/>
    </row>
    <row r="4" spans="1:5" ht="14.25">
      <c r="A4" s="3"/>
      <c r="B4" s="581" t="s">
        <v>28</v>
      </c>
      <c r="C4" s="799" t="s">
        <v>30</v>
      </c>
      <c r="D4" s="579" t="s">
        <v>54</v>
      </c>
      <c r="E4" s="799" t="s">
        <v>31</v>
      </c>
    </row>
    <row r="5" spans="1:5" ht="13.5">
      <c r="A5" s="3"/>
      <c r="B5" s="582"/>
      <c r="C5" s="799"/>
      <c r="D5" s="579" t="s">
        <v>55</v>
      </c>
      <c r="E5" s="799"/>
    </row>
    <row r="6" spans="1:5" ht="20.25" customHeight="1">
      <c r="A6" s="3"/>
      <c r="B6" s="583" t="str">
        <f>'SOL DE FIN  '!C25</f>
        <v xml:space="preserve">A.  MATERIALES </v>
      </c>
      <c r="C6" s="454"/>
      <c r="D6" s="584"/>
      <c r="E6" s="585">
        <f>'SOL DE FIN  '!K25</f>
        <v>98835</v>
      </c>
    </row>
    <row r="7" spans="1:5" ht="20.25" customHeight="1">
      <c r="A7" s="3"/>
      <c r="B7" s="583" t="str">
        <f>'SOL DE FIN  '!C26</f>
        <v>B.  HERRAMIENTAS</v>
      </c>
      <c r="C7" s="454"/>
      <c r="D7" s="584"/>
      <c r="E7" s="585">
        <f>'SOL DE FIN  '!K26</f>
        <v>0</v>
      </c>
    </row>
    <row r="8" spans="1:5" ht="20.25" customHeight="1">
      <c r="A8" s="3"/>
      <c r="B8" s="583" t="str">
        <f>'SOL DE FIN  '!C27</f>
        <v>C. ALIMENTACIÓN (jornadas)</v>
      </c>
      <c r="C8" s="454"/>
      <c r="D8" s="584"/>
      <c r="E8" s="585">
        <f>'SOL DE FIN  '!K27</f>
        <v>0</v>
      </c>
    </row>
    <row r="9" spans="1:5" ht="20.25" customHeight="1">
      <c r="A9" s="3"/>
      <c r="B9" s="583" t="str">
        <f>'SOL DE FIN  '!C28</f>
        <v>D.  MANO DE OBRA</v>
      </c>
      <c r="C9" s="454"/>
      <c r="D9" s="584"/>
      <c r="E9" s="585">
        <f>'SOL DE FIN  '!K28</f>
        <v>0</v>
      </c>
    </row>
    <row r="10" spans="1:5" ht="20.25" customHeight="1">
      <c r="A10" s="3"/>
      <c r="B10" s="583" t="str">
        <f>'SOL DE FIN  '!C29</f>
        <v>E.  GASTO BANCARIO</v>
      </c>
      <c r="C10" s="454"/>
      <c r="D10" s="584"/>
      <c r="E10" s="585">
        <f>'SOL DE FIN  '!K29</f>
        <v>30</v>
      </c>
    </row>
    <row r="11" spans="1:5" ht="20.25" customHeight="1">
      <c r="A11" s="3"/>
      <c r="B11" s="583" t="str">
        <f>'SOL DE FIN  '!C30</f>
        <v xml:space="preserve">F. IMPREVISTO </v>
      </c>
      <c r="C11" s="454"/>
      <c r="D11" s="584"/>
      <c r="E11" s="585">
        <f>'SOL DE FIN  '!K30</f>
        <v>1435</v>
      </c>
    </row>
    <row r="12" spans="1:5" ht="16.5">
      <c r="A12" s="3"/>
      <c r="B12" s="454"/>
      <c r="C12" s="454"/>
      <c r="D12" s="455" t="s">
        <v>103</v>
      </c>
      <c r="E12" s="455">
        <f>SUM(E6:E11)</f>
        <v>100300</v>
      </c>
    </row>
    <row r="13" spans="1:5" ht="13.5">
      <c r="A13" s="3"/>
      <c r="B13" s="401"/>
      <c r="C13" s="401"/>
      <c r="D13" s="401"/>
      <c r="E13" s="401"/>
    </row>
    <row r="14" spans="1:5" ht="16.5">
      <c r="A14" t="s">
        <v>60</v>
      </c>
      <c r="B14" s="586" t="s">
        <v>194</v>
      </c>
      <c r="C14" s="587">
        <f>SUM('SOL DE FIN  '!G25:G29)</f>
        <v>98865</v>
      </c>
      <c r="D14" s="401"/>
      <c r="E14" s="401"/>
    </row>
    <row r="15" spans="1:5" ht="9" customHeight="1">
      <c r="B15" s="586"/>
      <c r="C15" s="588"/>
      <c r="D15" s="401"/>
      <c r="E15" s="401"/>
    </row>
    <row r="16" spans="1:5" ht="16.5">
      <c r="A16" t="s">
        <v>61</v>
      </c>
      <c r="B16" s="586" t="s">
        <v>195</v>
      </c>
      <c r="C16" s="587">
        <f>SUM('SOL DE FIN  '!I25:I27)</f>
        <v>0</v>
      </c>
      <c r="D16" s="401"/>
      <c r="E16" s="401"/>
    </row>
    <row r="17" spans="1:12" ht="16.5">
      <c r="B17" s="589"/>
      <c r="C17" s="587"/>
      <c r="D17" s="401"/>
      <c r="E17" s="401"/>
    </row>
    <row r="18" spans="1:12" ht="16.5">
      <c r="B18" s="589" t="s">
        <v>196</v>
      </c>
      <c r="C18" s="587">
        <f>'SOL DE FIN  '!G30</f>
        <v>1435</v>
      </c>
      <c r="D18" s="401"/>
      <c r="E18" s="401"/>
    </row>
    <row r="19" spans="1:12" ht="9" customHeight="1">
      <c r="B19" s="454"/>
      <c r="C19" s="584"/>
      <c r="D19" s="401"/>
      <c r="E19" s="401"/>
    </row>
    <row r="20" spans="1:12" ht="15.75">
      <c r="A20" t="s">
        <v>62</v>
      </c>
      <c r="B20" s="590" t="s">
        <v>46</v>
      </c>
      <c r="C20" s="591">
        <f>SUM(C14:C18)</f>
        <v>100300</v>
      </c>
      <c r="D20" s="401"/>
      <c r="E20" s="401"/>
      <c r="L20" s="529"/>
    </row>
    <row r="21" spans="1:12" ht="13.5">
      <c r="B21" s="401"/>
      <c r="C21" s="456"/>
      <c r="D21" s="401"/>
      <c r="E21" s="401"/>
    </row>
    <row r="22" spans="1:12" ht="13.5">
      <c r="B22" s="401"/>
      <c r="C22" s="401"/>
      <c r="D22" s="401"/>
      <c r="E22" s="401"/>
    </row>
    <row r="23" spans="1:12">
      <c r="A23" s="1">
        <v>10</v>
      </c>
      <c r="B23" s="1" t="s">
        <v>47</v>
      </c>
    </row>
    <row r="32" spans="1:12">
      <c r="B32" s="55"/>
    </row>
  </sheetData>
  <sheetProtection selectLockedCells="1" selectUnlockedCells="1"/>
  <mergeCells count="2">
    <mergeCell ref="C4:C5"/>
    <mergeCell ref="E4:E5"/>
  </mergeCells>
  <phoneticPr fontId="6" type="noConversion"/>
  <printOptions horizontalCentered="1"/>
  <pageMargins left="1.1811023622047245" right="0.19685039370078741" top="0.78740157480314965" bottom="0.39370078740157483" header="0.59055118110236227" footer="0"/>
  <pageSetup paperSize="119" scale="95" orientation="portrait" horizontalDpi="300" verticalDpi="300"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indexed="11"/>
  </sheetPr>
  <dimension ref="A1:Q36"/>
  <sheetViews>
    <sheetView view="pageBreakPreview" topLeftCell="A34" zoomScaleNormal="100" zoomScaleSheetLayoutView="100" workbookViewId="0">
      <selection activeCell="O54" sqref="O54"/>
    </sheetView>
  </sheetViews>
  <sheetFormatPr baseColWidth="10" defaultRowHeight="12.75"/>
  <cols>
    <col min="1" max="10" width="4.7109375" customWidth="1"/>
    <col min="11" max="11" width="8" customWidth="1"/>
    <col min="12" max="13" width="4.7109375" customWidth="1"/>
    <col min="14" max="14" width="5.5703125" customWidth="1"/>
    <col min="15" max="15" width="4.7109375" customWidth="1"/>
    <col min="16" max="16" width="7.140625" customWidth="1"/>
    <col min="17" max="17" width="8.42578125" customWidth="1"/>
    <col min="18" max="18" width="5" customWidth="1"/>
    <col min="19" max="20" width="4.7109375" customWidth="1"/>
  </cols>
  <sheetData>
    <row r="1" spans="1:17" ht="26.25" customHeight="1">
      <c r="A1" s="260" t="s">
        <v>8</v>
      </c>
      <c r="B1" s="453" t="s">
        <v>39</v>
      </c>
      <c r="C1" s="453"/>
      <c r="D1" s="401"/>
      <c r="E1" s="401"/>
      <c r="F1" s="401"/>
      <c r="G1" s="401"/>
      <c r="H1" s="401"/>
      <c r="I1" s="401"/>
      <c r="J1" s="401"/>
      <c r="K1" s="401"/>
      <c r="L1" s="401"/>
      <c r="M1" s="401"/>
      <c r="N1" s="401"/>
      <c r="O1" s="401"/>
      <c r="P1" s="401"/>
      <c r="Q1" s="401"/>
    </row>
    <row r="2" spans="1:17" ht="195.75" customHeight="1">
      <c r="A2" s="262" t="s">
        <v>53</v>
      </c>
      <c r="B2" s="785" t="str">
        <f>'30.1 '!B7</f>
        <v>El proyecto se ha fromulado debido a la necesidad de atender a las familias afectadas por la tormenta tropical Amanda quien ingreso a nuestro pais el Sabado 30 de mayo de 2020 y debido a las fuertes lluvias dejo vulnerables muchas viviendas del municipio, se desplego el equipo de la Comision Municipal de Proteccion Civil de Nejapa a realizar evaluaciones de daños se han identicado 133 familias  sumando 600 personas afectadas, mismas a quienes se han identificados las necesidades de infraestructura y se propone un presupuesto para apoyar en la mejora de sus viviendas o pequeñas obras de mitigacion, para dar seguridad a los habitates en sus viviendas.</v>
      </c>
      <c r="C2" s="785"/>
      <c r="D2" s="785"/>
      <c r="E2" s="785"/>
      <c r="F2" s="785"/>
      <c r="G2" s="785"/>
      <c r="H2" s="785"/>
      <c r="I2" s="785"/>
      <c r="J2" s="785"/>
      <c r="K2" s="785"/>
      <c r="L2" s="785"/>
      <c r="M2" s="785"/>
      <c r="N2" s="785"/>
      <c r="O2" s="785"/>
      <c r="P2" s="785"/>
      <c r="Q2" s="785"/>
    </row>
    <row r="3" spans="1:17" ht="74.25" customHeight="1">
      <c r="A3" s="262"/>
      <c r="B3" s="785" t="s">
        <v>324</v>
      </c>
      <c r="C3" s="785"/>
      <c r="D3" s="785"/>
      <c r="E3" s="785"/>
      <c r="F3" s="785"/>
      <c r="G3" s="785"/>
      <c r="H3" s="785"/>
      <c r="I3" s="785"/>
      <c r="J3" s="785"/>
      <c r="K3" s="785"/>
      <c r="L3" s="785"/>
      <c r="M3" s="785"/>
      <c r="N3" s="785"/>
      <c r="O3" s="785"/>
      <c r="P3" s="785"/>
      <c r="Q3" s="785"/>
    </row>
    <row r="4" spans="1:17" ht="58.5" customHeight="1">
      <c r="A4" s="262"/>
      <c r="B4" s="785"/>
      <c r="C4" s="785"/>
      <c r="D4" s="785"/>
      <c r="E4" s="785"/>
      <c r="F4" s="785"/>
      <c r="G4" s="785"/>
      <c r="H4" s="785"/>
      <c r="I4" s="785"/>
      <c r="J4" s="785"/>
      <c r="K4" s="785"/>
      <c r="L4" s="785"/>
      <c r="M4" s="785"/>
      <c r="N4" s="785"/>
      <c r="O4" s="785"/>
      <c r="P4" s="785"/>
      <c r="Q4" s="785"/>
    </row>
    <row r="5" spans="1:17" ht="15.75" hidden="1" customHeight="1">
      <c r="A5" s="262"/>
      <c r="B5" s="785"/>
      <c r="C5" s="785"/>
      <c r="D5" s="785"/>
      <c r="E5" s="785"/>
      <c r="F5" s="785"/>
      <c r="G5" s="785"/>
      <c r="H5" s="785"/>
      <c r="I5" s="785"/>
      <c r="J5" s="785"/>
      <c r="K5" s="785"/>
      <c r="L5" s="785"/>
      <c r="M5" s="785"/>
      <c r="N5" s="785"/>
      <c r="O5" s="785"/>
      <c r="P5" s="785"/>
      <c r="Q5" s="785"/>
    </row>
    <row r="6" spans="1:17" ht="28.5" customHeight="1">
      <c r="A6" s="262"/>
      <c r="B6" s="785" t="str">
        <f>'30.1 '!B11</f>
        <v>Ø  familias beneficiadas: se beneficiarian familias 133 de diferentes zonas del municipio.</v>
      </c>
      <c r="C6" s="785"/>
      <c r="D6" s="785"/>
      <c r="E6" s="785"/>
      <c r="F6" s="785"/>
      <c r="G6" s="785"/>
      <c r="H6" s="785"/>
      <c r="I6" s="785"/>
      <c r="J6" s="785"/>
      <c r="K6" s="785"/>
      <c r="L6" s="785"/>
      <c r="M6" s="785"/>
      <c r="N6" s="785"/>
      <c r="O6" s="785"/>
      <c r="P6" s="785"/>
      <c r="Q6" s="785"/>
    </row>
    <row r="7" spans="1:17" ht="21" customHeight="1">
      <c r="A7" s="262"/>
      <c r="B7" s="785"/>
      <c r="C7" s="785"/>
      <c r="D7" s="785"/>
      <c r="E7" s="785"/>
      <c r="F7" s="785"/>
      <c r="G7" s="785"/>
      <c r="H7" s="785"/>
      <c r="I7" s="785"/>
      <c r="J7" s="785"/>
      <c r="K7" s="785"/>
      <c r="L7" s="785"/>
      <c r="M7" s="785"/>
      <c r="N7" s="785"/>
      <c r="O7" s="785"/>
      <c r="P7" s="785"/>
      <c r="Q7" s="785"/>
    </row>
    <row r="8" spans="1:17" ht="28.5" customHeight="1">
      <c r="A8" s="262"/>
      <c r="B8" s="785" t="str">
        <f>'30.1 '!B13</f>
        <v xml:space="preserve">Ø  entrega de materiales </v>
      </c>
      <c r="C8" s="785"/>
      <c r="D8" s="785"/>
      <c r="E8" s="785"/>
      <c r="F8" s="785"/>
      <c r="G8" s="785"/>
      <c r="H8" s="785"/>
      <c r="I8" s="785"/>
      <c r="J8" s="785"/>
      <c r="K8" s="785"/>
      <c r="L8" s="785"/>
      <c r="M8" s="785"/>
      <c r="N8" s="785"/>
      <c r="O8" s="785"/>
      <c r="P8" s="785"/>
      <c r="Q8" s="785"/>
    </row>
    <row r="9" spans="1:17" ht="51" customHeight="1">
      <c r="A9" s="262"/>
      <c r="B9" s="785" t="str">
        <f>'30.1 '!B14</f>
        <v xml:space="preserve">La entrega se realizara a las familas cuyas viviendas se  realizo la evaluacion de daños, con la cual se identificaron las necesidades de tipo estructural o de algun bien basico en el caso de las personas que sufrieron grave afectacion </v>
      </c>
      <c r="C9" s="785"/>
      <c r="D9" s="785"/>
      <c r="E9" s="785"/>
      <c r="F9" s="785"/>
      <c r="G9" s="785"/>
      <c r="H9" s="785"/>
      <c r="I9" s="785"/>
      <c r="J9" s="785"/>
      <c r="K9" s="785"/>
      <c r="L9" s="785"/>
      <c r="M9" s="785"/>
      <c r="N9" s="785"/>
      <c r="O9" s="785"/>
      <c r="P9" s="785"/>
      <c r="Q9" s="785"/>
    </row>
    <row r="10" spans="1:17" ht="18" customHeight="1">
      <c r="A10" s="262"/>
      <c r="B10" s="785"/>
      <c r="C10" s="785"/>
      <c r="D10" s="785"/>
      <c r="E10" s="785"/>
      <c r="F10" s="785"/>
      <c r="G10" s="785"/>
      <c r="H10" s="785"/>
      <c r="I10" s="785"/>
      <c r="J10" s="785"/>
      <c r="K10" s="785"/>
      <c r="L10" s="785"/>
      <c r="M10" s="785"/>
      <c r="N10" s="785"/>
      <c r="O10" s="785"/>
      <c r="P10" s="785"/>
      <c r="Q10" s="785"/>
    </row>
    <row r="11" spans="1:17" ht="17.25" customHeight="1">
      <c r="A11" s="262"/>
      <c r="B11" s="785"/>
      <c r="C11" s="785"/>
      <c r="D11" s="785"/>
      <c r="E11" s="785"/>
      <c r="F11" s="785"/>
      <c r="G11" s="785"/>
      <c r="H11" s="785"/>
      <c r="I11" s="785"/>
      <c r="J11" s="785"/>
      <c r="K11" s="785"/>
      <c r="L11" s="785"/>
      <c r="M11" s="785"/>
      <c r="N11" s="785"/>
      <c r="O11" s="785"/>
      <c r="P11" s="785"/>
      <c r="Q11" s="785"/>
    </row>
    <row r="12" spans="1:17" ht="27" customHeight="1">
      <c r="A12" s="260" t="s">
        <v>10</v>
      </c>
      <c r="B12" s="453" t="s">
        <v>40</v>
      </c>
      <c r="C12" s="453"/>
      <c r="D12" s="401"/>
      <c r="E12" s="401"/>
      <c r="F12" s="401"/>
      <c r="G12" s="401"/>
      <c r="H12" s="401"/>
      <c r="I12" s="401"/>
      <c r="J12" s="401"/>
      <c r="K12" s="401"/>
      <c r="L12" s="401"/>
      <c r="M12" s="401"/>
      <c r="N12" s="401"/>
      <c r="O12" s="401"/>
      <c r="P12" s="401"/>
      <c r="Q12" s="401"/>
    </row>
    <row r="13" spans="1:17" ht="7.5" customHeight="1">
      <c r="A13" s="261"/>
      <c r="B13" s="401"/>
      <c r="C13" s="401"/>
      <c r="D13" s="401"/>
      <c r="E13" s="401"/>
      <c r="F13" s="401"/>
      <c r="G13" s="401"/>
      <c r="H13" s="401"/>
      <c r="I13" s="401"/>
      <c r="J13" s="401"/>
      <c r="K13" s="401"/>
      <c r="L13" s="401"/>
      <c r="M13" s="401"/>
      <c r="N13" s="401"/>
      <c r="O13" s="401"/>
      <c r="P13" s="401"/>
      <c r="Q13" s="401"/>
    </row>
    <row r="14" spans="1:17" ht="13.5">
      <c r="A14" s="261"/>
      <c r="B14" s="401"/>
      <c r="C14" s="401"/>
      <c r="D14" s="401"/>
      <c r="E14" s="811"/>
      <c r="F14" s="812"/>
      <c r="G14" s="812"/>
      <c r="H14" s="812"/>
      <c r="I14" s="812"/>
      <c r="J14" s="813"/>
      <c r="K14" s="811" t="s">
        <v>41</v>
      </c>
      <c r="L14" s="812"/>
      <c r="M14" s="812"/>
      <c r="N14" s="812"/>
      <c r="O14" s="812"/>
      <c r="P14" s="812"/>
      <c r="Q14" s="813"/>
    </row>
    <row r="15" spans="1:17" ht="72.75" customHeight="1">
      <c r="A15" s="261"/>
      <c r="B15" s="401"/>
      <c r="C15" s="401"/>
      <c r="D15" s="401"/>
      <c r="E15" s="800" t="s">
        <v>159</v>
      </c>
      <c r="F15" s="801"/>
      <c r="G15" s="801"/>
      <c r="H15" s="801"/>
      <c r="I15" s="801"/>
      <c r="J15" s="802"/>
      <c r="K15" s="808" t="s">
        <v>237</v>
      </c>
      <c r="L15" s="809"/>
      <c r="M15" s="809"/>
      <c r="N15" s="809"/>
      <c r="O15" s="809"/>
      <c r="P15" s="809"/>
      <c r="Q15" s="810"/>
    </row>
    <row r="16" spans="1:17" ht="71.25" customHeight="1">
      <c r="A16" s="263"/>
      <c r="B16" s="457"/>
      <c r="C16" s="401"/>
      <c r="D16" s="401"/>
      <c r="E16" s="800" t="s">
        <v>160</v>
      </c>
      <c r="F16" s="801"/>
      <c r="G16" s="801"/>
      <c r="H16" s="801"/>
      <c r="I16" s="801"/>
      <c r="J16" s="802"/>
      <c r="K16" s="803" t="s">
        <v>265</v>
      </c>
      <c r="L16" s="804"/>
      <c r="M16" s="804"/>
      <c r="N16" s="804"/>
      <c r="O16" s="804"/>
      <c r="P16" s="804"/>
      <c r="Q16" s="805"/>
    </row>
    <row r="17" spans="1:17" ht="13.5">
      <c r="A17" s="261"/>
      <c r="B17" s="401"/>
      <c r="C17" s="401"/>
      <c r="D17" s="401"/>
      <c r="E17" s="401"/>
      <c r="F17" s="401"/>
      <c r="G17" s="401"/>
      <c r="H17" s="401"/>
      <c r="I17" s="401"/>
      <c r="J17" s="401"/>
      <c r="K17" s="401"/>
      <c r="L17" s="401"/>
      <c r="M17" s="401"/>
      <c r="N17" s="401"/>
      <c r="O17" s="401"/>
      <c r="P17" s="401"/>
      <c r="Q17" s="401"/>
    </row>
    <row r="18" spans="1:17" ht="13.5">
      <c r="A18" s="261"/>
      <c r="B18" s="401"/>
      <c r="C18" s="401"/>
      <c r="D18" s="401"/>
      <c r="E18" s="401"/>
      <c r="F18" s="401"/>
      <c r="G18" s="401"/>
      <c r="H18" s="401"/>
      <c r="I18" s="401"/>
      <c r="J18" s="401"/>
      <c r="K18" s="401"/>
      <c r="L18" s="401"/>
      <c r="M18" s="401"/>
      <c r="N18" s="401"/>
      <c r="O18" s="401"/>
      <c r="P18" s="401"/>
      <c r="Q18" s="401"/>
    </row>
    <row r="19" spans="1:17" ht="15">
      <c r="A19" s="260" t="s">
        <v>12</v>
      </c>
      <c r="B19" s="453" t="s">
        <v>42</v>
      </c>
      <c r="C19" s="453"/>
      <c r="D19" s="401"/>
      <c r="E19" s="401"/>
      <c r="F19" s="401"/>
      <c r="G19" s="401"/>
      <c r="H19" s="401"/>
      <c r="I19" s="458" t="s">
        <v>132</v>
      </c>
      <c r="J19" s="401"/>
      <c r="K19" s="401"/>
      <c r="L19" s="401"/>
      <c r="M19" s="401"/>
      <c r="N19" s="401"/>
      <c r="O19" s="401"/>
      <c r="P19" s="401"/>
      <c r="Q19" s="401"/>
    </row>
    <row r="20" spans="1:17" ht="15">
      <c r="A20" s="260"/>
      <c r="B20" s="453"/>
      <c r="C20" s="453"/>
      <c r="D20" s="401"/>
      <c r="E20" s="401"/>
      <c r="F20" s="401"/>
      <c r="G20" s="401"/>
      <c r="H20" s="401"/>
      <c r="I20" s="401"/>
      <c r="J20" s="401"/>
      <c r="K20" s="401"/>
      <c r="L20" s="401"/>
      <c r="M20" s="401"/>
      <c r="N20" s="458"/>
      <c r="O20" s="401"/>
      <c r="P20" s="401"/>
      <c r="Q20" s="401"/>
    </row>
    <row r="21" spans="1:17" ht="32.25" customHeight="1">
      <c r="A21" s="260"/>
      <c r="B21" s="453"/>
      <c r="C21" s="453"/>
      <c r="D21" s="401"/>
      <c r="E21" s="401"/>
      <c r="F21" s="401"/>
      <c r="G21" s="401"/>
      <c r="H21" s="401"/>
      <c r="I21" s="401"/>
      <c r="J21" s="401"/>
      <c r="K21" s="401"/>
      <c r="L21" s="401"/>
      <c r="M21" s="401"/>
      <c r="N21" s="458"/>
      <c r="O21" s="401"/>
      <c r="P21" s="401"/>
      <c r="Q21" s="401"/>
    </row>
    <row r="22" spans="1:17" ht="30" customHeight="1">
      <c r="A22" s="260"/>
      <c r="B22" s="453"/>
      <c r="C22" s="453"/>
      <c r="D22" s="401"/>
      <c r="E22" s="401"/>
      <c r="F22" s="401"/>
      <c r="G22" s="401"/>
      <c r="H22" s="401"/>
      <c r="I22" s="401"/>
      <c r="J22" s="401"/>
      <c r="K22" s="401"/>
      <c r="L22" s="401"/>
      <c r="M22" s="401"/>
      <c r="N22" s="458"/>
      <c r="O22" s="401"/>
      <c r="P22" s="401"/>
      <c r="Q22" s="401"/>
    </row>
    <row r="23" spans="1:17" ht="15">
      <c r="A23" s="260"/>
      <c r="B23" s="453"/>
      <c r="C23" s="453"/>
      <c r="D23" s="401"/>
      <c r="E23" s="401"/>
      <c r="F23" s="401"/>
      <c r="G23" s="401"/>
      <c r="H23" s="401"/>
      <c r="I23" s="401"/>
      <c r="J23" s="401"/>
      <c r="K23" s="401"/>
      <c r="L23" s="401"/>
      <c r="M23" s="401"/>
      <c r="N23" s="458"/>
      <c r="O23" s="401"/>
      <c r="P23" s="401"/>
      <c r="Q23" s="401"/>
    </row>
    <row r="24" spans="1:17" ht="15">
      <c r="A24" s="260"/>
      <c r="B24" s="453"/>
      <c r="C24" s="453"/>
      <c r="D24" s="401"/>
      <c r="E24" s="401"/>
      <c r="F24" s="401"/>
      <c r="G24" s="401"/>
      <c r="H24" s="401"/>
      <c r="I24" s="401"/>
      <c r="J24" s="401"/>
      <c r="K24" s="401"/>
      <c r="L24" s="401"/>
      <c r="M24" s="401"/>
      <c r="N24" s="458"/>
      <c r="O24" s="401"/>
      <c r="P24" s="401"/>
      <c r="Q24" s="401"/>
    </row>
    <row r="25" spans="1:17" ht="13.5">
      <c r="A25" s="260" t="s">
        <v>23</v>
      </c>
      <c r="B25" s="453" t="s">
        <v>161</v>
      </c>
      <c r="C25" s="401"/>
      <c r="D25" s="401"/>
      <c r="E25" s="401"/>
      <c r="F25" s="401"/>
      <c r="G25" s="401"/>
      <c r="H25" s="401"/>
      <c r="I25" s="401"/>
      <c r="J25" s="401"/>
      <c r="K25" s="401"/>
      <c r="L25" s="401"/>
      <c r="M25" s="401"/>
      <c r="N25" s="401"/>
      <c r="O25" s="401"/>
      <c r="P25" s="401"/>
      <c r="Q25" s="401"/>
    </row>
    <row r="26" spans="1:17" ht="13.5">
      <c r="A26" s="260"/>
      <c r="B26" s="453"/>
      <c r="C26" s="401"/>
      <c r="D26" s="401"/>
      <c r="E26" s="401"/>
      <c r="F26" s="401"/>
      <c r="G26" s="401"/>
      <c r="H26" s="401"/>
      <c r="I26" s="401"/>
      <c r="J26" s="401"/>
      <c r="K26" s="401"/>
      <c r="L26" s="401"/>
      <c r="M26" s="401"/>
      <c r="N26" s="401"/>
      <c r="O26" s="401"/>
      <c r="P26" s="401"/>
      <c r="Q26" s="401"/>
    </row>
    <row r="27" spans="1:17" ht="18" customHeight="1">
      <c r="A27" s="261"/>
      <c r="B27" s="401"/>
      <c r="C27" s="401"/>
      <c r="D27" s="401"/>
      <c r="E27" s="807" t="s">
        <v>29</v>
      </c>
      <c r="F27" s="807"/>
      <c r="G27" s="807"/>
      <c r="H27" s="807"/>
      <c r="I27" s="807"/>
      <c r="J27" s="807"/>
      <c r="K27" s="807"/>
      <c r="L27" s="807"/>
      <c r="M27" s="807"/>
      <c r="N27" s="807"/>
      <c r="O27" s="807"/>
      <c r="P27" s="807"/>
      <c r="Q27" s="807"/>
    </row>
    <row r="28" spans="1:17" ht="60" customHeight="1">
      <c r="A28" s="261"/>
      <c r="B28" s="401"/>
      <c r="C28" s="401"/>
      <c r="D28" s="401"/>
      <c r="E28" s="806" t="str">
        <f>'30.1 '!B31</f>
        <v>1.  Garantizar la aprobación financiera de la presente para carpeta para  su ejecucion en las familias de bajos recursos de dichas comunidades.</v>
      </c>
      <c r="F28" s="806"/>
      <c r="G28" s="806"/>
      <c r="H28" s="806"/>
      <c r="I28" s="806"/>
      <c r="J28" s="806"/>
      <c r="K28" s="806"/>
      <c r="L28" s="806"/>
      <c r="M28" s="806"/>
      <c r="N28" s="806"/>
      <c r="O28" s="806"/>
      <c r="P28" s="806"/>
      <c r="Q28" s="806"/>
    </row>
    <row r="29" spans="1:17" ht="49.5" customHeight="1">
      <c r="A29" s="261"/>
      <c r="B29" s="401"/>
      <c r="C29" s="401"/>
      <c r="D29" s="401"/>
      <c r="E29" s="806" t="s">
        <v>238</v>
      </c>
      <c r="F29" s="806"/>
      <c r="G29" s="806"/>
      <c r="H29" s="806"/>
      <c r="I29" s="806"/>
      <c r="J29" s="806"/>
      <c r="K29" s="806"/>
      <c r="L29" s="806"/>
      <c r="M29" s="806"/>
      <c r="N29" s="806"/>
      <c r="O29" s="806"/>
      <c r="P29" s="806"/>
      <c r="Q29" s="806"/>
    </row>
    <row r="30" spans="1:17" ht="49.5" customHeight="1">
      <c r="A30" s="261"/>
      <c r="B30" s="401"/>
      <c r="C30" s="401"/>
      <c r="D30" s="401"/>
      <c r="E30" s="806" t="s">
        <v>239</v>
      </c>
      <c r="F30" s="806"/>
      <c r="G30" s="806"/>
      <c r="H30" s="806"/>
      <c r="I30" s="806"/>
      <c r="J30" s="806"/>
      <c r="K30" s="806"/>
      <c r="L30" s="806"/>
      <c r="M30" s="806"/>
      <c r="N30" s="806"/>
      <c r="O30" s="806"/>
      <c r="P30" s="806"/>
      <c r="Q30" s="806"/>
    </row>
    <row r="31" spans="1:17" ht="13.5">
      <c r="A31" s="261"/>
      <c r="B31" s="401"/>
      <c r="C31" s="401"/>
      <c r="D31" s="401"/>
      <c r="E31" s="401"/>
      <c r="F31" s="401"/>
      <c r="G31" s="401"/>
      <c r="H31" s="401"/>
      <c r="I31" s="401"/>
      <c r="J31" s="401"/>
      <c r="K31" s="401"/>
      <c r="L31" s="401"/>
      <c r="M31" s="401"/>
      <c r="N31" s="401"/>
      <c r="O31" s="401"/>
      <c r="P31" s="401"/>
      <c r="Q31" s="401"/>
    </row>
    <row r="32" spans="1:17" s="1" customFormat="1" ht="13.5">
      <c r="A32" s="260" t="s">
        <v>58</v>
      </c>
      <c r="B32" s="459" t="s">
        <v>43</v>
      </c>
      <c r="C32" s="453"/>
      <c r="D32" s="453"/>
      <c r="E32" s="453"/>
      <c r="F32" s="453"/>
      <c r="G32" s="453"/>
      <c r="H32" s="453"/>
      <c r="I32" s="453"/>
      <c r="J32" s="453"/>
      <c r="K32" s="453"/>
      <c r="L32" s="453"/>
      <c r="M32" s="453"/>
      <c r="N32" s="453"/>
      <c r="O32" s="453"/>
      <c r="P32" s="453"/>
      <c r="Q32" s="453"/>
    </row>
    <row r="33" spans="1:17" ht="15">
      <c r="A33" s="261"/>
      <c r="B33" s="401"/>
      <c r="C33" s="401"/>
      <c r="D33" s="401"/>
      <c r="E33" s="401"/>
      <c r="F33" s="401"/>
      <c r="G33" s="401"/>
      <c r="H33" s="401"/>
      <c r="I33" s="401"/>
      <c r="J33" s="401"/>
      <c r="K33" s="401"/>
      <c r="L33" s="401"/>
      <c r="M33" s="401"/>
      <c r="N33" s="401"/>
      <c r="O33" s="458" t="s">
        <v>172</v>
      </c>
      <c r="P33" s="401"/>
      <c r="Q33" s="401"/>
    </row>
    <row r="34" spans="1:17" ht="25.5" customHeight="1">
      <c r="A34" s="260" t="s">
        <v>59</v>
      </c>
      <c r="B34" s="459" t="s">
        <v>44</v>
      </c>
      <c r="C34" s="453"/>
      <c r="D34" s="401"/>
      <c r="E34" s="401"/>
      <c r="F34" s="401"/>
      <c r="G34" s="401"/>
      <c r="H34" s="401"/>
      <c r="I34" s="401"/>
      <c r="J34" s="401"/>
      <c r="K34" s="401"/>
      <c r="L34" s="401"/>
      <c r="M34" s="401"/>
      <c r="N34" s="401"/>
      <c r="O34" s="401"/>
      <c r="P34" s="401"/>
      <c r="Q34" s="460" t="s">
        <v>153</v>
      </c>
    </row>
    <row r="36" spans="1:17">
      <c r="A36" s="55" t="s">
        <v>325</v>
      </c>
      <c r="B36" s="453" t="s">
        <v>326</v>
      </c>
    </row>
  </sheetData>
  <sheetProtection selectLockedCells="1" selectUnlockedCells="1"/>
  <mergeCells count="20">
    <mergeCell ref="K15:Q15"/>
    <mergeCell ref="E15:J15"/>
    <mergeCell ref="K14:Q14"/>
    <mergeCell ref="E14:J14"/>
    <mergeCell ref="B2:Q2"/>
    <mergeCell ref="B3:Q3"/>
    <mergeCell ref="B4:Q4"/>
    <mergeCell ref="B5:Q5"/>
    <mergeCell ref="B6:Q6"/>
    <mergeCell ref="B7:Q7"/>
    <mergeCell ref="B8:Q8"/>
    <mergeCell ref="B9:Q9"/>
    <mergeCell ref="B10:Q10"/>
    <mergeCell ref="B11:Q11"/>
    <mergeCell ref="E16:J16"/>
    <mergeCell ref="K16:Q16"/>
    <mergeCell ref="E28:Q28"/>
    <mergeCell ref="E29:Q29"/>
    <mergeCell ref="E30:Q30"/>
    <mergeCell ref="E27:Q27"/>
  </mergeCells>
  <phoneticPr fontId="6" type="noConversion"/>
  <printOptions horizontalCentered="1"/>
  <pageMargins left="0.98425196850393704" right="0.19685039370078741" top="0.59055118110236227" bottom="0.39370078740157483" header="0.59055118110236227" footer="0"/>
  <pageSetup scale="90" orientation="portrait"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indexed="50"/>
  </sheetPr>
  <dimension ref="A1:R36"/>
  <sheetViews>
    <sheetView view="pageBreakPreview" zoomScale="80" zoomScaleNormal="100" zoomScaleSheetLayoutView="80" workbookViewId="0">
      <selection activeCell="J27" sqref="J27"/>
    </sheetView>
  </sheetViews>
  <sheetFormatPr baseColWidth="10" defaultRowHeight="12.75"/>
  <cols>
    <col min="1" max="4" width="4.7109375" customWidth="1"/>
    <col min="5" max="5" width="13.28515625" customWidth="1"/>
    <col min="6" max="12" width="4.7109375" customWidth="1"/>
    <col min="13" max="13" width="5.5703125" customWidth="1"/>
    <col min="14" max="14" width="7.5703125" customWidth="1"/>
    <col min="15" max="17" width="4.7109375" customWidth="1"/>
    <col min="18" max="18" width="11" customWidth="1"/>
    <col min="19" max="19" width="2.7109375" customWidth="1"/>
    <col min="20" max="28" width="4.7109375" customWidth="1"/>
  </cols>
  <sheetData>
    <row r="1" spans="1:18" ht="32.25" customHeight="1">
      <c r="A1" s="815" t="s">
        <v>48</v>
      </c>
      <c r="B1" s="815"/>
      <c r="C1" s="815"/>
      <c r="D1" s="815"/>
      <c r="E1" s="815"/>
      <c r="F1" s="815"/>
      <c r="G1" s="815"/>
      <c r="H1" s="815"/>
      <c r="I1" s="815"/>
      <c r="J1" s="815"/>
      <c r="K1" s="815"/>
      <c r="L1" s="815"/>
      <c r="M1" s="815"/>
      <c r="N1" s="815"/>
      <c r="O1" s="815"/>
      <c r="P1" s="815"/>
      <c r="Q1" s="815"/>
      <c r="R1" s="362"/>
    </row>
    <row r="3" spans="1:18" ht="18">
      <c r="A3" s="272"/>
      <c r="B3" s="272"/>
      <c r="C3" s="272"/>
      <c r="D3" s="272"/>
      <c r="E3" s="272"/>
      <c r="F3" s="276"/>
      <c r="G3" s="276"/>
      <c r="H3" s="266" t="s">
        <v>173</v>
      </c>
      <c r="J3" s="272"/>
      <c r="K3" s="272"/>
      <c r="L3" s="276"/>
      <c r="M3" s="276"/>
      <c r="N3" s="272"/>
      <c r="O3" s="272"/>
      <c r="P3" s="818">
        <f>PORTADA!J27</f>
        <v>43990</v>
      </c>
      <c r="Q3" s="819"/>
      <c r="R3" s="819"/>
    </row>
    <row r="4" spans="1:18" ht="18">
      <c r="A4" s="272"/>
      <c r="B4" s="272"/>
      <c r="C4" s="272"/>
      <c r="D4" s="272"/>
      <c r="E4" s="272"/>
      <c r="F4" s="272"/>
      <c r="G4" s="272"/>
      <c r="H4" s="272"/>
      <c r="I4" s="272"/>
      <c r="J4" s="272"/>
      <c r="K4" s="272"/>
      <c r="L4" s="272"/>
      <c r="M4" s="272"/>
      <c r="N4" s="272"/>
      <c r="O4" s="272"/>
      <c r="P4" s="272"/>
      <c r="Q4" s="272"/>
      <c r="R4" s="272"/>
    </row>
    <row r="5" spans="1:18" ht="18">
      <c r="A5" s="272" t="s">
        <v>49</v>
      </c>
      <c r="B5" s="272"/>
      <c r="C5" s="272" t="s">
        <v>165</v>
      </c>
      <c r="D5" s="272"/>
      <c r="E5" s="272"/>
      <c r="F5" s="272"/>
      <c r="G5" s="272"/>
      <c r="H5" s="272"/>
      <c r="I5" s="272"/>
      <c r="J5" s="272"/>
      <c r="K5" s="272"/>
      <c r="L5" s="272"/>
      <c r="M5" s="272"/>
      <c r="N5" s="272"/>
      <c r="O5" s="272"/>
      <c r="P5" s="272"/>
      <c r="Q5" s="272"/>
      <c r="R5" s="272"/>
    </row>
    <row r="6" spans="1:18" ht="18">
      <c r="A6" s="272"/>
      <c r="B6" s="272"/>
      <c r="C6" s="272" t="s">
        <v>148</v>
      </c>
      <c r="D6" s="272"/>
      <c r="E6" s="272"/>
      <c r="F6" s="272"/>
      <c r="G6" s="272"/>
      <c r="H6" s="272"/>
      <c r="I6" s="272"/>
      <c r="J6" s="272"/>
      <c r="K6" s="272"/>
      <c r="L6" s="272"/>
      <c r="M6" s="272"/>
      <c r="N6" s="272"/>
      <c r="O6" s="272"/>
      <c r="P6" s="272"/>
      <c r="Q6" s="272"/>
      <c r="R6" s="272"/>
    </row>
    <row r="7" spans="1:18" ht="18">
      <c r="A7" s="272"/>
      <c r="B7" s="272"/>
      <c r="C7" s="272" t="s">
        <v>166</v>
      </c>
      <c r="D7" s="272"/>
      <c r="E7" s="272"/>
      <c r="F7" s="272"/>
      <c r="G7" s="272"/>
      <c r="H7" s="272"/>
      <c r="I7" s="272"/>
      <c r="J7" s="272"/>
      <c r="K7" s="272"/>
      <c r="L7" s="272"/>
      <c r="M7" s="272"/>
      <c r="N7" s="272"/>
      <c r="O7" s="272"/>
      <c r="P7" s="272"/>
      <c r="Q7" s="272"/>
      <c r="R7" s="272"/>
    </row>
    <row r="8" spans="1:18" ht="18">
      <c r="A8" s="272"/>
      <c r="B8" s="272"/>
      <c r="C8" s="272"/>
      <c r="D8" s="272"/>
      <c r="E8" s="272"/>
      <c r="F8" s="272"/>
      <c r="G8" s="272"/>
      <c r="H8" s="272"/>
      <c r="I8" s="272"/>
      <c r="J8" s="272"/>
      <c r="K8" s="272"/>
      <c r="L8" s="272"/>
      <c r="M8" s="272"/>
      <c r="N8" s="272"/>
      <c r="O8" s="272"/>
      <c r="P8" s="272"/>
      <c r="Q8" s="272"/>
      <c r="R8" s="272"/>
    </row>
    <row r="9" spans="1:18" ht="90" customHeight="1">
      <c r="A9" s="820" t="s">
        <v>327</v>
      </c>
      <c r="B9" s="820"/>
      <c r="C9" s="820"/>
      <c r="D9" s="820"/>
      <c r="E9" s="820"/>
      <c r="F9" s="820"/>
      <c r="G9" s="820"/>
      <c r="H9" s="820"/>
      <c r="I9" s="820"/>
      <c r="J9" s="820"/>
      <c r="K9" s="820"/>
      <c r="L9" s="820"/>
      <c r="M9" s="820"/>
      <c r="N9" s="820"/>
      <c r="O9" s="820"/>
      <c r="P9" s="820"/>
      <c r="Q9" s="820"/>
      <c r="R9" s="820"/>
    </row>
    <row r="10" spans="1:18" ht="18">
      <c r="A10" s="272"/>
      <c r="B10" s="272"/>
      <c r="C10" s="272"/>
      <c r="D10" s="272"/>
      <c r="E10" s="272"/>
      <c r="F10" s="272"/>
      <c r="G10" s="272"/>
      <c r="H10" s="272"/>
      <c r="I10" s="272"/>
      <c r="J10" s="272"/>
      <c r="K10" s="272"/>
      <c r="L10" s="272"/>
      <c r="M10" s="272"/>
      <c r="N10" s="272"/>
      <c r="O10" s="272"/>
      <c r="P10" s="272"/>
      <c r="Q10" s="272"/>
      <c r="R10" s="272"/>
    </row>
    <row r="11" spans="1:18" ht="18">
      <c r="A11" s="272" t="s">
        <v>50</v>
      </c>
      <c r="B11" s="276"/>
      <c r="C11" s="276"/>
      <c r="D11" s="276"/>
      <c r="E11" s="276"/>
      <c r="F11" s="276"/>
      <c r="G11" s="276"/>
      <c r="H11" s="276"/>
      <c r="I11" s="276"/>
      <c r="J11" s="276"/>
      <c r="K11" s="276"/>
      <c r="L11" s="276"/>
      <c r="M11" s="276"/>
      <c r="N11" s="276"/>
      <c r="O11" s="276"/>
      <c r="P11" s="276"/>
      <c r="Q11" s="272"/>
      <c r="R11" s="272"/>
    </row>
    <row r="12" spans="1:18" ht="18">
      <c r="A12" s="272"/>
      <c r="B12" s="272"/>
      <c r="C12" s="276"/>
      <c r="D12" s="276"/>
      <c r="E12" s="276"/>
      <c r="F12" s="276"/>
      <c r="G12" s="276"/>
      <c r="H12" s="276"/>
      <c r="I12" s="276"/>
      <c r="J12" s="276"/>
      <c r="K12" s="276"/>
      <c r="L12" s="276"/>
      <c r="M12" s="276"/>
      <c r="N12" s="276"/>
      <c r="O12" s="276"/>
      <c r="P12" s="276"/>
      <c r="Q12" s="272"/>
      <c r="R12" s="272"/>
    </row>
    <row r="13" spans="1:18" ht="61.5" customHeight="1">
      <c r="A13" s="272"/>
      <c r="B13" s="272"/>
      <c r="C13" s="276"/>
      <c r="D13" s="822" t="str">
        <f>PORTADA!D15</f>
        <v>Apoyo  con materiales a familias de bajos recursos afectadas por la tormenta tropical Amanada/ Año 2020</v>
      </c>
      <c r="E13" s="822"/>
      <c r="F13" s="822"/>
      <c r="G13" s="822"/>
      <c r="H13" s="822"/>
      <c r="I13" s="822"/>
      <c r="J13" s="822"/>
      <c r="K13" s="822"/>
      <c r="L13" s="822"/>
      <c r="M13" s="822"/>
      <c r="N13" s="822"/>
      <c r="O13" s="822"/>
      <c r="P13" s="822"/>
      <c r="Q13" s="822"/>
      <c r="R13" s="822"/>
    </row>
    <row r="14" spans="1:18" ht="18">
      <c r="A14" s="276"/>
      <c r="B14" s="276"/>
      <c r="C14" s="276"/>
      <c r="D14" s="276"/>
      <c r="E14" s="276"/>
      <c r="F14" s="276"/>
      <c r="G14" s="276"/>
      <c r="H14" s="276"/>
      <c r="I14" s="276"/>
      <c r="J14" s="276"/>
      <c r="K14" s="276"/>
      <c r="L14" s="276"/>
      <c r="M14" s="276"/>
      <c r="N14" s="276"/>
      <c r="O14" s="276"/>
      <c r="P14" s="276"/>
      <c r="Q14" s="272"/>
      <c r="R14" s="272"/>
    </row>
    <row r="15" spans="1:18" ht="18">
      <c r="A15" s="272" t="s">
        <v>51</v>
      </c>
      <c r="B15" s="272"/>
      <c r="C15" s="272"/>
      <c r="D15" s="272"/>
      <c r="E15" s="272"/>
      <c r="F15" s="272"/>
      <c r="G15" s="272"/>
      <c r="H15" s="272"/>
      <c r="I15" s="272"/>
      <c r="J15" s="272"/>
      <c r="K15" s="272"/>
      <c r="L15" s="272"/>
      <c r="M15" s="272"/>
      <c r="N15" s="272"/>
      <c r="O15" s="276"/>
      <c r="P15" s="276"/>
      <c r="Q15" s="272"/>
      <c r="R15" s="272"/>
    </row>
    <row r="16" spans="1:18" ht="14.25" customHeight="1">
      <c r="A16" s="272"/>
      <c r="B16" s="272"/>
      <c r="C16" s="272"/>
      <c r="D16" s="272"/>
      <c r="E16" s="272"/>
      <c r="F16" s="272"/>
      <c r="G16" s="272"/>
      <c r="H16" s="272"/>
      <c r="I16" s="272"/>
      <c r="J16" s="272"/>
      <c r="K16" s="272"/>
      <c r="L16" s="272"/>
      <c r="M16" s="272"/>
      <c r="N16" s="272"/>
      <c r="O16" s="276"/>
      <c r="P16" s="276"/>
      <c r="Q16" s="272"/>
      <c r="R16" s="272"/>
    </row>
    <row r="17" spans="1:18" ht="18">
      <c r="A17" s="272"/>
      <c r="B17" s="272"/>
      <c r="C17" s="277"/>
      <c r="D17" s="277"/>
      <c r="E17" s="277" t="str">
        <f>PORTADA!E17</f>
        <v xml:space="preserve">en Comunidades del Municipio de Nejapa </v>
      </c>
      <c r="F17" s="277"/>
      <c r="G17" s="277"/>
      <c r="H17" s="277"/>
      <c r="I17" s="276"/>
      <c r="J17" s="276"/>
      <c r="K17" s="276"/>
      <c r="L17" s="276"/>
      <c r="M17" s="276"/>
      <c r="N17" s="276"/>
      <c r="O17" s="276"/>
      <c r="P17" s="276"/>
      <c r="Q17" s="272"/>
      <c r="R17" s="272"/>
    </row>
    <row r="18" spans="1:18" ht="18">
      <c r="A18" s="276"/>
      <c r="B18" s="276"/>
      <c r="C18" s="276"/>
      <c r="D18" s="276"/>
      <c r="E18" s="276"/>
      <c r="F18" s="276"/>
      <c r="G18" s="276"/>
      <c r="H18" s="276"/>
      <c r="I18" s="276"/>
      <c r="J18" s="276"/>
      <c r="K18" s="276"/>
      <c r="L18" s="276"/>
      <c r="M18" s="276"/>
      <c r="N18" s="276"/>
      <c r="O18" s="276"/>
      <c r="P18" s="276"/>
      <c r="Q18" s="272"/>
      <c r="R18" s="272"/>
    </row>
    <row r="19" spans="1:18" ht="18">
      <c r="A19" s="268" t="s">
        <v>56</v>
      </c>
      <c r="B19" s="276"/>
      <c r="C19" s="276"/>
      <c r="D19" s="276"/>
      <c r="E19" s="817" t="s">
        <v>273</v>
      </c>
      <c r="F19" s="817"/>
      <c r="G19" s="278"/>
      <c r="H19" s="278"/>
      <c r="I19" s="276"/>
      <c r="J19" s="276"/>
      <c r="K19" s="272"/>
      <c r="L19" s="272"/>
      <c r="M19" s="272"/>
      <c r="N19" s="276"/>
      <c r="O19" s="276"/>
      <c r="P19" s="276"/>
      <c r="Q19" s="272"/>
      <c r="R19" s="272"/>
    </row>
    <row r="20" spans="1:18" ht="18">
      <c r="A20" s="276"/>
      <c r="B20" s="276"/>
      <c r="C20" s="276"/>
      <c r="D20" s="276"/>
      <c r="E20" s="276"/>
      <c r="F20" s="276"/>
      <c r="G20" s="276"/>
      <c r="H20" s="276"/>
      <c r="I20" s="276"/>
      <c r="J20" s="276"/>
      <c r="K20" s="276"/>
      <c r="L20" s="276"/>
      <c r="M20" s="276"/>
      <c r="N20" s="276"/>
      <c r="O20" s="276"/>
      <c r="P20" s="276"/>
      <c r="Q20" s="272"/>
      <c r="R20" s="272"/>
    </row>
    <row r="21" spans="1:18" ht="18">
      <c r="A21" s="279" t="s">
        <v>197</v>
      </c>
      <c r="B21" s="279"/>
      <c r="C21" s="279"/>
      <c r="D21" s="279"/>
      <c r="E21" s="821" t="s">
        <v>273</v>
      </c>
      <c r="F21" s="821"/>
      <c r="G21" s="276"/>
      <c r="H21" s="276"/>
      <c r="I21" s="276"/>
      <c r="J21" s="276"/>
      <c r="K21" s="276"/>
      <c r="L21" s="276"/>
      <c r="M21" s="276"/>
      <c r="N21" s="276"/>
      <c r="O21" s="276"/>
      <c r="P21" s="276"/>
      <c r="Q21" s="272"/>
      <c r="R21" s="272"/>
    </row>
    <row r="22" spans="1:18" ht="18">
      <c r="A22" s="276"/>
      <c r="B22" s="276"/>
      <c r="C22" s="276"/>
      <c r="D22" s="276"/>
      <c r="E22" s="276"/>
      <c r="F22" s="276"/>
      <c r="G22" s="276"/>
      <c r="H22" s="276"/>
      <c r="I22" s="276"/>
      <c r="J22" s="276"/>
      <c r="K22" s="276"/>
      <c r="L22" s="276"/>
      <c r="M22" s="276"/>
      <c r="N22" s="276"/>
      <c r="O22" s="276"/>
      <c r="P22" s="276"/>
      <c r="Q22" s="272"/>
      <c r="R22" s="272"/>
    </row>
    <row r="23" spans="1:18" ht="18">
      <c r="A23" s="276" t="s">
        <v>151</v>
      </c>
      <c r="B23" s="276"/>
      <c r="C23" s="276"/>
      <c r="D23" s="276"/>
      <c r="E23" s="817" t="s">
        <v>273</v>
      </c>
      <c r="F23" s="817"/>
      <c r="G23" s="276"/>
      <c r="H23" s="276"/>
      <c r="I23" s="276"/>
      <c r="J23" s="276"/>
      <c r="K23" s="276"/>
      <c r="L23" s="276"/>
      <c r="M23" s="276"/>
      <c r="N23" s="276"/>
      <c r="O23" s="276"/>
      <c r="P23" s="276"/>
      <c r="Q23" s="272"/>
      <c r="R23" s="272"/>
    </row>
    <row r="24" spans="1:18" ht="18">
      <c r="A24" s="276"/>
      <c r="B24" s="276"/>
      <c r="C24" s="276"/>
      <c r="D24" s="276"/>
      <c r="E24" s="276"/>
      <c r="F24" s="276"/>
      <c r="G24" s="276"/>
      <c r="H24" s="276"/>
      <c r="I24" s="276"/>
      <c r="J24" s="276"/>
      <c r="K24" s="276"/>
      <c r="L24" s="276"/>
      <c r="M24" s="276"/>
      <c r="N24" s="276"/>
      <c r="O24" s="276"/>
      <c r="P24" s="276"/>
      <c r="Q24" s="272"/>
      <c r="R24" s="272"/>
    </row>
    <row r="25" spans="1:18" ht="18">
      <c r="A25" s="272"/>
      <c r="B25" s="272"/>
      <c r="C25" s="272"/>
      <c r="D25" s="272"/>
      <c r="E25" s="272"/>
      <c r="F25" s="272"/>
      <c r="G25" s="272"/>
      <c r="H25" s="272"/>
      <c r="I25" s="272"/>
      <c r="J25" s="272"/>
      <c r="K25" s="272"/>
      <c r="L25" s="272"/>
      <c r="M25" s="272"/>
      <c r="N25" s="272"/>
      <c r="O25" s="272"/>
      <c r="P25" s="272"/>
      <c r="Q25" s="272"/>
      <c r="R25" s="272"/>
    </row>
    <row r="26" spans="1:18" ht="18">
      <c r="A26" s="272" t="s">
        <v>162</v>
      </c>
      <c r="B26" s="272"/>
      <c r="C26" s="272"/>
      <c r="D26" s="272"/>
      <c r="E26" s="272"/>
      <c r="F26" s="272"/>
      <c r="G26" s="272"/>
      <c r="H26" s="272"/>
      <c r="I26" s="272"/>
      <c r="K26" s="272"/>
      <c r="L26" s="274" t="s">
        <v>0</v>
      </c>
      <c r="M26" s="272"/>
      <c r="N26" s="272"/>
      <c r="O26" s="272"/>
      <c r="P26" s="272"/>
      <c r="Q26" s="272"/>
      <c r="R26" s="272"/>
    </row>
    <row r="27" spans="1:18" ht="18">
      <c r="A27" s="272"/>
      <c r="B27" s="272"/>
      <c r="C27" s="272"/>
      <c r="D27" s="272"/>
      <c r="E27" s="272"/>
      <c r="F27" s="272"/>
      <c r="G27" s="272"/>
      <c r="H27" s="272"/>
      <c r="I27" s="272"/>
      <c r="J27" s="272"/>
      <c r="K27" s="272"/>
      <c r="L27" s="272"/>
      <c r="M27" s="272"/>
      <c r="N27" s="272"/>
      <c r="O27" s="272"/>
      <c r="P27" s="272"/>
      <c r="Q27" s="272"/>
      <c r="R27" s="272"/>
    </row>
    <row r="28" spans="1:18" ht="18">
      <c r="A28" s="276"/>
      <c r="B28" s="276"/>
      <c r="C28" s="276"/>
      <c r="D28" s="276"/>
      <c r="E28" s="276"/>
      <c r="F28" s="276"/>
      <c r="G28" s="276"/>
      <c r="H28" s="276"/>
      <c r="I28" s="276"/>
      <c r="J28" s="276"/>
      <c r="K28" s="276"/>
      <c r="L28" s="276"/>
      <c r="M28" s="276"/>
      <c r="N28" s="276"/>
      <c r="O28" s="276"/>
      <c r="P28" s="276"/>
      <c r="Q28" s="272"/>
      <c r="R28" s="272"/>
    </row>
    <row r="29" spans="1:18" ht="18">
      <c r="A29" s="272" t="s">
        <v>163</v>
      </c>
      <c r="B29" s="276"/>
      <c r="C29" s="276"/>
      <c r="D29" s="276"/>
      <c r="E29" s="276"/>
      <c r="F29" s="276"/>
      <c r="G29" s="276"/>
      <c r="H29" s="276"/>
      <c r="I29" s="276"/>
      <c r="J29" s="276"/>
      <c r="K29" s="276"/>
      <c r="L29" s="276"/>
      <c r="M29" s="276"/>
      <c r="N29" s="276"/>
      <c r="O29" s="276"/>
      <c r="P29" s="276"/>
      <c r="Q29" s="272"/>
      <c r="R29" s="272"/>
    </row>
    <row r="30" spans="1:18" ht="18">
      <c r="A30" s="272"/>
      <c r="B30" s="272"/>
      <c r="C30" s="272"/>
      <c r="D30" s="272"/>
      <c r="E30" s="272"/>
      <c r="F30" s="272"/>
      <c r="G30" s="272"/>
      <c r="H30" s="272"/>
      <c r="I30" s="272"/>
      <c r="J30" s="272"/>
      <c r="K30" s="272"/>
      <c r="L30" s="272"/>
      <c r="M30" s="272"/>
      <c r="N30" s="272"/>
      <c r="O30" s="272"/>
      <c r="P30" s="272"/>
      <c r="Q30" s="272"/>
      <c r="R30" s="272"/>
    </row>
    <row r="31" spans="1:18" ht="18">
      <c r="A31" s="272" t="s">
        <v>52</v>
      </c>
      <c r="B31" s="272"/>
      <c r="C31" s="272"/>
      <c r="D31" s="272"/>
      <c r="E31" s="272"/>
      <c r="F31" s="272"/>
      <c r="G31" s="272"/>
      <c r="H31" s="272"/>
      <c r="I31" s="272"/>
      <c r="J31" s="272"/>
      <c r="K31" s="272"/>
      <c r="L31" s="272"/>
      <c r="M31" s="272"/>
      <c r="N31" s="272"/>
      <c r="O31" s="272"/>
      <c r="P31" s="272"/>
      <c r="Q31" s="272"/>
      <c r="R31" s="272"/>
    </row>
    <row r="32" spans="1:18" ht="18">
      <c r="A32" s="272"/>
      <c r="B32" s="272"/>
      <c r="C32" s="272"/>
      <c r="D32" s="272"/>
      <c r="E32" s="272"/>
      <c r="F32" s="272"/>
      <c r="G32" s="272"/>
      <c r="H32" s="272"/>
      <c r="I32" s="272"/>
      <c r="J32" s="272"/>
      <c r="K32" s="272"/>
      <c r="L32" s="272"/>
      <c r="M32" s="272"/>
      <c r="N32" s="272"/>
      <c r="O32" s="272"/>
      <c r="P32" s="272"/>
      <c r="Q32" s="272"/>
      <c r="R32" s="272"/>
    </row>
    <row r="33" spans="1:18" ht="18">
      <c r="A33" s="272"/>
      <c r="B33" s="272"/>
      <c r="C33" s="272"/>
      <c r="D33" s="272"/>
      <c r="E33" s="272"/>
      <c r="F33" s="272"/>
      <c r="G33" s="272"/>
      <c r="H33" s="272"/>
      <c r="I33" s="272"/>
      <c r="J33" s="272"/>
      <c r="K33" s="272"/>
      <c r="L33" s="272"/>
      <c r="M33" s="272"/>
      <c r="N33" s="272"/>
      <c r="O33" s="272"/>
      <c r="P33" s="272"/>
      <c r="Q33" s="272"/>
      <c r="R33" s="272"/>
    </row>
    <row r="34" spans="1:18" ht="18">
      <c r="A34" s="272"/>
      <c r="B34" s="272"/>
      <c r="C34" s="272"/>
      <c r="D34" s="272"/>
      <c r="E34" s="276"/>
      <c r="F34" s="276"/>
      <c r="G34" s="276"/>
      <c r="H34" s="276"/>
      <c r="I34" s="276"/>
      <c r="J34" s="276"/>
      <c r="K34" s="276"/>
      <c r="L34" s="276"/>
      <c r="M34" s="276"/>
      <c r="N34" s="276"/>
      <c r="O34" s="276"/>
      <c r="P34" s="276"/>
      <c r="Q34" s="272"/>
      <c r="R34" s="272"/>
    </row>
    <row r="35" spans="1:18" ht="19.5" customHeight="1">
      <c r="A35" s="272"/>
      <c r="B35" s="272"/>
      <c r="C35" s="272"/>
      <c r="D35" s="272"/>
      <c r="E35" s="814" t="s">
        <v>260</v>
      </c>
      <c r="F35" s="814"/>
      <c r="G35" s="814"/>
      <c r="H35" s="814"/>
      <c r="I35" s="814"/>
      <c r="J35" s="814"/>
      <c r="K35" s="814"/>
      <c r="L35" s="816"/>
      <c r="M35" s="816"/>
      <c r="N35" s="816"/>
      <c r="O35" s="816"/>
      <c r="P35" s="816"/>
      <c r="Q35" s="272"/>
      <c r="R35" s="272"/>
    </row>
    <row r="36" spans="1:18" ht="18">
      <c r="A36" s="272"/>
      <c r="B36" s="272"/>
      <c r="C36" s="272"/>
      <c r="D36" s="272" t="s">
        <v>328</v>
      </c>
      <c r="E36" s="272"/>
      <c r="F36" s="272"/>
      <c r="G36" s="272"/>
      <c r="H36" s="272"/>
      <c r="I36" s="272"/>
      <c r="J36" s="272"/>
      <c r="L36" s="272"/>
      <c r="M36" s="272"/>
      <c r="N36" s="272"/>
      <c r="O36" s="272"/>
      <c r="P36" s="272"/>
      <c r="Q36" s="272"/>
      <c r="R36" s="272"/>
    </row>
  </sheetData>
  <sheetProtection selectLockedCells="1" selectUnlockedCells="1"/>
  <mergeCells count="9">
    <mergeCell ref="E35:K35"/>
    <mergeCell ref="A1:Q1"/>
    <mergeCell ref="L35:P35"/>
    <mergeCell ref="E19:F19"/>
    <mergeCell ref="P3:R3"/>
    <mergeCell ref="A9:R9"/>
    <mergeCell ref="E21:F21"/>
    <mergeCell ref="E23:F23"/>
    <mergeCell ref="D13:R13"/>
  </mergeCells>
  <phoneticPr fontId="6" type="noConversion"/>
  <printOptions horizontalCentered="1"/>
  <pageMargins left="0.59055118110236227" right="0.19685039370078741" top="0.59055118110236227" bottom="0.39370078740157483" header="0.59055118110236227" footer="0"/>
  <pageSetup scale="95" orientation="portrait" horizontalDpi="300" verticalDpi="300"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
  <sheetViews>
    <sheetView workbookViewId="0"/>
  </sheetViews>
  <sheetFormatPr baseColWidth="10" defaultRowHeight="12.75"/>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
  <sheetViews>
    <sheetView workbookViewId="0"/>
  </sheetViews>
  <sheetFormatPr baseColWidth="10" defaultRowHeight="12.75"/>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
  <sheetViews>
    <sheetView workbookViewId="0"/>
  </sheetViews>
  <sheetFormatPr baseColWidth="10" defaultRowHeight="12.7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9"/>
  </sheetPr>
  <dimension ref="A1:Q45"/>
  <sheetViews>
    <sheetView view="pageLayout" zoomScaleNormal="106" workbookViewId="0">
      <selection activeCell="I9" sqref="I9"/>
    </sheetView>
  </sheetViews>
  <sheetFormatPr baseColWidth="10" defaultColWidth="11.42578125" defaultRowHeight="12.75"/>
  <cols>
    <col min="1" max="1" width="2.7109375" style="55" customWidth="1"/>
    <col min="2" max="2" width="1.28515625" style="55" customWidth="1"/>
    <col min="3" max="3" width="13.7109375" style="55" customWidth="1"/>
    <col min="4" max="4" width="7.7109375" style="55" customWidth="1"/>
    <col min="5" max="5" width="7.28515625" style="55" customWidth="1"/>
    <col min="6" max="6" width="17.42578125" style="55" customWidth="1"/>
    <col min="7" max="7" width="10.7109375" style="55" customWidth="1"/>
    <col min="8" max="8" width="12.28515625" style="55" customWidth="1"/>
    <col min="9" max="9" width="10" style="55" customWidth="1"/>
    <col min="10" max="10" width="2.42578125" style="55" customWidth="1"/>
    <col min="11" max="11" width="12" style="55" customWidth="1"/>
    <col min="12" max="12" width="0.85546875" style="55" hidden="1" customWidth="1"/>
    <col min="13" max="13" width="3.140625" style="55" customWidth="1"/>
    <col min="14" max="15" width="4.7109375" style="55" customWidth="1"/>
    <col min="16" max="16384" width="11.42578125" style="55"/>
  </cols>
  <sheetData>
    <row r="1" spans="1:13" ht="3.75" customHeight="1">
      <c r="A1" s="610"/>
      <c r="B1" s="611"/>
      <c r="C1" s="611"/>
      <c r="D1" s="611"/>
      <c r="E1" s="611"/>
      <c r="F1" s="611"/>
      <c r="G1" s="611"/>
      <c r="H1" s="611"/>
      <c r="I1" s="611"/>
      <c r="J1" s="611"/>
      <c r="K1" s="611"/>
      <c r="L1" s="611"/>
      <c r="M1" s="612"/>
    </row>
    <row r="2" spans="1:13" ht="15.75" customHeight="1" thickBot="1">
      <c r="A2" s="610"/>
      <c r="B2" s="611"/>
      <c r="C2" s="611"/>
      <c r="D2" s="611"/>
      <c r="E2" s="611"/>
      <c r="F2" s="611"/>
      <c r="G2" s="611"/>
      <c r="H2" s="611"/>
      <c r="I2" s="611"/>
      <c r="J2" s="611"/>
      <c r="K2" s="611"/>
      <c r="L2" s="611"/>
      <c r="M2" s="612"/>
    </row>
    <row r="3" spans="1:13" ht="8.25" customHeight="1" thickTop="1">
      <c r="A3" s="512"/>
      <c r="B3" s="343"/>
      <c r="C3" s="344"/>
      <c r="D3" s="344"/>
      <c r="E3" s="344"/>
      <c r="F3" s="344"/>
      <c r="G3" s="344"/>
      <c r="H3" s="344"/>
      <c r="I3" s="344"/>
      <c r="J3" s="344"/>
      <c r="K3" s="345"/>
      <c r="L3" s="57"/>
      <c r="M3" s="510"/>
    </row>
    <row r="4" spans="1:13" ht="23.25">
      <c r="A4" s="513"/>
      <c r="B4" s="216"/>
      <c r="C4" s="631" t="s">
        <v>167</v>
      </c>
      <c r="D4" s="631"/>
      <c r="E4" s="631"/>
      <c r="F4" s="631"/>
      <c r="G4" s="631"/>
      <c r="H4" s="631"/>
      <c r="I4" s="631"/>
      <c r="J4" s="631"/>
      <c r="K4" s="632"/>
      <c r="L4" s="58"/>
      <c r="M4" s="510"/>
    </row>
    <row r="5" spans="1:13">
      <c r="A5" s="513"/>
      <c r="B5" s="216"/>
      <c r="C5" s="58"/>
      <c r="D5" s="58"/>
      <c r="E5" s="3"/>
      <c r="F5" s="58"/>
      <c r="G5" s="58"/>
      <c r="H5" s="58"/>
      <c r="I5" s="58"/>
      <c r="J5" s="58"/>
      <c r="K5" s="346"/>
      <c r="L5" s="58"/>
      <c r="M5" s="510"/>
    </row>
    <row r="6" spans="1:13" ht="15" customHeight="1">
      <c r="A6" s="513"/>
      <c r="B6" s="216"/>
      <c r="C6" s="613"/>
      <c r="D6" s="613"/>
      <c r="E6" s="613"/>
      <c r="F6" s="58"/>
      <c r="G6" s="58"/>
      <c r="H6" s="613"/>
      <c r="I6" s="613"/>
      <c r="J6" s="613"/>
      <c r="K6" s="346"/>
      <c r="L6" s="58"/>
      <c r="M6" s="510"/>
    </row>
    <row r="7" spans="1:13" ht="15.75">
      <c r="A7" s="513"/>
      <c r="B7" s="216"/>
      <c r="C7" s="615"/>
      <c r="D7" s="615"/>
      <c r="E7" s="615"/>
      <c r="F7" s="137"/>
      <c r="G7" s="137"/>
      <c r="H7" s="615" t="s">
        <v>220</v>
      </c>
      <c r="I7" s="615"/>
      <c r="J7" s="615"/>
      <c r="K7" s="346"/>
      <c r="L7" s="58"/>
      <c r="M7" s="510"/>
    </row>
    <row r="8" spans="1:13" ht="26.25" customHeight="1">
      <c r="A8" s="513"/>
      <c r="B8" s="216"/>
      <c r="C8" s="321"/>
      <c r="D8" s="633" t="s">
        <v>125</v>
      </c>
      <c r="E8" s="633"/>
      <c r="F8" s="633"/>
      <c r="G8" s="633"/>
      <c r="H8" s="633"/>
      <c r="I8" s="633"/>
      <c r="J8" s="321"/>
      <c r="K8" s="347"/>
      <c r="L8" s="58"/>
      <c r="M8" s="510"/>
    </row>
    <row r="9" spans="1:13" ht="24" customHeight="1">
      <c r="A9" s="513"/>
      <c r="B9" s="216"/>
      <c r="C9" s="268"/>
      <c r="D9" s="268"/>
      <c r="E9" s="268"/>
      <c r="F9" s="268"/>
      <c r="G9" s="268"/>
      <c r="H9" s="268"/>
      <c r="I9" s="268"/>
      <c r="J9" s="268"/>
      <c r="K9" s="347"/>
      <c r="L9" s="58"/>
      <c r="M9" s="510"/>
    </row>
    <row r="10" spans="1:13" ht="19.5">
      <c r="A10" s="513"/>
      <c r="B10" s="216"/>
      <c r="C10" s="268"/>
      <c r="D10" s="268"/>
      <c r="E10" s="268"/>
      <c r="F10" s="618" t="s">
        <v>129</v>
      </c>
      <c r="G10" s="618"/>
      <c r="H10" s="268"/>
      <c r="I10" s="268"/>
      <c r="J10" s="268"/>
      <c r="K10" s="347"/>
      <c r="L10" s="58"/>
      <c r="M10" s="510"/>
    </row>
    <row r="11" spans="1:13" ht="19.5">
      <c r="A11" s="513"/>
      <c r="B11" s="216"/>
      <c r="C11" s="626" t="s">
        <v>329</v>
      </c>
      <c r="D11" s="626"/>
      <c r="E11" s="626"/>
      <c r="F11" s="626"/>
      <c r="G11" s="626"/>
      <c r="H11" s="626"/>
      <c r="I11" s="626"/>
      <c r="J11" s="626"/>
      <c r="K11" s="627"/>
      <c r="L11" s="56"/>
      <c r="M11" s="510"/>
    </row>
    <row r="12" spans="1:13" ht="19.5">
      <c r="A12" s="513"/>
      <c r="B12" s="216"/>
      <c r="C12" s="621" t="s">
        <v>240</v>
      </c>
      <c r="D12" s="621"/>
      <c r="E12" s="621"/>
      <c r="F12" s="621"/>
      <c r="G12" s="621"/>
      <c r="H12" s="621"/>
      <c r="I12" s="621"/>
      <c r="J12" s="621"/>
      <c r="K12" s="622"/>
      <c r="L12" s="56"/>
      <c r="M12" s="510"/>
    </row>
    <row r="13" spans="1:13" ht="12" customHeight="1">
      <c r="A13" s="513"/>
      <c r="B13" s="216"/>
      <c r="C13" s="322"/>
      <c r="D13" s="322"/>
      <c r="E13" s="322"/>
      <c r="F13" s="322"/>
      <c r="G13" s="322"/>
      <c r="H13" s="322"/>
      <c r="I13" s="322"/>
      <c r="J13" s="322"/>
      <c r="K13" s="348"/>
      <c r="L13" s="56"/>
      <c r="M13" s="510"/>
    </row>
    <row r="14" spans="1:13" ht="12.75" customHeight="1">
      <c r="A14" s="513"/>
      <c r="B14" s="216"/>
      <c r="C14" s="323"/>
      <c r="D14" s="323"/>
      <c r="E14" s="323"/>
      <c r="F14" s="323"/>
      <c r="G14" s="323"/>
      <c r="H14" s="323"/>
      <c r="I14" s="323"/>
      <c r="J14" s="323"/>
      <c r="K14" s="349"/>
      <c r="L14" s="56"/>
      <c r="M14" s="510"/>
    </row>
    <row r="15" spans="1:13" ht="49.5" customHeight="1">
      <c r="A15" s="513"/>
      <c r="B15" s="216"/>
      <c r="C15" s="337" t="s">
        <v>127</v>
      </c>
      <c r="D15" s="635" t="s">
        <v>274</v>
      </c>
      <c r="E15" s="635"/>
      <c r="F15" s="635"/>
      <c r="G15" s="635"/>
      <c r="H15" s="635"/>
      <c r="I15" s="635"/>
      <c r="J15" s="635"/>
      <c r="K15" s="636"/>
      <c r="L15" s="58"/>
      <c r="M15" s="510"/>
    </row>
    <row r="16" spans="1:13" ht="15.75" customHeight="1">
      <c r="A16" s="513"/>
      <c r="B16" s="216"/>
      <c r="C16" s="275"/>
      <c r="D16" s="321"/>
      <c r="E16" s="623"/>
      <c r="F16" s="623"/>
      <c r="G16" s="623"/>
      <c r="H16" s="623"/>
      <c r="I16" s="623"/>
      <c r="J16" s="623"/>
      <c r="K16" s="624"/>
      <c r="L16" s="58"/>
      <c r="M16" s="510"/>
    </row>
    <row r="17" spans="1:17" ht="22.5" customHeight="1">
      <c r="A17" s="513"/>
      <c r="B17" s="216"/>
      <c r="C17" s="275" t="s">
        <v>64</v>
      </c>
      <c r="D17" s="321"/>
      <c r="E17" s="628" t="s">
        <v>225</v>
      </c>
      <c r="F17" s="628"/>
      <c r="G17" s="628"/>
      <c r="H17" s="628"/>
      <c r="I17" s="628"/>
      <c r="J17" s="628"/>
      <c r="K17" s="629"/>
      <c r="L17" s="58"/>
      <c r="M17" s="510"/>
    </row>
    <row r="18" spans="1:17" ht="18">
      <c r="A18" s="513"/>
      <c r="B18" s="216"/>
      <c r="C18" s="275"/>
      <c r="D18" s="268"/>
      <c r="E18" s="277"/>
      <c r="F18" s="277"/>
      <c r="G18" s="277"/>
      <c r="H18" s="277"/>
      <c r="I18" s="277"/>
      <c r="J18" s="277"/>
      <c r="K18" s="350"/>
      <c r="L18" s="58"/>
      <c r="M18" s="510"/>
    </row>
    <row r="19" spans="1:17" ht="18.75" customHeight="1">
      <c r="A19" s="513"/>
      <c r="B19" s="216"/>
      <c r="C19" s="275" t="s">
        <v>154</v>
      </c>
      <c r="D19" s="268"/>
      <c r="E19" s="277"/>
      <c r="F19" s="277"/>
      <c r="G19" s="625">
        <f>'SOL DE FIN  '!K32</f>
        <v>100300</v>
      </c>
      <c r="H19" s="625"/>
      <c r="I19" s="277"/>
      <c r="J19" s="277"/>
      <c r="K19" s="350"/>
      <c r="L19" s="58"/>
      <c r="M19" s="510"/>
    </row>
    <row r="20" spans="1:17" ht="12" customHeight="1">
      <c r="A20" s="513"/>
      <c r="B20" s="216"/>
      <c r="C20" s="275"/>
      <c r="D20" s="268"/>
      <c r="E20" s="277"/>
      <c r="F20" s="277"/>
      <c r="G20" s="324"/>
      <c r="H20" s="325"/>
      <c r="I20" s="277"/>
      <c r="J20" s="277"/>
      <c r="K20" s="350"/>
      <c r="L20" s="58"/>
      <c r="M20" s="510"/>
    </row>
    <row r="21" spans="1:17" ht="18" customHeight="1">
      <c r="A21" s="513"/>
      <c r="B21" s="216"/>
      <c r="C21" s="463" t="s">
        <v>232</v>
      </c>
      <c r="D21" s="461"/>
      <c r="E21" s="462"/>
      <c r="F21" s="571">
        <v>100300</v>
      </c>
      <c r="G21" s="324"/>
      <c r="H21" s="325"/>
      <c r="I21" s="277"/>
      <c r="J21" s="277"/>
      <c r="K21" s="350"/>
      <c r="L21" s="58"/>
      <c r="M21" s="510"/>
    </row>
    <row r="22" spans="1:17" ht="21" customHeight="1">
      <c r="A22" s="513"/>
      <c r="B22" s="216"/>
      <c r="C22" s="338" t="s">
        <v>233</v>
      </c>
      <c r="D22" s="268"/>
      <c r="E22" s="326"/>
      <c r="F22" s="326">
        <f>'SOL DE FIN  '!I32</f>
        <v>0</v>
      </c>
      <c r="G22" s="324"/>
      <c r="H22" s="325"/>
      <c r="I22" s="277"/>
      <c r="J22" s="277"/>
      <c r="K22" s="350"/>
      <c r="L22" s="58"/>
      <c r="M22" s="510"/>
    </row>
    <row r="23" spans="1:17" ht="12" customHeight="1" thickBot="1">
      <c r="A23" s="513"/>
      <c r="B23" s="217"/>
      <c r="C23" s="327"/>
      <c r="D23" s="327"/>
      <c r="E23" s="328"/>
      <c r="F23" s="328"/>
      <c r="G23" s="328"/>
      <c r="H23" s="328"/>
      <c r="I23" s="328"/>
      <c r="J23" s="328"/>
      <c r="K23" s="351"/>
      <c r="L23" s="76"/>
      <c r="M23" s="510"/>
    </row>
    <row r="24" spans="1:17" ht="9" customHeight="1" thickTop="1">
      <c r="A24" s="513"/>
      <c r="B24" s="216"/>
      <c r="C24" s="268"/>
      <c r="D24" s="268"/>
      <c r="E24" s="268"/>
      <c r="F24" s="268"/>
      <c r="G24" s="268"/>
      <c r="H24" s="268"/>
      <c r="I24" s="268"/>
      <c r="J24" s="268"/>
      <c r="K24" s="347"/>
      <c r="L24" s="58"/>
      <c r="M24" s="510"/>
    </row>
    <row r="25" spans="1:17" ht="30" customHeight="1">
      <c r="A25" s="513"/>
      <c r="B25" s="216"/>
      <c r="C25" s="639" t="s">
        <v>219</v>
      </c>
      <c r="D25" s="639"/>
      <c r="E25" s="639"/>
      <c r="F25" s="639"/>
      <c r="G25" s="639"/>
      <c r="H25" s="639"/>
      <c r="I25" s="639"/>
      <c r="J25" s="639"/>
      <c r="K25" s="640"/>
      <c r="L25" s="58"/>
      <c r="M25" s="510"/>
    </row>
    <row r="26" spans="1:17" ht="13.5">
      <c r="A26" s="513"/>
      <c r="B26" s="216"/>
      <c r="C26" s="268"/>
      <c r="D26" s="268"/>
      <c r="E26" s="268"/>
      <c r="F26" s="268"/>
      <c r="G26" s="268"/>
      <c r="H26" s="268"/>
      <c r="I26" s="268"/>
      <c r="J26" s="619"/>
      <c r="K26" s="620"/>
      <c r="L26" s="58"/>
      <c r="M26" s="510"/>
    </row>
    <row r="27" spans="1:17" ht="17.25">
      <c r="A27" s="513"/>
      <c r="B27" s="216"/>
      <c r="C27" s="265"/>
      <c r="D27" s="268"/>
      <c r="E27" s="268"/>
      <c r="F27" s="268"/>
      <c r="G27" s="614" t="s">
        <v>131</v>
      </c>
      <c r="H27" s="614"/>
      <c r="I27" s="614"/>
      <c r="J27" s="616">
        <v>43990</v>
      </c>
      <c r="K27" s="617"/>
      <c r="L27" s="58"/>
      <c r="M27" s="510"/>
    </row>
    <row r="28" spans="1:17" ht="15">
      <c r="A28" s="513"/>
      <c r="B28" s="216"/>
      <c r="C28" s="341" t="s">
        <v>126</v>
      </c>
      <c r="D28" s="268"/>
      <c r="E28" s="268"/>
      <c r="F28" s="268"/>
      <c r="G28" s="268"/>
      <c r="H28" s="268"/>
      <c r="I28" s="268"/>
      <c r="J28" s="268"/>
      <c r="K28" s="347"/>
      <c r="L28" s="58"/>
      <c r="M28" s="510"/>
    </row>
    <row r="29" spans="1:17" ht="21" customHeight="1">
      <c r="A29" s="513"/>
      <c r="B29" s="216"/>
      <c r="C29" s="268"/>
      <c r="D29" s="268"/>
      <c r="E29" s="268"/>
      <c r="F29" s="268"/>
      <c r="G29" s="268"/>
      <c r="H29" s="268"/>
      <c r="I29" s="268"/>
      <c r="J29" s="268"/>
      <c r="K29" s="347"/>
      <c r="L29" s="58"/>
      <c r="M29" s="510"/>
    </row>
    <row r="30" spans="1:17" ht="21.75" customHeight="1">
      <c r="A30" s="513"/>
      <c r="B30" s="216"/>
      <c r="C30" s="268"/>
      <c r="D30" s="268"/>
      <c r="E30" s="268"/>
      <c r="F30" s="268"/>
      <c r="G30" s="268"/>
      <c r="H30" s="268"/>
      <c r="I30" s="268"/>
      <c r="J30" s="268"/>
      <c r="K30" s="347"/>
      <c r="L30" s="58"/>
      <c r="M30" s="510"/>
    </row>
    <row r="31" spans="1:17" ht="20.25" customHeight="1">
      <c r="A31" s="513"/>
      <c r="B31" s="216"/>
      <c r="C31" s="268"/>
      <c r="D31" s="268"/>
      <c r="E31" s="329"/>
      <c r="F31" s="330"/>
      <c r="G31" s="330"/>
      <c r="H31" s="268"/>
      <c r="I31" s="268"/>
      <c r="J31" s="268"/>
      <c r="K31" s="347"/>
      <c r="L31" s="58"/>
      <c r="M31" s="510"/>
      <c r="Q31" s="55" t="s">
        <v>53</v>
      </c>
    </row>
    <row r="32" spans="1:17" ht="13.5">
      <c r="A32" s="513"/>
      <c r="B32" s="216"/>
      <c r="C32" s="268"/>
      <c r="D32" s="268"/>
      <c r="E32" s="537" t="s">
        <v>275</v>
      </c>
      <c r="F32" s="536"/>
      <c r="G32" s="536"/>
      <c r="H32" s="268"/>
      <c r="I32" s="275"/>
      <c r="J32" s="331"/>
      <c r="K32" s="352"/>
      <c r="L32" s="69"/>
      <c r="M32" s="510"/>
    </row>
    <row r="33" spans="1:13" ht="12" customHeight="1">
      <c r="A33" s="513"/>
      <c r="B33" s="216"/>
      <c r="C33" s="289"/>
      <c r="D33" s="268"/>
      <c r="E33" s="273" t="s">
        <v>276</v>
      </c>
      <c r="F33" s="273"/>
      <c r="G33" s="273"/>
      <c r="H33" s="332"/>
      <c r="I33" s="275"/>
      <c r="J33" s="331"/>
      <c r="K33" s="352"/>
      <c r="L33" s="58"/>
      <c r="M33" s="510"/>
    </row>
    <row r="34" spans="1:13" ht="13.5">
      <c r="A34" s="513"/>
      <c r="B34" s="216"/>
      <c r="C34" s="333"/>
      <c r="D34" s="333"/>
      <c r="E34" s="634"/>
      <c r="F34" s="634"/>
      <c r="G34" s="634"/>
      <c r="H34" s="268"/>
      <c r="I34" s="275"/>
      <c r="J34" s="331"/>
      <c r="K34" s="352"/>
      <c r="L34" s="58"/>
      <c r="M34" s="510"/>
    </row>
    <row r="35" spans="1:13" ht="13.5">
      <c r="A35" s="513"/>
      <c r="B35" s="216"/>
      <c r="C35" s="333"/>
      <c r="D35" s="333"/>
      <c r="E35" s="333"/>
      <c r="F35" s="268"/>
      <c r="G35" s="268"/>
      <c r="H35" s="268"/>
      <c r="I35" s="275"/>
      <c r="J35" s="331"/>
      <c r="K35" s="352"/>
      <c r="L35" s="58"/>
      <c r="M35" s="510"/>
    </row>
    <row r="36" spans="1:13" ht="15">
      <c r="A36" s="513"/>
      <c r="B36" s="216"/>
      <c r="C36" s="340" t="s">
        <v>215</v>
      </c>
      <c r="D36" s="333"/>
      <c r="E36" s="333"/>
      <c r="F36" s="268"/>
      <c r="G36" s="268"/>
      <c r="H36" s="268"/>
      <c r="I36" s="275"/>
      <c r="J36" s="331"/>
      <c r="K36" s="352"/>
      <c r="L36" s="58"/>
      <c r="M36" s="510"/>
    </row>
    <row r="37" spans="1:13" ht="20.25" customHeight="1">
      <c r="A37" s="513"/>
      <c r="B37" s="216"/>
      <c r="C37" s="333"/>
      <c r="D37" s="333"/>
      <c r="E37" s="333"/>
      <c r="F37" s="268"/>
      <c r="G37" s="268"/>
      <c r="H37" s="268"/>
      <c r="I37" s="275"/>
      <c r="J37" s="331"/>
      <c r="K37" s="352"/>
      <c r="L37" s="58"/>
      <c r="M37" s="510"/>
    </row>
    <row r="38" spans="1:13" ht="18.75" customHeight="1">
      <c r="A38" s="513"/>
      <c r="B38" s="216"/>
      <c r="C38" s="333"/>
      <c r="D38" s="333"/>
      <c r="E38" s="333"/>
      <c r="F38" s="268"/>
      <c r="G38" s="268"/>
      <c r="H38" s="268"/>
      <c r="I38" s="275"/>
      <c r="J38" s="331"/>
      <c r="K38" s="352"/>
      <c r="L38" s="58"/>
      <c r="M38" s="510"/>
    </row>
    <row r="39" spans="1:13" ht="13.5">
      <c r="A39" s="513"/>
      <c r="B39" s="216"/>
      <c r="C39" s="333"/>
      <c r="D39" s="333"/>
      <c r="E39" s="333"/>
      <c r="F39" s="268"/>
      <c r="G39" s="268"/>
      <c r="H39" s="268"/>
      <c r="I39" s="275"/>
      <c r="J39" s="637"/>
      <c r="K39" s="638"/>
      <c r="L39" s="69"/>
      <c r="M39" s="510"/>
    </row>
    <row r="40" spans="1:13" ht="13.5">
      <c r="A40" s="513"/>
      <c r="B40" s="216"/>
      <c r="C40" s="268"/>
      <c r="D40" s="334"/>
      <c r="E40" s="335"/>
      <c r="F40" s="335"/>
      <c r="G40" s="336"/>
      <c r="H40" s="268"/>
      <c r="I40" s="275"/>
      <c r="J40" s="339"/>
      <c r="K40" s="353"/>
      <c r="L40" s="69"/>
      <c r="M40" s="510"/>
    </row>
    <row r="41" spans="1:13" ht="13.5">
      <c r="A41" s="513"/>
      <c r="B41" s="216"/>
      <c r="C41" s="268"/>
      <c r="D41" s="538"/>
      <c r="E41" s="539" t="s">
        <v>260</v>
      </c>
      <c r="F41" s="540"/>
      <c r="G41" s="268"/>
      <c r="H41" s="268"/>
      <c r="I41" s="275"/>
      <c r="J41" s="339"/>
      <c r="K41" s="353"/>
      <c r="L41" s="69"/>
      <c r="M41" s="510"/>
    </row>
    <row r="42" spans="1:13" ht="17.25">
      <c r="A42" s="513"/>
      <c r="B42" s="216"/>
      <c r="C42" s="268"/>
      <c r="D42" s="361" t="s">
        <v>270</v>
      </c>
      <c r="G42" s="360"/>
      <c r="H42" s="268"/>
      <c r="I42" s="275"/>
      <c r="J42" s="339"/>
      <c r="K42" s="353"/>
      <c r="L42" s="69"/>
      <c r="M42" s="510"/>
    </row>
    <row r="43" spans="1:13" ht="4.5" customHeight="1" thickBot="1">
      <c r="A43" s="514"/>
      <c r="B43" s="354"/>
      <c r="C43" s="76"/>
      <c r="D43" s="355"/>
      <c r="E43" s="356"/>
      <c r="F43" s="356"/>
      <c r="G43" s="356"/>
      <c r="H43" s="356"/>
      <c r="I43" s="357"/>
      <c r="J43" s="358"/>
      <c r="K43" s="359"/>
      <c r="L43" s="69"/>
      <c r="M43" s="510"/>
    </row>
    <row r="44" spans="1:13" ht="6.75" customHeight="1" thickTop="1">
      <c r="A44" s="515"/>
      <c r="B44" s="630"/>
      <c r="C44" s="630"/>
      <c r="D44" s="630"/>
      <c r="E44" s="630"/>
      <c r="F44" s="630"/>
      <c r="G44" s="630"/>
      <c r="H44" s="630"/>
      <c r="I44" s="630"/>
      <c r="J44" s="630"/>
      <c r="K44" s="630"/>
      <c r="L44" s="364"/>
      <c r="M44" s="510"/>
    </row>
    <row r="45" spans="1:13" ht="11.25" customHeight="1" thickBot="1">
      <c r="A45" s="516"/>
      <c r="B45" s="517"/>
      <c r="C45" s="517"/>
      <c r="D45" s="517"/>
      <c r="E45" s="517"/>
      <c r="F45" s="517"/>
      <c r="G45" s="517"/>
      <c r="H45" s="517"/>
      <c r="I45" s="517"/>
      <c r="J45" s="517"/>
      <c r="K45" s="517"/>
      <c r="L45" s="365"/>
      <c r="M45" s="511"/>
    </row>
  </sheetData>
  <sheetProtection selectLockedCells="1" selectUnlockedCells="1"/>
  <mergeCells count="21">
    <mergeCell ref="B44:K44"/>
    <mergeCell ref="C4:K4"/>
    <mergeCell ref="D8:I8"/>
    <mergeCell ref="E34:G34"/>
    <mergeCell ref="D15:K15"/>
    <mergeCell ref="J39:K39"/>
    <mergeCell ref="C25:K25"/>
    <mergeCell ref="A1:M2"/>
    <mergeCell ref="C6:E6"/>
    <mergeCell ref="H6:J6"/>
    <mergeCell ref="G27:I27"/>
    <mergeCell ref="C7:E7"/>
    <mergeCell ref="H7:J7"/>
    <mergeCell ref="J27:K27"/>
    <mergeCell ref="F10:G10"/>
    <mergeCell ref="J26:K26"/>
    <mergeCell ref="C12:K12"/>
    <mergeCell ref="E16:K16"/>
    <mergeCell ref="G19:H19"/>
    <mergeCell ref="C11:K11"/>
    <mergeCell ref="E17:K17"/>
  </mergeCells>
  <phoneticPr fontId="0" type="noConversion"/>
  <printOptions horizontalCentered="1" verticalCentered="1"/>
  <pageMargins left="0.19685039370078741" right="0" top="0" bottom="0" header="0" footer="0"/>
  <pageSetup scale="95" orientation="portrait" horizontalDpi="300" verticalDpi="300"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
  <sheetViews>
    <sheetView workbookViewId="0"/>
  </sheetViews>
  <sheetFormatPr baseColWidth="10" defaultRowHeight="12.7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60"/>
  </sheetPr>
  <dimension ref="B1:L49"/>
  <sheetViews>
    <sheetView topLeftCell="A16" zoomScaleNormal="100" workbookViewId="0">
      <selection activeCell="C8" sqref="C8:K8"/>
    </sheetView>
  </sheetViews>
  <sheetFormatPr baseColWidth="10" defaultColWidth="9.140625" defaultRowHeight="12.75"/>
  <cols>
    <col min="1" max="1" width="5.85546875" customWidth="1"/>
    <col min="2" max="2" width="3" customWidth="1"/>
    <col min="3" max="3" width="12.42578125" customWidth="1"/>
    <col min="4" max="4" width="9.140625" customWidth="1"/>
    <col min="5" max="5" width="3" customWidth="1"/>
    <col min="6" max="6" width="15.85546875" style="40" customWidth="1"/>
    <col min="7" max="7" width="1.7109375" customWidth="1"/>
    <col min="8" max="8" width="11.85546875" customWidth="1"/>
    <col min="9" max="9" width="15.7109375" style="40" customWidth="1"/>
    <col min="10" max="10" width="2.28515625" customWidth="1"/>
    <col min="11" max="11" width="17" style="40" customWidth="1"/>
    <col min="12" max="12" width="3.5703125" customWidth="1"/>
  </cols>
  <sheetData>
    <row r="1" spans="2:12" ht="15.75">
      <c r="B1" s="641"/>
      <c r="C1" s="641"/>
      <c r="D1" s="641"/>
      <c r="E1" s="641"/>
      <c r="F1" s="641"/>
      <c r="G1" s="641"/>
      <c r="H1" s="641"/>
      <c r="I1" s="641"/>
      <c r="J1" s="641"/>
      <c r="K1" s="641"/>
      <c r="L1" s="641"/>
    </row>
    <row r="2" spans="2:12" ht="21" thickBot="1">
      <c r="B2" s="642" t="s">
        <v>121</v>
      </c>
      <c r="C2" s="643"/>
      <c r="D2" s="643"/>
      <c r="E2" s="643"/>
      <c r="F2" s="643"/>
      <c r="G2" s="643"/>
      <c r="H2" s="643"/>
      <c r="I2" s="643"/>
      <c r="J2" s="643"/>
      <c r="K2" s="643"/>
      <c r="L2" s="644"/>
    </row>
    <row r="3" spans="2:12" ht="3.75" customHeight="1" thickTop="1">
      <c r="B3" s="187"/>
      <c r="C3" s="138"/>
      <c r="D3" s="139"/>
      <c r="E3" s="139"/>
      <c r="F3" s="140"/>
      <c r="G3" s="140"/>
      <c r="H3" s="139"/>
      <c r="I3" s="140"/>
      <c r="J3" s="139"/>
      <c r="K3" s="141"/>
      <c r="L3" s="220"/>
    </row>
    <row r="4" spans="2:12" ht="3.75" customHeight="1">
      <c r="B4" s="187"/>
      <c r="C4" s="142"/>
      <c r="D4" s="79"/>
      <c r="E4" s="79"/>
      <c r="F4" s="80"/>
      <c r="G4" s="80"/>
      <c r="H4" s="79"/>
      <c r="I4" s="80"/>
      <c r="J4" s="79"/>
      <c r="K4" s="143"/>
      <c r="L4" s="220"/>
    </row>
    <row r="5" spans="2:12" ht="15">
      <c r="B5" s="188"/>
      <c r="C5" s="144"/>
      <c r="D5" s="77"/>
      <c r="E5" s="77"/>
      <c r="F5" s="78"/>
      <c r="G5" s="77"/>
      <c r="H5" s="77"/>
      <c r="I5" s="78"/>
      <c r="J5" s="77"/>
      <c r="K5" s="145"/>
      <c r="L5" s="221"/>
    </row>
    <row r="6" spans="2:12" ht="18.75" customHeight="1">
      <c r="B6" s="188"/>
      <c r="C6" s="645" t="str">
        <f>PORTADA!D15</f>
        <v>Apoyo  con materiales a familias de bajos recursos afectadas por la tormenta tropical Amanada/ Año 2020</v>
      </c>
      <c r="D6" s="646"/>
      <c r="E6" s="646"/>
      <c r="F6" s="646"/>
      <c r="G6" s="646"/>
      <c r="H6" s="646"/>
      <c r="I6" s="646"/>
      <c r="J6" s="646"/>
      <c r="K6" s="647"/>
      <c r="L6" s="221"/>
    </row>
    <row r="7" spans="2:12" ht="5.25" customHeight="1">
      <c r="B7" s="188"/>
      <c r="C7" s="650"/>
      <c r="D7" s="651"/>
      <c r="E7" s="651"/>
      <c r="F7" s="651"/>
      <c r="G7" s="651"/>
      <c r="H7" s="651"/>
      <c r="I7" s="651"/>
      <c r="J7" s="651"/>
      <c r="K7" s="652"/>
      <c r="L7" s="221"/>
    </row>
    <row r="8" spans="2:12" ht="15">
      <c r="B8" s="188"/>
      <c r="C8" s="645" t="str">
        <f>PORTADA!E17</f>
        <v xml:space="preserve">en Comunidades del Municipio de Nejapa </v>
      </c>
      <c r="D8" s="646"/>
      <c r="E8" s="646"/>
      <c r="F8" s="646"/>
      <c r="G8" s="646"/>
      <c r="H8" s="646"/>
      <c r="I8" s="646"/>
      <c r="J8" s="646"/>
      <c r="K8" s="647"/>
      <c r="L8" s="221"/>
    </row>
    <row r="9" spans="2:12" ht="6.75" customHeight="1">
      <c r="B9" s="188"/>
      <c r="C9" s="464"/>
      <c r="D9" s="118"/>
      <c r="E9" s="118"/>
      <c r="F9" s="119"/>
      <c r="G9" s="118"/>
      <c r="H9" s="118"/>
      <c r="I9" s="119"/>
      <c r="J9" s="118"/>
      <c r="K9" s="146"/>
      <c r="L9" s="221"/>
    </row>
    <row r="10" spans="2:12">
      <c r="B10" s="187"/>
      <c r="C10" s="147"/>
      <c r="D10" s="3"/>
      <c r="E10" s="3"/>
      <c r="F10" s="38"/>
      <c r="G10" s="3"/>
      <c r="H10" s="3"/>
      <c r="I10" s="38"/>
      <c r="J10" s="3"/>
      <c r="K10" s="148"/>
      <c r="L10" s="220"/>
    </row>
    <row r="11" spans="2:12">
      <c r="B11" s="187"/>
      <c r="C11" s="147"/>
      <c r="D11" s="3"/>
      <c r="E11" s="3"/>
      <c r="F11" s="38"/>
      <c r="G11" s="3"/>
      <c r="H11" s="3"/>
      <c r="I11" s="38"/>
      <c r="J11" s="3"/>
      <c r="K11" s="148"/>
      <c r="L11" s="220"/>
    </row>
    <row r="12" spans="2:12" ht="15">
      <c r="B12" s="187"/>
      <c r="C12" s="648" t="s">
        <v>201</v>
      </c>
      <c r="D12" s="649"/>
      <c r="E12" s="649"/>
      <c r="F12" s="649"/>
      <c r="G12" s="3"/>
      <c r="H12" s="64" t="s">
        <v>202</v>
      </c>
      <c r="I12" s="64"/>
      <c r="J12" s="64"/>
      <c r="K12" s="210"/>
      <c r="L12" s="220"/>
    </row>
    <row r="13" spans="2:12" ht="13.5" thickBot="1">
      <c r="B13" s="187"/>
      <c r="C13" s="147"/>
      <c r="D13" s="3"/>
      <c r="E13" s="3"/>
      <c r="F13" s="38"/>
      <c r="G13" s="3"/>
      <c r="H13" s="3"/>
      <c r="I13" s="38"/>
      <c r="J13" s="3"/>
      <c r="K13" s="148"/>
      <c r="L13" s="220"/>
    </row>
    <row r="14" spans="2:12">
      <c r="B14" s="187"/>
      <c r="C14" s="149"/>
      <c r="D14" s="50"/>
      <c r="E14" s="50"/>
      <c r="F14" s="53"/>
      <c r="G14" s="52"/>
      <c r="H14" s="50"/>
      <c r="I14" s="51"/>
      <c r="J14" s="50"/>
      <c r="K14" s="150"/>
      <c r="L14" s="220"/>
    </row>
    <row r="15" spans="2:12" ht="21" customHeight="1">
      <c r="B15" s="187"/>
      <c r="C15" s="151" t="s">
        <v>122</v>
      </c>
      <c r="D15" s="13"/>
      <c r="E15" s="13" t="s">
        <v>117</v>
      </c>
      <c r="F15" s="97">
        <f>'SOL DE FIN  '!K28</f>
        <v>0</v>
      </c>
      <c r="G15" s="54"/>
      <c r="H15" s="13" t="s">
        <v>122</v>
      </c>
      <c r="I15" s="48"/>
      <c r="J15" s="13" t="s">
        <v>117</v>
      </c>
      <c r="K15" s="152">
        <f>'SOL DE FIN  '!K25</f>
        <v>98835</v>
      </c>
      <c r="L15" s="220"/>
    </row>
    <row r="16" spans="2:12" ht="21" customHeight="1">
      <c r="B16" s="187"/>
      <c r="C16" s="151"/>
      <c r="D16" s="13"/>
      <c r="E16" s="13"/>
      <c r="F16" s="97"/>
      <c r="G16" s="54"/>
      <c r="H16" s="13"/>
      <c r="I16" s="48"/>
      <c r="J16" s="13"/>
      <c r="K16" s="152"/>
      <c r="L16" s="220"/>
    </row>
    <row r="17" spans="2:12" ht="21" customHeight="1">
      <c r="B17" s="187"/>
      <c r="C17" s="342" t="s">
        <v>204</v>
      </c>
      <c r="D17" s="13"/>
      <c r="E17" s="13" t="s">
        <v>117</v>
      </c>
      <c r="F17" s="97">
        <v>0</v>
      </c>
      <c r="G17" s="54"/>
      <c r="H17" s="13" t="s">
        <v>203</v>
      </c>
      <c r="I17" s="48"/>
      <c r="J17" s="13" t="s">
        <v>117</v>
      </c>
      <c r="K17" s="152">
        <v>0</v>
      </c>
      <c r="L17" s="220"/>
    </row>
    <row r="18" spans="2:12" ht="21" customHeight="1">
      <c r="B18" s="187"/>
      <c r="C18" s="147"/>
      <c r="D18" s="13"/>
      <c r="E18" s="13"/>
      <c r="F18" s="97"/>
      <c r="G18" s="54"/>
      <c r="H18" s="13"/>
      <c r="I18" s="48"/>
      <c r="J18" s="13"/>
      <c r="K18" s="152"/>
      <c r="L18" s="220"/>
    </row>
    <row r="19" spans="2:12" ht="21" customHeight="1">
      <c r="B19" s="187"/>
      <c r="C19" s="151"/>
      <c r="D19" s="13"/>
      <c r="E19" s="13"/>
      <c r="F19" s="97"/>
      <c r="G19" s="54"/>
      <c r="H19" s="13" t="s">
        <v>200</v>
      </c>
      <c r="I19" s="48"/>
      <c r="J19" s="13" t="s">
        <v>117</v>
      </c>
      <c r="K19" s="152">
        <v>0</v>
      </c>
      <c r="L19" s="220"/>
    </row>
    <row r="20" spans="2:12" ht="21" customHeight="1">
      <c r="B20" s="187"/>
      <c r="C20" s="151" t="s">
        <v>184</v>
      </c>
      <c r="D20" s="13"/>
      <c r="E20" s="13" t="s">
        <v>117</v>
      </c>
      <c r="F20" s="97">
        <f>'SOL DE FIN  '!K27</f>
        <v>0</v>
      </c>
      <c r="G20" s="54"/>
      <c r="H20" s="13"/>
      <c r="I20" s="48"/>
      <c r="J20" s="13"/>
      <c r="K20" s="152"/>
      <c r="L20" s="220"/>
    </row>
    <row r="21" spans="2:12" ht="15">
      <c r="B21" s="187"/>
      <c r="C21" s="151"/>
      <c r="D21" s="13"/>
      <c r="E21" s="3"/>
      <c r="F21" s="97"/>
      <c r="G21" s="54"/>
      <c r="H21" s="13" t="s">
        <v>130</v>
      </c>
      <c r="I21" s="48"/>
      <c r="J21" s="13" t="s">
        <v>117</v>
      </c>
      <c r="K21" s="152">
        <f>'SOL DE FIN  '!K29</f>
        <v>30</v>
      </c>
      <c r="L21" s="220"/>
    </row>
    <row r="22" spans="2:12" ht="15">
      <c r="B22" s="187"/>
      <c r="C22" s="151"/>
      <c r="D22" s="13"/>
      <c r="E22" s="13"/>
      <c r="F22" s="97"/>
      <c r="G22" s="54"/>
      <c r="H22" s="13"/>
      <c r="I22" s="48"/>
      <c r="J22" s="13"/>
      <c r="K22" s="152"/>
      <c r="L22" s="220"/>
    </row>
    <row r="23" spans="2:12" ht="15.75">
      <c r="B23" s="187"/>
      <c r="C23" s="465" t="s">
        <v>103</v>
      </c>
      <c r="D23" s="466"/>
      <c r="E23" s="466" t="s">
        <v>117</v>
      </c>
      <c r="F23" s="467">
        <f>SUM(F15:F20)</f>
        <v>0</v>
      </c>
      <c r="G23" s="468"/>
      <c r="H23" s="466" t="s">
        <v>103</v>
      </c>
      <c r="I23" s="469"/>
      <c r="J23" s="466" t="s">
        <v>117</v>
      </c>
      <c r="K23" s="470">
        <f>SUM(K15:K21)</f>
        <v>98865</v>
      </c>
      <c r="L23" s="220"/>
    </row>
    <row r="24" spans="2:12" ht="6" customHeight="1">
      <c r="B24" s="187"/>
      <c r="C24" s="471"/>
      <c r="D24" s="472"/>
      <c r="E24" s="472"/>
      <c r="F24" s="473"/>
      <c r="G24" s="474"/>
      <c r="H24" s="472"/>
      <c r="I24" s="475"/>
      <c r="J24" s="472"/>
      <c r="K24" s="476"/>
      <c r="L24" s="220"/>
    </row>
    <row r="25" spans="2:12">
      <c r="B25" s="187"/>
      <c r="C25" s="147"/>
      <c r="D25" s="3"/>
      <c r="E25" s="3"/>
      <c r="F25" s="38"/>
      <c r="G25" s="3"/>
      <c r="H25" s="3"/>
      <c r="I25" s="38"/>
      <c r="J25" s="3"/>
      <c r="K25" s="148"/>
      <c r="L25" s="220"/>
    </row>
    <row r="26" spans="2:12">
      <c r="B26" s="187"/>
      <c r="C26" s="147"/>
      <c r="D26" s="3"/>
      <c r="E26" s="3"/>
      <c r="F26" s="38"/>
      <c r="G26" s="3"/>
      <c r="H26" s="3"/>
      <c r="I26" s="38"/>
      <c r="J26" s="3"/>
      <c r="K26" s="148"/>
      <c r="L26" s="220"/>
    </row>
    <row r="27" spans="2:12">
      <c r="B27" s="187"/>
      <c r="C27" s="147"/>
      <c r="D27" s="3"/>
      <c r="E27" s="3"/>
      <c r="F27" s="38"/>
      <c r="G27" s="3"/>
      <c r="H27" s="3"/>
      <c r="I27" s="38"/>
      <c r="J27" s="3"/>
      <c r="K27" s="148"/>
      <c r="L27" s="220"/>
    </row>
    <row r="28" spans="2:12">
      <c r="B28" s="187"/>
      <c r="C28" s="147"/>
      <c r="D28" s="3"/>
      <c r="E28" s="3"/>
      <c r="F28" s="38"/>
      <c r="G28" s="3"/>
      <c r="H28" s="3"/>
      <c r="I28" s="38"/>
      <c r="J28" s="3"/>
      <c r="K28" s="148"/>
      <c r="L28" s="220"/>
    </row>
    <row r="29" spans="2:12" ht="15">
      <c r="B29" s="187"/>
      <c r="C29" s="147"/>
      <c r="D29" s="653" t="s">
        <v>187</v>
      </c>
      <c r="E29" s="653"/>
      <c r="F29" s="653"/>
      <c r="G29" s="653"/>
      <c r="H29" s="653"/>
      <c r="I29" s="98">
        <f>K15+F15+K21+K17+K19</f>
        <v>98865</v>
      </c>
      <c r="J29" s="3"/>
      <c r="K29" s="148"/>
      <c r="L29" s="220"/>
    </row>
    <row r="30" spans="2:12" ht="12.95" customHeight="1">
      <c r="B30" s="187"/>
      <c r="C30" s="147"/>
      <c r="D30" s="13"/>
      <c r="E30" s="13"/>
      <c r="F30" s="48"/>
      <c r="G30" s="13"/>
      <c r="H30" s="3"/>
      <c r="I30" s="98"/>
      <c r="J30" s="3"/>
      <c r="K30" s="148"/>
      <c r="L30" s="220"/>
    </row>
    <row r="31" spans="2:12" ht="15">
      <c r="B31" s="187"/>
      <c r="C31" s="147"/>
      <c r="D31" s="653" t="s">
        <v>185</v>
      </c>
      <c r="E31" s="653"/>
      <c r="F31" s="653"/>
      <c r="G31" s="653"/>
      <c r="H31" s="653"/>
      <c r="I31" s="98">
        <f>F20</f>
        <v>0</v>
      </c>
      <c r="J31" s="3"/>
      <c r="K31" s="148"/>
      <c r="L31" s="220"/>
    </row>
    <row r="32" spans="2:12" ht="12.95" customHeight="1">
      <c r="B32" s="187"/>
      <c r="C32" s="147"/>
      <c r="D32" s="13"/>
      <c r="E32" s="13"/>
      <c r="F32" s="48"/>
      <c r="G32" s="13"/>
      <c r="H32" s="3"/>
      <c r="I32" s="98"/>
      <c r="J32" s="3"/>
      <c r="K32" s="148"/>
      <c r="L32" s="220"/>
    </row>
    <row r="33" spans="2:12" ht="15">
      <c r="B33" s="187"/>
      <c r="C33" s="147"/>
      <c r="D33" s="653" t="s">
        <v>186</v>
      </c>
      <c r="E33" s="653"/>
      <c r="F33" s="653"/>
      <c r="G33" s="653"/>
      <c r="H33" s="653"/>
      <c r="I33" s="98">
        <f>F17</f>
        <v>0</v>
      </c>
      <c r="J33" s="3"/>
      <c r="K33" s="148"/>
      <c r="L33" s="220"/>
    </row>
    <row r="34" spans="2:12" ht="15">
      <c r="B34" s="187"/>
      <c r="C34" s="147"/>
      <c r="D34" s="134"/>
      <c r="E34" s="134"/>
      <c r="F34" s="134"/>
      <c r="G34" s="134"/>
      <c r="H34" s="134"/>
      <c r="I34" s="98"/>
      <c r="J34" s="3"/>
      <c r="K34" s="148"/>
      <c r="L34" s="220"/>
    </row>
    <row r="35" spans="2:12" ht="15">
      <c r="B35" s="187"/>
      <c r="C35" s="147"/>
      <c r="D35" s="654" t="s">
        <v>205</v>
      </c>
      <c r="E35" s="654"/>
      <c r="F35" s="654"/>
      <c r="G35" s="654"/>
      <c r="H35" s="654"/>
      <c r="I35" s="99">
        <v>0</v>
      </c>
      <c r="J35" s="3"/>
      <c r="K35" s="148"/>
      <c r="L35" s="220"/>
    </row>
    <row r="36" spans="2:12" ht="12.95" customHeight="1">
      <c r="B36" s="187"/>
      <c r="C36" s="147"/>
      <c r="D36" s="13"/>
      <c r="E36" s="13"/>
      <c r="F36" s="48"/>
      <c r="G36" s="13"/>
      <c r="H36" s="3"/>
      <c r="I36" s="98"/>
      <c r="J36" s="3"/>
      <c r="K36" s="148"/>
      <c r="L36" s="220"/>
    </row>
    <row r="37" spans="2:12" ht="15">
      <c r="B37" s="187"/>
      <c r="C37" s="147"/>
      <c r="D37" s="653" t="s">
        <v>155</v>
      </c>
      <c r="E37" s="653"/>
      <c r="F37" s="653"/>
      <c r="G37" s="653"/>
      <c r="H37" s="653"/>
      <c r="I37" s="98">
        <f>SUM(I29:I36)</f>
        <v>98865</v>
      </c>
      <c r="J37" s="3"/>
      <c r="K37" s="148"/>
      <c r="L37" s="220"/>
    </row>
    <row r="38" spans="2:12" ht="12.95" customHeight="1">
      <c r="B38" s="187"/>
      <c r="C38" s="147"/>
      <c r="D38" s="13"/>
      <c r="E38" s="13"/>
      <c r="F38" s="48"/>
      <c r="G38" s="13"/>
      <c r="H38" s="3"/>
      <c r="I38" s="98"/>
      <c r="J38" s="3"/>
      <c r="K38" s="148"/>
      <c r="L38" s="220"/>
    </row>
    <row r="39" spans="2:12" ht="15">
      <c r="B39" s="187"/>
      <c r="C39" s="147"/>
      <c r="D39" s="653" t="s">
        <v>156</v>
      </c>
      <c r="E39" s="653"/>
      <c r="F39" s="653"/>
      <c r="G39" s="653"/>
      <c r="H39" s="653"/>
      <c r="I39" s="98">
        <f>'SOL DE FIN  '!K30</f>
        <v>1435</v>
      </c>
      <c r="J39" s="3"/>
      <c r="K39" s="148"/>
      <c r="L39" s="220"/>
    </row>
    <row r="40" spans="2:12" ht="15.75" thickBot="1">
      <c r="B40" s="187"/>
      <c r="C40" s="147"/>
      <c r="D40" s="62"/>
      <c r="E40" s="13"/>
      <c r="F40" s="48"/>
      <c r="G40" s="13"/>
      <c r="H40" s="3"/>
      <c r="I40" s="98"/>
      <c r="J40" s="3"/>
      <c r="K40" s="148"/>
      <c r="L40" s="220"/>
    </row>
    <row r="41" spans="2:12" ht="18" customHeight="1" thickBot="1">
      <c r="B41" s="187"/>
      <c r="C41" s="147"/>
      <c r="D41" s="477" t="s">
        <v>123</v>
      </c>
      <c r="E41" s="478"/>
      <c r="F41" s="479"/>
      <c r="G41" s="480"/>
      <c r="H41" s="478"/>
      <c r="I41" s="481">
        <f>SUM(I37:I39)</f>
        <v>100300</v>
      </c>
      <c r="J41" s="3"/>
      <c r="K41" s="148"/>
      <c r="L41" s="220"/>
    </row>
    <row r="42" spans="2:12">
      <c r="B42" s="187"/>
      <c r="C42" s="147"/>
      <c r="D42" s="3"/>
      <c r="E42" s="3"/>
      <c r="F42" s="38"/>
      <c r="G42" s="3"/>
      <c r="H42" s="3"/>
      <c r="I42" s="81"/>
      <c r="J42" s="3"/>
      <c r="K42" s="148"/>
      <c r="L42" s="220"/>
    </row>
    <row r="43" spans="2:12">
      <c r="B43" s="187"/>
      <c r="C43" s="147"/>
      <c r="D43" s="3"/>
      <c r="E43" s="3"/>
      <c r="F43" s="38"/>
      <c r="G43" s="3"/>
      <c r="H43" s="3"/>
      <c r="I43" s="49"/>
      <c r="J43" s="3"/>
      <c r="K43" s="148"/>
      <c r="L43" s="220"/>
    </row>
    <row r="44" spans="2:12">
      <c r="B44" s="187"/>
      <c r="C44" s="147"/>
      <c r="D44" s="3"/>
      <c r="E44" s="3"/>
      <c r="F44" s="38"/>
      <c r="G44" s="3"/>
      <c r="H44" s="3"/>
      <c r="I44" s="49"/>
      <c r="J44" s="3"/>
      <c r="K44" s="148"/>
      <c r="L44" s="220"/>
    </row>
    <row r="45" spans="2:12">
      <c r="B45" s="187"/>
      <c r="C45" s="147"/>
      <c r="D45" s="3"/>
      <c r="E45" s="3"/>
      <c r="F45" s="38"/>
      <c r="G45" s="3"/>
      <c r="H45" s="3"/>
      <c r="I45" s="38"/>
      <c r="J45" s="3"/>
      <c r="K45" s="148"/>
      <c r="L45" s="220"/>
    </row>
    <row r="46" spans="2:12" ht="13.5" thickBot="1">
      <c r="B46" s="187"/>
      <c r="C46" s="153"/>
      <c r="D46" s="154"/>
      <c r="E46" s="154"/>
      <c r="F46" s="155"/>
      <c r="G46" s="154"/>
      <c r="H46" s="154"/>
      <c r="I46" s="155"/>
      <c r="J46" s="154"/>
      <c r="K46" s="156"/>
      <c r="L46" s="220"/>
    </row>
    <row r="47" spans="2:12" ht="13.5" thickTop="1">
      <c r="B47" s="223"/>
      <c r="C47" s="224"/>
      <c r="D47" s="224"/>
      <c r="E47" s="224"/>
      <c r="F47" s="225"/>
      <c r="G47" s="224"/>
      <c r="H47" s="224"/>
      <c r="I47" s="225"/>
      <c r="J47" s="224"/>
      <c r="K47" s="225"/>
      <c r="L47" s="220"/>
    </row>
    <row r="48" spans="2:12" ht="12" customHeight="1">
      <c r="B48" s="223"/>
      <c r="C48" s="226" t="s">
        <v>124</v>
      </c>
      <c r="D48" s="227"/>
      <c r="E48" s="227"/>
      <c r="F48" s="228"/>
      <c r="G48" s="227"/>
      <c r="H48" s="229"/>
      <c r="I48" s="230">
        <f>PORTADA!J27</f>
        <v>43990</v>
      </c>
      <c r="J48" s="229"/>
      <c r="K48" s="231"/>
      <c r="L48" s="220"/>
    </row>
    <row r="49" spans="2:12" ht="11.25" customHeight="1" thickBot="1">
      <c r="B49" s="232"/>
      <c r="C49" s="233"/>
      <c r="D49" s="233"/>
      <c r="E49" s="233"/>
      <c r="F49" s="234"/>
      <c r="G49" s="233"/>
      <c r="H49" s="233"/>
      <c r="I49" s="234"/>
      <c r="J49" s="233"/>
      <c r="K49" s="234"/>
      <c r="L49" s="222"/>
    </row>
  </sheetData>
  <sheetProtection selectLockedCells="1" selectUnlockedCells="1"/>
  <mergeCells count="12">
    <mergeCell ref="D39:H39"/>
    <mergeCell ref="D29:H29"/>
    <mergeCell ref="D31:H31"/>
    <mergeCell ref="D33:H33"/>
    <mergeCell ref="D37:H37"/>
    <mergeCell ref="D35:H35"/>
    <mergeCell ref="B1:L1"/>
    <mergeCell ref="B2:L2"/>
    <mergeCell ref="C6:K6"/>
    <mergeCell ref="C12:F12"/>
    <mergeCell ref="C7:K7"/>
    <mergeCell ref="C8:K8"/>
  </mergeCells>
  <phoneticPr fontId="0" type="noConversion"/>
  <printOptions horizontalCentered="1" verticalCentered="1"/>
  <pageMargins left="0" right="0" top="0" bottom="0" header="0" footer="0"/>
  <pageSetup scale="95"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57"/>
  </sheetPr>
  <dimension ref="A1:M46"/>
  <sheetViews>
    <sheetView tabSelected="1" topLeftCell="A7" zoomScale="90" zoomScaleNormal="90" workbookViewId="0">
      <selection activeCell="E14" sqref="E14:L14"/>
    </sheetView>
  </sheetViews>
  <sheetFormatPr baseColWidth="10" defaultColWidth="9.140625" defaultRowHeight="12.75"/>
  <cols>
    <col min="1" max="1" width="3.7109375" customWidth="1"/>
    <col min="2" max="2" width="4.42578125" customWidth="1"/>
    <col min="3" max="3" width="10.28515625" customWidth="1"/>
    <col min="4" max="4" width="9.140625" customWidth="1"/>
    <col min="5" max="5" width="17.28515625" customWidth="1"/>
    <col min="6" max="6" width="2.140625" customWidth="1"/>
    <col min="7" max="7" width="16.140625" style="40" customWidth="1"/>
    <col min="8" max="8" width="2.42578125" customWidth="1"/>
    <col min="9" max="9" width="16.42578125" style="40" customWidth="1"/>
    <col min="10" max="10" width="2.42578125" customWidth="1"/>
    <col min="11" max="11" width="14.42578125" style="40" customWidth="1"/>
    <col min="12" max="12" width="11.28515625" customWidth="1"/>
    <col min="13" max="13" width="3.140625" customWidth="1"/>
  </cols>
  <sheetData>
    <row r="1" spans="1:13">
      <c r="A1" s="655"/>
      <c r="B1" s="656"/>
      <c r="C1" s="656"/>
      <c r="D1" s="656"/>
      <c r="E1" s="656"/>
      <c r="F1" s="656"/>
      <c r="G1" s="656"/>
      <c r="H1" s="656"/>
      <c r="I1" s="656"/>
      <c r="J1" s="656"/>
      <c r="K1" s="656"/>
      <c r="L1" s="656"/>
      <c r="M1" s="657"/>
    </row>
    <row r="2" spans="1:13" ht="6.75" customHeight="1">
      <c r="A2" s="658" t="s">
        <v>104</v>
      </c>
      <c r="B2" s="659"/>
      <c r="C2" s="659"/>
      <c r="D2" s="659"/>
      <c r="E2" s="659"/>
      <c r="F2" s="659"/>
      <c r="G2" s="659"/>
      <c r="H2" s="659"/>
      <c r="I2" s="659"/>
      <c r="J2" s="659"/>
      <c r="K2" s="659"/>
      <c r="L2" s="659"/>
      <c r="M2" s="660"/>
    </row>
    <row r="3" spans="1:13" ht="15" customHeight="1">
      <c r="A3" s="658"/>
      <c r="B3" s="659"/>
      <c r="C3" s="659"/>
      <c r="D3" s="659"/>
      <c r="E3" s="659"/>
      <c r="F3" s="659"/>
      <c r="G3" s="659"/>
      <c r="H3" s="659"/>
      <c r="I3" s="659"/>
      <c r="J3" s="659"/>
      <c r="K3" s="659"/>
      <c r="L3" s="659"/>
      <c r="M3" s="660"/>
    </row>
    <row r="4" spans="1:13" ht="4.5" customHeight="1" thickBot="1">
      <c r="A4" s="658"/>
      <c r="B4" s="659"/>
      <c r="C4" s="659"/>
      <c r="D4" s="659"/>
      <c r="E4" s="659"/>
      <c r="F4" s="659"/>
      <c r="G4" s="659"/>
      <c r="H4" s="659"/>
      <c r="I4" s="659"/>
      <c r="J4" s="659"/>
      <c r="K4" s="659"/>
      <c r="L4" s="659"/>
      <c r="M4" s="660"/>
    </row>
    <row r="5" spans="1:13" ht="13.5" thickTop="1">
      <c r="A5" s="187"/>
      <c r="B5" s="157"/>
      <c r="C5" s="158"/>
      <c r="D5" s="158"/>
      <c r="E5" s="158"/>
      <c r="F5" s="158"/>
      <c r="G5" s="159"/>
      <c r="H5" s="158"/>
      <c r="I5" s="159"/>
      <c r="J5" s="158"/>
      <c r="K5" s="159"/>
      <c r="L5" s="160"/>
      <c r="M5" s="185"/>
    </row>
    <row r="6" spans="1:13" ht="15.75">
      <c r="A6" s="187"/>
      <c r="B6" s="161" t="s">
        <v>105</v>
      </c>
      <c r="C6" s="41" t="s">
        <v>106</v>
      </c>
      <c r="D6" s="42"/>
      <c r="E6" s="42"/>
      <c r="F6" s="3"/>
      <c r="G6" s="38"/>
      <c r="H6" s="3"/>
      <c r="I6" s="38"/>
      <c r="J6" s="3"/>
      <c r="K6" s="38"/>
      <c r="L6" s="162"/>
      <c r="M6" s="185"/>
    </row>
    <row r="7" spans="1:13">
      <c r="A7" s="187"/>
      <c r="B7" s="163"/>
      <c r="C7" s="3"/>
      <c r="D7" s="3"/>
      <c r="E7" s="3"/>
      <c r="F7" s="3"/>
      <c r="G7" s="38"/>
      <c r="H7" s="3"/>
      <c r="I7" s="38"/>
      <c r="J7" s="3"/>
      <c r="K7" s="38"/>
      <c r="L7" s="162"/>
      <c r="M7" s="185"/>
    </row>
    <row r="8" spans="1:13">
      <c r="A8" s="187"/>
      <c r="B8" s="163"/>
      <c r="C8" s="5" t="s">
        <v>107</v>
      </c>
      <c r="D8" s="3"/>
      <c r="E8" s="3"/>
      <c r="F8" s="3"/>
      <c r="G8" s="38"/>
      <c r="H8" s="3"/>
      <c r="I8" s="38"/>
      <c r="J8" s="3"/>
      <c r="K8" s="38"/>
      <c r="L8" s="162"/>
      <c r="M8" s="185"/>
    </row>
    <row r="9" spans="1:13">
      <c r="A9" s="187"/>
      <c r="B9" s="163"/>
      <c r="C9" s="5"/>
      <c r="D9" s="3"/>
      <c r="E9" s="3"/>
      <c r="F9" s="3"/>
      <c r="G9" s="38"/>
      <c r="H9" s="3"/>
      <c r="I9" s="38"/>
      <c r="J9" s="3"/>
      <c r="K9" s="38"/>
      <c r="L9" s="162"/>
      <c r="M9" s="185"/>
    </row>
    <row r="10" spans="1:13">
      <c r="A10" s="187"/>
      <c r="B10" s="163"/>
      <c r="C10" s="3"/>
      <c r="D10" s="3"/>
      <c r="E10" s="3"/>
      <c r="F10" s="3"/>
      <c r="G10" s="38"/>
      <c r="H10" s="3"/>
      <c r="I10" s="38"/>
      <c r="J10" s="3"/>
      <c r="K10" s="38"/>
      <c r="L10" s="162"/>
      <c r="M10" s="185"/>
    </row>
    <row r="11" spans="1:13" ht="15.75">
      <c r="A11" s="187"/>
      <c r="B11" s="161" t="s">
        <v>108</v>
      </c>
      <c r="C11" s="41" t="s">
        <v>109</v>
      </c>
      <c r="D11" s="42"/>
      <c r="E11" s="42"/>
      <c r="F11" s="42"/>
      <c r="G11" s="43"/>
      <c r="H11" s="42"/>
      <c r="I11" s="43"/>
      <c r="J11" s="42"/>
      <c r="K11" s="43"/>
      <c r="L11" s="164"/>
      <c r="M11" s="185"/>
    </row>
    <row r="12" spans="1:13">
      <c r="A12" s="187"/>
      <c r="B12" s="163"/>
      <c r="C12" s="3"/>
      <c r="D12" s="3"/>
      <c r="E12" s="3"/>
      <c r="F12" s="3"/>
      <c r="G12" s="38"/>
      <c r="H12" s="3"/>
      <c r="I12" s="38"/>
      <c r="J12" s="3"/>
      <c r="K12" s="38"/>
      <c r="L12" s="162"/>
      <c r="M12" s="185"/>
    </row>
    <row r="13" spans="1:13">
      <c r="A13" s="187"/>
      <c r="B13" s="163"/>
      <c r="C13" s="3"/>
      <c r="D13" s="3"/>
      <c r="E13" s="3"/>
      <c r="F13" s="3"/>
      <c r="G13" s="38"/>
      <c r="H13" s="3"/>
      <c r="I13" s="38"/>
      <c r="J13" s="3"/>
      <c r="K13" s="38"/>
      <c r="L13" s="162"/>
      <c r="M13" s="185"/>
    </row>
    <row r="14" spans="1:13" ht="33.75" customHeight="1">
      <c r="A14" s="187"/>
      <c r="B14" s="165" t="s">
        <v>110</v>
      </c>
      <c r="C14" s="44" t="s">
        <v>111</v>
      </c>
      <c r="D14" s="3"/>
      <c r="E14" s="672" t="str">
        <f>PORTADA!D15</f>
        <v>Apoyo  con materiales a familias de bajos recursos afectadas por la tormenta tropical Amanada/ Año 2020</v>
      </c>
      <c r="F14" s="672"/>
      <c r="G14" s="672"/>
      <c r="H14" s="672"/>
      <c r="I14" s="672"/>
      <c r="J14" s="672"/>
      <c r="K14" s="672"/>
      <c r="L14" s="673"/>
      <c r="M14" s="185"/>
    </row>
    <row r="15" spans="1:13" ht="10.5" customHeight="1">
      <c r="A15" s="187"/>
      <c r="B15" s="163"/>
      <c r="C15" s="3"/>
      <c r="D15" s="3"/>
      <c r="E15" s="96"/>
      <c r="F15" s="70"/>
      <c r="G15" s="71"/>
      <c r="H15" s="72"/>
      <c r="I15" s="73"/>
      <c r="J15" s="72"/>
      <c r="K15" s="73"/>
      <c r="L15" s="166"/>
      <c r="M15" s="185"/>
    </row>
    <row r="16" spans="1:13" ht="18">
      <c r="A16" s="187"/>
      <c r="B16" s="163"/>
      <c r="C16" s="3"/>
      <c r="D16" s="3"/>
      <c r="E16" s="59"/>
      <c r="F16" s="59"/>
      <c r="G16" s="60"/>
      <c r="H16" s="3"/>
      <c r="I16" s="38"/>
      <c r="J16" s="3"/>
      <c r="K16" s="38"/>
      <c r="L16" s="162"/>
      <c r="M16" s="185"/>
    </row>
    <row r="17" spans="1:13" ht="17.25">
      <c r="A17" s="187"/>
      <c r="B17" s="165" t="s">
        <v>112</v>
      </c>
      <c r="C17" s="44" t="s">
        <v>113</v>
      </c>
      <c r="D17" s="3"/>
      <c r="E17" s="532" t="str">
        <f>PORTADA!E17</f>
        <v xml:space="preserve">en Comunidades del Municipio de Nejapa </v>
      </c>
      <c r="F17" s="533"/>
      <c r="G17" s="534"/>
      <c r="H17" s="535"/>
      <c r="I17" s="75"/>
      <c r="J17" s="74"/>
      <c r="K17" s="75"/>
      <c r="L17" s="167"/>
      <c r="M17" s="194"/>
    </row>
    <row r="18" spans="1:13" ht="13.5" thickBot="1">
      <c r="A18" s="187"/>
      <c r="B18" s="163"/>
      <c r="C18" s="3"/>
      <c r="D18" s="3"/>
      <c r="E18" s="35"/>
      <c r="F18" s="35"/>
      <c r="G18" s="46"/>
      <c r="H18" s="35"/>
      <c r="I18" s="46"/>
      <c r="J18" s="35"/>
      <c r="K18" s="46"/>
      <c r="L18" s="168"/>
      <c r="M18" s="185"/>
    </row>
    <row r="19" spans="1:13">
      <c r="A19" s="187"/>
      <c r="B19" s="169"/>
      <c r="C19" s="50"/>
      <c r="D19" s="50"/>
      <c r="E19" s="50"/>
      <c r="F19" s="50"/>
      <c r="G19" s="51"/>
      <c r="H19" s="50"/>
      <c r="I19" s="51"/>
      <c r="J19" s="50"/>
      <c r="K19" s="51"/>
      <c r="L19" s="170"/>
      <c r="M19" s="185"/>
    </row>
    <row r="20" spans="1:13" ht="15.75">
      <c r="A20" s="187"/>
      <c r="B20" s="161" t="s">
        <v>114</v>
      </c>
      <c r="C20" s="41" t="s">
        <v>115</v>
      </c>
      <c r="D20" s="3"/>
      <c r="E20" s="3"/>
      <c r="F20" s="3"/>
      <c r="G20" s="38"/>
      <c r="H20" s="3"/>
      <c r="I20" s="38"/>
      <c r="J20" s="3"/>
      <c r="K20" s="38"/>
      <c r="L20" s="162"/>
      <c r="M20" s="185"/>
    </row>
    <row r="21" spans="1:13" ht="15.75">
      <c r="A21" s="187"/>
      <c r="B21" s="171"/>
      <c r="C21" s="41"/>
      <c r="D21" s="3"/>
      <c r="E21" s="3"/>
      <c r="F21" s="3"/>
      <c r="G21" s="38"/>
      <c r="H21" s="3"/>
      <c r="I21" s="38"/>
      <c r="J21" s="3"/>
      <c r="K21" s="38"/>
      <c r="L21" s="162"/>
      <c r="M21" s="185"/>
    </row>
    <row r="22" spans="1:13" ht="13.5" thickBot="1">
      <c r="A22" s="187"/>
      <c r="B22" s="172"/>
      <c r="C22" s="3"/>
      <c r="D22" s="3"/>
      <c r="E22" s="3"/>
      <c r="F22" s="3"/>
      <c r="G22" s="38"/>
      <c r="H22" s="3"/>
      <c r="I22" s="38"/>
      <c r="J22" s="3"/>
      <c r="K22" s="38"/>
      <c r="L22" s="162"/>
      <c r="M22" s="185"/>
    </row>
    <row r="23" spans="1:13">
      <c r="A23" s="187"/>
      <c r="B23" s="172"/>
      <c r="C23" s="662" t="s">
        <v>136</v>
      </c>
      <c r="D23" s="663"/>
      <c r="E23" s="664"/>
      <c r="F23" s="204"/>
      <c r="G23" s="205" t="s">
        <v>181</v>
      </c>
      <c r="H23" s="206"/>
      <c r="I23" s="205" t="s">
        <v>181</v>
      </c>
      <c r="J23" s="206"/>
      <c r="K23" s="205"/>
      <c r="L23" s="162"/>
      <c r="M23" s="185"/>
    </row>
    <row r="24" spans="1:13" ht="13.5" thickBot="1">
      <c r="A24" s="187"/>
      <c r="B24" s="172"/>
      <c r="C24" s="665"/>
      <c r="D24" s="666"/>
      <c r="E24" s="667"/>
      <c r="F24" s="207"/>
      <c r="G24" s="208" t="s">
        <v>182</v>
      </c>
      <c r="H24" s="209"/>
      <c r="I24" s="208" t="s">
        <v>183</v>
      </c>
      <c r="J24" s="209"/>
      <c r="K24" s="208" t="s">
        <v>116</v>
      </c>
      <c r="L24" s="162"/>
      <c r="M24" s="185"/>
    </row>
    <row r="25" spans="1:13" ht="25.5" customHeight="1">
      <c r="A25" s="187"/>
      <c r="B25" s="173"/>
      <c r="C25" s="203" t="s">
        <v>226</v>
      </c>
      <c r="D25" s="83"/>
      <c r="E25" s="84"/>
      <c r="F25" s="91" t="s">
        <v>117</v>
      </c>
      <c r="G25" s="86">
        <f>PRESUPUESTO!H7</f>
        <v>98835</v>
      </c>
      <c r="H25" s="85" t="s">
        <v>117</v>
      </c>
      <c r="I25" s="86"/>
      <c r="J25" s="92" t="s">
        <v>117</v>
      </c>
      <c r="K25" s="86">
        <f t="shared" ref="K25:K30" si="0">I25+G25</f>
        <v>98835</v>
      </c>
      <c r="L25" s="174"/>
      <c r="M25" s="185"/>
    </row>
    <row r="26" spans="1:13" ht="25.5" customHeight="1">
      <c r="A26" s="187"/>
      <c r="B26" s="173"/>
      <c r="C26" s="203" t="s">
        <v>227</v>
      </c>
      <c r="D26" s="83"/>
      <c r="E26" s="84"/>
      <c r="F26" s="91" t="s">
        <v>117</v>
      </c>
      <c r="G26" s="86">
        <v>0</v>
      </c>
      <c r="H26" s="85" t="s">
        <v>117</v>
      </c>
      <c r="I26" s="86"/>
      <c r="J26" s="92" t="s">
        <v>117</v>
      </c>
      <c r="K26" s="86">
        <f t="shared" si="0"/>
        <v>0</v>
      </c>
      <c r="L26" s="174"/>
      <c r="M26" s="185"/>
    </row>
    <row r="27" spans="1:13" ht="25.5" customHeight="1">
      <c r="A27" s="187"/>
      <c r="B27" s="173"/>
      <c r="C27" s="203" t="s">
        <v>228</v>
      </c>
      <c r="D27" s="83"/>
      <c r="E27" s="84"/>
      <c r="F27" s="91" t="s">
        <v>117</v>
      </c>
      <c r="G27" s="86">
        <f>PRESUPUESTO!H12</f>
        <v>0</v>
      </c>
      <c r="H27" s="91" t="s">
        <v>117</v>
      </c>
      <c r="I27" s="86"/>
      <c r="J27" s="91" t="s">
        <v>117</v>
      </c>
      <c r="K27" s="86">
        <f t="shared" si="0"/>
        <v>0</v>
      </c>
      <c r="L27" s="174"/>
      <c r="M27" s="185"/>
    </row>
    <row r="28" spans="1:13" ht="25.5" customHeight="1">
      <c r="A28" s="187"/>
      <c r="B28" s="173"/>
      <c r="C28" s="203" t="s">
        <v>229</v>
      </c>
      <c r="D28" s="83"/>
      <c r="E28" s="84"/>
      <c r="F28" s="91" t="s">
        <v>117</v>
      </c>
      <c r="G28" s="86">
        <v>0</v>
      </c>
      <c r="H28" s="91" t="s">
        <v>117</v>
      </c>
      <c r="I28" s="86"/>
      <c r="J28" s="91" t="s">
        <v>117</v>
      </c>
      <c r="K28" s="86">
        <f t="shared" si="0"/>
        <v>0</v>
      </c>
      <c r="L28" s="174"/>
      <c r="M28" s="185"/>
    </row>
    <row r="29" spans="1:13" ht="25.5" customHeight="1">
      <c r="A29" s="187"/>
      <c r="B29" s="173"/>
      <c r="C29" s="203" t="s">
        <v>230</v>
      </c>
      <c r="D29" s="83"/>
      <c r="E29" s="84"/>
      <c r="F29" s="91" t="s">
        <v>117</v>
      </c>
      <c r="G29" s="86">
        <f>PRESUPUESTO!H30</f>
        <v>30</v>
      </c>
      <c r="H29" s="91" t="s">
        <v>117</v>
      </c>
      <c r="I29" s="86"/>
      <c r="J29" s="91" t="s">
        <v>117</v>
      </c>
      <c r="K29" s="86">
        <f t="shared" si="0"/>
        <v>30</v>
      </c>
      <c r="L29" s="174"/>
      <c r="M29" s="185"/>
    </row>
    <row r="30" spans="1:13" ht="25.5" customHeight="1">
      <c r="A30" s="187"/>
      <c r="B30" s="173"/>
      <c r="C30" s="203" t="s">
        <v>231</v>
      </c>
      <c r="D30" s="83"/>
      <c r="E30" s="84"/>
      <c r="F30" s="91" t="s">
        <v>117</v>
      </c>
      <c r="G30" s="86">
        <f>PRESUPUESTO!H35</f>
        <v>1435</v>
      </c>
      <c r="H30" s="91" t="s">
        <v>117</v>
      </c>
      <c r="I30" s="86"/>
      <c r="J30" s="91" t="s">
        <v>117</v>
      </c>
      <c r="K30" s="86">
        <f t="shared" si="0"/>
        <v>1435</v>
      </c>
      <c r="L30" s="174"/>
      <c r="M30" s="185"/>
    </row>
    <row r="31" spans="1:13" ht="9" customHeight="1">
      <c r="A31" s="187"/>
      <c r="B31" s="173"/>
      <c r="C31" s="82"/>
      <c r="D31" s="83"/>
      <c r="E31" s="84"/>
      <c r="F31" s="94"/>
      <c r="G31" s="95"/>
      <c r="H31" s="85"/>
      <c r="I31" s="86"/>
      <c r="J31" s="92"/>
      <c r="K31" s="86"/>
      <c r="L31" s="174"/>
      <c r="M31" s="185"/>
    </row>
    <row r="32" spans="1:13" ht="20.100000000000001" customHeight="1">
      <c r="A32" s="187"/>
      <c r="B32" s="175"/>
      <c r="C32" s="120" t="s">
        <v>118</v>
      </c>
      <c r="D32" s="121"/>
      <c r="E32" s="122"/>
      <c r="F32" s="123" t="s">
        <v>117</v>
      </c>
      <c r="G32" s="124">
        <f>SUM(G25:G31)</f>
        <v>100300</v>
      </c>
      <c r="H32" s="125" t="s">
        <v>117</v>
      </c>
      <c r="I32" s="126">
        <f>SUM(I25:I31)</f>
        <v>0</v>
      </c>
      <c r="J32" s="127" t="s">
        <v>117</v>
      </c>
      <c r="K32" s="128">
        <f>SUM(K25:K31)</f>
        <v>100300</v>
      </c>
      <c r="L32" s="162"/>
      <c r="M32" s="185"/>
    </row>
    <row r="33" spans="1:13" ht="15.75">
      <c r="A33" s="187"/>
      <c r="B33" s="172"/>
      <c r="C33" s="3"/>
      <c r="D33" s="3"/>
      <c r="E33" s="3"/>
      <c r="F33" s="31"/>
      <c r="G33" s="45"/>
      <c r="H33" s="47"/>
      <c r="I33" s="45"/>
      <c r="J33" s="31"/>
      <c r="K33" s="45"/>
      <c r="L33" s="176"/>
      <c r="M33" s="185"/>
    </row>
    <row r="34" spans="1:13" ht="15.75">
      <c r="A34" s="187"/>
      <c r="B34" s="172"/>
      <c r="C34" s="3"/>
      <c r="D34" s="3"/>
      <c r="E34" s="3"/>
      <c r="F34" s="31"/>
      <c r="G34" s="45"/>
      <c r="H34" s="47"/>
      <c r="I34" s="45"/>
      <c r="J34" s="31"/>
      <c r="K34" s="45"/>
      <c r="L34" s="176"/>
      <c r="M34" s="185"/>
    </row>
    <row r="35" spans="1:13" ht="15.75">
      <c r="A35" s="187"/>
      <c r="B35" s="172"/>
      <c r="C35" s="3"/>
      <c r="D35" s="3"/>
      <c r="E35" s="3"/>
      <c r="F35" s="31"/>
      <c r="G35" s="45"/>
      <c r="H35" s="47"/>
      <c r="I35" s="45"/>
      <c r="J35" s="31"/>
      <c r="K35" s="45"/>
      <c r="L35" s="176"/>
      <c r="M35" s="185"/>
    </row>
    <row r="36" spans="1:13" ht="15.75">
      <c r="A36" s="187"/>
      <c r="B36" s="172"/>
      <c r="C36" s="3"/>
      <c r="D36" s="3"/>
      <c r="E36" s="3"/>
      <c r="F36" s="31"/>
      <c r="G36" s="45"/>
      <c r="H36" s="47"/>
      <c r="I36" s="45"/>
      <c r="J36" s="31"/>
      <c r="K36" s="45"/>
      <c r="L36" s="176"/>
      <c r="M36" s="185"/>
    </row>
    <row r="37" spans="1:13" ht="15.75">
      <c r="A37" s="187"/>
      <c r="B37" s="172"/>
      <c r="C37" s="3"/>
      <c r="D37" s="3"/>
      <c r="E37" s="3"/>
      <c r="F37" s="31"/>
      <c r="G37" s="45"/>
      <c r="H37" s="47"/>
      <c r="I37" s="45"/>
      <c r="J37" s="31"/>
      <c r="K37" s="45"/>
      <c r="L37" s="176"/>
      <c r="M37" s="185"/>
    </row>
    <row r="38" spans="1:13" ht="15.75">
      <c r="A38" s="187"/>
      <c r="B38" s="172"/>
      <c r="C38" s="3"/>
      <c r="D38" s="3"/>
      <c r="E38" s="3"/>
      <c r="F38" s="31"/>
      <c r="G38" s="45"/>
      <c r="H38" s="47"/>
      <c r="I38" s="45"/>
      <c r="J38" s="31"/>
      <c r="K38" s="45"/>
      <c r="L38" s="176"/>
      <c r="M38" s="185"/>
    </row>
    <row r="39" spans="1:13">
      <c r="A39" s="187"/>
      <c r="B39" s="172"/>
      <c r="C39" s="3"/>
      <c r="D39" s="3"/>
      <c r="E39" s="3"/>
      <c r="F39" s="3"/>
      <c r="G39" s="38"/>
      <c r="H39" s="3"/>
      <c r="I39" s="38"/>
      <c r="J39" s="3"/>
      <c r="K39" s="38"/>
      <c r="L39" s="162"/>
      <c r="M39" s="185"/>
    </row>
    <row r="40" spans="1:13" ht="14.25">
      <c r="A40" s="187"/>
      <c r="B40" s="172"/>
      <c r="C40" s="653" t="s">
        <v>260</v>
      </c>
      <c r="D40" s="653"/>
      <c r="E40" s="653"/>
      <c r="F40" s="135"/>
      <c r="G40" s="671"/>
      <c r="H40" s="671"/>
      <c r="I40" s="671"/>
      <c r="J40" s="674"/>
      <c r="K40" s="674"/>
      <c r="L40" s="675"/>
      <c r="M40" s="185"/>
    </row>
    <row r="41" spans="1:13">
      <c r="A41" s="187"/>
      <c r="B41" s="172"/>
      <c r="C41" s="654" t="s">
        <v>256</v>
      </c>
      <c r="D41" s="661"/>
      <c r="E41" s="661"/>
      <c r="F41" s="3"/>
      <c r="G41" s="668" t="s">
        <v>149</v>
      </c>
      <c r="H41" s="669"/>
      <c r="I41" s="669"/>
      <c r="J41" s="3"/>
      <c r="K41" s="669" t="s">
        <v>128</v>
      </c>
      <c r="L41" s="670"/>
      <c r="M41" s="185"/>
    </row>
    <row r="42" spans="1:13">
      <c r="A42" s="187"/>
      <c r="B42" s="172"/>
      <c r="C42" s="135"/>
      <c r="D42" s="135"/>
      <c r="E42" s="135"/>
      <c r="F42" s="3"/>
      <c r="G42" s="65"/>
      <c r="H42" s="65"/>
      <c r="I42" s="65"/>
      <c r="J42" s="3"/>
      <c r="K42" s="136"/>
      <c r="L42" s="177"/>
      <c r="M42" s="185"/>
    </row>
    <row r="43" spans="1:13" ht="13.5" thickBot="1">
      <c r="A43" s="187"/>
      <c r="B43" s="178"/>
      <c r="C43" s="179"/>
      <c r="D43" s="179"/>
      <c r="E43" s="179"/>
      <c r="F43" s="180"/>
      <c r="G43" s="181"/>
      <c r="H43" s="181"/>
      <c r="I43" s="181"/>
      <c r="J43" s="180"/>
      <c r="K43" s="182"/>
      <c r="L43" s="183"/>
      <c r="M43" s="185"/>
    </row>
    <row r="44" spans="1:13" ht="13.5" thickTop="1">
      <c r="A44" s="187"/>
      <c r="B44" s="190"/>
      <c r="C44" s="190"/>
      <c r="D44" s="190"/>
      <c r="E44" s="190"/>
      <c r="F44" s="190"/>
      <c r="G44" s="191"/>
      <c r="H44" s="190"/>
      <c r="I44" s="191"/>
      <c r="J44" s="190"/>
      <c r="K44" s="191"/>
      <c r="L44" s="190"/>
      <c r="M44" s="185"/>
    </row>
    <row r="45" spans="1:13" ht="16.5">
      <c r="A45" s="187"/>
      <c r="B45" s="195" t="s">
        <v>119</v>
      </c>
      <c r="C45" s="195" t="s">
        <v>120</v>
      </c>
      <c r="D45" s="190"/>
      <c r="E45" s="190"/>
      <c r="F45" s="190"/>
      <c r="G45" s="191"/>
      <c r="H45" s="196"/>
      <c r="I45" s="191"/>
      <c r="J45" s="190"/>
      <c r="K45" s="191"/>
      <c r="L45" s="190"/>
      <c r="M45" s="185"/>
    </row>
    <row r="46" spans="1:13" ht="13.5" thickBot="1">
      <c r="A46" s="189"/>
      <c r="B46" s="192"/>
      <c r="C46" s="192"/>
      <c r="D46" s="192"/>
      <c r="E46" s="192"/>
      <c r="F46" s="192"/>
      <c r="G46" s="193"/>
      <c r="H46" s="192"/>
      <c r="I46" s="193"/>
      <c r="J46" s="192"/>
      <c r="K46" s="193"/>
      <c r="L46" s="192"/>
      <c r="M46" s="186"/>
    </row>
  </sheetData>
  <sheetProtection selectLockedCells="1" selectUnlockedCells="1"/>
  <mergeCells count="10">
    <mergeCell ref="A1:M1"/>
    <mergeCell ref="A2:M4"/>
    <mergeCell ref="C41:E41"/>
    <mergeCell ref="C23:E24"/>
    <mergeCell ref="G41:I41"/>
    <mergeCell ref="K41:L41"/>
    <mergeCell ref="G40:I40"/>
    <mergeCell ref="E14:L14"/>
    <mergeCell ref="J40:L40"/>
    <mergeCell ref="C40:E40"/>
  </mergeCells>
  <phoneticPr fontId="0" type="noConversion"/>
  <printOptions horizontalCentered="1" verticalCentered="1"/>
  <pageMargins left="0.39370078740157483" right="0" top="0" bottom="0" header="0" footer="0"/>
  <pageSetup scale="9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workbookViewId="0"/>
  </sheetViews>
  <sheetFormatPr baseColWidth="10" defaultRowHeight="12.75"/>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10"/>
  </sheetPr>
  <dimension ref="A1:G29"/>
  <sheetViews>
    <sheetView zoomScaleNormal="75" workbookViewId="0">
      <selection activeCell="C21" sqref="C21"/>
    </sheetView>
  </sheetViews>
  <sheetFormatPr baseColWidth="10" defaultRowHeight="12.75"/>
  <cols>
    <col min="1" max="1" width="4.140625" customWidth="1"/>
    <col min="2" max="2" width="3.28515625" style="39" customWidth="1"/>
    <col min="3" max="3" width="49" customWidth="1"/>
    <col min="4" max="4" width="11.7109375" style="40" customWidth="1"/>
    <col min="5" max="5" width="12.5703125" style="32" customWidth="1"/>
    <col min="6" max="6" width="10.42578125" customWidth="1"/>
    <col min="7" max="7" width="3.42578125" customWidth="1"/>
  </cols>
  <sheetData>
    <row r="1" spans="1:7" ht="24.75" customHeight="1">
      <c r="A1" s="676" t="s">
        <v>100</v>
      </c>
      <c r="B1" s="677"/>
      <c r="C1" s="677"/>
      <c r="D1" s="677"/>
      <c r="E1" s="677"/>
      <c r="F1" s="677"/>
      <c r="G1" s="678"/>
    </row>
    <row r="2" spans="1:7" ht="6.75" customHeight="1" thickBot="1">
      <c r="A2" s="679"/>
      <c r="B2" s="680"/>
      <c r="C2" s="680"/>
      <c r="D2" s="680"/>
      <c r="E2" s="680"/>
      <c r="F2" s="680"/>
      <c r="G2" s="681"/>
    </row>
    <row r="3" spans="1:7" ht="13.5" customHeight="1" thickTop="1">
      <c r="A3" s="184"/>
      <c r="B3" s="682" t="s">
        <v>101</v>
      </c>
      <c r="C3" s="683"/>
      <c r="D3" s="683"/>
      <c r="E3" s="683"/>
      <c r="F3" s="684"/>
      <c r="G3" s="197"/>
    </row>
    <row r="4" spans="1:7" ht="8.25" customHeight="1" thickBot="1">
      <c r="A4" s="184"/>
      <c r="B4" s="685"/>
      <c r="C4" s="686"/>
      <c r="D4" s="686"/>
      <c r="E4" s="686"/>
      <c r="F4" s="687"/>
      <c r="G4" s="197"/>
    </row>
    <row r="5" spans="1:7" ht="18.75" customHeight="1" thickBot="1">
      <c r="A5" s="184"/>
      <c r="B5" s="235" t="s">
        <v>57</v>
      </c>
      <c r="C5" s="236" t="s">
        <v>29</v>
      </c>
      <c r="D5" s="237" t="s">
        <v>41</v>
      </c>
      <c r="E5" s="236" t="s">
        <v>30</v>
      </c>
      <c r="F5" s="238" t="s">
        <v>102</v>
      </c>
      <c r="G5" s="197"/>
    </row>
    <row r="6" spans="1:7" ht="16.5" customHeight="1" thickTop="1">
      <c r="A6" s="184"/>
      <c r="B6" s="239"/>
      <c r="C6" s="366" t="str">
        <f>PRESUPUESTO!C7</f>
        <v>MATERIALES Y ENCERES</v>
      </c>
      <c r="D6" s="367"/>
      <c r="E6" s="368"/>
      <c r="F6" s="240"/>
      <c r="G6" s="197"/>
    </row>
    <row r="7" spans="1:7" ht="22.5" customHeight="1">
      <c r="A7" s="184"/>
      <c r="B7" s="241"/>
      <c r="C7" s="369" t="str">
        <f>PRESUPUESTO!C8</f>
        <v xml:space="preserve">Piedra en bruto </v>
      </c>
      <c r="D7" s="370">
        <v>10</v>
      </c>
      <c r="E7" s="371" t="str">
        <f>PRESUPUESTO!E8</f>
        <v>mts3</v>
      </c>
      <c r="F7" s="244"/>
      <c r="G7" s="197"/>
    </row>
    <row r="8" spans="1:7" ht="22.5" customHeight="1">
      <c r="A8" s="184"/>
      <c r="B8" s="241"/>
      <c r="C8" s="369" t="str">
        <f>PRESUPUESTO!C9</f>
        <v>Cemento portland</v>
      </c>
      <c r="D8" s="370">
        <v>600</v>
      </c>
      <c r="E8" s="371" t="str">
        <f>PRESUPUESTO!E9</f>
        <v>bls.</v>
      </c>
      <c r="F8" s="244"/>
      <c r="G8" s="197"/>
    </row>
    <row r="9" spans="1:7" ht="22.5" customHeight="1">
      <c r="A9" s="184"/>
      <c r="B9" s="241"/>
      <c r="C9" s="369" t="str">
        <f>PRESUPUESTO!C10</f>
        <v xml:space="preserve">Arena de rio </v>
      </c>
      <c r="D9" s="370">
        <v>20</v>
      </c>
      <c r="E9" s="371" t="str">
        <f>PRESUPUESTO!E10</f>
        <v>mts3</v>
      </c>
      <c r="F9" s="244"/>
      <c r="G9" s="197"/>
    </row>
    <row r="10" spans="1:7" ht="22.5" customHeight="1">
      <c r="A10" s="184"/>
      <c r="B10" s="241"/>
      <c r="C10" s="369" t="s">
        <v>255</v>
      </c>
      <c r="D10" s="370">
        <v>900</v>
      </c>
      <c r="E10" s="371" t="s">
        <v>241</v>
      </c>
      <c r="F10" s="244"/>
      <c r="G10" s="197"/>
    </row>
    <row r="11" spans="1:7" ht="22.5" customHeight="1">
      <c r="A11" s="184"/>
      <c r="B11" s="241"/>
      <c r="C11" s="369" t="s">
        <v>242</v>
      </c>
      <c r="D11" s="370">
        <v>200</v>
      </c>
      <c r="E11" s="371" t="s">
        <v>243</v>
      </c>
      <c r="F11" s="244"/>
      <c r="G11" s="197"/>
    </row>
    <row r="12" spans="1:7" ht="22.5" customHeight="1">
      <c r="A12" s="184"/>
      <c r="B12" s="241"/>
      <c r="C12" s="369" t="s">
        <v>244</v>
      </c>
      <c r="D12" s="370">
        <v>350</v>
      </c>
      <c r="E12" s="371" t="s">
        <v>243</v>
      </c>
      <c r="F12" s="244"/>
      <c r="G12" s="197"/>
    </row>
    <row r="13" spans="1:7" ht="22.5" customHeight="1">
      <c r="A13" s="184"/>
      <c r="B13" s="241"/>
      <c r="C13" s="369" t="s">
        <v>245</v>
      </c>
      <c r="D13" s="370">
        <v>2500</v>
      </c>
      <c r="E13" s="371" t="s">
        <v>243</v>
      </c>
      <c r="F13" s="244"/>
      <c r="G13" s="197"/>
    </row>
    <row r="14" spans="1:7" ht="22.5" customHeight="1">
      <c r="A14" s="184"/>
      <c r="B14" s="241"/>
      <c r="C14" s="369" t="s">
        <v>254</v>
      </c>
      <c r="D14" s="370" t="s">
        <v>269</v>
      </c>
      <c r="E14" s="371" t="s">
        <v>243</v>
      </c>
      <c r="F14" s="244"/>
      <c r="G14" s="197"/>
    </row>
    <row r="15" spans="1:7" ht="22.5" customHeight="1">
      <c r="A15" s="184"/>
      <c r="B15" s="241"/>
      <c r="C15" s="369" t="s">
        <v>253</v>
      </c>
      <c r="D15" s="370">
        <v>7</v>
      </c>
      <c r="E15" s="371" t="s">
        <v>252</v>
      </c>
      <c r="F15" s="244"/>
      <c r="G15" s="197"/>
    </row>
    <row r="16" spans="1:7" ht="22.5" customHeight="1">
      <c r="A16" s="184"/>
      <c r="B16" s="241"/>
      <c r="C16" s="369" t="s">
        <v>259</v>
      </c>
      <c r="D16" s="370">
        <v>15</v>
      </c>
      <c r="E16" s="371" t="s">
        <v>243</v>
      </c>
      <c r="F16" s="244"/>
      <c r="G16" s="197"/>
    </row>
    <row r="17" spans="1:7" ht="22.5" customHeight="1">
      <c r="A17" s="184"/>
      <c r="B17" s="241"/>
      <c r="C17" s="369" t="s">
        <v>261</v>
      </c>
      <c r="D17" s="370">
        <v>30</v>
      </c>
      <c r="E17" s="371" t="s">
        <v>243</v>
      </c>
      <c r="F17" s="244"/>
      <c r="G17" s="197"/>
    </row>
    <row r="18" spans="1:7" ht="22.5" customHeight="1">
      <c r="A18" s="184"/>
      <c r="B18" s="241"/>
      <c r="C18" s="369"/>
      <c r="D18" s="370"/>
      <c r="E18" s="371"/>
      <c r="F18" s="244"/>
      <c r="G18" s="197"/>
    </row>
    <row r="19" spans="1:7" ht="22.5" customHeight="1">
      <c r="A19" s="184"/>
      <c r="B19" s="241"/>
      <c r="C19" s="369"/>
      <c r="D19" s="370"/>
      <c r="E19" s="371"/>
      <c r="F19" s="244"/>
      <c r="G19" s="197"/>
    </row>
    <row r="20" spans="1:7" ht="21.75" customHeight="1">
      <c r="A20" s="184"/>
      <c r="B20" s="241"/>
      <c r="C20" s="369" t="str">
        <f>PRESUPUESTO!C30</f>
        <v>CARGO BANCARIO</v>
      </c>
      <c r="D20" s="370">
        <v>1</v>
      </c>
      <c r="E20" s="371" t="s">
        <v>246</v>
      </c>
      <c r="F20" s="244"/>
      <c r="G20" s="197"/>
    </row>
    <row r="21" spans="1:7" ht="19.5" customHeight="1">
      <c r="A21" s="184"/>
      <c r="B21" s="241"/>
      <c r="C21" s="369" t="str">
        <f>PRESUPUESTO!C31</f>
        <v>Cargo de banco (chequera)</v>
      </c>
      <c r="D21" s="370"/>
      <c r="E21" s="371"/>
      <c r="F21" s="244"/>
      <c r="G21" s="197"/>
    </row>
    <row r="22" spans="1:7" ht="17.25" customHeight="1">
      <c r="A22" s="184"/>
      <c r="B22" s="241"/>
      <c r="C22" s="369"/>
      <c r="D22" s="370"/>
      <c r="E22" s="371"/>
      <c r="F22" s="244"/>
      <c r="G22" s="197"/>
    </row>
    <row r="23" spans="1:7" ht="24" customHeight="1">
      <c r="A23" s="184"/>
      <c r="B23" s="241"/>
      <c r="C23" s="369"/>
      <c r="D23" s="370"/>
      <c r="E23" s="371"/>
      <c r="F23" s="244"/>
      <c r="G23" s="197"/>
    </row>
    <row r="24" spans="1:7" ht="15" customHeight="1">
      <c r="A24" s="184"/>
      <c r="B24" s="241"/>
      <c r="C24" s="369"/>
      <c r="D24" s="370"/>
      <c r="E24" s="371"/>
      <c r="F24" s="244"/>
      <c r="G24" s="197"/>
    </row>
    <row r="25" spans="1:7" ht="15" customHeight="1">
      <c r="A25" s="184"/>
      <c r="B25" s="241"/>
      <c r="C25" s="369"/>
      <c r="D25" s="242"/>
      <c r="E25" s="243"/>
      <c r="F25" s="244"/>
      <c r="G25" s="197"/>
    </row>
    <row r="26" spans="1:7" ht="15" customHeight="1" thickBot="1">
      <c r="A26" s="184"/>
      <c r="B26" s="245"/>
      <c r="C26" s="246"/>
      <c r="D26" s="247"/>
      <c r="E26" s="248"/>
      <c r="F26" s="249"/>
      <c r="G26" s="197"/>
    </row>
    <row r="27" spans="1:7" ht="16.5" customHeight="1" thickTop="1">
      <c r="A27" s="184"/>
      <c r="C27" s="198"/>
      <c r="D27" s="191"/>
      <c r="E27" s="199"/>
      <c r="F27" s="190"/>
      <c r="G27" s="197"/>
    </row>
    <row r="28" spans="1:7" ht="1.5" customHeight="1"/>
    <row r="29" spans="1:7" ht="13.5" hidden="1" thickTop="1">
      <c r="C29" s="190"/>
    </row>
  </sheetData>
  <sheetProtection selectLockedCells="1" selectUnlockedCells="1"/>
  <mergeCells count="2">
    <mergeCell ref="A1:G2"/>
    <mergeCell ref="B3:F4"/>
  </mergeCells>
  <phoneticPr fontId="0" type="noConversion"/>
  <printOptions horizontalCentered="1" verticalCentered="1"/>
  <pageMargins left="0.78740157480314965" right="0.74803149606299213" top="0.19685039370078741" bottom="0.19685039370078741" header="0" footer="0"/>
  <pageSetup scale="95"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indexed="12"/>
  </sheetPr>
  <dimension ref="A1:U51"/>
  <sheetViews>
    <sheetView zoomScale="90" zoomScaleNormal="90" workbookViewId="0">
      <selection activeCell="AA1" sqref="AA1"/>
    </sheetView>
  </sheetViews>
  <sheetFormatPr baseColWidth="10" defaultRowHeight="12.75"/>
  <cols>
    <col min="1" max="1" width="1.5703125" customWidth="1"/>
    <col min="2" max="2" width="4.7109375" customWidth="1"/>
    <col min="3" max="3" width="7" customWidth="1"/>
    <col min="4" max="6" width="4.7109375" customWidth="1"/>
    <col min="7" max="7" width="7.5703125" customWidth="1"/>
    <col min="8" max="8" width="6.140625" customWidth="1"/>
    <col min="9" max="9" width="11.28515625" customWidth="1"/>
    <col min="10" max="12" width="4.7109375" customWidth="1"/>
    <col min="13" max="13" width="3.7109375" customWidth="1"/>
    <col min="14" max="17" width="4.7109375" customWidth="1"/>
    <col min="18" max="18" width="5.28515625" customWidth="1"/>
    <col min="19" max="19" width="18.5703125" customWidth="1"/>
    <col min="20" max="20" width="0.28515625" customWidth="1"/>
    <col min="21" max="21" width="4.7109375" hidden="1" customWidth="1"/>
    <col min="22" max="39" width="4.7109375" customWidth="1"/>
  </cols>
  <sheetData>
    <row r="1" spans="1:20" ht="9.75" customHeight="1">
      <c r="A1" s="707"/>
      <c r="B1" s="708"/>
      <c r="C1" s="708"/>
      <c r="D1" s="708"/>
      <c r="E1" s="708"/>
      <c r="F1" s="708"/>
      <c r="G1" s="708"/>
      <c r="H1" s="708"/>
      <c r="I1" s="708"/>
      <c r="J1" s="708"/>
      <c r="K1" s="708"/>
      <c r="L1" s="708"/>
      <c r="M1" s="708"/>
      <c r="N1" s="708"/>
      <c r="O1" s="708"/>
      <c r="P1" s="708"/>
      <c r="Q1" s="708"/>
      <c r="R1" s="708"/>
      <c r="S1" s="709"/>
      <c r="T1" s="105"/>
    </row>
    <row r="2" spans="1:20" ht="7.5" customHeight="1">
      <c r="A2" s="723" t="s">
        <v>65</v>
      </c>
      <c r="B2" s="724"/>
      <c r="C2" s="724"/>
      <c r="D2" s="724"/>
      <c r="E2" s="724"/>
      <c r="F2" s="724"/>
      <c r="G2" s="724"/>
      <c r="H2" s="724"/>
      <c r="I2" s="724"/>
      <c r="J2" s="724"/>
      <c r="K2" s="724"/>
      <c r="L2" s="724"/>
      <c r="M2" s="724"/>
      <c r="N2" s="724"/>
      <c r="O2" s="724"/>
      <c r="P2" s="724"/>
      <c r="Q2" s="724"/>
      <c r="R2" s="724"/>
      <c r="S2" s="725"/>
      <c r="T2" s="105"/>
    </row>
    <row r="3" spans="1:20" ht="18" customHeight="1">
      <c r="A3" s="726"/>
      <c r="B3" s="727"/>
      <c r="C3" s="727"/>
      <c r="D3" s="727"/>
      <c r="E3" s="727"/>
      <c r="F3" s="727"/>
      <c r="G3" s="727"/>
      <c r="H3" s="727"/>
      <c r="I3" s="727"/>
      <c r="J3" s="727"/>
      <c r="K3" s="727"/>
      <c r="L3" s="727"/>
      <c r="M3" s="727"/>
      <c r="N3" s="727"/>
      <c r="O3" s="727"/>
      <c r="P3" s="727"/>
      <c r="Q3" s="727"/>
      <c r="R3" s="727"/>
      <c r="S3" s="728"/>
      <c r="T3" s="105"/>
    </row>
    <row r="4" spans="1:20" ht="32.25" customHeight="1">
      <c r="A4" s="131" t="s">
        <v>157</v>
      </c>
      <c r="B4" s="286"/>
      <c r="C4" s="286"/>
      <c r="D4" s="743" t="str">
        <f>PORTADA!D15</f>
        <v>Apoyo  con materiales a familias de bajos recursos afectadas por la tormenta tropical Amanada/ Año 2020</v>
      </c>
      <c r="E4" s="743"/>
      <c r="F4" s="743"/>
      <c r="G4" s="743"/>
      <c r="H4" s="743"/>
      <c r="I4" s="743"/>
      <c r="J4" s="743"/>
      <c r="K4" s="743"/>
      <c r="L4" s="743"/>
      <c r="M4" s="743"/>
      <c r="N4" s="743"/>
      <c r="O4" s="743"/>
      <c r="P4" s="743"/>
      <c r="Q4" s="743"/>
      <c r="R4" s="743"/>
      <c r="S4" s="744"/>
      <c r="T4" s="287"/>
    </row>
    <row r="5" spans="1:20" ht="17.25">
      <c r="A5" s="132"/>
      <c r="B5" s="280"/>
      <c r="C5" s="280"/>
      <c r="D5" s="745" t="str">
        <f>PORTADA!E17</f>
        <v xml:space="preserve">en Comunidades del Municipio de Nejapa </v>
      </c>
      <c r="E5" s="745"/>
      <c r="F5" s="745"/>
      <c r="G5" s="745"/>
      <c r="H5" s="745"/>
      <c r="I5" s="745"/>
      <c r="J5" s="745"/>
      <c r="K5" s="745"/>
      <c r="L5" s="745"/>
      <c r="M5" s="745"/>
      <c r="N5" s="745"/>
      <c r="O5" s="745"/>
      <c r="P5" s="745"/>
      <c r="Q5" s="745"/>
      <c r="R5" s="745"/>
      <c r="S5" s="746"/>
      <c r="T5" s="287"/>
    </row>
    <row r="6" spans="1:20" ht="21.75" customHeight="1">
      <c r="A6" s="132"/>
      <c r="B6" s="280"/>
      <c r="C6" s="280"/>
      <c r="D6" s="265"/>
      <c r="E6" s="265"/>
      <c r="F6" s="265"/>
      <c r="G6" s="265"/>
      <c r="H6" s="289"/>
      <c r="I6" s="273"/>
      <c r="J6" s="268"/>
      <c r="K6" s="268"/>
      <c r="L6" s="268"/>
      <c r="M6" s="268"/>
      <c r="N6" s="280"/>
      <c r="O6" s="268"/>
      <c r="P6" s="268"/>
      <c r="Q6" s="268"/>
      <c r="R6" s="268"/>
      <c r="S6" s="288"/>
      <c r="T6" s="287"/>
    </row>
    <row r="7" spans="1:20" ht="19.5">
      <c r="A7" s="132" t="s">
        <v>68</v>
      </c>
      <c r="B7" s="280"/>
      <c r="C7" s="280"/>
      <c r="D7" s="265"/>
      <c r="E7" s="268"/>
      <c r="F7" s="268"/>
      <c r="G7" s="268"/>
      <c r="H7" s="710">
        <f>PORTADA!G19</f>
        <v>100300</v>
      </c>
      <c r="I7" s="710"/>
      <c r="J7" s="710"/>
      <c r="K7" s="268"/>
      <c r="L7" s="268"/>
      <c r="M7" s="268"/>
      <c r="N7" s="280"/>
      <c r="O7" s="286" t="s">
        <v>66</v>
      </c>
      <c r="P7" s="286"/>
      <c r="Q7" s="268"/>
      <c r="R7" s="373" t="s">
        <v>67</v>
      </c>
      <c r="S7" s="288"/>
      <c r="T7" s="287"/>
    </row>
    <row r="8" spans="1:20" ht="15" customHeight="1">
      <c r="A8" s="132"/>
      <c r="B8" s="280"/>
      <c r="C8" s="280"/>
      <c r="D8" s="265"/>
      <c r="E8" s="290"/>
      <c r="F8" s="290"/>
      <c r="G8" s="290"/>
      <c r="H8" s="275"/>
      <c r="I8" s="268"/>
      <c r="J8" s="268"/>
      <c r="K8" s="268"/>
      <c r="L8" s="268"/>
      <c r="M8" s="268"/>
      <c r="N8" s="280"/>
      <c r="O8" s="280" t="s">
        <v>7</v>
      </c>
      <c r="P8" s="280"/>
      <c r="Q8" s="268"/>
      <c r="R8" s="374" t="s">
        <v>63</v>
      </c>
      <c r="S8" s="288"/>
      <c r="T8" s="287"/>
    </row>
    <row r="9" spans="1:20" ht="19.5" customHeight="1">
      <c r="A9" s="378" t="s">
        <v>150</v>
      </c>
      <c r="B9" s="379"/>
      <c r="C9" s="379"/>
      <c r="D9" s="380"/>
      <c r="E9" s="710"/>
      <c r="F9" s="710"/>
      <c r="G9" s="710"/>
      <c r="H9" s="275"/>
      <c r="I9" s="268"/>
      <c r="J9" s="268"/>
      <c r="K9" s="268"/>
      <c r="L9" s="268"/>
      <c r="M9" s="268"/>
      <c r="N9" s="280"/>
      <c r="O9" s="280" t="s">
        <v>6</v>
      </c>
      <c r="P9" s="280"/>
      <c r="Q9" s="268"/>
      <c r="R9" s="374" t="s">
        <v>169</v>
      </c>
      <c r="S9" s="288"/>
      <c r="T9" s="287"/>
    </row>
    <row r="10" spans="1:20" ht="19.5">
      <c r="A10" s="133" t="s">
        <v>188</v>
      </c>
      <c r="B10" s="280"/>
      <c r="C10" s="280"/>
      <c r="D10" s="265"/>
      <c r="E10" s="710">
        <f>'SOL DE FIN  '!I32</f>
        <v>0</v>
      </c>
      <c r="F10" s="710"/>
      <c r="G10" s="710"/>
      <c r="H10" s="275"/>
      <c r="I10" s="268"/>
      <c r="J10" s="268"/>
      <c r="K10" s="268"/>
      <c r="L10" s="268"/>
      <c r="M10" s="268"/>
      <c r="N10" s="280"/>
      <c r="O10" s="280"/>
      <c r="P10" s="280"/>
      <c r="Q10" s="268"/>
      <c r="R10" s="265"/>
      <c r="S10" s="288"/>
      <c r="T10" s="287"/>
    </row>
    <row r="11" spans="1:20" ht="17.25">
      <c r="A11" s="132"/>
      <c r="B11" s="280"/>
      <c r="C11" s="280"/>
      <c r="D11" s="280"/>
      <c r="E11" s="265"/>
      <c r="F11" s="265"/>
      <c r="G11" s="265"/>
      <c r="H11" s="275"/>
      <c r="I11" s="268"/>
      <c r="J11" s="268"/>
      <c r="K11" s="268"/>
      <c r="L11" s="268"/>
      <c r="M11" s="268"/>
      <c r="N11" s="268"/>
      <c r="O11" s="268"/>
      <c r="P11" s="268"/>
      <c r="Q11" s="268"/>
      <c r="R11" s="268"/>
      <c r="S11" s="291"/>
      <c r="T11" s="287"/>
    </row>
    <row r="12" spans="1:20" ht="18">
      <c r="A12" s="132" t="s">
        <v>69</v>
      </c>
      <c r="B12" s="280"/>
      <c r="C12" s="280"/>
      <c r="D12" s="265"/>
      <c r="E12" s="711">
        <f>PORTADA!J27</f>
        <v>43990</v>
      </c>
      <c r="F12" s="711"/>
      <c r="G12" s="711"/>
      <c r="H12" s="275"/>
      <c r="I12" s="268"/>
      <c r="J12" s="268"/>
      <c r="K12" s="268"/>
      <c r="L12" s="268"/>
      <c r="M12" s="268"/>
      <c r="N12" s="268"/>
      <c r="O12" s="292"/>
      <c r="P12" s="268"/>
      <c r="Q12" s="292"/>
      <c r="R12" s="268"/>
      <c r="S12" s="291"/>
      <c r="T12" s="287"/>
    </row>
    <row r="13" spans="1:20" ht="17.25">
      <c r="A13" s="132"/>
      <c r="B13" s="280"/>
      <c r="C13" s="280"/>
      <c r="D13" s="265"/>
      <c r="E13" s="293"/>
      <c r="F13" s="293"/>
      <c r="G13" s="293"/>
      <c r="H13" s="275"/>
      <c r="I13" s="268"/>
      <c r="J13" s="268"/>
      <c r="K13" s="268"/>
      <c r="L13" s="268"/>
      <c r="M13" s="268"/>
      <c r="N13" s="268"/>
      <c r="O13" s="292"/>
      <c r="P13" s="268"/>
      <c r="Q13" s="292"/>
      <c r="R13" s="268"/>
      <c r="S13" s="291"/>
      <c r="T13" s="287"/>
    </row>
    <row r="14" spans="1:20" ht="13.5">
      <c r="A14" s="36"/>
      <c r="B14" s="372" t="s">
        <v>13</v>
      </c>
      <c r="C14" s="372"/>
      <c r="D14" s="376"/>
      <c r="E14" s="375"/>
      <c r="F14" s="375"/>
      <c r="G14" s="375"/>
      <c r="H14" s="376"/>
      <c r="I14" s="372"/>
      <c r="J14" s="372"/>
      <c r="K14" s="372" t="s">
        <v>206</v>
      </c>
      <c r="L14" s="372"/>
      <c r="M14" s="268"/>
      <c r="N14" s="268"/>
      <c r="O14" s="292"/>
      <c r="P14" s="268"/>
      <c r="Q14" s="292"/>
      <c r="R14" s="268"/>
      <c r="S14" s="291"/>
      <c r="T14" s="287"/>
    </row>
    <row r="15" spans="1:20" ht="13.5">
      <c r="A15" s="36"/>
      <c r="B15" s="268"/>
      <c r="C15" s="268"/>
      <c r="D15" s="275"/>
      <c r="E15" s="294"/>
      <c r="F15" s="294"/>
      <c r="G15" s="294"/>
      <c r="H15" s="275"/>
      <c r="I15" s="268"/>
      <c r="J15" s="268"/>
      <c r="K15" s="268"/>
      <c r="L15" s="268"/>
      <c r="M15" s="268"/>
      <c r="N15" s="268"/>
      <c r="O15" s="292"/>
      <c r="P15" s="268"/>
      <c r="Q15" s="292"/>
      <c r="R15" s="268"/>
      <c r="S15" s="291"/>
      <c r="T15" s="287"/>
    </row>
    <row r="16" spans="1:20" ht="13.5">
      <c r="A16" s="36"/>
      <c r="B16" s="268"/>
      <c r="C16" s="268"/>
      <c r="D16" s="275"/>
      <c r="E16" s="294"/>
      <c r="F16" s="294"/>
      <c r="G16" s="294"/>
      <c r="H16" s="275"/>
      <c r="I16" s="268"/>
      <c r="J16" s="268"/>
      <c r="K16" s="268"/>
      <c r="L16" s="268"/>
      <c r="M16" s="268"/>
      <c r="N16" s="268"/>
      <c r="O16" s="292"/>
      <c r="P16" s="268"/>
      <c r="Q16" s="292"/>
      <c r="R16" s="268"/>
      <c r="S16" s="291"/>
      <c r="T16" s="287"/>
    </row>
    <row r="17" spans="1:20" ht="13.5">
      <c r="A17" s="36"/>
      <c r="B17" s="268"/>
      <c r="C17" s="268"/>
      <c r="D17" s="275"/>
      <c r="E17" s="294"/>
      <c r="F17" s="294"/>
      <c r="G17" s="294"/>
      <c r="H17" s="275"/>
      <c r="I17" s="268"/>
      <c r="J17" s="268"/>
      <c r="K17" s="268"/>
      <c r="L17" s="268"/>
      <c r="M17" s="268"/>
      <c r="N17" s="268"/>
      <c r="O17" s="292"/>
      <c r="P17" s="268"/>
      <c r="Q17" s="292"/>
      <c r="R17" s="268"/>
      <c r="S17" s="291"/>
      <c r="T17" s="287"/>
    </row>
    <row r="18" spans="1:20" ht="13.5">
      <c r="A18" s="36"/>
      <c r="B18" s="268"/>
      <c r="C18" s="268"/>
      <c r="D18" s="275"/>
      <c r="E18" s="294"/>
      <c r="F18" s="294"/>
      <c r="G18" s="294"/>
      <c r="H18" s="275"/>
      <c r="I18" s="268"/>
      <c r="J18" s="268"/>
      <c r="K18" s="268"/>
      <c r="L18" s="268"/>
      <c r="M18" s="268"/>
      <c r="N18" s="268"/>
      <c r="O18" s="292"/>
      <c r="P18" s="268"/>
      <c r="Q18" s="292"/>
      <c r="R18" s="268"/>
      <c r="S18" s="291"/>
      <c r="T18" s="287"/>
    </row>
    <row r="19" spans="1:20" ht="13.5">
      <c r="A19" s="36"/>
      <c r="B19" s="285"/>
      <c r="C19" s="285"/>
      <c r="D19" s="295"/>
      <c r="E19" s="296"/>
      <c r="F19" s="296"/>
      <c r="G19" s="294"/>
      <c r="H19" s="275"/>
      <c r="I19" s="268"/>
      <c r="J19" s="268"/>
      <c r="K19" s="268"/>
      <c r="L19" s="285"/>
      <c r="M19" s="285"/>
      <c r="N19" s="285"/>
      <c r="O19" s="372"/>
      <c r="P19" s="285"/>
      <c r="Q19" s="297"/>
      <c r="R19" s="285"/>
      <c r="S19" s="291"/>
      <c r="T19" s="287"/>
    </row>
    <row r="20" spans="1:20" ht="13.5">
      <c r="A20" s="36"/>
      <c r="B20" s="377" t="s">
        <v>277</v>
      </c>
      <c r="C20" s="377"/>
      <c r="D20" s="377"/>
      <c r="E20" s="377"/>
      <c r="F20" s="377"/>
      <c r="G20" s="375"/>
      <c r="H20" s="376"/>
      <c r="I20" s="372"/>
      <c r="J20" s="372"/>
      <c r="K20" s="372"/>
      <c r="L20" s="372" t="s">
        <v>257</v>
      </c>
      <c r="M20" t="s">
        <v>262</v>
      </c>
      <c r="N20" s="372" t="s">
        <v>263</v>
      </c>
      <c r="O20" s="292"/>
      <c r="P20" s="298"/>
      <c r="R20" s="298"/>
      <c r="S20" s="291"/>
      <c r="T20" s="287"/>
    </row>
    <row r="21" spans="1:20" ht="13.5">
      <c r="A21" s="36"/>
      <c r="B21" s="372" t="s">
        <v>214</v>
      </c>
      <c r="C21" s="372"/>
      <c r="D21" s="372"/>
      <c r="E21" s="372"/>
      <c r="F21" s="372"/>
      <c r="G21" s="372"/>
      <c r="H21" s="372"/>
      <c r="I21" s="372"/>
      <c r="J21" s="372"/>
      <c r="K21" s="372"/>
      <c r="L21" s="372" t="s">
        <v>216</v>
      </c>
      <c r="M21" s="372"/>
      <c r="N21" s="372"/>
      <c r="O21" s="268"/>
      <c r="P21" s="268"/>
      <c r="Q21" s="268"/>
      <c r="R21" s="268"/>
      <c r="S21" s="291"/>
      <c r="T21" s="287"/>
    </row>
    <row r="22" spans="1:20" ht="13.5">
      <c r="A22" s="36"/>
      <c r="B22" s="268"/>
      <c r="C22" s="268"/>
      <c r="D22" s="268"/>
      <c r="E22" s="268"/>
      <c r="F22" s="268"/>
      <c r="G22" s="268"/>
      <c r="H22" s="268"/>
      <c r="I22" s="268"/>
      <c r="J22" s="268"/>
      <c r="K22" s="268"/>
      <c r="L22" s="268"/>
      <c r="M22" s="268"/>
      <c r="N22" s="268"/>
      <c r="O22" s="268"/>
      <c r="P22" s="268"/>
      <c r="Q22" s="268"/>
      <c r="R22" s="268"/>
      <c r="S22" s="291"/>
      <c r="T22" s="287"/>
    </row>
    <row r="23" spans="1:20" ht="13.5">
      <c r="A23" s="36"/>
      <c r="B23" s="299"/>
      <c r="C23" s="299"/>
      <c r="D23" s="299"/>
      <c r="E23" s="299"/>
      <c r="F23" s="299"/>
      <c r="G23" s="299"/>
      <c r="H23" s="268"/>
      <c r="I23" s="268"/>
      <c r="J23" s="268"/>
      <c r="K23" s="268"/>
      <c r="L23" s="268"/>
      <c r="M23" s="268"/>
      <c r="N23" s="268"/>
      <c r="O23" s="268"/>
      <c r="P23" s="299"/>
      <c r="Q23" s="299"/>
      <c r="R23" s="268"/>
      <c r="S23" s="291"/>
      <c r="T23" s="287"/>
    </row>
    <row r="24" spans="1:20" ht="13.5">
      <c r="A24" s="34"/>
      <c r="B24" s="749" t="s">
        <v>70</v>
      </c>
      <c r="C24" s="749"/>
      <c r="D24" s="749"/>
      <c r="E24" s="716" t="s">
        <v>71</v>
      </c>
      <c r="F24" s="718"/>
      <c r="G24" s="705" t="s">
        <v>72</v>
      </c>
      <c r="H24" s="717" t="s">
        <v>73</v>
      </c>
      <c r="I24" s="717" t="s">
        <v>74</v>
      </c>
      <c r="J24" s="717"/>
      <c r="K24" s="717"/>
      <c r="L24" s="717"/>
      <c r="M24" s="717"/>
      <c r="N24" s="717"/>
      <c r="O24" s="688" t="s">
        <v>75</v>
      </c>
      <c r="P24" s="688"/>
      <c r="Q24" s="688"/>
      <c r="R24" s="688"/>
      <c r="S24" s="712"/>
      <c r="T24" s="287"/>
    </row>
    <row r="25" spans="1:20" ht="13.5">
      <c r="A25" s="36"/>
      <c r="B25" s="749"/>
      <c r="C25" s="749"/>
      <c r="D25" s="749"/>
      <c r="E25" s="719"/>
      <c r="F25" s="721"/>
      <c r="G25" s="750"/>
      <c r="H25" s="720"/>
      <c r="I25" s="720"/>
      <c r="J25" s="720"/>
      <c r="K25" s="720"/>
      <c r="L25" s="720"/>
      <c r="M25" s="720"/>
      <c r="N25" s="720"/>
      <c r="O25" s="688"/>
      <c r="P25" s="688"/>
      <c r="Q25" s="688"/>
      <c r="R25" s="688"/>
      <c r="S25" s="712"/>
      <c r="T25" s="287"/>
    </row>
    <row r="26" spans="1:20" ht="13.5">
      <c r="A26" s="36"/>
      <c r="B26" s="713"/>
      <c r="C26" s="713"/>
      <c r="D26" s="713"/>
      <c r="E26" s="300" t="s">
        <v>76</v>
      </c>
      <c r="F26" s="300" t="s">
        <v>77</v>
      </c>
      <c r="G26" s="300" t="s">
        <v>78</v>
      </c>
      <c r="H26" s="300" t="s">
        <v>78</v>
      </c>
      <c r="I26" s="301" t="s">
        <v>79</v>
      </c>
      <c r="J26" s="751" t="s">
        <v>80</v>
      </c>
      <c r="K26" s="751"/>
      <c r="L26" s="751"/>
      <c r="M26" s="751"/>
      <c r="N26" s="752"/>
      <c r="O26" s="268"/>
      <c r="P26" s="268"/>
      <c r="Q26" s="268"/>
      <c r="R26" s="268"/>
      <c r="S26" s="291"/>
      <c r="T26" s="287"/>
    </row>
    <row r="27" spans="1:20" ht="13.5">
      <c r="A27" s="36"/>
      <c r="B27" s="747" t="s">
        <v>207</v>
      </c>
      <c r="C27" s="748"/>
      <c r="D27" s="748"/>
      <c r="E27" s="302"/>
      <c r="F27" s="303" t="s">
        <v>236</v>
      </c>
      <c r="G27" s="302"/>
      <c r="H27" s="304" t="s">
        <v>140</v>
      </c>
      <c r="I27" s="699" t="s">
        <v>81</v>
      </c>
      <c r="J27" s="688"/>
      <c r="K27" s="688"/>
      <c r="L27" s="688"/>
      <c r="M27" s="688"/>
      <c r="N27" s="688"/>
      <c r="O27" s="268"/>
      <c r="P27" s="268"/>
      <c r="Q27" s="268"/>
      <c r="R27" s="268"/>
      <c r="S27" s="291"/>
      <c r="T27" s="287"/>
    </row>
    <row r="28" spans="1:20" ht="13.5">
      <c r="A28" s="36"/>
      <c r="B28" s="714" t="s">
        <v>208</v>
      </c>
      <c r="C28" s="715"/>
      <c r="D28" s="715"/>
      <c r="E28" s="305"/>
      <c r="F28" s="299" t="s">
        <v>236</v>
      </c>
      <c r="G28" s="305" t="s">
        <v>140</v>
      </c>
      <c r="H28" s="306"/>
      <c r="I28" s="699"/>
      <c r="J28" s="688"/>
      <c r="K28" s="688"/>
      <c r="L28" s="688"/>
      <c r="M28" s="688"/>
      <c r="N28" s="688"/>
      <c r="O28" s="268"/>
      <c r="P28" s="268"/>
      <c r="Q28" s="268"/>
      <c r="R28" s="268"/>
      <c r="S28" s="291"/>
      <c r="T28" s="287"/>
    </row>
    <row r="29" spans="1:20" ht="13.5">
      <c r="A29" s="36"/>
      <c r="B29" s="714" t="s">
        <v>209</v>
      </c>
      <c r="C29" s="715"/>
      <c r="D29" s="715"/>
      <c r="E29" s="305"/>
      <c r="F29" s="299" t="s">
        <v>140</v>
      </c>
      <c r="G29" s="305"/>
      <c r="H29" s="306" t="s">
        <v>140</v>
      </c>
      <c r="I29" s="695"/>
      <c r="J29" s="695"/>
      <c r="K29" s="695"/>
      <c r="L29" s="695"/>
      <c r="M29" s="695"/>
      <c r="N29" s="696"/>
      <c r="O29" s="268"/>
      <c r="P29" s="268"/>
      <c r="Q29" s="268"/>
      <c r="R29" s="268"/>
      <c r="S29" s="291"/>
      <c r="T29" s="287"/>
    </row>
    <row r="30" spans="1:20" ht="13.5">
      <c r="A30" s="36"/>
      <c r="B30" s="714" t="s">
        <v>199</v>
      </c>
      <c r="C30" s="715"/>
      <c r="D30" s="715"/>
      <c r="E30" s="305"/>
      <c r="F30" s="299" t="s">
        <v>140</v>
      </c>
      <c r="G30" s="305" t="s">
        <v>140</v>
      </c>
      <c r="H30" s="306"/>
      <c r="I30" s="700"/>
      <c r="J30" s="700"/>
      <c r="K30" s="700"/>
      <c r="L30" s="700"/>
      <c r="M30" s="700"/>
      <c r="N30" s="701"/>
      <c r="O30" s="268"/>
      <c r="P30" s="268"/>
      <c r="Q30" s="268"/>
      <c r="R30" s="268"/>
      <c r="S30" s="291"/>
      <c r="T30" s="287"/>
    </row>
    <row r="31" spans="1:20" ht="13.5">
      <c r="A31" s="36"/>
      <c r="B31" s="714" t="s">
        <v>287</v>
      </c>
      <c r="C31" s="715"/>
      <c r="D31" s="715"/>
      <c r="E31" s="305" t="s">
        <v>236</v>
      </c>
      <c r="F31" s="299"/>
      <c r="G31" s="305" t="s">
        <v>236</v>
      </c>
      <c r="H31" s="306"/>
      <c r="I31" s="697" t="s">
        <v>82</v>
      </c>
      <c r="J31" s="698"/>
      <c r="K31" s="698"/>
      <c r="L31" s="698"/>
      <c r="M31" s="698"/>
      <c r="N31" s="699"/>
      <c r="O31" s="268"/>
      <c r="P31" s="268"/>
      <c r="Q31" s="268"/>
      <c r="R31" s="268"/>
      <c r="S31" s="291"/>
      <c r="T31" s="287"/>
    </row>
    <row r="32" spans="1:20" ht="18">
      <c r="A32" s="36"/>
      <c r="B32" s="691"/>
      <c r="C32" s="692"/>
      <c r="D32" s="692"/>
      <c r="E32" s="305"/>
      <c r="F32" s="299"/>
      <c r="G32" s="305"/>
      <c r="H32" s="306"/>
      <c r="I32" s="307" t="s">
        <v>83</v>
      </c>
      <c r="J32" s="308" t="s">
        <v>76</v>
      </c>
      <c r="K32" s="308"/>
      <c r="L32" s="308"/>
      <c r="M32" s="308" t="s">
        <v>77</v>
      </c>
      <c r="N32" s="309" t="s">
        <v>84</v>
      </c>
      <c r="O32" s="268"/>
      <c r="P32" s="268"/>
      <c r="Q32" s="268"/>
      <c r="R32" s="268"/>
      <c r="S32" s="291"/>
      <c r="T32" s="287"/>
    </row>
    <row r="33" spans="1:20" ht="18">
      <c r="A33" s="36"/>
      <c r="B33" s="691"/>
      <c r="C33" s="692"/>
      <c r="D33" s="692"/>
      <c r="E33" s="305"/>
      <c r="F33" s="299"/>
      <c r="G33" s="305"/>
      <c r="H33" s="306"/>
      <c r="I33" s="273" t="s">
        <v>85</v>
      </c>
      <c r="J33" s="310" t="s">
        <v>140</v>
      </c>
      <c r="K33" s="310"/>
      <c r="L33" s="310"/>
      <c r="M33" s="310"/>
      <c r="N33" s="311"/>
      <c r="O33" s="268"/>
      <c r="P33" s="268"/>
      <c r="Q33" s="268"/>
      <c r="R33" s="268"/>
      <c r="S33" s="291"/>
      <c r="T33" s="287"/>
    </row>
    <row r="34" spans="1:20" ht="13.5">
      <c r="A34" s="36"/>
      <c r="B34" s="689"/>
      <c r="C34" s="690"/>
      <c r="D34" s="690"/>
      <c r="E34" s="305"/>
      <c r="F34" s="299"/>
      <c r="G34" s="305"/>
      <c r="H34" s="306"/>
      <c r="I34" s="273" t="s">
        <v>86</v>
      </c>
      <c r="J34" s="310" t="s">
        <v>140</v>
      </c>
      <c r="K34" s="310"/>
      <c r="L34" s="310"/>
      <c r="M34" s="310"/>
      <c r="N34" s="311"/>
      <c r="O34" s="268"/>
      <c r="P34" s="268"/>
      <c r="Q34" s="268"/>
      <c r="R34" s="268"/>
      <c r="S34" s="291"/>
      <c r="T34" s="287"/>
    </row>
    <row r="35" spans="1:20" ht="13.5">
      <c r="A35" s="36"/>
      <c r="B35" s="689"/>
      <c r="C35" s="690"/>
      <c r="D35" s="690"/>
      <c r="E35" s="305"/>
      <c r="F35" s="299"/>
      <c r="G35" s="305"/>
      <c r="H35" s="306"/>
      <c r="I35" s="273" t="s">
        <v>87</v>
      </c>
      <c r="J35" s="310" t="s">
        <v>140</v>
      </c>
      <c r="K35" s="310"/>
      <c r="L35" s="310"/>
      <c r="M35" s="310"/>
      <c r="N35" s="311"/>
      <c r="O35" s="268"/>
      <c r="P35" s="268"/>
      <c r="Q35" s="268"/>
      <c r="R35" s="268"/>
      <c r="S35" s="291"/>
      <c r="T35" s="287"/>
    </row>
    <row r="36" spans="1:20" ht="13.5">
      <c r="A36" s="36"/>
      <c r="B36" s="689"/>
      <c r="C36" s="690"/>
      <c r="D36" s="690"/>
      <c r="E36" s="305"/>
      <c r="F36" s="299"/>
      <c r="G36" s="305"/>
      <c r="H36" s="306"/>
      <c r="I36" s="273" t="s">
        <v>88</v>
      </c>
      <c r="J36" s="310" t="s">
        <v>140</v>
      </c>
      <c r="K36" s="310"/>
      <c r="L36" s="310"/>
      <c r="M36" s="310"/>
      <c r="N36" s="311"/>
      <c r="O36" s="268"/>
      <c r="P36" s="268"/>
      <c r="Q36" s="268"/>
      <c r="R36" s="268"/>
      <c r="S36" s="291"/>
      <c r="T36" s="287"/>
    </row>
    <row r="37" spans="1:20" ht="13.5">
      <c r="A37" s="36"/>
      <c r="B37" s="689"/>
      <c r="C37" s="690"/>
      <c r="D37" s="690"/>
      <c r="E37" s="305"/>
      <c r="F37" s="299"/>
      <c r="G37" s="305"/>
      <c r="H37" s="306"/>
      <c r="I37" s="273" t="s">
        <v>89</v>
      </c>
      <c r="J37" s="310" t="s">
        <v>140</v>
      </c>
      <c r="K37" s="310"/>
      <c r="L37" s="310"/>
      <c r="M37" s="310"/>
      <c r="N37" s="311"/>
      <c r="O37" s="268"/>
      <c r="P37" s="268"/>
      <c r="Q37" s="268"/>
      <c r="R37" s="268"/>
      <c r="S37" s="291"/>
      <c r="T37" s="287"/>
    </row>
    <row r="38" spans="1:20" ht="13.5">
      <c r="A38" s="36"/>
      <c r="B38" s="688" t="s">
        <v>90</v>
      </c>
      <c r="C38" s="688"/>
      <c r="D38" s="688"/>
      <c r="E38" s="688"/>
      <c r="F38" s="688"/>
      <c r="G38" s="688"/>
      <c r="H38" s="688"/>
      <c r="I38" s="716" t="s">
        <v>91</v>
      </c>
      <c r="J38" s="717"/>
      <c r="K38" s="717"/>
      <c r="L38" s="717"/>
      <c r="M38" s="717"/>
      <c r="N38" s="718"/>
      <c r="O38" s="268"/>
      <c r="P38" s="268"/>
      <c r="Q38" s="268"/>
      <c r="R38" s="268"/>
      <c r="S38" s="291"/>
      <c r="T38" s="287"/>
    </row>
    <row r="39" spans="1:20" ht="13.5">
      <c r="A39" s="36"/>
      <c r="B39" s="688"/>
      <c r="C39" s="688"/>
      <c r="D39" s="688"/>
      <c r="E39" s="688"/>
      <c r="F39" s="688"/>
      <c r="G39" s="688"/>
      <c r="H39" s="688"/>
      <c r="I39" s="719"/>
      <c r="J39" s="720"/>
      <c r="K39" s="720"/>
      <c r="L39" s="720"/>
      <c r="M39" s="720"/>
      <c r="N39" s="721"/>
      <c r="O39" s="268"/>
      <c r="P39" s="268"/>
      <c r="Q39" s="268"/>
      <c r="R39" s="268"/>
      <c r="S39" s="291"/>
      <c r="T39" s="287"/>
    </row>
    <row r="40" spans="1:20" ht="13.5">
      <c r="A40" s="36"/>
      <c r="B40" s="688" t="s">
        <v>92</v>
      </c>
      <c r="C40" s="688"/>
      <c r="D40" s="688" t="s">
        <v>71</v>
      </c>
      <c r="E40" s="688"/>
      <c r="F40" s="722" t="s">
        <v>93</v>
      </c>
      <c r="G40" s="722"/>
      <c r="H40" s="722"/>
      <c r="I40" s="722" t="s">
        <v>94</v>
      </c>
      <c r="J40" s="722"/>
      <c r="K40" s="722"/>
      <c r="L40" s="722"/>
      <c r="M40" s="722"/>
      <c r="N40" s="722" t="s">
        <v>95</v>
      </c>
      <c r="O40" s="268"/>
      <c r="P40" s="268"/>
      <c r="Q40" s="268"/>
      <c r="R40" s="268"/>
      <c r="S40" s="291"/>
      <c r="T40" s="287"/>
    </row>
    <row r="41" spans="1:20" ht="13.5">
      <c r="A41" s="36"/>
      <c r="B41" s="688"/>
      <c r="C41" s="688"/>
      <c r="D41" s="309" t="s">
        <v>76</v>
      </c>
      <c r="E41" s="309" t="s">
        <v>77</v>
      </c>
      <c r="F41" s="722"/>
      <c r="G41" s="722"/>
      <c r="H41" s="722"/>
      <c r="I41" s="722"/>
      <c r="J41" s="722"/>
      <c r="K41" s="722"/>
      <c r="L41" s="722"/>
      <c r="M41" s="722"/>
      <c r="N41" s="722"/>
      <c r="O41" s="268"/>
      <c r="P41" s="268"/>
      <c r="Q41" s="268"/>
      <c r="R41" s="268"/>
      <c r="S41" s="291"/>
      <c r="T41" s="287"/>
    </row>
    <row r="42" spans="1:20" ht="13.5">
      <c r="A42" s="36"/>
      <c r="B42" s="702"/>
      <c r="C42" s="703"/>
      <c r="D42" s="305"/>
      <c r="E42" s="305"/>
      <c r="F42" s="741"/>
      <c r="G42" s="741"/>
      <c r="H42" s="742"/>
      <c r="I42" s="702" t="s">
        <v>96</v>
      </c>
      <c r="J42" s="703"/>
      <c r="K42" s="703"/>
      <c r="L42" s="703"/>
      <c r="M42" s="704"/>
      <c r="N42" s="311">
        <v>18</v>
      </c>
      <c r="O42" s="268"/>
      <c r="P42" s="268"/>
      <c r="Q42" s="268"/>
      <c r="R42" s="268"/>
      <c r="S42" s="291"/>
      <c r="T42" s="287"/>
    </row>
    <row r="43" spans="1:20" ht="15.75" customHeight="1">
      <c r="A43" s="36"/>
      <c r="B43" s="739"/>
      <c r="C43" s="740"/>
      <c r="D43" s="305"/>
      <c r="E43" s="305" t="s">
        <v>236</v>
      </c>
      <c r="F43" s="741"/>
      <c r="G43" s="741"/>
      <c r="H43" s="742"/>
      <c r="I43" s="702" t="s">
        <v>97</v>
      </c>
      <c r="J43" s="703"/>
      <c r="K43" s="703"/>
      <c r="L43" s="703"/>
      <c r="M43" s="704"/>
      <c r="N43" s="311">
        <v>18</v>
      </c>
      <c r="O43" s="268"/>
      <c r="P43" s="268"/>
      <c r="Q43" s="268"/>
      <c r="R43" s="268"/>
      <c r="S43" s="291"/>
      <c r="T43" s="287"/>
    </row>
    <row r="44" spans="1:20" ht="13.5">
      <c r="A44" s="36"/>
      <c r="B44" s="688" t="s">
        <v>98</v>
      </c>
      <c r="C44" s="688"/>
      <c r="D44" s="688"/>
      <c r="E44" s="688"/>
      <c r="F44" s="688"/>
      <c r="G44" s="688"/>
      <c r="H44" s="688"/>
      <c r="I44" s="688" t="s">
        <v>99</v>
      </c>
      <c r="J44" s="688"/>
      <c r="K44" s="688"/>
      <c r="L44" s="688"/>
      <c r="M44" s="688"/>
      <c r="N44" s="688"/>
      <c r="O44" s="268"/>
      <c r="P44" s="693"/>
      <c r="Q44" s="693"/>
      <c r="R44" s="693"/>
      <c r="S44" s="693"/>
      <c r="T44" s="694"/>
    </row>
    <row r="45" spans="1:20" ht="13.5">
      <c r="A45" s="36"/>
      <c r="B45" s="688"/>
      <c r="C45" s="688"/>
      <c r="D45" s="688"/>
      <c r="E45" s="688"/>
      <c r="F45" s="688"/>
      <c r="G45" s="688"/>
      <c r="H45" s="688"/>
      <c r="I45" s="705"/>
      <c r="J45" s="705"/>
      <c r="K45" s="705"/>
      <c r="L45" s="705"/>
      <c r="M45" s="705"/>
      <c r="N45" s="705"/>
      <c r="O45" s="268"/>
      <c r="P45" s="268"/>
      <c r="Q45" s="268"/>
      <c r="R45" s="268"/>
      <c r="S45" s="291"/>
      <c r="T45" s="287"/>
    </row>
    <row r="46" spans="1:20" ht="13.5">
      <c r="A46" s="36"/>
      <c r="B46" s="697"/>
      <c r="C46" s="698"/>
      <c r="D46" s="698"/>
      <c r="E46" s="698"/>
      <c r="F46" s="699"/>
      <c r="G46" s="314" t="s">
        <v>76</v>
      </c>
      <c r="H46" s="315" t="s">
        <v>77</v>
      </c>
      <c r="I46" s="316"/>
      <c r="J46" s="315"/>
      <c r="K46" s="315"/>
      <c r="L46" s="315"/>
      <c r="M46" s="315"/>
      <c r="N46" s="314"/>
      <c r="O46" s="268"/>
      <c r="P46" s="268"/>
      <c r="Q46" s="268"/>
      <c r="R46" s="268"/>
      <c r="S46" s="291"/>
      <c r="T46" s="287"/>
    </row>
    <row r="47" spans="1:20" ht="104.25" customHeight="1">
      <c r="A47" s="36"/>
      <c r="B47" s="733" t="s">
        <v>288</v>
      </c>
      <c r="C47" s="734"/>
      <c r="D47" s="734"/>
      <c r="E47" s="734"/>
      <c r="F47" s="734"/>
      <c r="G47" s="734"/>
      <c r="H47" s="735"/>
      <c r="I47" s="736" t="s">
        <v>279</v>
      </c>
      <c r="J47" s="737"/>
      <c r="K47" s="737"/>
      <c r="L47" s="737"/>
      <c r="M47" s="737"/>
      <c r="N47" s="738"/>
      <c r="O47" s="268"/>
      <c r="P47" s="268"/>
      <c r="Q47" s="268"/>
      <c r="R47" s="268"/>
      <c r="S47" s="291"/>
      <c r="T47" s="287"/>
    </row>
    <row r="48" spans="1:20" ht="13.5">
      <c r="A48" s="36"/>
      <c r="B48" s="729"/>
      <c r="C48" s="730"/>
      <c r="D48" s="730"/>
      <c r="E48" s="730"/>
      <c r="F48" s="731"/>
      <c r="G48" s="312"/>
      <c r="H48" s="313"/>
      <c r="I48" s="732"/>
      <c r="J48" s="700"/>
      <c r="K48" s="700"/>
      <c r="L48" s="700"/>
      <c r="M48" s="700"/>
      <c r="N48" s="701"/>
      <c r="O48" s="285"/>
      <c r="P48" s="285"/>
      <c r="Q48" s="285"/>
      <c r="R48" s="285"/>
      <c r="S48" s="317"/>
      <c r="T48" s="287"/>
    </row>
    <row r="49" spans="1:20" ht="13.5">
      <c r="A49" s="36"/>
      <c r="B49" s="318"/>
      <c r="C49" s="318"/>
      <c r="D49" s="318"/>
      <c r="E49" s="318"/>
      <c r="F49" s="318"/>
      <c r="G49" s="299"/>
      <c r="H49" s="299"/>
      <c r="I49" s="299"/>
      <c r="J49" s="299"/>
      <c r="K49" s="299"/>
      <c r="L49" s="299"/>
      <c r="M49" s="299"/>
      <c r="N49" s="299"/>
      <c r="O49" s="268"/>
      <c r="P49" s="268"/>
      <c r="Q49" s="268"/>
      <c r="R49" s="268"/>
      <c r="S49" s="291"/>
      <c r="T49" s="287"/>
    </row>
    <row r="50" spans="1:20" ht="17.25">
      <c r="A50" s="36"/>
      <c r="B50" s="275" t="s">
        <v>133</v>
      </c>
      <c r="C50" s="275"/>
      <c r="D50" s="275"/>
      <c r="E50" s="275"/>
      <c r="F50" s="275"/>
      <c r="G50" s="275"/>
      <c r="H50" s="275"/>
      <c r="I50" s="706">
        <f>PORTADA!J27</f>
        <v>43990</v>
      </c>
      <c r="J50" s="706"/>
      <c r="K50" s="319"/>
      <c r="L50" s="319"/>
      <c r="M50" s="268"/>
      <c r="N50" s="320"/>
      <c r="O50" s="320"/>
      <c r="P50" s="320"/>
      <c r="Q50" s="320"/>
      <c r="R50" s="320"/>
      <c r="S50" s="291"/>
      <c r="T50" s="287"/>
    </row>
    <row r="51" spans="1:20" ht="6.75" customHeight="1">
      <c r="A51" s="37"/>
      <c r="B51" s="2"/>
      <c r="C51" s="2"/>
      <c r="D51" s="2"/>
      <c r="E51" s="2"/>
      <c r="F51" s="2"/>
      <c r="G51" s="2"/>
      <c r="H51" s="2"/>
      <c r="I51" s="2"/>
      <c r="J51" s="2"/>
      <c r="K51" s="2"/>
      <c r="L51" s="2"/>
      <c r="M51" s="2"/>
      <c r="N51" s="2"/>
      <c r="O51" s="2"/>
      <c r="P51" s="2"/>
      <c r="Q51" s="2"/>
      <c r="R51" s="2"/>
      <c r="S51" s="87"/>
      <c r="T51" s="114"/>
    </row>
  </sheetData>
  <sheetProtection selectLockedCells="1" selectUnlockedCells="1"/>
  <mergeCells count="53">
    <mergeCell ref="D4:S4"/>
    <mergeCell ref="D5:S5"/>
    <mergeCell ref="B31:D31"/>
    <mergeCell ref="B30:D30"/>
    <mergeCell ref="B32:D32"/>
    <mergeCell ref="E9:G9"/>
    <mergeCell ref="E10:G10"/>
    <mergeCell ref="B27:D27"/>
    <mergeCell ref="B24:D25"/>
    <mergeCell ref="E24:F25"/>
    <mergeCell ref="G24:G25"/>
    <mergeCell ref="H24:H25"/>
    <mergeCell ref="I24:N25"/>
    <mergeCell ref="I27:N28"/>
    <mergeCell ref="B28:D28"/>
    <mergeCell ref="J26:N26"/>
    <mergeCell ref="B47:H47"/>
    <mergeCell ref="I47:N47"/>
    <mergeCell ref="N40:N41"/>
    <mergeCell ref="B43:C43"/>
    <mergeCell ref="F43:H43"/>
    <mergeCell ref="I43:M43"/>
    <mergeCell ref="B44:H45"/>
    <mergeCell ref="B42:C42"/>
    <mergeCell ref="B46:F46"/>
    <mergeCell ref="F42:H42"/>
    <mergeCell ref="I50:J50"/>
    <mergeCell ref="A1:S1"/>
    <mergeCell ref="H7:J7"/>
    <mergeCell ref="E12:G12"/>
    <mergeCell ref="O24:S25"/>
    <mergeCell ref="B26:D26"/>
    <mergeCell ref="B37:D37"/>
    <mergeCell ref="B29:D29"/>
    <mergeCell ref="I38:N39"/>
    <mergeCell ref="B40:C41"/>
    <mergeCell ref="D40:E40"/>
    <mergeCell ref="F40:H41"/>
    <mergeCell ref="I40:M41"/>
    <mergeCell ref="A2:S3"/>
    <mergeCell ref="B48:F48"/>
    <mergeCell ref="I48:N48"/>
    <mergeCell ref="P44:T44"/>
    <mergeCell ref="I29:N29"/>
    <mergeCell ref="I31:N31"/>
    <mergeCell ref="I30:N30"/>
    <mergeCell ref="I42:M42"/>
    <mergeCell ref="I44:N45"/>
    <mergeCell ref="B38:H39"/>
    <mergeCell ref="B34:D34"/>
    <mergeCell ref="B35:D35"/>
    <mergeCell ref="B36:D36"/>
    <mergeCell ref="B33:D33"/>
  </mergeCells>
  <phoneticPr fontId="0" type="noConversion"/>
  <printOptions horizontalCentered="1" verticalCentered="1"/>
  <pageMargins left="0.39370078740157483" right="0" top="0" bottom="0" header="0" footer="0"/>
  <pageSetup scale="90"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H52"/>
  <sheetViews>
    <sheetView zoomScaleNormal="100" workbookViewId="0">
      <selection activeCell="O48" sqref="O48"/>
    </sheetView>
  </sheetViews>
  <sheetFormatPr baseColWidth="10" defaultRowHeight="12.75"/>
  <cols>
    <col min="1" max="1" width="2.7109375" customWidth="1"/>
    <col min="2" max="34" width="2.5703125" customWidth="1"/>
  </cols>
  <sheetData>
    <row r="1" spans="1:34" ht="18" customHeight="1">
      <c r="A1" s="561"/>
      <c r="B1" s="756" t="str">
        <f>PORTADA!D15</f>
        <v>Apoyo  con materiales a familias de bajos recursos afectadas por la tormenta tropical Amanada/ Año 2020</v>
      </c>
      <c r="C1" s="756"/>
      <c r="D1" s="756"/>
      <c r="E1" s="756"/>
      <c r="F1" s="756"/>
      <c r="G1" s="756"/>
      <c r="H1" s="756"/>
      <c r="I1" s="756"/>
      <c r="J1" s="756"/>
      <c r="K1" s="756"/>
      <c r="L1" s="756"/>
      <c r="M1" s="756"/>
      <c r="N1" s="756"/>
      <c r="O1" s="756"/>
      <c r="P1" s="756"/>
      <c r="Q1" s="756"/>
      <c r="R1" s="756"/>
      <c r="S1" s="756"/>
      <c r="T1" s="756"/>
      <c r="U1" s="756"/>
      <c r="V1" s="756"/>
      <c r="W1" s="756"/>
      <c r="X1" s="756"/>
      <c r="Y1" s="756"/>
      <c r="Z1" s="756"/>
      <c r="AA1" s="756"/>
      <c r="AB1" s="756"/>
      <c r="AC1" s="756"/>
      <c r="AD1" s="756"/>
      <c r="AE1" s="756"/>
      <c r="AF1" s="756"/>
      <c r="AG1" s="756"/>
      <c r="AH1" s="562"/>
    </row>
    <row r="2" spans="1:34" ht="8.25" customHeight="1">
      <c r="A2" s="563"/>
      <c r="B2" s="757"/>
      <c r="C2" s="757"/>
      <c r="D2" s="757"/>
      <c r="E2" s="757"/>
      <c r="F2" s="757"/>
      <c r="G2" s="757"/>
      <c r="H2" s="757"/>
      <c r="I2" s="757"/>
      <c r="J2" s="757"/>
      <c r="K2" s="757"/>
      <c r="L2" s="757"/>
      <c r="M2" s="757"/>
      <c r="N2" s="757"/>
      <c r="O2" s="757"/>
      <c r="P2" s="757"/>
      <c r="Q2" s="757"/>
      <c r="R2" s="757"/>
      <c r="S2" s="757"/>
      <c r="T2" s="757"/>
      <c r="U2" s="757"/>
      <c r="V2" s="757"/>
      <c r="W2" s="757"/>
      <c r="X2" s="757"/>
      <c r="Y2" s="757"/>
      <c r="Z2" s="757"/>
      <c r="AA2" s="757"/>
      <c r="AB2" s="757"/>
      <c r="AC2" s="757"/>
      <c r="AD2" s="757"/>
      <c r="AE2" s="757"/>
      <c r="AF2" s="757"/>
      <c r="AG2" s="757"/>
      <c r="AH2" s="564"/>
    </row>
    <row r="3" spans="1:34" ht="24" customHeight="1">
      <c r="A3" s="753" t="s">
        <v>158</v>
      </c>
      <c r="B3" s="754"/>
      <c r="C3" s="754"/>
      <c r="D3" s="754"/>
      <c r="E3" s="754"/>
      <c r="F3" s="754"/>
      <c r="G3" s="754"/>
      <c r="H3" s="754"/>
      <c r="I3" s="754"/>
      <c r="J3" s="754"/>
      <c r="K3" s="754"/>
      <c r="L3" s="754"/>
      <c r="M3" s="754"/>
      <c r="N3" s="754"/>
      <c r="O3" s="754"/>
      <c r="P3" s="754"/>
      <c r="Q3" s="754"/>
      <c r="R3" s="754"/>
      <c r="S3" s="754"/>
      <c r="T3" s="754"/>
      <c r="U3" s="754"/>
      <c r="V3" s="754"/>
      <c r="W3" s="754"/>
      <c r="X3" s="754"/>
      <c r="Y3" s="754"/>
      <c r="Z3" s="754"/>
      <c r="AA3" s="754"/>
      <c r="AB3" s="754"/>
      <c r="AC3" s="754"/>
      <c r="AD3" s="754"/>
      <c r="AE3" s="754"/>
      <c r="AF3" s="754"/>
      <c r="AG3" s="754"/>
      <c r="AH3" s="755"/>
    </row>
    <row r="4" spans="1:34">
      <c r="A4" s="36"/>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105"/>
    </row>
    <row r="5" spans="1:34">
      <c r="A5" s="36"/>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105"/>
    </row>
    <row r="6" spans="1:34">
      <c r="A6" s="36"/>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105"/>
    </row>
    <row r="7" spans="1:34">
      <c r="A7" s="36"/>
      <c r="B7" s="3"/>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105"/>
    </row>
    <row r="8" spans="1:34">
      <c r="A8" s="36"/>
      <c r="B8" s="3"/>
      <c r="C8" s="3"/>
      <c r="D8" s="3"/>
      <c r="E8" s="3"/>
      <c r="F8" s="3"/>
      <c r="G8" s="3"/>
      <c r="H8" s="3"/>
      <c r="I8" s="3"/>
      <c r="J8" s="3"/>
      <c r="K8" s="3"/>
      <c r="L8" s="3"/>
      <c r="M8" s="3"/>
      <c r="N8" s="3"/>
      <c r="O8" s="3"/>
      <c r="Q8" s="3"/>
      <c r="R8" s="3"/>
      <c r="S8" s="3"/>
      <c r="T8" s="3"/>
      <c r="U8" s="3"/>
      <c r="V8" s="3"/>
      <c r="W8" s="3"/>
      <c r="X8" s="3"/>
      <c r="Y8" s="3"/>
      <c r="Z8" s="3"/>
      <c r="AA8" s="3"/>
      <c r="AB8" s="3"/>
      <c r="AC8" s="3"/>
      <c r="AD8" s="3"/>
      <c r="AE8" s="3"/>
      <c r="AF8" s="3"/>
      <c r="AG8" s="3"/>
      <c r="AH8" s="105"/>
    </row>
    <row r="9" spans="1:34">
      <c r="A9" s="36"/>
      <c r="B9" s="3"/>
      <c r="C9" s="3"/>
      <c r="D9" s="3"/>
      <c r="E9" s="3"/>
      <c r="F9" s="3"/>
      <c r="G9" s="3"/>
      <c r="H9" s="3"/>
      <c r="I9" s="3"/>
      <c r="J9" s="3"/>
      <c r="K9" s="3"/>
      <c r="L9" s="3"/>
      <c r="M9" s="3"/>
      <c r="N9" s="3"/>
      <c r="O9" s="3"/>
      <c r="P9" s="3"/>
      <c r="Q9" s="3"/>
      <c r="R9" s="3"/>
      <c r="S9" s="3"/>
      <c r="T9" s="3"/>
      <c r="U9" s="3"/>
      <c r="V9" s="3"/>
      <c r="W9" s="3"/>
      <c r="X9" s="3"/>
      <c r="Y9" s="3"/>
      <c r="Z9" s="3"/>
      <c r="AA9" s="3"/>
      <c r="AB9" s="3"/>
      <c r="AC9" s="3"/>
      <c r="AD9" s="3"/>
      <c r="AE9" s="3"/>
      <c r="AF9" s="3"/>
      <c r="AG9" s="3"/>
      <c r="AH9" s="105"/>
    </row>
    <row r="10" spans="1:34">
      <c r="A10" s="36"/>
      <c r="B10" s="3"/>
      <c r="C10" s="3"/>
      <c r="D10" s="3"/>
      <c r="E10" s="3"/>
      <c r="F10" s="3"/>
      <c r="G10" s="3"/>
      <c r="H10" s="3"/>
      <c r="I10" s="3"/>
      <c r="J10" s="3"/>
      <c r="K10" s="3"/>
      <c r="L10" s="3"/>
      <c r="M10" s="3"/>
      <c r="N10" s="3"/>
      <c r="O10" s="3"/>
      <c r="P10" s="3"/>
      <c r="R10" s="3"/>
      <c r="S10" s="3"/>
      <c r="T10" s="3"/>
      <c r="U10" s="3"/>
      <c r="V10" s="3"/>
      <c r="W10" s="3"/>
      <c r="X10" s="3"/>
      <c r="Y10" s="3"/>
      <c r="Z10" s="3"/>
      <c r="AA10" s="3"/>
      <c r="AB10" s="3"/>
      <c r="AC10" s="3"/>
      <c r="AD10" s="3"/>
      <c r="AE10" s="3"/>
      <c r="AF10" s="3"/>
      <c r="AG10" s="3"/>
      <c r="AH10" s="105"/>
    </row>
    <row r="11" spans="1:34">
      <c r="A11" s="36"/>
      <c r="B11" s="3"/>
      <c r="C11" s="3"/>
      <c r="D11" s="3"/>
      <c r="E11" s="3"/>
      <c r="F11" s="3"/>
      <c r="G11" s="3"/>
      <c r="H11" s="3"/>
      <c r="I11" s="3"/>
      <c r="J11" s="3"/>
      <c r="K11" s="3"/>
      <c r="L11" s="3"/>
      <c r="M11" s="3"/>
      <c r="N11" s="3"/>
      <c r="O11" s="3"/>
      <c r="P11" s="3"/>
      <c r="Q11" s="3"/>
      <c r="R11" s="3"/>
      <c r="S11" s="3"/>
      <c r="T11" s="3"/>
      <c r="U11" s="3"/>
      <c r="V11" s="3"/>
      <c r="W11" s="3"/>
      <c r="X11" s="3"/>
      <c r="Y11" s="3"/>
      <c r="Z11" s="3"/>
      <c r="AA11" s="3"/>
      <c r="AB11" s="3"/>
      <c r="AC11" s="3"/>
      <c r="AD11" s="3"/>
      <c r="AE11" s="3"/>
      <c r="AF11" s="3"/>
      <c r="AG11" s="3"/>
      <c r="AH11" s="105"/>
    </row>
    <row r="12" spans="1:34">
      <c r="A12" s="36"/>
      <c r="B12" s="3"/>
      <c r="C12" s="3"/>
      <c r="D12" s="3"/>
      <c r="E12" s="3"/>
      <c r="F12" s="3"/>
      <c r="G12" s="3"/>
      <c r="H12" s="3"/>
      <c r="I12" s="3"/>
      <c r="J12" s="3"/>
      <c r="K12" s="3"/>
      <c r="L12" s="3"/>
      <c r="M12" s="3"/>
      <c r="N12" s="3"/>
      <c r="O12" s="3"/>
      <c r="P12" s="3"/>
      <c r="Q12" s="3"/>
      <c r="R12" s="3"/>
      <c r="S12" s="3"/>
      <c r="T12" s="3"/>
      <c r="U12" s="3"/>
      <c r="V12" s="3"/>
      <c r="W12" s="3"/>
      <c r="X12" s="3"/>
      <c r="Y12" s="3"/>
      <c r="Z12" s="3"/>
      <c r="AA12" s="3"/>
      <c r="AB12" s="3"/>
      <c r="AC12" s="3"/>
      <c r="AD12" s="3"/>
      <c r="AE12" s="3"/>
      <c r="AF12" s="3"/>
      <c r="AG12" s="3"/>
      <c r="AH12" s="105"/>
    </row>
    <row r="13" spans="1:34">
      <c r="A13" s="36"/>
      <c r="B13" s="3"/>
      <c r="C13" s="3"/>
      <c r="D13" s="3"/>
      <c r="E13" s="3"/>
      <c r="F13" s="3"/>
      <c r="G13" s="3"/>
      <c r="H13" s="3"/>
      <c r="I13" s="3"/>
      <c r="J13" s="3"/>
      <c r="K13" s="3"/>
      <c r="L13" s="3"/>
      <c r="M13" s="3"/>
      <c r="N13" s="3"/>
      <c r="O13" s="3"/>
      <c r="P13" s="3"/>
      <c r="Q13" s="3"/>
      <c r="R13" s="3"/>
      <c r="S13" s="3"/>
      <c r="T13" s="3"/>
      <c r="U13" s="3"/>
      <c r="V13" s="3"/>
      <c r="W13" s="3"/>
      <c r="X13" s="3"/>
      <c r="Y13" s="3"/>
      <c r="Z13" s="3"/>
      <c r="AA13" s="3"/>
      <c r="AB13" s="3"/>
      <c r="AC13" s="3"/>
      <c r="AD13" s="3"/>
      <c r="AE13" s="3"/>
      <c r="AF13" s="3"/>
      <c r="AG13" s="3"/>
      <c r="AH13" s="105"/>
    </row>
    <row r="14" spans="1:34">
      <c r="A14" s="36"/>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3"/>
      <c r="AH14" s="105"/>
    </row>
    <row r="15" spans="1:34">
      <c r="A15" s="36"/>
      <c r="B15" s="3"/>
      <c r="C15" s="3"/>
      <c r="D15" s="3"/>
      <c r="E15" s="3"/>
      <c r="F15" s="3"/>
      <c r="G15" s="3"/>
      <c r="H15" s="3"/>
      <c r="I15" s="3"/>
      <c r="J15" s="3"/>
      <c r="K15" s="3"/>
      <c r="L15" s="3"/>
      <c r="M15" s="3"/>
      <c r="N15" s="3"/>
      <c r="O15" s="3"/>
      <c r="P15" s="3"/>
      <c r="Q15" s="3"/>
      <c r="R15" s="3"/>
      <c r="S15" s="3"/>
      <c r="T15" s="3"/>
      <c r="U15" s="3"/>
      <c r="V15" s="3"/>
      <c r="W15" s="3"/>
      <c r="X15" s="3"/>
      <c r="Y15" s="3"/>
      <c r="Z15" s="3"/>
      <c r="AA15" s="3"/>
      <c r="AB15" s="3"/>
      <c r="AC15" s="3"/>
      <c r="AE15" s="3"/>
      <c r="AF15" s="3"/>
      <c r="AG15" s="3"/>
      <c r="AH15" s="105"/>
    </row>
    <row r="16" spans="1:34">
      <c r="A16" s="36"/>
      <c r="B16" s="3"/>
      <c r="C16" s="3"/>
      <c r="D16" s="3"/>
      <c r="E16" s="3"/>
      <c r="F16" s="3"/>
      <c r="G16" s="3"/>
      <c r="H16" s="3"/>
      <c r="I16" s="3"/>
      <c r="J16" s="3"/>
      <c r="K16" s="3"/>
      <c r="L16" s="3"/>
      <c r="M16" s="3"/>
      <c r="N16" s="3"/>
      <c r="O16" s="3"/>
      <c r="P16" s="3"/>
      <c r="Q16" s="3"/>
      <c r="R16" s="3"/>
      <c r="S16" s="3"/>
      <c r="T16" s="3"/>
      <c r="U16" s="3"/>
      <c r="V16" s="3"/>
      <c r="W16" s="3"/>
      <c r="X16" s="3"/>
      <c r="Y16" s="3"/>
      <c r="Z16" s="3"/>
      <c r="AA16" s="3"/>
      <c r="AB16" s="3"/>
      <c r="AC16" s="3"/>
      <c r="AD16" s="3"/>
      <c r="AE16" s="3"/>
      <c r="AF16" s="3"/>
      <c r="AG16" s="3"/>
      <c r="AH16" s="105"/>
    </row>
    <row r="17" spans="1:34">
      <c r="A17" s="36"/>
      <c r="B17" s="3"/>
      <c r="C17" s="3"/>
      <c r="D17" s="3"/>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c r="AH17" s="105"/>
    </row>
    <row r="18" spans="1:34">
      <c r="A18" s="36"/>
      <c r="B18" s="3"/>
      <c r="C18" s="3"/>
      <c r="D18" s="3"/>
      <c r="E18" s="3"/>
      <c r="F18" s="3"/>
      <c r="G18" s="3"/>
      <c r="H18" s="3"/>
      <c r="I18" s="3"/>
      <c r="J18" s="3"/>
      <c r="K18" s="3"/>
      <c r="L18" s="3"/>
      <c r="M18" s="3"/>
      <c r="N18" s="3"/>
      <c r="O18" s="3"/>
      <c r="P18" s="3"/>
      <c r="Q18" s="3"/>
      <c r="R18" s="3"/>
      <c r="S18" s="3"/>
      <c r="T18" s="3"/>
      <c r="U18" s="3"/>
      <c r="V18" s="3"/>
      <c r="W18" s="3"/>
      <c r="X18" s="3"/>
      <c r="Y18" s="3"/>
      <c r="Z18" s="3"/>
      <c r="AA18" s="3"/>
      <c r="AB18" s="3"/>
      <c r="AC18" s="3"/>
      <c r="AD18" s="3"/>
      <c r="AE18" s="3"/>
      <c r="AF18" s="3"/>
      <c r="AG18" s="3"/>
      <c r="AH18" s="105"/>
    </row>
    <row r="19" spans="1:34">
      <c r="A19" s="36"/>
      <c r="B19" s="3"/>
      <c r="C19" s="3"/>
      <c r="D19" s="3"/>
      <c r="E19" s="3"/>
      <c r="F19" s="3"/>
      <c r="G19" s="3"/>
      <c r="H19" s="3"/>
      <c r="I19" s="3"/>
      <c r="J19" s="3"/>
      <c r="K19" s="3"/>
      <c r="L19" s="3"/>
      <c r="M19" s="3"/>
      <c r="N19" s="3"/>
      <c r="O19" s="3"/>
      <c r="P19" s="3"/>
      <c r="Q19" s="3"/>
      <c r="R19" s="3"/>
      <c r="S19" s="3"/>
      <c r="T19" s="3"/>
      <c r="U19" s="3"/>
      <c r="V19" s="3"/>
      <c r="W19" s="3"/>
      <c r="X19" s="3"/>
      <c r="Y19" s="3"/>
      <c r="Z19" s="3"/>
      <c r="AA19" s="3"/>
      <c r="AB19" s="3"/>
      <c r="AC19" s="3"/>
      <c r="AD19" s="3"/>
      <c r="AE19" s="3"/>
      <c r="AF19" s="3"/>
      <c r="AG19" s="3"/>
      <c r="AH19" s="105"/>
    </row>
    <row r="20" spans="1:34">
      <c r="A20" s="36"/>
      <c r="B20" s="3"/>
      <c r="C20" s="3"/>
      <c r="D20" s="3"/>
      <c r="E20" s="3"/>
      <c r="F20" s="3"/>
      <c r="G20" s="3"/>
      <c r="H20" s="3"/>
      <c r="I20" s="3"/>
      <c r="J20" s="3"/>
      <c r="K20" s="3"/>
      <c r="L20" s="3"/>
      <c r="M20" s="3"/>
      <c r="N20" s="3"/>
      <c r="O20" s="3"/>
      <c r="P20" s="3"/>
      <c r="Q20" s="3"/>
      <c r="R20" s="3"/>
      <c r="S20" s="3"/>
      <c r="T20" s="3"/>
      <c r="U20" s="3"/>
      <c r="V20" s="3"/>
      <c r="W20" s="3"/>
      <c r="X20" s="3"/>
      <c r="Y20" s="3"/>
      <c r="Z20" s="3"/>
      <c r="AA20" s="3"/>
      <c r="AB20" s="3"/>
      <c r="AC20" s="3"/>
      <c r="AD20" s="3"/>
      <c r="AE20" s="3"/>
      <c r="AF20" s="3"/>
      <c r="AG20" s="3"/>
      <c r="AH20" s="105"/>
    </row>
    <row r="21" spans="1:34">
      <c r="A21" s="36"/>
      <c r="B21" s="3"/>
      <c r="C21" s="3"/>
      <c r="D21" s="3"/>
      <c r="E21" s="3"/>
      <c r="F21" s="3"/>
      <c r="G21" s="3"/>
      <c r="H21" s="3"/>
      <c r="I21" s="3"/>
      <c r="J21" s="3"/>
      <c r="K21" s="3"/>
      <c r="L21" s="3"/>
      <c r="M21" s="3"/>
      <c r="N21" s="3"/>
      <c r="O21" s="3"/>
      <c r="P21" s="3"/>
      <c r="Q21" s="3"/>
      <c r="R21" s="3"/>
      <c r="S21" s="3"/>
      <c r="T21" s="3"/>
      <c r="U21" s="3"/>
      <c r="V21" s="3"/>
      <c r="W21" s="3"/>
      <c r="X21" s="3"/>
      <c r="Y21" s="3"/>
      <c r="Z21" s="3"/>
      <c r="AA21" s="3"/>
      <c r="AB21" s="3"/>
      <c r="AC21" s="3"/>
      <c r="AD21" s="3"/>
      <c r="AE21" s="3"/>
      <c r="AF21" s="3"/>
      <c r="AG21" s="3"/>
      <c r="AH21" s="105"/>
    </row>
    <row r="22" spans="1:34">
      <c r="A22" s="36"/>
      <c r="B22" s="3"/>
      <c r="C22" s="3"/>
      <c r="D22" s="3"/>
      <c r="E22" s="3"/>
      <c r="F22" s="3"/>
      <c r="G22" s="3"/>
      <c r="H22" s="3"/>
      <c r="I22" s="3"/>
      <c r="J22" s="3"/>
      <c r="K22" s="3"/>
      <c r="L22" s="3"/>
      <c r="M22" s="3"/>
      <c r="N22" s="3"/>
      <c r="O22" s="3"/>
      <c r="P22" s="3"/>
      <c r="Q22" s="3"/>
      <c r="R22" s="3"/>
      <c r="S22" s="3"/>
      <c r="T22" s="3"/>
      <c r="U22" s="3"/>
      <c r="V22" s="3"/>
      <c r="W22" s="3"/>
      <c r="X22" s="3"/>
      <c r="Y22" s="3"/>
      <c r="Z22" s="3"/>
      <c r="AA22" s="3"/>
      <c r="AB22" s="3"/>
      <c r="AC22" s="3"/>
      <c r="AD22" s="3"/>
      <c r="AE22" s="3"/>
      <c r="AF22" s="3"/>
      <c r="AG22" s="3"/>
      <c r="AH22" s="105"/>
    </row>
    <row r="23" spans="1:34">
      <c r="A23" s="36"/>
      <c r="B23" s="3"/>
      <c r="C23" s="3"/>
      <c r="D23" s="3"/>
      <c r="E23" s="3"/>
      <c r="F23" s="3"/>
      <c r="G23" s="3"/>
      <c r="H23" s="3"/>
      <c r="I23" s="3"/>
      <c r="J23" s="3"/>
      <c r="K23" s="3"/>
      <c r="L23" s="3"/>
      <c r="M23" s="3"/>
      <c r="N23" s="3"/>
      <c r="O23" s="3"/>
      <c r="P23" s="3"/>
      <c r="Q23" s="3"/>
      <c r="R23" s="3"/>
      <c r="S23" s="3"/>
      <c r="T23" s="3"/>
      <c r="U23" s="3"/>
      <c r="V23" s="3"/>
      <c r="W23" s="3"/>
      <c r="X23" s="3"/>
      <c r="Y23" s="3"/>
      <c r="Z23" s="3"/>
      <c r="AA23" s="3"/>
      <c r="AB23" s="3"/>
      <c r="AC23" s="3"/>
      <c r="AD23" s="3"/>
      <c r="AE23" s="3"/>
      <c r="AF23" s="3"/>
      <c r="AG23" s="3"/>
      <c r="AH23" s="105"/>
    </row>
    <row r="24" spans="1:34">
      <c r="A24" s="36"/>
      <c r="B24" s="3"/>
      <c r="C24" s="3"/>
      <c r="D24" s="3"/>
      <c r="E24" s="3"/>
      <c r="F24" s="3"/>
      <c r="G24" s="3"/>
      <c r="H24" s="3"/>
      <c r="I24" s="3"/>
      <c r="J24" s="3"/>
      <c r="K24" s="3"/>
      <c r="L24" s="3"/>
      <c r="M24" s="3"/>
      <c r="N24" s="3"/>
      <c r="O24" s="3"/>
      <c r="P24" s="3"/>
      <c r="Q24" s="3"/>
      <c r="R24" s="3"/>
      <c r="S24" s="3"/>
      <c r="T24" s="3"/>
      <c r="U24" s="3"/>
      <c r="V24" s="3"/>
      <c r="W24" s="3"/>
      <c r="X24" s="3"/>
      <c r="Y24" s="3"/>
      <c r="Z24" s="3"/>
      <c r="AA24" s="3"/>
      <c r="AB24" s="3"/>
      <c r="AC24" s="3"/>
      <c r="AD24" s="3"/>
      <c r="AE24" s="3"/>
      <c r="AF24" s="3"/>
      <c r="AG24" s="3"/>
      <c r="AH24" s="105"/>
    </row>
    <row r="25" spans="1:34">
      <c r="A25" s="36"/>
      <c r="B25" s="3"/>
      <c r="C25" s="3"/>
      <c r="D25" s="3"/>
      <c r="E25" s="3"/>
      <c r="F25" s="3"/>
      <c r="G25" s="3"/>
      <c r="H25" s="3"/>
      <c r="I25" s="3"/>
      <c r="J25" s="3"/>
      <c r="K25" s="3"/>
      <c r="L25" s="3"/>
      <c r="M25" s="3"/>
      <c r="N25" s="3"/>
      <c r="O25" s="3"/>
      <c r="P25" s="3"/>
      <c r="Q25" s="3"/>
      <c r="R25" s="3"/>
      <c r="S25" s="3"/>
      <c r="T25" s="3"/>
      <c r="U25" s="3"/>
      <c r="V25" s="3"/>
      <c r="W25" s="3"/>
      <c r="X25" s="3"/>
      <c r="Y25" s="3"/>
      <c r="Z25" s="3"/>
      <c r="AA25" s="3"/>
      <c r="AB25" s="3"/>
      <c r="AC25" s="3"/>
      <c r="AD25" s="3"/>
      <c r="AE25" s="3"/>
      <c r="AF25" s="3"/>
      <c r="AG25" s="3"/>
      <c r="AH25" s="105"/>
    </row>
    <row r="26" spans="1:34">
      <c r="A26" s="36"/>
      <c r="B26" s="3"/>
      <c r="C26" s="3"/>
      <c r="D26" s="3"/>
      <c r="E26" s="3"/>
      <c r="F26" s="3"/>
      <c r="G26" s="3"/>
      <c r="H26" s="3"/>
      <c r="I26" s="3"/>
      <c r="J26" s="3"/>
      <c r="K26" s="3"/>
      <c r="L26" s="3"/>
      <c r="M26" s="3"/>
      <c r="N26" s="3"/>
      <c r="O26" s="3"/>
      <c r="P26" s="3"/>
      <c r="Q26" s="3"/>
      <c r="R26" s="3"/>
      <c r="S26" s="3"/>
      <c r="T26" s="3"/>
      <c r="U26" s="3"/>
      <c r="V26" s="3"/>
      <c r="W26" s="3"/>
      <c r="X26" s="3"/>
      <c r="Y26" s="3"/>
      <c r="Z26" s="3"/>
      <c r="AA26" s="3"/>
      <c r="AB26" s="3"/>
      <c r="AC26" s="3"/>
      <c r="AD26" s="3"/>
      <c r="AE26" s="3"/>
      <c r="AF26" s="3"/>
      <c r="AG26" s="3"/>
      <c r="AH26" s="105"/>
    </row>
    <row r="27" spans="1:34">
      <c r="A27" s="36"/>
      <c r="B27" s="3"/>
      <c r="C27" s="3"/>
      <c r="D27" s="3"/>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3"/>
      <c r="AH27" s="105"/>
    </row>
    <row r="28" spans="1:34">
      <c r="A28" s="36"/>
      <c r="B28" s="3"/>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105"/>
    </row>
    <row r="29" spans="1:34">
      <c r="A29" s="36"/>
      <c r="B29" s="3"/>
      <c r="C29" s="3"/>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105"/>
    </row>
    <row r="30" spans="1:34">
      <c r="A30" s="36"/>
      <c r="B30" s="3"/>
      <c r="C30" s="3"/>
      <c r="D30" s="3"/>
      <c r="E30" s="3"/>
      <c r="F30" s="3"/>
      <c r="G30" s="3"/>
      <c r="H30" s="3"/>
      <c r="I30" s="3"/>
      <c r="J30" s="3"/>
      <c r="K30" s="3"/>
      <c r="L30" s="3"/>
      <c r="M30" s="3"/>
      <c r="N30" s="3"/>
      <c r="O30" s="3"/>
      <c r="P30" s="3"/>
      <c r="Q30" s="3"/>
      <c r="R30" s="3"/>
      <c r="S30" s="3"/>
      <c r="T30" s="3"/>
      <c r="U30" s="3"/>
      <c r="V30" s="3"/>
      <c r="W30" s="3"/>
      <c r="X30" s="3"/>
      <c r="Y30" s="3"/>
      <c r="Z30" s="3"/>
      <c r="AA30" s="3"/>
      <c r="AB30" s="3"/>
      <c r="AC30" s="3"/>
      <c r="AD30" s="3"/>
      <c r="AE30" s="3"/>
      <c r="AF30" s="3"/>
      <c r="AG30" s="3"/>
      <c r="AH30" s="105"/>
    </row>
    <row r="31" spans="1:34">
      <c r="A31" s="36"/>
      <c r="B31" s="3"/>
      <c r="C31" s="3"/>
      <c r="D31" s="3"/>
      <c r="E31" s="3"/>
      <c r="F31" s="3"/>
      <c r="G31" s="3"/>
      <c r="H31" s="3"/>
      <c r="I31" s="3"/>
      <c r="J31" s="3"/>
      <c r="K31" s="3"/>
      <c r="L31" s="3"/>
      <c r="M31" s="3"/>
      <c r="N31" s="3"/>
      <c r="O31" s="3"/>
      <c r="P31" s="3"/>
      <c r="Q31" s="3"/>
      <c r="R31" s="3"/>
      <c r="S31" s="3"/>
      <c r="T31" s="3"/>
      <c r="U31" s="3"/>
      <c r="V31" s="3"/>
      <c r="W31" s="3"/>
      <c r="X31" s="3"/>
      <c r="Y31" s="3"/>
      <c r="Z31" s="3"/>
      <c r="AA31" s="3"/>
      <c r="AB31" s="3"/>
      <c r="AC31" s="3"/>
      <c r="AD31" s="3"/>
      <c r="AE31" s="3"/>
      <c r="AF31" s="3"/>
      <c r="AG31" s="3"/>
      <c r="AH31" s="105"/>
    </row>
    <row r="32" spans="1:34">
      <c r="A32" s="36"/>
      <c r="B32" s="3"/>
      <c r="C32" s="3"/>
      <c r="D32" s="3"/>
      <c r="E32" s="3"/>
      <c r="F32" s="3"/>
      <c r="G32" s="3"/>
      <c r="H32" s="3"/>
      <c r="I32" s="3"/>
      <c r="J32" s="3"/>
      <c r="K32" s="3"/>
      <c r="L32" s="3"/>
      <c r="M32" s="3"/>
      <c r="N32" s="3"/>
      <c r="O32" s="3"/>
      <c r="P32" s="3"/>
      <c r="Q32" s="3"/>
      <c r="R32" s="3"/>
      <c r="S32" s="3"/>
      <c r="T32" s="3"/>
      <c r="U32" s="3"/>
      <c r="V32" s="3"/>
      <c r="W32" s="3"/>
      <c r="X32" s="3"/>
      <c r="Y32" s="3"/>
      <c r="Z32" s="3"/>
      <c r="AA32" s="3"/>
      <c r="AB32" s="3"/>
      <c r="AC32" s="3"/>
      <c r="AD32" s="3"/>
      <c r="AE32" s="3"/>
      <c r="AF32" s="3"/>
      <c r="AG32" s="3"/>
      <c r="AH32" s="105"/>
    </row>
    <row r="33" spans="1:34">
      <c r="A33" s="36"/>
      <c r="B33" s="3"/>
      <c r="C33" s="3"/>
      <c r="D33" s="3"/>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c r="AG33" s="3"/>
      <c r="AH33" s="105"/>
    </row>
    <row r="34" spans="1:34">
      <c r="A34" s="36"/>
      <c r="B34" s="3"/>
      <c r="C34" s="3"/>
      <c r="D34" s="3"/>
      <c r="E34" s="3"/>
      <c r="F34" s="3"/>
      <c r="G34" s="3"/>
      <c r="H34" s="3"/>
      <c r="I34" s="3"/>
      <c r="J34" s="3"/>
      <c r="K34" s="3"/>
      <c r="L34" s="3"/>
      <c r="M34" s="3"/>
      <c r="N34" s="3"/>
      <c r="O34" s="3"/>
      <c r="P34" s="3"/>
      <c r="Q34" s="3"/>
      <c r="R34" s="3"/>
      <c r="S34" s="3"/>
      <c r="T34" s="3"/>
      <c r="U34" s="3"/>
      <c r="V34" s="3"/>
      <c r="W34" s="3"/>
      <c r="X34" s="3"/>
      <c r="Y34" s="3"/>
      <c r="Z34" s="3"/>
      <c r="AA34" s="3"/>
      <c r="AB34" s="3"/>
      <c r="AC34" s="3"/>
      <c r="AD34" s="3"/>
      <c r="AE34" s="3"/>
      <c r="AF34" s="3"/>
      <c r="AG34" s="3"/>
      <c r="AH34" s="105"/>
    </row>
    <row r="35" spans="1:34">
      <c r="A35" s="36"/>
      <c r="B35" s="3"/>
      <c r="C35" s="3"/>
      <c r="D35" s="3"/>
      <c r="E35" s="3"/>
      <c r="F35" s="3"/>
      <c r="G35" s="3"/>
      <c r="H35" s="3"/>
      <c r="I35" s="3"/>
      <c r="J35" s="3"/>
      <c r="K35" s="3"/>
      <c r="L35" s="3"/>
      <c r="M35" s="3"/>
      <c r="N35" s="3"/>
      <c r="O35" s="3"/>
      <c r="P35" s="3"/>
      <c r="Q35" s="3"/>
      <c r="R35" s="3"/>
      <c r="S35" s="3"/>
      <c r="T35" s="3"/>
      <c r="U35" s="3"/>
      <c r="V35" s="3"/>
      <c r="W35" s="3"/>
      <c r="X35" s="3"/>
      <c r="Y35" s="3"/>
      <c r="Z35" s="3"/>
      <c r="AA35" s="3"/>
      <c r="AB35" s="3"/>
      <c r="AC35" s="3"/>
      <c r="AD35" s="3"/>
      <c r="AE35" s="3"/>
      <c r="AF35" s="3"/>
      <c r="AG35" s="3"/>
      <c r="AH35" s="105"/>
    </row>
    <row r="36" spans="1:34">
      <c r="A36" s="36"/>
      <c r="B36" s="3"/>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105"/>
    </row>
    <row r="37" spans="1:34">
      <c r="A37" s="36"/>
      <c r="B37" s="3"/>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3"/>
      <c r="AH37" s="105"/>
    </row>
    <row r="38" spans="1:34">
      <c r="A38" s="36"/>
      <c r="B38" s="3"/>
      <c r="C38" s="3"/>
      <c r="D38" s="3"/>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c r="AG38" s="3"/>
      <c r="AH38" s="105"/>
    </row>
    <row r="39" spans="1:34">
      <c r="A39" s="36"/>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105"/>
    </row>
    <row r="40" spans="1:34">
      <c r="A40" s="36"/>
      <c r="B40" s="3"/>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c r="AG40" s="3"/>
      <c r="AH40" s="105"/>
    </row>
    <row r="41" spans="1:34">
      <c r="A41" s="36"/>
      <c r="B41" s="3"/>
      <c r="C41" s="3"/>
      <c r="D41" s="3"/>
      <c r="E41" s="3"/>
      <c r="F41" s="3"/>
      <c r="G41" s="3"/>
      <c r="H41" s="3"/>
      <c r="I41" s="3"/>
      <c r="J41" s="3"/>
      <c r="K41" s="3"/>
      <c r="L41" s="3"/>
      <c r="M41" s="3"/>
      <c r="N41" s="3"/>
      <c r="O41" s="3"/>
      <c r="P41" s="3"/>
      <c r="Q41" s="3"/>
      <c r="R41" s="3"/>
      <c r="S41" s="3"/>
      <c r="T41" s="3"/>
      <c r="U41" s="3"/>
      <c r="V41" s="3"/>
      <c r="W41" s="2"/>
      <c r="X41" s="3"/>
      <c r="Y41" s="3"/>
      <c r="Z41" s="3"/>
      <c r="AA41" s="3"/>
      <c r="AB41" s="3"/>
      <c r="AC41" s="3"/>
      <c r="AD41" s="3"/>
      <c r="AE41" s="3"/>
      <c r="AF41" s="3"/>
      <c r="AG41" s="3"/>
      <c r="AH41" s="105"/>
    </row>
    <row r="42" spans="1:34" ht="15">
      <c r="A42" s="112" t="s">
        <v>191</v>
      </c>
      <c r="B42" s="106"/>
      <c r="C42" s="106"/>
      <c r="D42" s="106"/>
      <c r="E42" s="106"/>
      <c r="F42" s="106"/>
      <c r="G42" s="106"/>
      <c r="H42" s="106"/>
      <c r="I42" s="106"/>
      <c r="J42" s="106"/>
      <c r="K42" s="106"/>
      <c r="L42" s="106"/>
      <c r="M42" s="106"/>
      <c r="N42" s="106"/>
      <c r="O42" s="106"/>
      <c r="P42" s="106"/>
      <c r="Q42" s="106"/>
      <c r="R42" s="106"/>
      <c r="S42" s="106"/>
      <c r="T42" s="214" t="s">
        <v>190</v>
      </c>
      <c r="U42" s="106"/>
      <c r="V42" s="106"/>
      <c r="X42" s="106"/>
      <c r="Y42" s="106"/>
      <c r="Z42" s="106"/>
      <c r="AA42" s="106"/>
      <c r="AB42" s="106"/>
      <c r="AC42" s="106"/>
      <c r="AD42" s="106"/>
      <c r="AE42" s="106"/>
      <c r="AF42" s="106"/>
      <c r="AG42" s="106"/>
      <c r="AH42" s="107"/>
    </row>
    <row r="43" spans="1:34" ht="13.5">
      <c r="A43" s="108"/>
      <c r="B43" s="109"/>
      <c r="C43" s="109"/>
      <c r="D43" s="109"/>
      <c r="E43" s="109"/>
      <c r="F43" s="109"/>
      <c r="G43" s="109"/>
      <c r="H43" s="109"/>
      <c r="I43" s="109"/>
      <c r="J43" s="109"/>
      <c r="K43" s="109"/>
      <c r="L43" s="109"/>
      <c r="M43" s="109"/>
      <c r="N43" s="109"/>
      <c r="O43" s="109"/>
      <c r="P43" s="109"/>
      <c r="Q43" s="109"/>
      <c r="R43" s="109"/>
      <c r="S43" s="109"/>
      <c r="T43" s="109"/>
      <c r="U43" s="109"/>
      <c r="V43" s="109"/>
      <c r="W43" s="109"/>
      <c r="X43" s="109"/>
      <c r="Y43" s="109"/>
      <c r="Z43" s="109"/>
      <c r="AA43" s="109"/>
      <c r="AB43" s="109"/>
      <c r="AC43" s="109"/>
      <c r="AD43" s="109"/>
      <c r="AE43" s="109"/>
      <c r="AF43" s="109"/>
      <c r="AG43" s="109"/>
      <c r="AH43" s="110"/>
    </row>
    <row r="44" spans="1:34" ht="13.5">
      <c r="A44" s="108"/>
      <c r="B44" s="109"/>
      <c r="C44" s="109"/>
      <c r="D44" s="109"/>
      <c r="E44" s="109"/>
      <c r="F44" s="109"/>
      <c r="G44" s="109"/>
      <c r="H44" s="109"/>
      <c r="I44" s="109"/>
      <c r="J44" s="109"/>
      <c r="K44" s="109"/>
      <c r="L44" s="109"/>
      <c r="M44" s="109"/>
      <c r="N44" s="109"/>
      <c r="O44" s="109"/>
      <c r="P44" s="109"/>
      <c r="Q44" s="109"/>
      <c r="R44" s="109"/>
      <c r="S44" s="109"/>
      <c r="T44" s="109"/>
      <c r="U44" s="109"/>
      <c r="V44" s="109"/>
      <c r="W44" s="109"/>
      <c r="X44" s="109"/>
      <c r="Y44" s="109"/>
      <c r="Z44" s="109"/>
      <c r="AA44" s="109"/>
      <c r="AB44" s="109"/>
      <c r="AC44" s="109"/>
      <c r="AD44" s="109"/>
      <c r="AE44" s="109"/>
      <c r="AF44" s="109"/>
      <c r="AG44" s="109"/>
      <c r="AH44" s="110"/>
    </row>
    <row r="45" spans="1:34" ht="13.5">
      <c r="A45" s="108"/>
      <c r="B45" s="109"/>
      <c r="C45" s="109"/>
      <c r="D45" s="109"/>
      <c r="E45" s="109"/>
      <c r="F45" s="109"/>
      <c r="G45" s="109"/>
      <c r="H45" s="109"/>
      <c r="I45" s="109"/>
      <c r="J45" s="109"/>
      <c r="K45" s="109"/>
      <c r="L45" s="109"/>
      <c r="M45" s="109"/>
      <c r="N45" s="109"/>
      <c r="O45" s="109"/>
      <c r="P45" s="109"/>
      <c r="Q45" s="109"/>
      <c r="R45" s="109"/>
      <c r="S45" s="109"/>
      <c r="T45" s="109"/>
      <c r="U45" s="109"/>
      <c r="V45" s="109"/>
      <c r="W45" s="109"/>
      <c r="X45" s="109"/>
      <c r="Y45" s="109"/>
      <c r="Z45" s="109"/>
      <c r="AA45" s="109"/>
      <c r="AB45" s="109"/>
      <c r="AC45" s="109"/>
      <c r="AD45" s="109"/>
      <c r="AE45" s="109"/>
      <c r="AF45" s="109"/>
      <c r="AG45" s="109"/>
      <c r="AH45" s="110"/>
    </row>
    <row r="46" spans="1:34" ht="13.5">
      <c r="A46" s="108"/>
      <c r="B46" s="109"/>
      <c r="C46" s="109"/>
      <c r="D46" s="109"/>
      <c r="E46" s="109"/>
      <c r="F46" s="109"/>
      <c r="G46" s="109"/>
      <c r="H46" s="109"/>
      <c r="I46" s="109"/>
      <c r="J46" s="109"/>
      <c r="K46" s="109"/>
      <c r="L46" s="109"/>
      <c r="M46" s="109"/>
      <c r="N46" s="109"/>
      <c r="O46" s="109"/>
      <c r="P46" s="109"/>
      <c r="Q46" s="109"/>
      <c r="R46" s="109"/>
      <c r="S46" s="109"/>
      <c r="T46" s="109"/>
      <c r="U46" s="109"/>
      <c r="V46" s="109"/>
      <c r="W46" s="109"/>
      <c r="X46" s="109"/>
      <c r="Y46" s="109"/>
      <c r="Z46" s="109"/>
      <c r="AA46" s="109"/>
      <c r="AB46" s="109"/>
      <c r="AC46" s="109"/>
      <c r="AD46" s="109"/>
      <c r="AE46" s="109"/>
      <c r="AF46" s="109"/>
      <c r="AG46" s="109"/>
      <c r="AH46" s="110"/>
    </row>
    <row r="47" spans="1:34" ht="13.5">
      <c r="A47" s="108"/>
      <c r="B47" s="109"/>
      <c r="C47" s="109"/>
      <c r="D47" s="109"/>
      <c r="E47" s="58" t="s">
        <v>278</v>
      </c>
      <c r="F47" s="109"/>
      <c r="G47" s="109"/>
      <c r="H47" s="109"/>
      <c r="I47" s="109"/>
      <c r="J47" s="109"/>
      <c r="K47" s="109"/>
      <c r="L47" s="109"/>
      <c r="M47" s="109"/>
      <c r="N47" s="109"/>
      <c r="O47" s="109"/>
      <c r="P47" s="109"/>
      <c r="Q47" s="109"/>
      <c r="R47" s="109"/>
      <c r="S47" s="109"/>
      <c r="T47" s="109"/>
      <c r="U47" s="109"/>
      <c r="V47" s="109"/>
      <c r="W47" s="109"/>
      <c r="X47" s="58" t="s">
        <v>264</v>
      </c>
      <c r="Y47" s="109"/>
      <c r="Z47" s="109"/>
      <c r="AA47" s="109"/>
      <c r="AB47" s="109"/>
      <c r="AC47" s="109"/>
      <c r="AD47" s="109"/>
      <c r="AE47" s="109"/>
      <c r="AF47" s="109"/>
      <c r="AG47" s="109"/>
      <c r="AH47" s="110"/>
    </row>
    <row r="48" spans="1:34" ht="13.5">
      <c r="A48" s="108"/>
      <c r="B48" s="109"/>
      <c r="C48" s="109"/>
      <c r="D48" s="109" t="s">
        <v>217</v>
      </c>
      <c r="E48" s="109"/>
      <c r="F48" s="109"/>
      <c r="G48" s="109"/>
      <c r="H48" s="109"/>
      <c r="I48" s="109"/>
      <c r="J48" s="109"/>
      <c r="K48" s="109"/>
      <c r="L48" s="109"/>
      <c r="M48" s="109"/>
      <c r="N48" s="109"/>
      <c r="O48" s="109"/>
      <c r="P48" s="109"/>
      <c r="Q48" s="109"/>
      <c r="R48" s="109"/>
      <c r="S48" s="109"/>
      <c r="T48" s="109"/>
      <c r="U48" s="109"/>
      <c r="V48" s="109"/>
      <c r="W48" s="109" t="s">
        <v>216</v>
      </c>
      <c r="X48" s="109"/>
      <c r="Y48" s="109"/>
      <c r="Z48" s="109"/>
      <c r="AA48" s="109"/>
      <c r="AB48" s="109"/>
      <c r="AC48" s="109"/>
      <c r="AD48" s="109"/>
      <c r="AE48" s="109"/>
      <c r="AF48" s="109"/>
      <c r="AG48" s="109"/>
      <c r="AH48" s="110"/>
    </row>
    <row r="49" spans="1:34">
      <c r="A49" s="111"/>
      <c r="B49" s="109"/>
      <c r="C49" s="109"/>
      <c r="D49" s="109"/>
      <c r="E49" s="109"/>
      <c r="F49" s="109"/>
      <c r="G49" s="109"/>
      <c r="H49" s="109"/>
      <c r="I49" s="109"/>
      <c r="J49" s="109"/>
      <c r="K49" s="109"/>
      <c r="L49" s="109"/>
      <c r="M49" s="109"/>
      <c r="N49" s="109"/>
      <c r="O49" s="109"/>
      <c r="P49" s="109"/>
      <c r="Q49" s="109"/>
      <c r="R49" s="109"/>
      <c r="S49" s="109"/>
      <c r="T49" s="109"/>
      <c r="U49" s="109"/>
      <c r="V49" s="109"/>
      <c r="W49" s="109"/>
      <c r="X49" s="109"/>
      <c r="Y49" s="109"/>
      <c r="Z49" s="109"/>
      <c r="AA49" s="109"/>
      <c r="AB49" s="109"/>
      <c r="AC49" s="109"/>
      <c r="AD49" s="109"/>
      <c r="AE49" s="109"/>
      <c r="AF49" s="109"/>
      <c r="AG49" s="109"/>
      <c r="AH49" s="110"/>
    </row>
    <row r="50" spans="1:34">
      <c r="A50" s="111"/>
      <c r="B50" s="109"/>
      <c r="C50" s="109"/>
      <c r="D50" s="109"/>
      <c r="E50" s="109"/>
      <c r="F50" s="109"/>
      <c r="G50" s="109"/>
      <c r="H50" s="109"/>
      <c r="I50" s="109"/>
      <c r="J50" s="109"/>
      <c r="K50" s="109"/>
      <c r="L50" s="109"/>
      <c r="M50" s="109"/>
      <c r="N50" s="109"/>
      <c r="O50" s="109"/>
      <c r="P50" s="109"/>
      <c r="Q50" s="109"/>
      <c r="R50" s="109"/>
      <c r="S50" s="109"/>
      <c r="T50" s="109"/>
      <c r="U50" s="109"/>
      <c r="V50" s="109"/>
      <c r="W50" s="109"/>
      <c r="X50" s="109"/>
      <c r="Y50" s="109"/>
      <c r="Z50" s="109"/>
      <c r="AA50" s="109"/>
      <c r="AB50" s="109"/>
      <c r="AC50" s="109"/>
      <c r="AD50" s="109"/>
      <c r="AE50" s="109"/>
      <c r="AF50" s="109"/>
      <c r="AG50" s="109"/>
      <c r="AH50" s="110"/>
    </row>
    <row r="51" spans="1:34" ht="15">
      <c r="B51" s="90"/>
      <c r="U51" s="90"/>
    </row>
    <row r="52" spans="1:34" ht="14.25">
      <c r="B52" s="12"/>
      <c r="C52" s="12"/>
      <c r="D52" s="12"/>
      <c r="E52" s="12"/>
      <c r="F52" s="12"/>
      <c r="G52" s="12"/>
      <c r="H52" s="12"/>
      <c r="I52" s="12"/>
      <c r="J52" s="12"/>
      <c r="K52" s="12"/>
      <c r="L52" s="12"/>
      <c r="M52" s="12"/>
      <c r="U52" s="12"/>
      <c r="V52" s="12"/>
      <c r="W52" s="12"/>
      <c r="X52" s="12"/>
      <c r="Y52" s="12"/>
      <c r="Z52" s="12"/>
      <c r="AA52" s="12"/>
      <c r="AB52" s="12"/>
      <c r="AC52" s="12"/>
      <c r="AD52" s="12"/>
      <c r="AE52" s="12"/>
    </row>
  </sheetData>
  <mergeCells count="2">
    <mergeCell ref="A3:AH3"/>
    <mergeCell ref="B1:AG2"/>
  </mergeCells>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indexed="45"/>
  </sheetPr>
  <dimension ref="A1:P181"/>
  <sheetViews>
    <sheetView topLeftCell="A22" zoomScaleNormal="75" zoomScaleSheetLayoutView="75" workbookViewId="0">
      <selection activeCell="G8" sqref="G8"/>
    </sheetView>
  </sheetViews>
  <sheetFormatPr baseColWidth="10" defaultColWidth="9.140625" defaultRowHeight="14.25"/>
  <cols>
    <col min="1" max="1" width="4.28515625" customWidth="1"/>
    <col min="2" max="2" width="1" customWidth="1"/>
    <col min="3" max="3" width="3.5703125" style="15" customWidth="1"/>
    <col min="4" max="4" width="8.85546875" style="15" customWidth="1"/>
    <col min="5" max="5" width="9.7109375" style="15" customWidth="1"/>
    <col min="6" max="6" width="8" style="15" customWidth="1"/>
    <col min="7" max="7" width="12" style="15" customWidth="1"/>
    <col min="8" max="9" width="7" style="15" customWidth="1"/>
    <col min="10" max="12" width="9.28515625" style="15" customWidth="1"/>
    <col min="13" max="13" width="1.85546875" style="3" customWidth="1"/>
    <col min="14" max="16" width="9.140625" style="3" customWidth="1"/>
  </cols>
  <sheetData>
    <row r="1" spans="1:13" ht="18" customHeight="1" thickBot="1">
      <c r="A1" s="211"/>
      <c r="B1" s="211"/>
      <c r="C1" s="212"/>
      <c r="D1" s="212"/>
      <c r="E1" s="212"/>
      <c r="F1" s="212"/>
      <c r="G1" s="212"/>
      <c r="H1" s="212"/>
      <c r="I1" s="212"/>
      <c r="J1" s="212"/>
      <c r="K1" s="212"/>
      <c r="L1" s="212"/>
      <c r="M1" s="213"/>
    </row>
    <row r="2" spans="1:13" ht="18.75" thickTop="1">
      <c r="A2" s="211"/>
      <c r="B2" s="211"/>
      <c r="C2" s="768" t="s">
        <v>1</v>
      </c>
      <c r="D2" s="769"/>
      <c r="E2" s="769"/>
      <c r="F2" s="769"/>
      <c r="G2" s="769"/>
      <c r="H2" s="769"/>
      <c r="I2" s="769"/>
      <c r="J2" s="769"/>
      <c r="K2" s="769"/>
      <c r="L2" s="770"/>
      <c r="M2" s="213"/>
    </row>
    <row r="3" spans="1:13" ht="15">
      <c r="A3" s="211"/>
      <c r="B3" s="211"/>
      <c r="C3" s="250"/>
      <c r="D3" s="219"/>
      <c r="E3" s="219"/>
      <c r="F3" s="219"/>
      <c r="G3" s="219"/>
      <c r="H3" s="219"/>
      <c r="I3" s="219"/>
      <c r="J3" s="219"/>
      <c r="K3" s="219"/>
      <c r="L3" s="251"/>
      <c r="M3" s="213"/>
    </row>
    <row r="4" spans="1:13" ht="15">
      <c r="A4" s="211"/>
      <c r="B4" s="211"/>
      <c r="C4" s="252"/>
      <c r="D4" s="17"/>
      <c r="E4" s="64"/>
      <c r="F4" s="17"/>
      <c r="G4" s="17"/>
      <c r="H4" s="17"/>
      <c r="I4" s="17"/>
      <c r="J4" s="17"/>
      <c r="K4" s="17"/>
      <c r="L4" s="253"/>
      <c r="M4" s="213"/>
    </row>
    <row r="5" spans="1:13" ht="17.25">
      <c r="A5" s="211"/>
      <c r="B5" s="211"/>
      <c r="C5" s="252" t="s">
        <v>3</v>
      </c>
      <c r="D5" s="13" t="s">
        <v>2</v>
      </c>
      <c r="E5" s="280"/>
      <c r="F5" s="280"/>
      <c r="G5" s="280"/>
      <c r="H5" s="280"/>
      <c r="I5" s="280"/>
      <c r="J5" s="280"/>
      <c r="K5" s="280"/>
      <c r="L5" s="281"/>
      <c r="M5" s="213"/>
    </row>
    <row r="6" spans="1:13" ht="17.25">
      <c r="A6" s="211"/>
      <c r="B6" s="211"/>
      <c r="C6" s="252"/>
      <c r="D6" s="280"/>
      <c r="E6" s="280"/>
      <c r="F6" s="280"/>
      <c r="G6" s="280"/>
      <c r="H6" s="280"/>
      <c r="I6" s="280"/>
      <c r="J6" s="280"/>
      <c r="K6" s="280"/>
      <c r="L6" s="281"/>
      <c r="M6" s="213"/>
    </row>
    <row r="7" spans="1:13" ht="40.5" customHeight="1">
      <c r="A7" s="211"/>
      <c r="B7" s="211"/>
      <c r="C7" s="252"/>
      <c r="D7" s="280"/>
      <c r="E7" s="774" t="str">
        <f>PORTADA!D15</f>
        <v>Apoyo  con materiales a familias de bajos recursos afectadas por la tormenta tropical Amanada/ Año 2020</v>
      </c>
      <c r="F7" s="774"/>
      <c r="G7" s="774"/>
      <c r="H7" s="774"/>
      <c r="I7" s="774"/>
      <c r="J7" s="774"/>
      <c r="K7" s="774"/>
      <c r="L7" s="775"/>
      <c r="M7" s="213"/>
    </row>
    <row r="8" spans="1:13" ht="18">
      <c r="A8" s="211"/>
      <c r="B8" s="211"/>
      <c r="C8" s="252"/>
      <c r="D8" s="280"/>
      <c r="E8" s="280"/>
      <c r="F8" s="277"/>
      <c r="G8" s="277"/>
      <c r="H8" s="277"/>
      <c r="I8" s="277"/>
      <c r="J8" s="277"/>
      <c r="K8" s="277"/>
      <c r="L8" s="281"/>
      <c r="M8" s="213"/>
    </row>
    <row r="9" spans="1:13" ht="20.25" customHeight="1">
      <c r="A9" s="211"/>
      <c r="B9" s="211"/>
      <c r="C9" s="252" t="s">
        <v>4</v>
      </c>
      <c r="D9" s="13" t="s">
        <v>5</v>
      </c>
      <c r="E9" s="280"/>
      <c r="F9" s="381" t="str">
        <f>PORTADA!E17</f>
        <v xml:space="preserve">en Comunidades del Municipio de Nejapa </v>
      </c>
      <c r="G9" s="277"/>
      <c r="H9" s="277"/>
      <c r="I9" s="277"/>
      <c r="J9" s="282"/>
      <c r="K9" s="282"/>
      <c r="L9" s="281"/>
      <c r="M9" s="213"/>
    </row>
    <row r="10" spans="1:13" ht="16.5" customHeight="1">
      <c r="A10" s="211"/>
      <c r="B10" s="211"/>
      <c r="C10" s="252"/>
      <c r="D10" s="13"/>
      <c r="E10" s="280"/>
      <c r="F10" s="283"/>
      <c r="G10" s="283"/>
      <c r="H10" s="283"/>
      <c r="I10" s="283"/>
      <c r="J10" s="283"/>
      <c r="K10" s="283"/>
      <c r="L10" s="281"/>
      <c r="M10" s="213"/>
    </row>
    <row r="11" spans="1:13" ht="15" customHeight="1">
      <c r="A11" s="211"/>
      <c r="B11" s="211"/>
      <c r="C11" s="252"/>
      <c r="D11" s="13" t="s">
        <v>6</v>
      </c>
      <c r="E11" s="280"/>
      <c r="F11" s="382" t="s">
        <v>169</v>
      </c>
      <c r="G11" s="277"/>
      <c r="H11" s="277"/>
      <c r="I11" s="277"/>
      <c r="J11" s="277"/>
      <c r="K11" s="277"/>
      <c r="L11" s="281"/>
      <c r="M11" s="213"/>
    </row>
    <row r="12" spans="1:13" ht="8.25" customHeight="1">
      <c r="A12" s="211"/>
      <c r="B12" s="211"/>
      <c r="C12" s="252"/>
      <c r="D12" s="13"/>
      <c r="E12" s="280"/>
      <c r="F12" s="383"/>
      <c r="G12" s="283"/>
      <c r="H12" s="283"/>
      <c r="I12" s="283"/>
      <c r="J12" s="283"/>
      <c r="K12" s="283"/>
      <c r="L12" s="281"/>
      <c r="M12" s="213"/>
    </row>
    <row r="13" spans="1:13" ht="20.25" customHeight="1">
      <c r="A13" s="211"/>
      <c r="B13" s="211"/>
      <c r="C13" s="252"/>
      <c r="D13" s="13" t="s">
        <v>7</v>
      </c>
      <c r="E13" s="280"/>
      <c r="F13" s="382" t="s">
        <v>63</v>
      </c>
      <c r="G13" s="277"/>
      <c r="H13" s="277"/>
      <c r="I13" s="277"/>
      <c r="J13" s="277"/>
      <c r="K13" s="277"/>
      <c r="L13" s="281"/>
      <c r="M13" s="213"/>
    </row>
    <row r="14" spans="1:13" ht="17.25">
      <c r="A14" s="211"/>
      <c r="B14" s="211"/>
      <c r="C14" s="252"/>
      <c r="D14" s="280"/>
      <c r="E14" s="280"/>
      <c r="F14" s="280"/>
      <c r="G14" s="280"/>
      <c r="H14" s="280"/>
      <c r="I14" s="280"/>
      <c r="J14" s="280"/>
      <c r="K14" s="280"/>
      <c r="L14" s="281"/>
      <c r="M14" s="213"/>
    </row>
    <row r="15" spans="1:13" ht="21" customHeight="1">
      <c r="A15" s="211"/>
      <c r="B15" s="211"/>
      <c r="C15" s="252"/>
      <c r="D15" s="280"/>
      <c r="E15" s="280"/>
      <c r="F15" s="280"/>
      <c r="G15" s="280"/>
      <c r="H15" s="280"/>
      <c r="I15" s="280"/>
      <c r="J15" s="280"/>
      <c r="K15" s="280"/>
      <c r="L15" s="281"/>
      <c r="M15" s="213"/>
    </row>
    <row r="16" spans="1:13" ht="19.5">
      <c r="A16" s="211"/>
      <c r="B16" s="211"/>
      <c r="C16" s="252" t="s">
        <v>8</v>
      </c>
      <c r="D16" s="13" t="s">
        <v>9</v>
      </c>
      <c r="E16" s="280"/>
      <c r="F16" s="280"/>
      <c r="G16" s="710">
        <f>PORTADA!G19</f>
        <v>100300</v>
      </c>
      <c r="H16" s="710"/>
      <c r="I16" s="710"/>
      <c r="J16" s="280"/>
      <c r="K16" s="280"/>
      <c r="L16" s="281"/>
      <c r="M16" s="213"/>
    </row>
    <row r="17" spans="1:13" ht="17.25">
      <c r="A17" s="211"/>
      <c r="B17" s="211"/>
      <c r="C17" s="252"/>
      <c r="D17" s="13"/>
      <c r="E17" s="280"/>
      <c r="F17" s="280"/>
      <c r="G17" s="280"/>
      <c r="H17" s="280"/>
      <c r="I17" s="280"/>
      <c r="J17" s="280"/>
      <c r="K17" s="280"/>
      <c r="L17" s="281"/>
      <c r="M17" s="213"/>
    </row>
    <row r="18" spans="1:13" ht="18">
      <c r="A18" s="211"/>
      <c r="B18" s="211"/>
      <c r="C18" s="252"/>
      <c r="D18" s="386" t="s">
        <v>152</v>
      </c>
      <c r="E18" s="387"/>
      <c r="F18" s="773">
        <v>100300</v>
      </c>
      <c r="G18" s="773"/>
      <c r="H18" s="280"/>
      <c r="I18" s="280"/>
      <c r="J18" s="280"/>
      <c r="K18" s="280"/>
      <c r="L18" s="281"/>
      <c r="M18" s="213"/>
    </row>
    <row r="19" spans="1:13" ht="19.5">
      <c r="A19" s="211"/>
      <c r="B19" s="211"/>
      <c r="C19" s="252"/>
      <c r="D19" s="13" t="s">
        <v>235</v>
      </c>
      <c r="E19" s="280"/>
      <c r="F19" s="710">
        <f>'SOL DE FIN  '!I32</f>
        <v>0</v>
      </c>
      <c r="G19" s="710"/>
      <c r="H19" s="280"/>
      <c r="I19" s="280"/>
      <c r="J19" s="280"/>
      <c r="K19" s="280"/>
      <c r="L19" s="281"/>
      <c r="M19" s="213"/>
    </row>
    <row r="20" spans="1:13" ht="17.25">
      <c r="A20" s="211"/>
      <c r="B20" s="211"/>
      <c r="C20" s="252"/>
      <c r="D20" s="13"/>
      <c r="E20" s="280"/>
      <c r="F20" s="280"/>
      <c r="G20" s="280"/>
      <c r="H20" s="280"/>
      <c r="I20" s="280"/>
      <c r="J20" s="280"/>
      <c r="K20" s="280"/>
      <c r="L20" s="281"/>
      <c r="M20" s="213"/>
    </row>
    <row r="21" spans="1:13" ht="31.5" customHeight="1">
      <c r="A21" s="211"/>
      <c r="B21" s="211"/>
      <c r="C21" s="252" t="s">
        <v>10</v>
      </c>
      <c r="D21" s="13" t="s">
        <v>11</v>
      </c>
      <c r="E21" s="280"/>
      <c r="F21" s="280"/>
      <c r="G21" s="284"/>
      <c r="H21" s="280"/>
      <c r="I21" s="280"/>
      <c r="J21" s="280"/>
      <c r="K21" s="280"/>
      <c r="L21" s="281"/>
      <c r="M21" s="213"/>
    </row>
    <row r="22" spans="1:13" ht="17.25">
      <c r="A22" s="211"/>
      <c r="B22" s="211"/>
      <c r="C22" s="252"/>
      <c r="D22" s="13"/>
      <c r="E22" s="280"/>
      <c r="F22" s="280"/>
      <c r="G22" s="280"/>
      <c r="H22" s="280"/>
      <c r="I22" s="280"/>
      <c r="J22" s="280"/>
      <c r="K22" s="280"/>
      <c r="L22" s="281"/>
      <c r="M22" s="213"/>
    </row>
    <row r="23" spans="1:13" ht="17.25">
      <c r="A23" s="211"/>
      <c r="B23" s="211"/>
      <c r="C23" s="252"/>
      <c r="D23" s="13"/>
      <c r="E23" s="280"/>
      <c r="F23" s="280"/>
      <c r="G23" s="280"/>
      <c r="H23" s="280"/>
      <c r="I23" s="280"/>
      <c r="J23" s="280"/>
      <c r="K23" s="280"/>
      <c r="L23" s="281"/>
      <c r="M23" s="213"/>
    </row>
    <row r="24" spans="1:13" ht="17.25">
      <c r="A24" s="211"/>
      <c r="B24" s="211"/>
      <c r="C24" s="252" t="s">
        <v>12</v>
      </c>
      <c r="D24" s="13" t="s">
        <v>164</v>
      </c>
      <c r="E24" s="280"/>
      <c r="F24" s="280"/>
      <c r="G24" s="280"/>
      <c r="H24" s="280"/>
      <c r="I24" s="280"/>
      <c r="J24" s="280"/>
      <c r="K24" s="280"/>
      <c r="L24" s="281"/>
      <c r="M24" s="213"/>
    </row>
    <row r="25" spans="1:13" ht="17.25">
      <c r="A25" s="211"/>
      <c r="B25" s="211"/>
      <c r="C25" s="252"/>
      <c r="D25" s="13"/>
      <c r="E25" s="280"/>
      <c r="F25" s="280"/>
      <c r="G25" s="280"/>
      <c r="H25" s="280"/>
      <c r="I25" s="280"/>
      <c r="J25" s="280"/>
      <c r="K25" s="280"/>
      <c r="L25" s="281"/>
      <c r="M25" s="213"/>
    </row>
    <row r="26" spans="1:13" ht="17.25">
      <c r="A26" s="211"/>
      <c r="B26" s="211"/>
      <c r="C26" s="252"/>
      <c r="D26" s="13" t="s">
        <v>13</v>
      </c>
      <c r="E26" s="280"/>
      <c r="F26" s="280"/>
      <c r="G26" s="280"/>
      <c r="H26" s="280"/>
      <c r="I26" s="280"/>
      <c r="J26" s="280"/>
      <c r="K26" s="280"/>
      <c r="L26" s="281"/>
      <c r="M26" s="213"/>
    </row>
    <row r="27" spans="1:13" ht="17.25">
      <c r="A27" s="211"/>
      <c r="B27" s="211"/>
      <c r="C27" s="252"/>
      <c r="D27" s="13"/>
      <c r="E27" s="280"/>
      <c r="F27" s="280"/>
      <c r="G27" s="280"/>
      <c r="H27" s="280"/>
      <c r="I27" s="280"/>
      <c r="J27" s="280"/>
      <c r="K27" s="280"/>
      <c r="L27" s="281"/>
      <c r="M27" s="213"/>
    </row>
    <row r="28" spans="1:13" ht="17.25">
      <c r="A28" s="211"/>
      <c r="B28" s="211"/>
      <c r="C28" s="252"/>
      <c r="D28" s="280"/>
      <c r="E28" s="280"/>
      <c r="F28" s="280"/>
      <c r="G28" s="280"/>
      <c r="H28" s="280"/>
      <c r="I28" s="280"/>
      <c r="J28" s="280"/>
      <c r="K28" s="280"/>
      <c r="L28" s="281"/>
      <c r="M28" s="213"/>
    </row>
    <row r="29" spans="1:13" ht="17.25">
      <c r="A29" s="211"/>
      <c r="B29" s="211"/>
      <c r="C29" s="252"/>
      <c r="D29" s="280"/>
      <c r="E29" s="284"/>
      <c r="F29" s="284"/>
      <c r="G29" s="284"/>
      <c r="H29" s="280"/>
      <c r="I29" s="280"/>
      <c r="J29" s="280"/>
      <c r="K29" s="280"/>
      <c r="L29" s="281"/>
      <c r="M29" s="213"/>
    </row>
    <row r="30" spans="1:13" ht="17.25">
      <c r="A30" s="211"/>
      <c r="B30" s="211"/>
      <c r="C30" s="252"/>
      <c r="D30" s="13"/>
      <c r="E30" s="58" t="s">
        <v>278</v>
      </c>
      <c r="F30" s="280"/>
      <c r="G30" s="280"/>
      <c r="H30" s="280"/>
      <c r="I30" s="280"/>
      <c r="J30" s="280"/>
      <c r="K30" s="280"/>
      <c r="L30" s="281"/>
      <c r="M30" s="213"/>
    </row>
    <row r="31" spans="1:13" ht="18">
      <c r="A31" s="211"/>
      <c r="B31" s="211"/>
      <c r="C31" s="252"/>
      <c r="D31" s="13"/>
      <c r="E31" s="58" t="s">
        <v>198</v>
      </c>
      <c r="F31" s="276"/>
      <c r="G31" s="280"/>
      <c r="H31" s="268"/>
      <c r="I31" s="268"/>
      <c r="J31" s="268"/>
      <c r="K31" s="280"/>
      <c r="L31" s="281"/>
      <c r="M31" s="213"/>
    </row>
    <row r="32" spans="1:13" ht="17.25">
      <c r="A32" s="211"/>
      <c r="B32" s="211"/>
      <c r="C32" s="252"/>
      <c r="D32" s="13"/>
      <c r="E32" s="58"/>
      <c r="F32" s="268"/>
      <c r="G32" s="268"/>
      <c r="H32" s="268"/>
      <c r="I32" s="268"/>
      <c r="J32" s="280"/>
      <c r="K32" s="280"/>
      <c r="L32" s="281"/>
      <c r="M32" s="213"/>
    </row>
    <row r="33" spans="1:13" ht="17.25">
      <c r="A33" s="211"/>
      <c r="B33" s="211"/>
      <c r="C33" s="252"/>
      <c r="D33" s="13"/>
      <c r="E33" s="58"/>
      <c r="F33" s="268"/>
      <c r="G33" s="268"/>
      <c r="H33" s="268"/>
      <c r="I33" s="268"/>
      <c r="J33" s="280"/>
      <c r="K33" s="280"/>
      <c r="L33" s="281"/>
      <c r="M33" s="213"/>
    </row>
    <row r="34" spans="1:13" ht="17.25">
      <c r="A34" s="211"/>
      <c r="B34" s="211"/>
      <c r="C34" s="252"/>
      <c r="D34" s="13" t="s">
        <v>189</v>
      </c>
      <c r="E34" s="384"/>
      <c r="F34" s="268"/>
      <c r="G34" s="268"/>
      <c r="H34" s="268"/>
      <c r="I34" s="268"/>
      <c r="J34" s="280"/>
      <c r="K34" s="280"/>
      <c r="L34" s="281"/>
      <c r="M34" s="213"/>
    </row>
    <row r="35" spans="1:13" ht="17.25">
      <c r="A35" s="211"/>
      <c r="B35" s="211"/>
      <c r="C35" s="252"/>
      <c r="D35" s="13"/>
      <c r="E35" s="384"/>
      <c r="F35" s="268"/>
      <c r="G35" s="268"/>
      <c r="H35" s="268"/>
      <c r="I35" s="268"/>
      <c r="J35" s="280"/>
      <c r="K35" s="280"/>
      <c r="L35" s="281"/>
      <c r="M35" s="213"/>
    </row>
    <row r="36" spans="1:13" ht="17.25">
      <c r="A36" s="211"/>
      <c r="B36" s="211"/>
      <c r="C36" s="252"/>
      <c r="D36" s="13"/>
      <c r="E36" s="384"/>
      <c r="F36" s="268"/>
      <c r="G36" s="268"/>
      <c r="H36" s="268"/>
      <c r="I36" s="268"/>
      <c r="J36" s="280"/>
      <c r="K36" s="280"/>
      <c r="L36" s="281"/>
      <c r="M36" s="213"/>
    </row>
    <row r="37" spans="1:13" ht="17.25">
      <c r="A37" s="211"/>
      <c r="B37" s="211"/>
      <c r="C37" s="252"/>
      <c r="D37" s="13"/>
      <c r="E37" s="384"/>
      <c r="F37" s="268"/>
      <c r="G37" s="268"/>
      <c r="H37" s="268"/>
      <c r="I37" s="268"/>
      <c r="J37" s="280"/>
      <c r="K37" s="280"/>
      <c r="L37" s="281"/>
      <c r="M37" s="213"/>
    </row>
    <row r="38" spans="1:13" ht="17.25">
      <c r="A38" s="211"/>
      <c r="B38" s="211"/>
      <c r="C38" s="252"/>
      <c r="D38" s="13"/>
      <c r="E38" s="385" t="s">
        <v>247</v>
      </c>
      <c r="F38" s="285"/>
      <c r="G38" s="285"/>
      <c r="H38" s="268"/>
      <c r="I38" s="268"/>
      <c r="J38" s="280"/>
      <c r="K38" s="280"/>
      <c r="L38" s="281"/>
      <c r="M38" s="213"/>
    </row>
    <row r="39" spans="1:13" ht="17.25">
      <c r="A39" s="211"/>
      <c r="B39" s="211"/>
      <c r="C39" s="252"/>
      <c r="D39" s="13"/>
      <c r="E39" s="384" t="s">
        <v>260</v>
      </c>
      <c r="F39" s="268"/>
      <c r="G39" s="268"/>
      <c r="H39" s="268"/>
      <c r="I39" s="268"/>
      <c r="J39" s="280"/>
      <c r="K39" s="280"/>
      <c r="L39" s="281"/>
      <c r="M39" s="213"/>
    </row>
    <row r="40" spans="1:13" ht="17.25">
      <c r="A40" s="211"/>
      <c r="B40" s="211"/>
      <c r="C40" s="252"/>
      <c r="D40" s="13"/>
      <c r="E40" s="58" t="s">
        <v>249</v>
      </c>
      <c r="F40" s="268"/>
      <c r="G40" s="268"/>
      <c r="H40" s="268"/>
      <c r="I40" s="268"/>
      <c r="J40" s="280"/>
      <c r="K40" s="280"/>
      <c r="L40" s="281"/>
      <c r="M40" s="213"/>
    </row>
    <row r="41" spans="1:13" ht="15.75" thickBot="1">
      <c r="A41" s="211"/>
      <c r="B41" s="211"/>
      <c r="C41" s="254"/>
      <c r="D41" s="255"/>
      <c r="E41" s="256"/>
      <c r="F41" s="257"/>
      <c r="G41" s="257"/>
      <c r="H41" s="257"/>
      <c r="I41" s="257"/>
      <c r="J41" s="258"/>
      <c r="K41" s="258"/>
      <c r="L41" s="259"/>
      <c r="M41" s="213"/>
    </row>
    <row r="42" spans="1:13" ht="15" thickTop="1">
      <c r="A42" s="211"/>
      <c r="B42" s="211"/>
      <c r="C42" s="212"/>
      <c r="D42" s="212"/>
      <c r="E42" s="212"/>
      <c r="F42" s="212"/>
      <c r="G42" s="212"/>
      <c r="H42" s="212"/>
      <c r="I42" s="212"/>
      <c r="J42" s="212"/>
      <c r="K42" s="212"/>
      <c r="L42" s="212"/>
      <c r="M42" s="213"/>
    </row>
    <row r="46" spans="1:13">
      <c r="C46" s="18"/>
      <c r="D46" s="18"/>
      <c r="E46" s="18"/>
      <c r="F46" s="18"/>
      <c r="G46" s="18"/>
      <c r="H46" s="18"/>
      <c r="I46" s="18"/>
      <c r="J46" s="18"/>
      <c r="K46" s="18"/>
      <c r="L46" s="18"/>
    </row>
    <row r="47" spans="1:13">
      <c r="C47" s="771"/>
      <c r="D47" s="771"/>
      <c r="E47" s="771"/>
      <c r="F47" s="771"/>
      <c r="G47" s="771"/>
      <c r="H47" s="771"/>
      <c r="I47" s="771"/>
      <c r="J47" s="771"/>
      <c r="K47" s="771"/>
      <c r="L47" s="771"/>
    </row>
    <row r="48" spans="1:13">
      <c r="C48" s="18"/>
      <c r="D48" s="18"/>
      <c r="E48" s="18"/>
      <c r="F48" s="18"/>
      <c r="G48" s="18"/>
      <c r="H48" s="18"/>
      <c r="I48" s="18"/>
      <c r="J48" s="18"/>
      <c r="K48" s="18"/>
      <c r="L48" s="18"/>
    </row>
    <row r="49" spans="3:12">
      <c r="C49" s="18"/>
      <c r="D49" s="18"/>
      <c r="E49" s="18"/>
      <c r="F49" s="18"/>
      <c r="G49" s="18"/>
      <c r="H49" s="18"/>
      <c r="I49" s="18"/>
      <c r="J49" s="18"/>
      <c r="K49" s="18"/>
      <c r="L49" s="18"/>
    </row>
    <row r="50" spans="3:12" ht="16.5">
      <c r="C50" s="772"/>
      <c r="D50" s="772"/>
      <c r="E50" s="772"/>
      <c r="F50" s="772"/>
      <c r="G50" s="772"/>
      <c r="H50" s="772"/>
      <c r="I50" s="772"/>
      <c r="J50" s="772"/>
      <c r="K50" s="772"/>
      <c r="L50" s="772"/>
    </row>
    <row r="51" spans="3:12">
      <c r="C51" s="18"/>
      <c r="D51" s="18"/>
      <c r="E51" s="18"/>
      <c r="F51" s="18"/>
      <c r="G51" s="18"/>
      <c r="H51" s="18"/>
      <c r="I51" s="18"/>
      <c r="J51" s="18"/>
      <c r="K51" s="18"/>
      <c r="L51" s="18"/>
    </row>
    <row r="52" spans="3:12">
      <c r="C52" s="18"/>
      <c r="D52" s="18"/>
      <c r="E52" s="18"/>
      <c r="F52" s="18"/>
      <c r="G52" s="18"/>
      <c r="H52" s="18"/>
      <c r="I52" s="18"/>
      <c r="J52" s="18"/>
      <c r="K52" s="18"/>
      <c r="L52" s="18"/>
    </row>
    <row r="53" spans="3:12">
      <c r="C53" s="18"/>
      <c r="D53" s="18"/>
      <c r="E53" s="18"/>
      <c r="F53" s="18"/>
      <c r="G53" s="18"/>
      <c r="H53" s="18"/>
      <c r="I53" s="18"/>
      <c r="J53" s="18"/>
      <c r="K53" s="18"/>
      <c r="L53" s="18"/>
    </row>
    <row r="54" spans="3:12">
      <c r="C54" s="18"/>
      <c r="D54" s="18"/>
      <c r="E54" s="18"/>
      <c r="F54" s="18"/>
      <c r="G54" s="18"/>
      <c r="H54" s="18"/>
      <c r="I54" s="18"/>
      <c r="J54" s="18"/>
      <c r="K54" s="18"/>
      <c r="L54" s="18"/>
    </row>
    <row r="55" spans="3:12">
      <c r="C55" s="18"/>
      <c r="D55" s="18"/>
      <c r="E55" s="18"/>
      <c r="F55" s="18"/>
      <c r="G55" s="18"/>
      <c r="H55" s="18"/>
      <c r="I55" s="18"/>
      <c r="J55" s="18"/>
      <c r="K55" s="18"/>
      <c r="L55" s="18"/>
    </row>
    <row r="56" spans="3:12">
      <c r="C56" s="18"/>
      <c r="D56" s="18"/>
      <c r="E56" s="18"/>
      <c r="F56" s="18"/>
      <c r="G56" s="18"/>
      <c r="H56" s="18"/>
      <c r="I56" s="18"/>
      <c r="J56" s="18"/>
      <c r="K56" s="18"/>
      <c r="L56" s="18"/>
    </row>
    <row r="57" spans="3:12">
      <c r="C57" s="18"/>
      <c r="D57" s="18"/>
      <c r="E57" s="18"/>
      <c r="F57" s="18"/>
      <c r="G57" s="18"/>
      <c r="H57" s="18"/>
      <c r="I57" s="18"/>
      <c r="J57" s="18"/>
      <c r="K57" s="18"/>
      <c r="L57" s="18"/>
    </row>
    <row r="58" spans="3:12">
      <c r="C58" s="18"/>
      <c r="D58" s="7"/>
      <c r="E58" s="19"/>
      <c r="F58" s="19"/>
      <c r="G58" s="19"/>
      <c r="H58" s="19"/>
      <c r="I58" s="19"/>
      <c r="J58" s="19"/>
      <c r="K58" s="19"/>
      <c r="L58" s="19"/>
    </row>
    <row r="59" spans="3:12">
      <c r="C59" s="18"/>
      <c r="D59" s="7"/>
      <c r="E59" s="19"/>
      <c r="F59" s="19"/>
      <c r="G59" s="19"/>
      <c r="H59" s="19"/>
      <c r="I59" s="19"/>
      <c r="J59" s="19"/>
      <c r="K59" s="19"/>
      <c r="L59" s="19"/>
    </row>
    <row r="60" spans="3:12">
      <c r="C60" s="18"/>
      <c r="D60" s="7"/>
      <c r="E60" s="19"/>
      <c r="F60" s="19"/>
      <c r="G60" s="19"/>
      <c r="H60" s="19"/>
      <c r="I60" s="19"/>
      <c r="J60" s="19"/>
      <c r="K60" s="19"/>
      <c r="L60" s="19"/>
    </row>
    <row r="61" spans="3:12">
      <c r="C61" s="18"/>
      <c r="D61" s="7"/>
      <c r="E61" s="19"/>
      <c r="F61" s="19"/>
      <c r="G61" s="19"/>
      <c r="H61" s="19"/>
      <c r="I61" s="19"/>
      <c r="J61" s="19"/>
      <c r="K61" s="19"/>
      <c r="L61" s="19"/>
    </row>
    <row r="62" spans="3:12">
      <c r="C62" s="18"/>
      <c r="D62" s="19"/>
      <c r="E62" s="20"/>
      <c r="F62" s="20"/>
      <c r="G62" s="20"/>
      <c r="H62" s="20"/>
      <c r="I62" s="20"/>
      <c r="J62" s="20"/>
      <c r="K62" s="20"/>
      <c r="L62" s="20"/>
    </row>
    <row r="63" spans="3:12">
      <c r="C63" s="18"/>
      <c r="D63" s="20"/>
      <c r="E63" s="20"/>
      <c r="F63" s="20"/>
      <c r="G63" s="20"/>
      <c r="H63" s="20"/>
      <c r="I63" s="20"/>
      <c r="J63" s="20"/>
      <c r="K63" s="20"/>
      <c r="L63" s="20"/>
    </row>
    <row r="64" spans="3:12">
      <c r="C64" s="18"/>
      <c r="D64" s="20"/>
      <c r="E64" s="20"/>
      <c r="F64" s="20"/>
      <c r="G64" s="20"/>
      <c r="H64" s="20"/>
      <c r="I64" s="20"/>
      <c r="J64" s="20"/>
      <c r="K64" s="20"/>
      <c r="L64" s="20"/>
    </row>
    <row r="65" spans="3:12">
      <c r="C65" s="18"/>
      <c r="D65" s="18"/>
      <c r="E65" s="18"/>
      <c r="F65" s="18"/>
      <c r="G65" s="18"/>
      <c r="H65" s="18"/>
      <c r="I65" s="18"/>
      <c r="J65" s="18"/>
      <c r="K65" s="18"/>
      <c r="L65" s="18"/>
    </row>
    <row r="66" spans="3:12">
      <c r="C66" s="18"/>
      <c r="D66" s="759"/>
      <c r="E66" s="759"/>
      <c r="F66" s="759"/>
      <c r="G66" s="759"/>
      <c r="H66" s="759"/>
      <c r="I66" s="759"/>
      <c r="J66" s="18"/>
      <c r="K66" s="18"/>
      <c r="L66" s="18"/>
    </row>
    <row r="67" spans="3:12">
      <c r="C67" s="18"/>
      <c r="D67" s="18"/>
      <c r="E67" s="18"/>
      <c r="F67" s="18"/>
      <c r="G67" s="18"/>
      <c r="H67" s="18"/>
      <c r="I67" s="18"/>
      <c r="J67" s="18"/>
      <c r="K67" s="18"/>
      <c r="L67" s="18"/>
    </row>
    <row r="68" spans="3:12">
      <c r="C68" s="18"/>
      <c r="D68" s="18"/>
      <c r="E68" s="18"/>
      <c r="F68" s="18"/>
      <c r="G68" s="18"/>
      <c r="H68" s="18"/>
      <c r="I68" s="18"/>
      <c r="J68" s="18"/>
      <c r="K68" s="18"/>
      <c r="L68" s="18"/>
    </row>
    <row r="69" spans="3:12">
      <c r="C69" s="18"/>
      <c r="D69" s="18"/>
      <c r="E69" s="18"/>
      <c r="F69" s="18"/>
      <c r="G69" s="18"/>
      <c r="H69" s="18"/>
      <c r="I69" s="18"/>
      <c r="J69" s="18"/>
      <c r="K69" s="18"/>
      <c r="L69" s="18"/>
    </row>
    <row r="70" spans="3:12">
      <c r="C70" s="18"/>
      <c r="D70" s="18"/>
      <c r="E70" s="18"/>
      <c r="F70" s="18"/>
      <c r="G70" s="18"/>
      <c r="H70" s="18"/>
      <c r="I70" s="18"/>
      <c r="J70" s="18"/>
      <c r="K70" s="18"/>
      <c r="L70" s="18"/>
    </row>
    <row r="71" spans="3:12">
      <c r="C71" s="18"/>
      <c r="D71" s="759"/>
      <c r="E71" s="759"/>
      <c r="F71" s="759"/>
      <c r="G71" s="759"/>
      <c r="H71" s="759"/>
      <c r="I71" s="759"/>
      <c r="J71" s="759"/>
      <c r="K71" s="759"/>
      <c r="L71" s="759"/>
    </row>
    <row r="72" spans="3:12">
      <c r="C72" s="18"/>
      <c r="D72" s="759"/>
      <c r="E72" s="759"/>
      <c r="F72" s="759"/>
      <c r="G72" s="759"/>
      <c r="H72" s="759"/>
      <c r="I72" s="759"/>
      <c r="J72" s="759"/>
      <c r="K72" s="759"/>
      <c r="L72" s="759"/>
    </row>
    <row r="73" spans="3:12">
      <c r="C73" s="18"/>
      <c r="D73" s="7"/>
      <c r="E73" s="7"/>
      <c r="F73" s="7"/>
      <c r="G73" s="7"/>
      <c r="H73" s="7"/>
      <c r="I73" s="7"/>
      <c r="J73" s="7"/>
      <c r="K73" s="7"/>
      <c r="L73" s="7"/>
    </row>
    <row r="74" spans="3:12">
      <c r="C74" s="18"/>
      <c r="D74" s="18"/>
      <c r="E74" s="18"/>
      <c r="F74" s="18"/>
      <c r="G74" s="18"/>
      <c r="H74" s="18"/>
      <c r="I74" s="18"/>
      <c r="J74" s="18"/>
      <c r="K74" s="18"/>
      <c r="L74" s="18"/>
    </row>
    <row r="75" spans="3:12">
      <c r="C75" s="18"/>
      <c r="D75" s="18"/>
      <c r="E75" s="18"/>
      <c r="F75" s="18"/>
      <c r="G75" s="18"/>
      <c r="H75" s="18"/>
      <c r="I75" s="18"/>
      <c r="J75" s="18"/>
      <c r="K75" s="18"/>
      <c r="L75" s="18"/>
    </row>
    <row r="76" spans="3:12">
      <c r="C76" s="18"/>
      <c r="D76" s="20"/>
      <c r="E76" s="18"/>
      <c r="F76" s="18"/>
      <c r="G76" s="18"/>
      <c r="H76" s="18"/>
      <c r="I76" s="18"/>
      <c r="J76" s="18"/>
      <c r="K76" s="18"/>
      <c r="L76" s="18"/>
    </row>
    <row r="77" spans="3:12">
      <c r="C77" s="18"/>
      <c r="D77" s="18"/>
      <c r="E77" s="18"/>
      <c r="F77" s="18"/>
      <c r="G77" s="18"/>
      <c r="H77" s="18"/>
      <c r="I77" s="18"/>
      <c r="J77" s="18"/>
      <c r="K77" s="18"/>
      <c r="L77" s="18"/>
    </row>
    <row r="78" spans="3:12">
      <c r="C78" s="18"/>
      <c r="D78" s="759"/>
      <c r="E78" s="759"/>
      <c r="F78" s="759"/>
      <c r="G78" s="18"/>
      <c r="H78" s="18"/>
      <c r="I78" s="18"/>
      <c r="J78" s="18"/>
      <c r="K78" s="18"/>
      <c r="L78" s="18"/>
    </row>
    <row r="79" spans="3:12">
      <c r="C79" s="18"/>
      <c r="D79" s="18"/>
      <c r="E79" s="18"/>
      <c r="F79" s="18"/>
      <c r="G79" s="18"/>
      <c r="H79" s="18"/>
      <c r="I79" s="18"/>
      <c r="J79" s="18"/>
      <c r="K79" s="18"/>
      <c r="L79" s="18"/>
    </row>
    <row r="80" spans="3:12">
      <c r="C80" s="18"/>
      <c r="D80" s="18"/>
      <c r="E80" s="18"/>
      <c r="F80" s="18"/>
      <c r="G80" s="18"/>
      <c r="H80" s="18"/>
      <c r="I80" s="18"/>
      <c r="J80" s="18"/>
      <c r="K80" s="18"/>
      <c r="L80" s="18"/>
    </row>
    <row r="81" spans="3:12">
      <c r="C81" s="18"/>
      <c r="D81" s="21"/>
      <c r="E81" s="18"/>
      <c r="F81" s="18"/>
      <c r="G81" s="18"/>
      <c r="H81" s="18"/>
      <c r="I81" s="18"/>
      <c r="J81" s="18"/>
      <c r="K81" s="18"/>
      <c r="L81" s="18"/>
    </row>
    <row r="82" spans="3:12">
      <c r="C82" s="18"/>
      <c r="D82" s="21"/>
      <c r="E82" s="18"/>
      <c r="F82" s="18"/>
      <c r="G82" s="18"/>
      <c r="H82" s="18"/>
      <c r="I82" s="18"/>
      <c r="J82" s="18"/>
      <c r="K82" s="18"/>
      <c r="L82" s="18"/>
    </row>
    <row r="83" spans="3:12">
      <c r="C83" s="18"/>
      <c r="D83" s="18"/>
      <c r="E83" s="18"/>
      <c r="F83" s="18"/>
      <c r="G83" s="18"/>
      <c r="H83" s="18"/>
      <c r="I83" s="18"/>
      <c r="J83" s="18"/>
      <c r="K83" s="18"/>
      <c r="L83" s="18"/>
    </row>
    <row r="84" spans="3:12">
      <c r="C84" s="18"/>
      <c r="D84" s="759"/>
      <c r="E84" s="759"/>
      <c r="F84" s="759"/>
      <c r="G84" s="759"/>
      <c r="H84" s="759"/>
      <c r="I84" s="759"/>
      <c r="J84" s="759"/>
      <c r="K84" s="759"/>
      <c r="L84" s="759"/>
    </row>
    <row r="85" spans="3:12">
      <c r="C85" s="18"/>
      <c r="D85" s="18"/>
      <c r="E85" s="18"/>
      <c r="F85" s="18"/>
      <c r="G85" s="18"/>
      <c r="H85" s="18"/>
      <c r="I85" s="18"/>
      <c r="J85" s="18"/>
      <c r="K85" s="18"/>
      <c r="L85" s="18"/>
    </row>
    <row r="86" spans="3:12">
      <c r="C86" s="18"/>
      <c r="D86" s="18"/>
      <c r="E86" s="18"/>
      <c r="F86" s="18"/>
      <c r="G86" s="18"/>
      <c r="H86" s="18"/>
      <c r="I86" s="18"/>
      <c r="J86" s="18"/>
      <c r="K86" s="18"/>
      <c r="L86" s="18"/>
    </row>
    <row r="87" spans="3:12">
      <c r="C87" s="18"/>
      <c r="D87" s="18"/>
      <c r="E87" s="18"/>
      <c r="F87" s="18"/>
      <c r="G87" s="18"/>
      <c r="H87" s="18"/>
      <c r="I87" s="18"/>
      <c r="J87" s="18"/>
      <c r="K87" s="18"/>
      <c r="L87" s="18"/>
    </row>
    <row r="88" spans="3:12">
      <c r="C88" s="18"/>
      <c r="D88" s="18"/>
      <c r="E88" s="18"/>
      <c r="F88" s="18"/>
      <c r="G88" s="18"/>
      <c r="H88" s="18"/>
      <c r="I88" s="18"/>
      <c r="J88" s="18"/>
      <c r="K88" s="18"/>
      <c r="L88" s="18"/>
    </row>
    <row r="89" spans="3:12">
      <c r="C89" s="18"/>
      <c r="D89" s="18"/>
      <c r="E89" s="18"/>
      <c r="F89" s="18"/>
      <c r="G89" s="18"/>
      <c r="H89" s="18"/>
      <c r="I89" s="18"/>
      <c r="J89" s="18"/>
      <c r="K89" s="18"/>
      <c r="L89" s="18"/>
    </row>
    <row r="90" spans="3:12">
      <c r="C90" s="18"/>
      <c r="D90" s="759"/>
      <c r="E90" s="759"/>
      <c r="F90" s="759"/>
      <c r="G90" s="759"/>
      <c r="H90" s="759"/>
      <c r="I90" s="759"/>
      <c r="J90" s="18"/>
      <c r="K90" s="18"/>
      <c r="L90" s="18"/>
    </row>
    <row r="91" spans="3:12">
      <c r="C91" s="778"/>
      <c r="D91" s="778"/>
      <c r="E91" s="778"/>
      <c r="F91" s="778"/>
      <c r="G91" s="778"/>
      <c r="H91" s="778"/>
      <c r="I91" s="778"/>
      <c r="J91" s="778"/>
      <c r="K91" s="778"/>
      <c r="L91" s="778"/>
    </row>
    <row r="92" spans="3:12">
      <c r="C92" s="18"/>
      <c r="D92" s="18"/>
      <c r="E92" s="18"/>
      <c r="F92" s="18"/>
      <c r="G92" s="18"/>
      <c r="H92" s="18"/>
      <c r="I92" s="18"/>
      <c r="J92" s="18"/>
      <c r="K92" s="18"/>
      <c r="L92" s="18"/>
    </row>
    <row r="93" spans="3:12" ht="15">
      <c r="C93" s="18"/>
      <c r="D93" s="18"/>
      <c r="E93" s="777"/>
      <c r="F93" s="777"/>
      <c r="G93" s="777"/>
      <c r="H93" s="777"/>
      <c r="I93" s="777"/>
      <c r="J93" s="18"/>
      <c r="K93" s="18"/>
      <c r="L93" s="18"/>
    </row>
    <row r="94" spans="3:12">
      <c r="C94" s="18"/>
      <c r="D94" s="18"/>
      <c r="E94" s="18"/>
      <c r="F94" s="18"/>
      <c r="G94" s="18"/>
      <c r="H94" s="18"/>
      <c r="I94" s="18"/>
      <c r="J94" s="18"/>
      <c r="K94" s="18"/>
      <c r="L94" s="18"/>
    </row>
    <row r="95" spans="3:12">
      <c r="C95" s="18"/>
      <c r="D95" s="21"/>
      <c r="E95" s="18"/>
      <c r="F95" s="18"/>
      <c r="G95" s="18"/>
      <c r="H95" s="18"/>
      <c r="I95" s="18"/>
      <c r="J95" s="18"/>
      <c r="K95" s="18"/>
      <c r="L95" s="18"/>
    </row>
    <row r="96" spans="3:12">
      <c r="C96" s="18"/>
      <c r="D96" s="21"/>
      <c r="E96" s="18"/>
      <c r="F96" s="18"/>
      <c r="G96" s="18"/>
      <c r="H96" s="18"/>
      <c r="I96" s="18"/>
      <c r="J96" s="18"/>
      <c r="K96" s="18"/>
      <c r="L96" s="18"/>
    </row>
    <row r="97" spans="3:12">
      <c r="C97" s="18"/>
      <c r="D97" s="21"/>
      <c r="E97" s="18"/>
      <c r="F97" s="18"/>
      <c r="G97" s="18"/>
      <c r="H97" s="18"/>
      <c r="I97" s="18"/>
      <c r="J97" s="18"/>
      <c r="K97" s="18"/>
      <c r="L97" s="18"/>
    </row>
    <row r="98" spans="3:12">
      <c r="C98" s="18"/>
      <c r="D98" s="18"/>
      <c r="E98" s="18"/>
      <c r="F98" s="18"/>
      <c r="G98" s="18"/>
      <c r="H98" s="18"/>
      <c r="I98" s="18"/>
      <c r="J98" s="18"/>
      <c r="K98" s="18"/>
      <c r="L98" s="18"/>
    </row>
    <row r="99" spans="3:12">
      <c r="C99" s="18"/>
      <c r="D99" s="7"/>
      <c r="E99" s="19"/>
      <c r="F99" s="19"/>
      <c r="G99" s="19"/>
      <c r="H99" s="19"/>
      <c r="I99" s="19"/>
      <c r="J99" s="19"/>
      <c r="K99" s="19"/>
      <c r="L99" s="19"/>
    </row>
    <row r="100" spans="3:12">
      <c r="C100" s="18"/>
      <c r="D100" s="7"/>
      <c r="E100" s="19"/>
      <c r="F100" s="19"/>
      <c r="G100" s="19"/>
      <c r="H100" s="19"/>
      <c r="I100" s="19"/>
      <c r="J100" s="19"/>
      <c r="K100" s="19"/>
      <c r="L100" s="19"/>
    </row>
    <row r="101" spans="3:12">
      <c r="C101" s="18"/>
      <c r="D101" s="18"/>
      <c r="E101" s="18"/>
      <c r="F101" s="18"/>
      <c r="G101" s="18"/>
      <c r="H101" s="18"/>
      <c r="I101" s="18"/>
      <c r="J101" s="18"/>
      <c r="K101" s="18"/>
      <c r="L101" s="18"/>
    </row>
    <row r="102" spans="3:12">
      <c r="C102" s="18"/>
      <c r="D102" s="21"/>
      <c r="E102" s="18"/>
      <c r="F102" s="18"/>
      <c r="G102" s="18"/>
      <c r="H102" s="18"/>
      <c r="I102" s="18"/>
      <c r="J102" s="18"/>
      <c r="K102" s="18"/>
      <c r="L102" s="18"/>
    </row>
    <row r="103" spans="3:12">
      <c r="C103" s="18"/>
      <c r="D103" s="18"/>
      <c r="E103" s="18"/>
      <c r="F103" s="18"/>
      <c r="G103" s="18"/>
      <c r="H103" s="18"/>
      <c r="I103" s="18"/>
      <c r="J103" s="18"/>
      <c r="K103" s="18"/>
      <c r="L103" s="18"/>
    </row>
    <row r="104" spans="3:12">
      <c r="C104" s="18"/>
      <c r="D104" s="7"/>
      <c r="E104" s="18"/>
      <c r="F104" s="18"/>
      <c r="G104" s="18"/>
      <c r="H104" s="18"/>
      <c r="I104" s="18"/>
      <c r="J104" s="18"/>
      <c r="K104" s="18"/>
      <c r="L104" s="18"/>
    </row>
    <row r="105" spans="3:12">
      <c r="C105" s="18"/>
      <c r="D105" s="7"/>
      <c r="E105" s="18"/>
      <c r="F105" s="18"/>
      <c r="G105" s="18"/>
      <c r="H105" s="18"/>
      <c r="I105" s="18"/>
      <c r="J105" s="18"/>
      <c r="K105" s="18"/>
      <c r="L105" s="18"/>
    </row>
    <row r="106" spans="3:12">
      <c r="C106" s="18"/>
      <c r="D106" s="18"/>
      <c r="E106" s="18"/>
      <c r="F106" s="18"/>
      <c r="G106" s="18"/>
      <c r="H106" s="18"/>
      <c r="I106" s="18"/>
      <c r="J106" s="18"/>
      <c r="K106" s="18"/>
      <c r="L106" s="18"/>
    </row>
    <row r="107" spans="3:12">
      <c r="C107" s="18"/>
      <c r="D107" s="18"/>
      <c r="E107" s="18"/>
      <c r="F107" s="18"/>
      <c r="G107" s="18"/>
      <c r="H107" s="18"/>
      <c r="I107" s="18"/>
      <c r="J107" s="18"/>
      <c r="K107" s="18"/>
      <c r="L107" s="18"/>
    </row>
    <row r="108" spans="3:12">
      <c r="C108" s="18"/>
      <c r="D108" s="18"/>
      <c r="E108" s="18"/>
      <c r="F108" s="18"/>
      <c r="G108" s="18"/>
      <c r="H108" s="18"/>
      <c r="I108" s="18"/>
      <c r="J108" s="18"/>
      <c r="K108" s="18"/>
      <c r="L108" s="18"/>
    </row>
    <row r="109" spans="3:12">
      <c r="C109" s="18"/>
      <c r="D109" s="18"/>
      <c r="E109" s="18"/>
      <c r="F109" s="18"/>
      <c r="G109" s="18"/>
      <c r="H109" s="18"/>
      <c r="I109" s="18"/>
      <c r="J109" s="18"/>
      <c r="K109" s="18"/>
      <c r="L109" s="18"/>
    </row>
    <row r="110" spans="3:12">
      <c r="C110" s="18"/>
      <c r="D110" s="7"/>
      <c r="E110" s="19"/>
      <c r="F110" s="19"/>
      <c r="G110" s="19"/>
      <c r="H110" s="19"/>
      <c r="I110" s="19"/>
      <c r="J110" s="19"/>
      <c r="K110" s="19"/>
      <c r="L110" s="19"/>
    </row>
    <row r="111" spans="3:12">
      <c r="C111" s="18"/>
      <c r="D111" s="18"/>
      <c r="E111" s="18"/>
      <c r="F111" s="18"/>
      <c r="G111" s="18"/>
      <c r="H111" s="18"/>
      <c r="I111" s="18"/>
      <c r="J111" s="18"/>
      <c r="K111" s="18"/>
      <c r="L111" s="18"/>
    </row>
    <row r="112" spans="3:12">
      <c r="C112" s="18"/>
      <c r="D112" s="18"/>
      <c r="E112" s="18"/>
      <c r="F112" s="18"/>
      <c r="G112" s="18"/>
      <c r="H112" s="18"/>
      <c r="I112" s="18"/>
      <c r="J112" s="18"/>
      <c r="K112" s="18"/>
      <c r="L112" s="18"/>
    </row>
    <row r="113" spans="3:12">
      <c r="C113" s="18"/>
      <c r="D113" s="18"/>
      <c r="E113" s="18"/>
      <c r="F113" s="18"/>
      <c r="G113" s="18"/>
      <c r="H113" s="18"/>
      <c r="I113" s="18"/>
      <c r="J113" s="18"/>
      <c r="K113" s="18"/>
      <c r="L113" s="18"/>
    </row>
    <row r="114" spans="3:12">
      <c r="C114" s="18"/>
      <c r="D114" s="7"/>
      <c r="E114" s="19"/>
      <c r="F114" s="19"/>
      <c r="G114" s="19"/>
      <c r="H114" s="19"/>
      <c r="I114" s="19"/>
      <c r="J114" s="19"/>
      <c r="K114" s="19"/>
      <c r="L114" s="19"/>
    </row>
    <row r="115" spans="3:12">
      <c r="C115" s="18"/>
      <c r="D115" s="18"/>
      <c r="E115" s="18"/>
      <c r="F115" s="18"/>
      <c r="G115" s="18"/>
      <c r="H115" s="18"/>
      <c r="I115" s="18"/>
      <c r="J115" s="18"/>
      <c r="K115" s="18"/>
      <c r="L115" s="18"/>
    </row>
    <row r="116" spans="3:12">
      <c r="C116" s="18"/>
      <c r="D116" s="18"/>
      <c r="E116" s="18"/>
      <c r="F116" s="18"/>
      <c r="G116" s="18"/>
      <c r="H116" s="18"/>
      <c r="I116" s="18"/>
      <c r="J116" s="18"/>
      <c r="K116" s="18"/>
      <c r="L116" s="18"/>
    </row>
    <row r="117" spans="3:12">
      <c r="C117" s="18"/>
      <c r="D117" s="18"/>
      <c r="E117" s="18"/>
      <c r="F117" s="18"/>
      <c r="G117" s="18"/>
      <c r="H117" s="18"/>
      <c r="I117" s="18"/>
      <c r="J117" s="18"/>
      <c r="K117" s="18"/>
      <c r="L117" s="18"/>
    </row>
    <row r="118" spans="3:12">
      <c r="C118" s="18"/>
      <c r="D118" s="7"/>
      <c r="E118" s="18"/>
      <c r="F118" s="18"/>
      <c r="G118" s="18"/>
      <c r="H118" s="18"/>
      <c r="I118" s="18"/>
      <c r="J118" s="18"/>
      <c r="K118" s="18"/>
      <c r="L118" s="18"/>
    </row>
    <row r="119" spans="3:12">
      <c r="C119" s="18"/>
      <c r="D119" s="18"/>
      <c r="E119" s="18"/>
      <c r="F119" s="18"/>
      <c r="G119" s="18"/>
      <c r="H119" s="18"/>
      <c r="I119" s="18"/>
      <c r="J119" s="18"/>
      <c r="K119" s="18"/>
      <c r="L119" s="18"/>
    </row>
    <row r="120" spans="3:12">
      <c r="C120" s="18"/>
      <c r="D120" s="18"/>
      <c r="E120" s="18"/>
      <c r="F120" s="18"/>
      <c r="G120" s="18"/>
      <c r="H120" s="18"/>
      <c r="I120" s="18"/>
      <c r="J120" s="18"/>
      <c r="K120" s="18"/>
      <c r="L120" s="18"/>
    </row>
    <row r="121" spans="3:12">
      <c r="C121" s="18"/>
      <c r="D121" s="18"/>
      <c r="E121" s="18"/>
      <c r="F121" s="18"/>
      <c r="G121" s="18"/>
      <c r="H121" s="18"/>
      <c r="I121" s="18"/>
      <c r="J121" s="18"/>
      <c r="K121" s="18"/>
      <c r="L121" s="18"/>
    </row>
    <row r="122" spans="3:12">
      <c r="C122" s="18"/>
      <c r="D122" s="7"/>
      <c r="E122" s="18"/>
      <c r="F122" s="18"/>
      <c r="G122" s="18"/>
      <c r="H122" s="18"/>
      <c r="I122" s="18"/>
      <c r="J122" s="18"/>
      <c r="K122" s="18"/>
      <c r="L122" s="18"/>
    </row>
    <row r="123" spans="3:12">
      <c r="C123" s="18"/>
      <c r="D123" s="18"/>
      <c r="E123" s="18"/>
      <c r="F123" s="18"/>
      <c r="G123" s="18"/>
      <c r="H123" s="18"/>
      <c r="I123" s="18"/>
      <c r="J123" s="18"/>
      <c r="K123" s="18"/>
      <c r="L123" s="18"/>
    </row>
    <row r="124" spans="3:12">
      <c r="C124" s="18"/>
      <c r="D124" s="18"/>
      <c r="E124" s="18"/>
      <c r="F124" s="18"/>
      <c r="G124" s="18"/>
      <c r="H124" s="18"/>
      <c r="I124" s="18"/>
      <c r="J124" s="18"/>
      <c r="K124" s="18"/>
      <c r="L124" s="18"/>
    </row>
    <row r="125" spans="3:12">
      <c r="C125" s="18"/>
      <c r="D125" s="18"/>
      <c r="E125" s="18"/>
      <c r="F125" s="18"/>
      <c r="G125" s="18"/>
      <c r="H125" s="18"/>
      <c r="I125" s="18"/>
      <c r="J125" s="18"/>
      <c r="K125" s="18"/>
      <c r="L125" s="18"/>
    </row>
    <row r="126" spans="3:12">
      <c r="C126" s="18"/>
      <c r="D126" s="18"/>
      <c r="E126" s="18"/>
      <c r="F126" s="18"/>
      <c r="G126" s="18"/>
      <c r="H126" s="18"/>
      <c r="I126" s="18"/>
      <c r="J126" s="18"/>
      <c r="K126" s="18"/>
      <c r="L126" s="18"/>
    </row>
    <row r="127" spans="3:12">
      <c r="C127" s="18"/>
      <c r="D127" s="18"/>
      <c r="E127" s="22"/>
      <c r="F127" s="18"/>
      <c r="G127" s="18"/>
      <c r="H127" s="22"/>
      <c r="I127" s="18"/>
      <c r="J127" s="18"/>
      <c r="K127" s="18"/>
      <c r="L127" s="18"/>
    </row>
    <row r="128" spans="3:12">
      <c r="C128" s="18"/>
      <c r="D128" s="18"/>
      <c r="E128" s="18"/>
      <c r="F128" s="18"/>
      <c r="G128" s="18"/>
      <c r="H128" s="18"/>
      <c r="I128" s="18"/>
      <c r="J128" s="18"/>
      <c r="K128" s="18"/>
      <c r="L128" s="18"/>
    </row>
    <row r="129" spans="3:12">
      <c r="C129" s="18"/>
      <c r="D129" s="18"/>
      <c r="E129" s="18"/>
      <c r="F129" s="18"/>
      <c r="G129" s="18"/>
      <c r="H129" s="779"/>
      <c r="I129" s="779"/>
      <c r="J129" s="779"/>
      <c r="K129" s="23"/>
      <c r="L129" s="23"/>
    </row>
    <row r="130" spans="3:12">
      <c r="C130" s="18"/>
      <c r="D130" s="18"/>
      <c r="E130" s="18"/>
      <c r="F130" s="18"/>
      <c r="G130" s="18"/>
      <c r="H130" s="18"/>
      <c r="I130" s="18"/>
      <c r="J130" s="18"/>
      <c r="K130" s="18"/>
      <c r="L130" s="18"/>
    </row>
    <row r="131" spans="3:12">
      <c r="C131" s="18"/>
      <c r="D131" s="18"/>
      <c r="E131" s="18"/>
      <c r="F131" s="18"/>
      <c r="G131" s="18"/>
      <c r="H131" s="776"/>
      <c r="I131" s="776"/>
      <c r="J131" s="776"/>
      <c r="K131" s="24"/>
      <c r="L131" s="24"/>
    </row>
    <row r="132" spans="3:12">
      <c r="C132" s="18"/>
      <c r="D132" s="18"/>
      <c r="E132" s="18"/>
      <c r="F132" s="18"/>
      <c r="G132" s="18"/>
      <c r="H132" s="18"/>
      <c r="I132" s="18"/>
      <c r="J132" s="18"/>
      <c r="K132" s="18"/>
      <c r="L132" s="18"/>
    </row>
    <row r="133" spans="3:12">
      <c r="C133" s="18"/>
      <c r="D133" s="18"/>
      <c r="E133" s="18"/>
      <c r="F133" s="18"/>
      <c r="G133" s="18"/>
      <c r="H133" s="18"/>
      <c r="I133" s="18"/>
      <c r="J133" s="18"/>
      <c r="K133" s="18"/>
      <c r="L133" s="18"/>
    </row>
    <row r="134" spans="3:12">
      <c r="C134" s="18"/>
      <c r="D134" s="18"/>
      <c r="E134" s="18"/>
      <c r="F134" s="18"/>
      <c r="G134" s="18"/>
      <c r="H134" s="18"/>
      <c r="I134" s="18"/>
      <c r="J134" s="18"/>
      <c r="K134" s="18"/>
      <c r="L134" s="18"/>
    </row>
    <row r="135" spans="3:12">
      <c r="C135" s="18"/>
      <c r="D135" s="18"/>
      <c r="E135" s="18"/>
      <c r="F135" s="18"/>
      <c r="G135" s="18"/>
      <c r="H135" s="18"/>
      <c r="I135" s="18"/>
      <c r="J135" s="18"/>
      <c r="K135" s="18"/>
      <c r="L135" s="18"/>
    </row>
    <row r="136" spans="3:12">
      <c r="C136" s="18"/>
      <c r="D136" s="18"/>
      <c r="E136" s="18"/>
      <c r="F136" s="18"/>
      <c r="G136" s="18"/>
      <c r="H136" s="18"/>
      <c r="I136" s="18"/>
      <c r="J136" s="18"/>
      <c r="K136" s="18"/>
      <c r="L136" s="18"/>
    </row>
    <row r="137" spans="3:12">
      <c r="C137" s="18"/>
      <c r="D137" s="18"/>
      <c r="E137" s="18"/>
      <c r="F137" s="18"/>
      <c r="G137" s="18"/>
      <c r="H137" s="18"/>
      <c r="I137" s="18"/>
      <c r="J137" s="18"/>
      <c r="K137" s="18"/>
      <c r="L137" s="18"/>
    </row>
    <row r="138" spans="3:12">
      <c r="C138" s="767"/>
      <c r="D138" s="767"/>
      <c r="E138" s="767"/>
      <c r="F138" s="767"/>
      <c r="G138" s="767"/>
      <c r="H138" s="767"/>
      <c r="I138" s="767"/>
      <c r="J138" s="767"/>
      <c r="K138" s="767"/>
      <c r="L138" s="767"/>
    </row>
    <row r="139" spans="3:12">
      <c r="C139" s="18"/>
      <c r="D139" s="18"/>
      <c r="E139" s="18"/>
      <c r="F139" s="18"/>
      <c r="G139" s="18"/>
      <c r="H139" s="18"/>
      <c r="I139" s="18"/>
      <c r="J139" s="18"/>
      <c r="K139" s="18"/>
      <c r="L139" s="18"/>
    </row>
    <row r="140" spans="3:12">
      <c r="C140" s="18"/>
      <c r="D140" s="18"/>
      <c r="E140" s="18"/>
      <c r="F140" s="18"/>
      <c r="G140" s="18"/>
      <c r="H140" s="18"/>
      <c r="I140" s="18"/>
      <c r="J140" s="18"/>
      <c r="K140" s="18"/>
      <c r="L140" s="18"/>
    </row>
    <row r="141" spans="3:12">
      <c r="C141" s="18"/>
      <c r="D141" s="18"/>
      <c r="E141" s="18"/>
      <c r="F141" s="18"/>
      <c r="G141" s="18"/>
      <c r="H141" s="18"/>
      <c r="I141" s="18"/>
      <c r="J141" s="18"/>
      <c r="K141" s="18"/>
      <c r="L141" s="18"/>
    </row>
    <row r="142" spans="3:12">
      <c r="C142" s="766"/>
      <c r="D142" s="766"/>
      <c r="E142" s="766"/>
      <c r="F142" s="764"/>
      <c r="G142" s="764"/>
      <c r="H142" s="764"/>
      <c r="I142" s="764"/>
      <c r="J142" s="18"/>
      <c r="K142" s="18"/>
      <c r="L142" s="18"/>
    </row>
    <row r="143" spans="3:12">
      <c r="C143" s="18"/>
      <c r="D143" s="18"/>
      <c r="E143" s="18"/>
      <c r="F143" s="18"/>
      <c r="G143" s="18"/>
      <c r="H143" s="18"/>
      <c r="I143" s="18"/>
      <c r="J143" s="18"/>
      <c r="K143" s="18"/>
      <c r="L143" s="18"/>
    </row>
    <row r="144" spans="3:12">
      <c r="C144" s="766"/>
      <c r="D144" s="766"/>
      <c r="E144" s="766"/>
      <c r="F144" s="766"/>
      <c r="G144" s="766"/>
      <c r="H144" s="18"/>
      <c r="I144" s="18"/>
      <c r="J144" s="18"/>
      <c r="K144" s="18"/>
      <c r="L144" s="18"/>
    </row>
    <row r="145" spans="3:12">
      <c r="C145" s="18"/>
      <c r="D145" s="18"/>
      <c r="E145" s="18"/>
      <c r="F145" s="18"/>
      <c r="G145" s="18"/>
      <c r="H145" s="18"/>
      <c r="I145" s="18"/>
      <c r="J145" s="18"/>
      <c r="K145" s="18"/>
      <c r="L145" s="18"/>
    </row>
    <row r="146" spans="3:12">
      <c r="C146" s="766"/>
      <c r="D146" s="766"/>
      <c r="E146" s="766"/>
      <c r="F146" s="766"/>
      <c r="G146" s="764"/>
      <c r="H146" s="764"/>
      <c r="I146" s="764"/>
      <c r="J146" s="18"/>
      <c r="K146" s="18"/>
      <c r="L146" s="18"/>
    </row>
    <row r="147" spans="3:12">
      <c r="C147" s="18"/>
      <c r="D147" s="18"/>
      <c r="E147" s="18"/>
      <c r="F147" s="18"/>
      <c r="G147" s="18"/>
      <c r="H147" s="18"/>
      <c r="I147" s="18"/>
      <c r="J147" s="18"/>
      <c r="K147" s="18"/>
      <c r="L147" s="18"/>
    </row>
    <row r="148" spans="3:12">
      <c r="C148" s="766"/>
      <c r="D148" s="766"/>
      <c r="E148" s="766"/>
      <c r="F148" s="18"/>
      <c r="G148" s="765"/>
      <c r="H148" s="765"/>
      <c r="I148" s="765"/>
      <c r="J148" s="18"/>
      <c r="K148" s="18"/>
      <c r="L148" s="18"/>
    </row>
    <row r="149" spans="3:12">
      <c r="C149" s="18"/>
      <c r="D149" s="18"/>
      <c r="E149" s="18"/>
      <c r="F149" s="18"/>
      <c r="G149" s="18"/>
      <c r="H149" s="18"/>
      <c r="I149" s="18"/>
      <c r="J149" s="18"/>
      <c r="K149" s="18"/>
      <c r="L149" s="18"/>
    </row>
    <row r="150" spans="3:12">
      <c r="C150" s="25"/>
      <c r="D150" s="18"/>
      <c r="E150" s="18"/>
      <c r="F150" s="18"/>
      <c r="G150" s="765"/>
      <c r="H150" s="765"/>
      <c r="I150" s="765"/>
      <c r="J150" s="18"/>
      <c r="K150" s="18"/>
      <c r="L150" s="18"/>
    </row>
    <row r="151" spans="3:12">
      <c r="C151" s="18"/>
      <c r="D151" s="18"/>
      <c r="E151" s="18"/>
      <c r="F151" s="18"/>
      <c r="G151" s="18"/>
      <c r="H151" s="18"/>
      <c r="I151" s="18"/>
      <c r="J151" s="18"/>
      <c r="K151" s="18"/>
      <c r="L151" s="18"/>
    </row>
    <row r="152" spans="3:12">
      <c r="C152" s="25"/>
      <c r="D152" s="18"/>
      <c r="E152" s="18"/>
      <c r="F152" s="18"/>
      <c r="G152" s="765"/>
      <c r="H152" s="765"/>
      <c r="I152" s="765"/>
      <c r="J152" s="18"/>
      <c r="K152" s="18"/>
      <c r="L152" s="18"/>
    </row>
    <row r="153" spans="3:12">
      <c r="C153" s="18"/>
      <c r="D153" s="18"/>
      <c r="E153" s="18"/>
      <c r="F153" s="18"/>
      <c r="G153" s="18"/>
      <c r="H153" s="18"/>
      <c r="I153" s="18"/>
      <c r="J153" s="18"/>
      <c r="K153" s="18"/>
      <c r="L153" s="18"/>
    </row>
    <row r="154" spans="3:12">
      <c r="C154" s="25"/>
      <c r="D154" s="18"/>
      <c r="E154" s="18"/>
      <c r="F154" s="18"/>
      <c r="G154" s="765"/>
      <c r="H154" s="765"/>
      <c r="I154" s="765"/>
      <c r="J154" s="18"/>
      <c r="K154" s="18"/>
      <c r="L154" s="18"/>
    </row>
    <row r="155" spans="3:12">
      <c r="C155" s="18"/>
      <c r="D155" s="18"/>
      <c r="E155" s="18"/>
      <c r="F155" s="18"/>
      <c r="G155" s="18"/>
      <c r="H155" s="18"/>
      <c r="I155" s="18"/>
      <c r="J155" s="18"/>
      <c r="K155" s="18"/>
      <c r="L155" s="18"/>
    </row>
    <row r="156" spans="3:12">
      <c r="C156" s="18"/>
      <c r="D156" s="18"/>
      <c r="E156" s="18"/>
      <c r="F156" s="18"/>
      <c r="G156" s="18"/>
      <c r="H156" s="18"/>
      <c r="I156" s="18"/>
      <c r="J156" s="18"/>
      <c r="K156" s="18"/>
      <c r="L156" s="18"/>
    </row>
    <row r="157" spans="3:12">
      <c r="C157" s="18"/>
      <c r="D157" s="18"/>
      <c r="E157" s="18"/>
      <c r="F157" s="18"/>
      <c r="G157" s="18"/>
      <c r="H157" s="18"/>
      <c r="I157" s="18"/>
      <c r="J157" s="18"/>
      <c r="K157" s="18"/>
      <c r="L157" s="18"/>
    </row>
    <row r="158" spans="3:12" ht="15">
      <c r="C158" s="762"/>
      <c r="D158" s="762"/>
      <c r="E158" s="762"/>
      <c r="F158" s="762"/>
      <c r="G158" s="762"/>
      <c r="H158" s="27"/>
      <c r="I158" s="27"/>
      <c r="J158" s="27"/>
      <c r="K158" s="27"/>
      <c r="L158" s="27"/>
    </row>
    <row r="159" spans="3:12">
      <c r="C159" s="761"/>
      <c r="D159" s="761"/>
      <c r="E159" s="761"/>
      <c r="F159" s="761"/>
      <c r="G159" s="761"/>
      <c r="H159" s="28"/>
      <c r="I159" s="28"/>
      <c r="J159" s="28"/>
      <c r="K159" s="28"/>
      <c r="L159" s="28"/>
    </row>
    <row r="160" spans="3:12" ht="16.5">
      <c r="C160" s="760"/>
      <c r="D160" s="760"/>
      <c r="E160" s="763"/>
      <c r="F160" s="763"/>
      <c r="G160" s="763"/>
      <c r="H160" s="6"/>
      <c r="I160" s="9"/>
      <c r="J160" s="8"/>
      <c r="K160" s="8"/>
      <c r="L160" s="8"/>
    </row>
    <row r="161" spans="3:12" ht="16.5">
      <c r="C161" s="760"/>
      <c r="D161" s="760"/>
      <c r="E161" s="763"/>
      <c r="F161" s="763"/>
      <c r="G161" s="763"/>
      <c r="H161" s="6"/>
      <c r="I161" s="9"/>
      <c r="J161" s="8"/>
      <c r="K161" s="8"/>
      <c r="L161" s="8"/>
    </row>
    <row r="162" spans="3:12" ht="16.5">
      <c r="C162" s="760"/>
      <c r="D162" s="760"/>
      <c r="E162" s="763"/>
      <c r="F162" s="763"/>
      <c r="G162" s="763"/>
      <c r="H162" s="6"/>
      <c r="I162" s="9"/>
      <c r="J162" s="8"/>
      <c r="K162" s="8"/>
      <c r="L162" s="8"/>
    </row>
    <row r="163" spans="3:12" ht="16.5">
      <c r="C163" s="760"/>
      <c r="D163" s="760"/>
      <c r="E163" s="763"/>
      <c r="F163" s="763"/>
      <c r="G163" s="763"/>
      <c r="H163" s="6"/>
      <c r="I163" s="9"/>
      <c r="J163" s="8"/>
      <c r="K163" s="8"/>
      <c r="L163" s="8"/>
    </row>
    <row r="164" spans="3:12" ht="16.5">
      <c r="C164" s="760"/>
      <c r="D164" s="760"/>
      <c r="E164" s="763"/>
      <c r="F164" s="763"/>
      <c r="G164" s="763"/>
      <c r="H164" s="6"/>
      <c r="I164" s="6"/>
      <c r="J164" s="8"/>
      <c r="K164" s="8"/>
      <c r="L164" s="8"/>
    </row>
    <row r="165" spans="3:12">
      <c r="C165" s="18"/>
      <c r="D165" s="18"/>
      <c r="E165" s="18"/>
      <c r="F165" s="18"/>
      <c r="G165" s="18"/>
      <c r="H165" s="18"/>
      <c r="I165" s="18"/>
      <c r="J165" s="18"/>
      <c r="K165" s="18"/>
      <c r="L165" s="18"/>
    </row>
    <row r="166" spans="3:12">
      <c r="C166" s="18"/>
      <c r="D166" s="18"/>
      <c r="E166" s="18"/>
      <c r="F166" s="18"/>
      <c r="G166" s="18"/>
      <c r="H166" s="18"/>
      <c r="I166" s="18"/>
      <c r="J166" s="18"/>
      <c r="K166" s="18"/>
      <c r="L166" s="18"/>
    </row>
    <row r="167" spans="3:12">
      <c r="C167" s="18"/>
      <c r="D167" s="18"/>
      <c r="E167" s="18"/>
      <c r="F167" s="18"/>
      <c r="G167" s="18"/>
      <c r="H167" s="18"/>
      <c r="I167" s="18"/>
      <c r="J167" s="18"/>
      <c r="K167" s="18"/>
      <c r="L167" s="18"/>
    </row>
    <row r="168" spans="3:12" ht="15">
      <c r="C168" s="762"/>
      <c r="D168" s="762"/>
      <c r="E168" s="762"/>
      <c r="F168" s="762"/>
      <c r="G168" s="762"/>
      <c r="H168" s="27"/>
      <c r="I168" s="27"/>
      <c r="J168" s="26"/>
      <c r="K168" s="26"/>
      <c r="L168" s="26"/>
    </row>
    <row r="169" spans="3:12">
      <c r="C169" s="761"/>
      <c r="D169" s="761"/>
      <c r="E169" s="761"/>
      <c r="F169" s="761"/>
      <c r="G169" s="761"/>
      <c r="H169" s="28"/>
      <c r="I169" s="28"/>
      <c r="J169" s="28"/>
      <c r="K169" s="28"/>
      <c r="L169" s="28"/>
    </row>
    <row r="170" spans="3:12">
      <c r="C170" s="758"/>
      <c r="D170" s="758"/>
      <c r="E170" s="759"/>
      <c r="F170" s="759"/>
      <c r="G170" s="759"/>
      <c r="H170" s="6"/>
      <c r="I170" s="10"/>
      <c r="J170" s="11"/>
      <c r="K170" s="11"/>
      <c r="L170" s="11"/>
    </row>
    <row r="171" spans="3:12">
      <c r="C171" s="758"/>
      <c r="D171" s="758"/>
      <c r="E171" s="759"/>
      <c r="F171" s="759"/>
      <c r="G171" s="759"/>
      <c r="H171" s="6"/>
      <c r="I171" s="10"/>
      <c r="J171" s="11"/>
      <c r="K171" s="11"/>
      <c r="L171" s="11"/>
    </row>
    <row r="172" spans="3:12">
      <c r="C172" s="758"/>
      <c r="D172" s="758"/>
      <c r="E172" s="759"/>
      <c r="F172" s="759"/>
      <c r="G172" s="759"/>
      <c r="H172" s="6"/>
      <c r="I172" s="10"/>
      <c r="J172" s="11"/>
      <c r="K172" s="11"/>
      <c r="L172" s="11"/>
    </row>
    <row r="173" spans="3:12">
      <c r="C173" s="758"/>
      <c r="D173" s="758"/>
      <c r="E173" s="759"/>
      <c r="F173" s="759"/>
      <c r="G173" s="759"/>
      <c r="H173" s="6"/>
      <c r="I173" s="10"/>
      <c r="J173" s="11"/>
      <c r="K173" s="11"/>
      <c r="L173" s="11"/>
    </row>
    <row r="174" spans="3:12">
      <c r="C174" s="758"/>
      <c r="D174" s="758"/>
      <c r="E174" s="759"/>
      <c r="F174" s="759"/>
      <c r="G174" s="759"/>
      <c r="H174" s="6"/>
      <c r="I174" s="10"/>
      <c r="J174" s="11"/>
      <c r="K174" s="11"/>
      <c r="L174" s="11"/>
    </row>
    <row r="175" spans="3:12">
      <c r="C175" s="758"/>
      <c r="D175" s="758"/>
      <c r="E175" s="759"/>
      <c r="F175" s="759"/>
      <c r="G175" s="759"/>
      <c r="H175" s="6"/>
      <c r="I175" s="10"/>
      <c r="J175" s="11"/>
      <c r="K175" s="11"/>
      <c r="L175" s="11"/>
    </row>
    <row r="176" spans="3:12">
      <c r="C176" s="758"/>
      <c r="D176" s="758"/>
      <c r="E176" s="759"/>
      <c r="F176" s="759"/>
      <c r="G176" s="759"/>
      <c r="H176" s="6"/>
      <c r="I176" s="10"/>
      <c r="J176" s="11"/>
      <c r="K176" s="11"/>
      <c r="L176" s="11"/>
    </row>
    <row r="177" spans="3:12">
      <c r="C177" s="758"/>
      <c r="D177" s="758"/>
      <c r="E177" s="759"/>
      <c r="F177" s="759"/>
      <c r="G177" s="759"/>
      <c r="H177" s="6"/>
      <c r="I177" s="10"/>
      <c r="J177" s="11"/>
      <c r="K177" s="11"/>
      <c r="L177" s="11"/>
    </row>
    <row r="178" spans="3:12">
      <c r="C178" s="758"/>
      <c r="D178" s="758"/>
      <c r="E178" s="759"/>
      <c r="F178" s="759"/>
      <c r="G178" s="759"/>
      <c r="H178" s="6"/>
      <c r="I178" s="10"/>
      <c r="J178" s="11"/>
      <c r="K178" s="11"/>
      <c r="L178" s="11"/>
    </row>
    <row r="179" spans="3:12">
      <c r="C179" s="758"/>
      <c r="D179" s="758"/>
      <c r="E179" s="759"/>
      <c r="F179" s="759"/>
      <c r="G179" s="759"/>
      <c r="H179" s="6"/>
      <c r="I179" s="10"/>
      <c r="J179" s="11"/>
      <c r="K179" s="11"/>
      <c r="L179" s="11"/>
    </row>
    <row r="180" spans="3:12">
      <c r="C180" s="758"/>
      <c r="D180" s="758"/>
      <c r="E180" s="759"/>
      <c r="F180" s="759"/>
      <c r="G180" s="759"/>
      <c r="H180" s="6"/>
      <c r="I180" s="6"/>
      <c r="J180" s="11"/>
      <c r="K180" s="11"/>
      <c r="L180" s="11"/>
    </row>
    <row r="181" spans="3:12">
      <c r="C181" s="18"/>
      <c r="D181" s="18"/>
      <c r="E181" s="18"/>
      <c r="F181" s="18"/>
      <c r="G181" s="18"/>
      <c r="H181" s="18"/>
      <c r="I181" s="18"/>
      <c r="J181" s="18"/>
      <c r="K181" s="18"/>
      <c r="L181" s="18"/>
    </row>
  </sheetData>
  <sheetProtection selectLockedCells="1" selectUnlockedCells="1"/>
  <mergeCells count="68">
    <mergeCell ref="C142:E142"/>
    <mergeCell ref="C144:G144"/>
    <mergeCell ref="G152:I152"/>
    <mergeCell ref="H131:J131"/>
    <mergeCell ref="D78:F78"/>
    <mergeCell ref="E93:I93"/>
    <mergeCell ref="C91:L91"/>
    <mergeCell ref="H129:J129"/>
    <mergeCell ref="D90:I90"/>
    <mergeCell ref="C161:D161"/>
    <mergeCell ref="C138:L138"/>
    <mergeCell ref="C2:L2"/>
    <mergeCell ref="C47:L47"/>
    <mergeCell ref="C50:L50"/>
    <mergeCell ref="F18:G18"/>
    <mergeCell ref="F19:G19"/>
    <mergeCell ref="D84:L84"/>
    <mergeCell ref="D71:L71"/>
    <mergeCell ref="D72:L72"/>
    <mergeCell ref="D66:I66"/>
    <mergeCell ref="G154:I154"/>
    <mergeCell ref="G150:I150"/>
    <mergeCell ref="F142:I142"/>
    <mergeCell ref="E7:L7"/>
    <mergeCell ref="G16:I16"/>
    <mergeCell ref="E163:G163"/>
    <mergeCell ref="C175:D175"/>
    <mergeCell ref="G146:I146"/>
    <mergeCell ref="G148:I148"/>
    <mergeCell ref="C146:F146"/>
    <mergeCell ref="C148:E148"/>
    <mergeCell ref="C160:D160"/>
    <mergeCell ref="C158:D158"/>
    <mergeCell ref="E160:G160"/>
    <mergeCell ref="C159:D159"/>
    <mergeCell ref="E159:G159"/>
    <mergeCell ref="E162:G162"/>
    <mergeCell ref="E161:G161"/>
    <mergeCell ref="C162:D162"/>
    <mergeCell ref="C163:D163"/>
    <mergeCell ref="E158:G158"/>
    <mergeCell ref="C171:D171"/>
    <mergeCell ref="C170:D170"/>
    <mergeCell ref="C168:D168"/>
    <mergeCell ref="E171:G171"/>
    <mergeCell ref="E172:G172"/>
    <mergeCell ref="C172:D172"/>
    <mergeCell ref="E170:G170"/>
    <mergeCell ref="C164:D164"/>
    <mergeCell ref="C169:D169"/>
    <mergeCell ref="E169:G169"/>
    <mergeCell ref="E168:G168"/>
    <mergeCell ref="E164:G164"/>
    <mergeCell ref="C179:D179"/>
    <mergeCell ref="C173:D173"/>
    <mergeCell ref="C180:D180"/>
    <mergeCell ref="E173:G173"/>
    <mergeCell ref="E174:G174"/>
    <mergeCell ref="E180:G180"/>
    <mergeCell ref="C178:D178"/>
    <mergeCell ref="E175:G175"/>
    <mergeCell ref="C177:D177"/>
    <mergeCell ref="C174:D174"/>
    <mergeCell ref="C176:D176"/>
    <mergeCell ref="E179:G179"/>
    <mergeCell ref="E178:G178"/>
    <mergeCell ref="E177:G177"/>
    <mergeCell ref="E176:G176"/>
  </mergeCells>
  <phoneticPr fontId="0" type="noConversion"/>
  <printOptions horizontalCentered="1"/>
  <pageMargins left="0.59055118110236227" right="0.39370078740157483" top="0.59055118110236227" bottom="0.59055118110236227" header="0.78740157480314965" footer="0"/>
  <pageSetup scale="95" pageOrder="overThenDown" orientation="portrait"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20</vt:i4>
      </vt:variant>
      <vt:variant>
        <vt:lpstr>Rangos con nombre</vt:lpstr>
      </vt:variant>
      <vt:variant>
        <vt:i4>10</vt:i4>
      </vt:variant>
    </vt:vector>
  </HeadingPairs>
  <TitlesOfParts>
    <vt:vector size="30" baseType="lpstr">
      <vt:lpstr>PRESUPUESTO</vt:lpstr>
      <vt:lpstr>PORTADA</vt:lpstr>
      <vt:lpstr>RESUMEN PRESUPUESTO </vt:lpstr>
      <vt:lpstr>SOL DE FIN  </vt:lpstr>
      <vt:lpstr>Hoja4</vt:lpstr>
      <vt:lpstr>VOLUMEN</vt:lpstr>
      <vt:lpstr>PREDIANOSTICO</vt:lpstr>
      <vt:lpstr>UBICACION</vt:lpstr>
      <vt:lpstr>10</vt:lpstr>
      <vt:lpstr>20 </vt:lpstr>
      <vt:lpstr>30.1 </vt:lpstr>
      <vt:lpstr>30.2</vt:lpstr>
      <vt:lpstr>60.1</vt:lpstr>
      <vt:lpstr>60.3</vt:lpstr>
      <vt:lpstr>60.2</vt:lpstr>
      <vt:lpstr>90</vt:lpstr>
      <vt:lpstr>Hoja8</vt:lpstr>
      <vt:lpstr>Hoja5</vt:lpstr>
      <vt:lpstr>Hoja9</vt:lpstr>
      <vt:lpstr>Hoja1</vt:lpstr>
      <vt:lpstr>'10'!Área_de_impresión</vt:lpstr>
      <vt:lpstr>'30.1 '!Área_de_impresión</vt:lpstr>
      <vt:lpstr>'30.2'!Área_de_impresión</vt:lpstr>
      <vt:lpstr>'60.1'!Área_de_impresión</vt:lpstr>
      <vt:lpstr>'60.2'!Área_de_impresión</vt:lpstr>
      <vt:lpstr>'60.3'!Área_de_impresión</vt:lpstr>
      <vt:lpstr>PORTADA!Área_de_impresión</vt:lpstr>
      <vt:lpstr>PREDIANOSTICO!Área_de_impresión</vt:lpstr>
      <vt:lpstr>'SOL DE FIN  '!Área_de_impresión</vt:lpstr>
      <vt:lpstr>VOLUMEN!Área_de_impresión</vt:lpstr>
    </vt:vector>
  </TitlesOfParts>
  <Manager>ALCALDIA MUNICIPAL DE APOPA</Manager>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FORMATO CONVENIO DE FISDL /PLANTILLA</dc:title>
  <dc:creator>SILVIA CAÑAS</dc:creator>
  <cp:lastModifiedBy>UAIP</cp:lastModifiedBy>
  <cp:lastPrinted>2020-06-15T14:29:05Z</cp:lastPrinted>
  <dcterms:created xsi:type="dcterms:W3CDTF">1996-11-27T10:00:04Z</dcterms:created>
  <dcterms:modified xsi:type="dcterms:W3CDTF">2020-08-11T14:58:40Z</dcterms:modified>
</cp:coreProperties>
</file>