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UAIP\Desktop\copiaUAIP2020\2020 informes\proyectos\"/>
    </mc:Choice>
  </mc:AlternateContent>
  <xr:revisionPtr revIDLastSave="0" documentId="8_{872A86B7-1BA6-4ECE-A4D3-D2CB3C09CDB3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Requisito de tramite" sheetId="1" r:id="rId1"/>
    <sheet name="Listado de tramites" sheetId="2" r:id="rId2"/>
    <sheet name="Proyectos Infraestructura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4" l="1"/>
  <c r="D13" i="2" l="1"/>
  <c r="C17" i="4" l="1"/>
  <c r="A8" i="4"/>
  <c r="A4" i="4"/>
  <c r="D43" i="2"/>
  <c r="D34" i="2"/>
  <c r="D29" i="2"/>
</calcChain>
</file>

<file path=xl/sharedStrings.xml><?xml version="1.0" encoding="utf-8"?>
<sst xmlns="http://schemas.openxmlformats.org/spreadsheetml/2006/main" count="342" uniqueCount="136">
  <si>
    <t>NOMBRE DEL SERVICIO O TRÁMITE</t>
  </si>
  <si>
    <t>Breve descripción del Servicio o Trámite</t>
  </si>
  <si>
    <t>Unidad Administrativa  que ofrece el servicio</t>
  </si>
  <si>
    <t>Lugar o lugares donde puede solicitarse el servicio</t>
  </si>
  <si>
    <t xml:space="preserve">Horarios de atención </t>
  </si>
  <si>
    <t>Requisitos que deben cumplirse para obtener el servicio realizar el trámite</t>
  </si>
  <si>
    <t xml:space="preserve">Tiempo estimado de respuesta </t>
  </si>
  <si>
    <t xml:space="preserve">Costos para acceder al servicio si los hubiere </t>
  </si>
  <si>
    <t>Permisos de construccion menores de 50 mt2 (Muros, Ampliacion)</t>
  </si>
  <si>
    <t>Unidad Ejecutora de Obras Civiles</t>
  </si>
  <si>
    <t>Recepcion de Unidad Ejecutora de Obras Civiles</t>
  </si>
  <si>
    <t>8:00 a 12:30   a                     1:30 a 4:00</t>
  </si>
  <si>
    <t xml:space="preserve">Copias Escritura, DUI, NIT, Solvencia de Impuestos,Presupuesto de proyecto incluyendo mano de obra, plano constructivo, plano de ubicación </t>
  </si>
  <si>
    <t>3 dias habiles</t>
  </si>
  <si>
    <t>2% sobre monto a  invertir y $1.00 por mt2 porc el permiso de habitar.</t>
  </si>
  <si>
    <t>Rotura de pavimento</t>
  </si>
  <si>
    <t>Rotura de calle para introduccion de agua potable y aguas Negras</t>
  </si>
  <si>
    <t>Copia de Escritura, DUI, NIT, Solvencia de impuestos, hoja de presupuesto de ANDA</t>
  </si>
  <si>
    <t>Constacia  para Instalacion de Energia Electrica</t>
  </si>
  <si>
    <t>Copia de Escritura, DUI, NIT, Solvencia de impuestos</t>
  </si>
  <si>
    <t xml:space="preserve">1 dia </t>
  </si>
  <si>
    <t>Tramites Correspondientes a la Unidad Ejecutora de Obras Civiles</t>
  </si>
  <si>
    <t>Nombre completo del titular o beneficiario</t>
  </si>
  <si>
    <t>Tipo (permiso, autorización o concesión)</t>
  </si>
  <si>
    <t>El monto asignado cuando sea procedente</t>
  </si>
  <si>
    <t>La vigencia</t>
  </si>
  <si>
    <t xml:space="preserve">Objeto y finalidad </t>
  </si>
  <si>
    <t>Permisos y constancias emitidas por la Unidad Ejecutora de Obras Civiles</t>
  </si>
  <si>
    <t>Construccion de Vivienda</t>
  </si>
  <si>
    <t>No procede</t>
  </si>
  <si>
    <t>Construccion menor de 50mt2</t>
  </si>
  <si>
    <t>Construccion de Muro</t>
  </si>
  <si>
    <t>Construccion de Muro que no exceda 3mts de altura</t>
  </si>
  <si>
    <t>Constacia de Caess</t>
  </si>
  <si>
    <t>1 mes</t>
  </si>
  <si>
    <t xml:space="preserve">Tramite para  Instalacion de Energia Electrica </t>
  </si>
  <si>
    <t>$2.86 x mt2</t>
  </si>
  <si>
    <t>Permiso para rotura de calle</t>
  </si>
  <si>
    <t xml:space="preserve">Rotura de calle para instalacion de aguas Negras                                                                                   </t>
  </si>
  <si>
    <t>Rotura de calle</t>
  </si>
  <si>
    <t>Alquiler de maquinaria pesada</t>
  </si>
  <si>
    <t xml:space="preserve">Maria Erlinda Canton de Ruballo </t>
  </si>
  <si>
    <t xml:space="preserve">Alquiler de maquinaria pesada </t>
  </si>
  <si>
    <t xml:space="preserve">1 mes </t>
  </si>
  <si>
    <t>Jose Alfredo Zelaya Moreno</t>
  </si>
  <si>
    <t xml:space="preserve"> </t>
  </si>
  <si>
    <t>Ubicación exacta</t>
  </si>
  <si>
    <t>Costo total</t>
  </si>
  <si>
    <t>Fuente de financiamiento</t>
  </si>
  <si>
    <t>Número de beneficiarios</t>
  </si>
  <si>
    <t>Tiempo de ejecución</t>
  </si>
  <si>
    <t>Empresa o entidad ejecutora</t>
  </si>
  <si>
    <t>Empresa o entidad supervisora</t>
  </si>
  <si>
    <t>Funcionario de la institución responsable</t>
  </si>
  <si>
    <t>Forma de pago</t>
  </si>
  <si>
    <t>Garantías</t>
  </si>
  <si>
    <t>90 dias</t>
  </si>
  <si>
    <t xml:space="preserve">Proyectos en Ejecucion   UNIDAD EJECUTORA DE OBRAS CIVILES </t>
  </si>
  <si>
    <t>Ampliacion de Vivienda</t>
  </si>
  <si>
    <t>Marta Alicia Rosales</t>
  </si>
  <si>
    <t>Ovidio de Jesus  Andrade Castellanos</t>
  </si>
  <si>
    <t>Constrccion menos de 50 mt2</t>
  </si>
  <si>
    <t>Maria Teresa Torrez Ramirez</t>
  </si>
  <si>
    <t>Felicita Cortez Garcia</t>
  </si>
  <si>
    <t>Guadalupe Rodriguez Trujillo</t>
  </si>
  <si>
    <t>Margarita Antinia Calles de Ruano</t>
  </si>
  <si>
    <t>Construccion de cordon cuneta  y rampa</t>
  </si>
  <si>
    <t>Jose Ivan Mina Ardon</t>
  </si>
  <si>
    <t>Victor Douglas Barrios</t>
  </si>
  <si>
    <t>Walter Ernesto Fernandez Contreras</t>
  </si>
  <si>
    <t xml:space="preserve">Rosa Mirian  Moran </t>
  </si>
  <si>
    <t>Ana Silvia Canjura Guzman</t>
  </si>
  <si>
    <t>Sandra del Cramen HernandezMorales</t>
  </si>
  <si>
    <t>Maria Cecilia Franco de Guerrero</t>
  </si>
  <si>
    <t>Dora Alicia Torres</t>
  </si>
  <si>
    <t>Nora Elizabeth Estrada Granados</t>
  </si>
  <si>
    <t>Santos Pablo Reyna Torres</t>
  </si>
  <si>
    <t>Eugenio Crisostomo Barrio</t>
  </si>
  <si>
    <t>Sonia Francisca Flores  de Delgado</t>
  </si>
  <si>
    <t>Jose Lucas Rivera Rua</t>
  </si>
  <si>
    <t>Gerson Alexander Montalvo</t>
  </si>
  <si>
    <t>Laura Martinez de Mercedes</t>
  </si>
  <si>
    <t>Luca Lopez de Mercedes</t>
  </si>
  <si>
    <t>Leslie Vannessa Isassi de Mena</t>
  </si>
  <si>
    <t>Elmer Antonio Ruballo Salinas</t>
  </si>
  <si>
    <t xml:space="preserve">Jonathan Adonay Corpeño Clavel </t>
  </si>
  <si>
    <t xml:space="preserve">Proyectos - Etapa Preinversion  aprobados  Gerencia de Proyectos y Desarrollo Territorial </t>
  </si>
  <si>
    <t>FODES 75%</t>
  </si>
  <si>
    <t>CONSTRUCC. ARCHIVO MUNICIPAL</t>
  </si>
  <si>
    <t>RANCHO POLIDEPORTIVO V. GASTEIZ</t>
  </si>
  <si>
    <t>B. Promerica</t>
  </si>
  <si>
    <t>INNHOVARTE S.A DE C.V.</t>
  </si>
  <si>
    <t>Arq. Emilio Arias</t>
  </si>
  <si>
    <t xml:space="preserve">G. de Proyectos </t>
  </si>
  <si>
    <t xml:space="preserve">Por Estimacion de obra </t>
  </si>
  <si>
    <t>Garantia de anticipo y de fiel cumplimiento</t>
  </si>
  <si>
    <t>MEJORAMIENTO Y CTRO DE DESARROLLO EL CEDRAL</t>
  </si>
  <si>
    <t>Prog. APESS Ministerio de justicia / Union Europea</t>
  </si>
  <si>
    <t xml:space="preserve">DECO S.A DE C.V </t>
  </si>
  <si>
    <t>B.G Ingenieros S.A. DE C.V.</t>
  </si>
  <si>
    <t>Ministerio de Justicia</t>
  </si>
  <si>
    <t xml:space="preserve">DIAMANTE BRIZUELA EN SAMARIA </t>
  </si>
  <si>
    <t>MEJORAMTO.TR CALLE SECTOR CUESTA BLANCA</t>
  </si>
  <si>
    <t xml:space="preserve">90 dias </t>
  </si>
  <si>
    <t>60 dias</t>
  </si>
  <si>
    <t>CONST. CORDON CUNETA CALLE AL CERRO/ ALDEA MERCEDES</t>
  </si>
  <si>
    <t>Plan Mpal. Mantenimiento  Caminos Rurales</t>
  </si>
  <si>
    <t>Canalizac. A.LL. y Mejora Parque Los Naranjos</t>
  </si>
  <si>
    <t xml:space="preserve"> 90  dias</t>
  </si>
  <si>
    <t>Proyectos en Procesos de Liquidacion   Gerencia de Proyectos y Desarrollo Territorial</t>
  </si>
  <si>
    <t>DACON S.A. DE C.V</t>
  </si>
  <si>
    <t>Buena Obra</t>
  </si>
  <si>
    <t>ADDENDA/ G. PROYECTOS</t>
  </si>
  <si>
    <t>Obras de  CONTRAPART.Construccion Parque Recreativo Samaria Parte 1</t>
  </si>
  <si>
    <t>Obra de CONTRAPARTIDA Municipal Obra de Mejoramiento y Centro de Desarrollo Comunida El Cedral</t>
  </si>
  <si>
    <t>Muro para Iglesia El Rey Biene, Barba Rubia</t>
  </si>
  <si>
    <t>Recarpeteo Pav. Asfaltico enTramo Av. Emilio Avelar</t>
  </si>
  <si>
    <t>Canalizac. Aguas Lluvias Lin. Férrea- Los Ardón</t>
  </si>
  <si>
    <t>Via AdministracionMunicipal</t>
  </si>
  <si>
    <t>Por estimacion de obra</t>
  </si>
  <si>
    <t>Empedrado Fraguado Superficie de concreto en tramo de C. Ppal. Col Nuevo Ferrocarril</t>
  </si>
  <si>
    <t>Recuperacion de Blvd. 31 de julio</t>
  </si>
  <si>
    <t>Remodelacion Aula Taller Electronica en Inst. Juan Pablo II</t>
  </si>
  <si>
    <t>Intervencion Sector Isla Toboganes, Polideportivo Vitoria Gasteiz</t>
  </si>
  <si>
    <t>Lavaderos Rio San Antonio</t>
  </si>
  <si>
    <t>Mejoramiento de Tramo de calle en Sector Cuesta Blanca</t>
  </si>
  <si>
    <t>Canalizacion de Aguas lluvias L. Ferrea - Cuesta Blanca- Shichinango</t>
  </si>
  <si>
    <t>Administracion  Municipal</t>
  </si>
  <si>
    <t>Por estimacion de finalizado</t>
  </si>
  <si>
    <t xml:space="preserve"> Via Administracion  Municipal</t>
  </si>
  <si>
    <t>Maria Lucila Canjura  Galvez</t>
  </si>
  <si>
    <t xml:space="preserve">                          </t>
  </si>
  <si>
    <t xml:space="preserve">   </t>
  </si>
  <si>
    <t>Pavimentacion de 100 ml de calle a caserio el Castaño</t>
  </si>
  <si>
    <t xml:space="preserve">Constancias para Trámites de Energia Eléctrica </t>
  </si>
  <si>
    <t>Sub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</si>
</sst>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[$$-440A]#,##0.00"/>
    <numFmt numFmtId="166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 wrapText="1"/>
    </xf>
    <xf numFmtId="164" fontId="0" fillId="0" borderId="1" xfId="0" applyNumberFormat="1" applyBorder="1" applyAlignment="1">
      <alignment horizontal="left" vertical="top" wrapText="1"/>
    </xf>
    <xf numFmtId="0" fontId="0" fillId="0" borderId="1" xfId="0" applyBorder="1"/>
    <xf numFmtId="0" fontId="0" fillId="0" borderId="1" xfId="0" applyBorder="1" applyAlignment="1">
      <alignment horizontal="center"/>
    </xf>
    <xf numFmtId="165" fontId="0" fillId="0" borderId="1" xfId="0" applyNumberFormat="1" applyBorder="1"/>
    <xf numFmtId="0" fontId="4" fillId="0" borderId="1" xfId="0" applyFont="1" applyBorder="1" applyAlignment="1">
      <alignment vertical="top" wrapText="1"/>
    </xf>
    <xf numFmtId="165" fontId="0" fillId="0" borderId="1" xfId="0" applyNumberForma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165" fontId="0" fillId="0" borderId="0" xfId="0" applyNumberFormat="1" applyBorder="1"/>
    <xf numFmtId="0" fontId="2" fillId="0" borderId="0" xfId="0" applyFont="1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4" xfId="0" applyBorder="1"/>
    <xf numFmtId="165" fontId="5" fillId="0" borderId="0" xfId="0" applyNumberFormat="1" applyFont="1"/>
    <xf numFmtId="0" fontId="0" fillId="0" borderId="1" xfId="0" applyFill="1" applyBorder="1"/>
    <xf numFmtId="0" fontId="4" fillId="2" borderId="1" xfId="0" applyFont="1" applyFill="1" applyBorder="1" applyAlignment="1">
      <alignment wrapText="1"/>
    </xf>
    <xf numFmtId="166" fontId="0" fillId="0" borderId="1" xfId="0" applyNumberFormat="1" applyFont="1" applyBorder="1" applyAlignment="1">
      <alignment horizontal="left" vertical="center" wrapText="1"/>
    </xf>
    <xf numFmtId="0" fontId="0" fillId="0" borderId="4" xfId="0" applyBorder="1" applyAlignment="1">
      <alignment wrapText="1"/>
    </xf>
    <xf numFmtId="166" fontId="6" fillId="0" borderId="1" xfId="0" applyNumberFormat="1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166" fontId="6" fillId="2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6" fontId="6" fillId="0" borderId="0" xfId="0" applyNumberFormat="1" applyFont="1" applyBorder="1" applyAlignment="1">
      <alignment horizontal="left" vertical="center" wrapText="1"/>
    </xf>
    <xf numFmtId="0" fontId="0" fillId="0" borderId="7" xfId="0" applyFill="1" applyBorder="1"/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0" fillId="0" borderId="5" xfId="0" applyBorder="1" applyAlignment="1">
      <alignment vertical="center"/>
    </xf>
    <xf numFmtId="165" fontId="0" fillId="0" borderId="5" xfId="0" applyNumberFormat="1" applyBorder="1" applyAlignment="1">
      <alignment vertical="center" wrapText="1"/>
    </xf>
    <xf numFmtId="165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3" xfId="0" applyBorder="1"/>
    <xf numFmtId="0" fontId="0" fillId="0" borderId="6" xfId="0" applyBorder="1" applyAlignment="1">
      <alignment wrapText="1"/>
    </xf>
    <xf numFmtId="165" fontId="0" fillId="0" borderId="4" xfId="0" applyNumberFormat="1" applyBorder="1"/>
    <xf numFmtId="0" fontId="0" fillId="0" borderId="6" xfId="0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165" fontId="0" fillId="2" borderId="1" xfId="0" applyNumberFormat="1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wrapText="1"/>
    </xf>
    <xf numFmtId="165" fontId="0" fillId="2" borderId="0" xfId="0" applyNumberFormat="1" applyFill="1" applyBorder="1" applyAlignment="1">
      <alignment horizontal="center"/>
    </xf>
    <xf numFmtId="0" fontId="0" fillId="2" borderId="0" xfId="0" applyFill="1"/>
    <xf numFmtId="165" fontId="0" fillId="2" borderId="0" xfId="0" applyNumberFormat="1" applyFill="1"/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Border="1"/>
    <xf numFmtId="0" fontId="1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workbookViewId="0">
      <selection activeCell="F4" sqref="F4"/>
    </sheetView>
  </sheetViews>
  <sheetFormatPr baseColWidth="10" defaultRowHeight="15" x14ac:dyDescent="0.25"/>
  <cols>
    <col min="1" max="1" width="3.5703125" customWidth="1"/>
    <col min="2" max="2" width="13.28515625" customWidth="1"/>
  </cols>
  <sheetData>
    <row r="1" spans="1:11" ht="31.15" customHeight="1" x14ac:dyDescent="0.35">
      <c r="A1" s="75" t="s">
        <v>21</v>
      </c>
      <c r="B1" s="75"/>
      <c r="C1" s="75"/>
      <c r="D1" s="75"/>
      <c r="E1" s="75"/>
      <c r="F1" s="75"/>
      <c r="G1" s="75"/>
      <c r="H1" s="75"/>
      <c r="I1" s="75"/>
    </row>
    <row r="2" spans="1:11" ht="78.75" x14ac:dyDescent="0.25">
      <c r="A2" s="74" t="s">
        <v>0</v>
      </c>
      <c r="B2" s="74"/>
      <c r="C2" s="71" t="s">
        <v>1</v>
      </c>
      <c r="D2" s="71" t="s">
        <v>2</v>
      </c>
      <c r="E2" s="71" t="s">
        <v>3</v>
      </c>
      <c r="F2" s="71" t="s">
        <v>4</v>
      </c>
      <c r="G2" s="71" t="s">
        <v>5</v>
      </c>
      <c r="H2" s="71" t="s">
        <v>6</v>
      </c>
      <c r="I2" s="71" t="s">
        <v>7</v>
      </c>
      <c r="J2" s="1"/>
      <c r="K2" s="1"/>
    </row>
    <row r="3" spans="1:11" ht="165.75" x14ac:dyDescent="0.25">
      <c r="A3" s="44">
        <v>1</v>
      </c>
      <c r="B3" s="2" t="s">
        <v>8</v>
      </c>
      <c r="C3" s="2" t="s">
        <v>8</v>
      </c>
      <c r="D3" s="2" t="s">
        <v>9</v>
      </c>
      <c r="E3" s="2" t="s">
        <v>10</v>
      </c>
      <c r="F3" s="3" t="s">
        <v>11</v>
      </c>
      <c r="G3" s="10" t="s">
        <v>12</v>
      </c>
      <c r="H3" s="2" t="s">
        <v>13</v>
      </c>
      <c r="I3" s="2" t="s">
        <v>14</v>
      </c>
      <c r="J3" s="1"/>
    </row>
    <row r="4" spans="1:11" ht="126.75" customHeight="1" x14ac:dyDescent="0.25">
      <c r="A4" s="44">
        <v>2</v>
      </c>
      <c r="B4" s="2" t="s">
        <v>15</v>
      </c>
      <c r="C4" s="4" t="s">
        <v>16</v>
      </c>
      <c r="D4" s="2" t="s">
        <v>9</v>
      </c>
      <c r="E4" s="2" t="s">
        <v>10</v>
      </c>
      <c r="F4" s="3" t="s">
        <v>11</v>
      </c>
      <c r="G4" s="4" t="s">
        <v>17</v>
      </c>
      <c r="H4" s="2" t="s">
        <v>13</v>
      </c>
      <c r="I4" s="2" t="s">
        <v>36</v>
      </c>
      <c r="J4" s="1"/>
    </row>
    <row r="5" spans="1:11" ht="84.75" customHeight="1" x14ac:dyDescent="0.25">
      <c r="A5" s="44">
        <v>3</v>
      </c>
      <c r="B5" s="2" t="s">
        <v>18</v>
      </c>
      <c r="C5" s="4" t="s">
        <v>18</v>
      </c>
      <c r="D5" s="2" t="s">
        <v>9</v>
      </c>
      <c r="E5" s="2" t="s">
        <v>10</v>
      </c>
      <c r="F5" s="3" t="s">
        <v>11</v>
      </c>
      <c r="G5" s="27" t="s">
        <v>19</v>
      </c>
      <c r="H5" s="5" t="s">
        <v>20</v>
      </c>
      <c r="I5" s="6">
        <v>2.1</v>
      </c>
      <c r="J5" s="1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</row>
    <row r="7" spans="1:11" x14ac:dyDescent="0.25">
      <c r="B7" s="1"/>
      <c r="C7" s="1"/>
      <c r="D7" s="1"/>
      <c r="E7" s="1"/>
      <c r="F7" s="1"/>
      <c r="G7" s="1"/>
      <c r="H7" s="1"/>
      <c r="I7" s="1"/>
      <c r="J7" s="1"/>
    </row>
    <row r="8" spans="1:11" x14ac:dyDescent="0.25">
      <c r="B8" s="1"/>
      <c r="C8" s="1"/>
      <c r="D8" s="1"/>
      <c r="E8" s="1"/>
      <c r="F8" s="1"/>
      <c r="G8" s="1"/>
      <c r="H8" s="1"/>
      <c r="I8" s="1"/>
      <c r="J8" s="1"/>
    </row>
    <row r="9" spans="1:11" x14ac:dyDescent="0.25">
      <c r="B9" s="1"/>
      <c r="C9" s="1"/>
      <c r="D9" s="1"/>
      <c r="E9" s="1"/>
      <c r="F9" s="1"/>
      <c r="G9" s="1"/>
      <c r="H9" s="1"/>
      <c r="I9" s="1"/>
      <c r="J9" s="1"/>
    </row>
    <row r="10" spans="1:11" x14ac:dyDescent="0.25">
      <c r="B10" s="1"/>
      <c r="C10" s="1"/>
      <c r="D10" s="1"/>
      <c r="E10" s="1"/>
      <c r="F10" s="1"/>
      <c r="G10" s="1"/>
      <c r="H10" s="1"/>
      <c r="I10" s="1"/>
      <c r="J10" s="1"/>
    </row>
    <row r="11" spans="1:11" x14ac:dyDescent="0.25">
      <c r="B11" s="1"/>
      <c r="C11" s="1"/>
      <c r="D11" s="1"/>
      <c r="E11" s="1"/>
      <c r="F11" s="1"/>
      <c r="G11" s="1"/>
      <c r="H11" s="1"/>
      <c r="I11" s="1"/>
      <c r="J11" s="1"/>
    </row>
    <row r="12" spans="1:11" x14ac:dyDescent="0.25">
      <c r="B12" s="1"/>
      <c r="C12" s="1"/>
      <c r="D12" s="1"/>
      <c r="E12" s="1"/>
      <c r="F12" s="1"/>
      <c r="G12" s="1"/>
      <c r="H12" s="1"/>
      <c r="I12" s="1"/>
      <c r="J12" s="1"/>
    </row>
  </sheetData>
  <mergeCells count="2">
    <mergeCell ref="A2:B2"/>
    <mergeCell ref="A1:I1"/>
  </mergeCells>
  <pageMargins left="0.76" right="0.7" top="0.75" bottom="0.75" header="0.3" footer="0.3"/>
  <pageSetup scale="9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6"/>
  <sheetViews>
    <sheetView topLeftCell="A37" workbookViewId="0">
      <selection activeCell="I8" sqref="I8"/>
    </sheetView>
  </sheetViews>
  <sheetFormatPr baseColWidth="10" defaultRowHeight="15" x14ac:dyDescent="0.25"/>
  <cols>
    <col min="1" max="1" width="3.7109375" customWidth="1"/>
    <col min="2" max="2" width="23.85546875" customWidth="1"/>
    <col min="3" max="3" width="21.7109375" customWidth="1"/>
    <col min="4" max="4" width="14.85546875" customWidth="1"/>
    <col min="5" max="5" width="11.85546875" customWidth="1"/>
    <col min="6" max="6" width="25.28515625" customWidth="1"/>
    <col min="8" max="8" width="19.28515625" bestFit="1" customWidth="1"/>
  </cols>
  <sheetData>
    <row r="1" spans="1:6" ht="31.5" customHeight="1" x14ac:dyDescent="0.25">
      <c r="A1" s="79" t="s">
        <v>27</v>
      </c>
      <c r="B1" s="80"/>
      <c r="C1" s="80"/>
      <c r="D1" s="80"/>
      <c r="E1" s="80"/>
      <c r="F1" s="81"/>
    </row>
    <row r="2" spans="1:6" ht="40.15" customHeight="1" x14ac:dyDescent="0.25">
      <c r="A2" s="82" t="s">
        <v>22</v>
      </c>
      <c r="B2" s="83"/>
      <c r="C2" s="53" t="s">
        <v>23</v>
      </c>
      <c r="D2" s="53" t="s">
        <v>24</v>
      </c>
      <c r="E2" s="54" t="s">
        <v>25</v>
      </c>
      <c r="F2" s="54" t="s">
        <v>26</v>
      </c>
    </row>
    <row r="3" spans="1:6" ht="31.5" customHeight="1" x14ac:dyDescent="0.25">
      <c r="A3" s="19">
        <v>1</v>
      </c>
      <c r="B3" s="4" t="s">
        <v>60</v>
      </c>
      <c r="C3" s="7" t="s">
        <v>58</v>
      </c>
      <c r="D3" s="9">
        <v>223.24</v>
      </c>
      <c r="E3" s="7" t="s">
        <v>29</v>
      </c>
      <c r="F3" s="73" t="s">
        <v>61</v>
      </c>
    </row>
    <row r="4" spans="1:6" ht="30" customHeight="1" x14ac:dyDescent="0.25">
      <c r="A4" s="7">
        <v>2</v>
      </c>
      <c r="B4" s="4" t="s">
        <v>62</v>
      </c>
      <c r="C4" s="7" t="s">
        <v>31</v>
      </c>
      <c r="D4" s="9">
        <v>73.11</v>
      </c>
      <c r="E4" s="7" t="s">
        <v>29</v>
      </c>
      <c r="F4" s="27" t="s">
        <v>32</v>
      </c>
    </row>
    <row r="5" spans="1:6" ht="25.15" customHeight="1" x14ac:dyDescent="0.25">
      <c r="A5" s="7">
        <v>3</v>
      </c>
      <c r="B5" s="4" t="s">
        <v>63</v>
      </c>
      <c r="C5" s="7" t="s">
        <v>31</v>
      </c>
      <c r="D5" s="9">
        <v>77.89</v>
      </c>
      <c r="E5" s="7" t="s">
        <v>29</v>
      </c>
      <c r="F5" s="27" t="s">
        <v>32</v>
      </c>
    </row>
    <row r="6" spans="1:6" ht="29.25" customHeight="1" x14ac:dyDescent="0.25">
      <c r="A6" s="7">
        <v>4</v>
      </c>
      <c r="B6" s="4" t="s">
        <v>64</v>
      </c>
      <c r="C6" s="7" t="s">
        <v>58</v>
      </c>
      <c r="D6" s="9">
        <v>21</v>
      </c>
      <c r="E6" s="7" t="s">
        <v>29</v>
      </c>
      <c r="F6" s="73" t="s">
        <v>30</v>
      </c>
    </row>
    <row r="7" spans="1:6" ht="28.9" customHeight="1" x14ac:dyDescent="0.25">
      <c r="A7" s="7">
        <v>5</v>
      </c>
      <c r="B7" s="4" t="s">
        <v>65</v>
      </c>
      <c r="C7" s="4" t="s">
        <v>66</v>
      </c>
      <c r="D7" s="9">
        <v>75.34</v>
      </c>
      <c r="E7" s="7" t="s">
        <v>29</v>
      </c>
      <c r="F7" s="73" t="s">
        <v>30</v>
      </c>
    </row>
    <row r="8" spans="1:6" ht="25.15" customHeight="1" x14ac:dyDescent="0.25">
      <c r="A8" s="7">
        <v>6</v>
      </c>
      <c r="B8" s="4" t="s">
        <v>67</v>
      </c>
      <c r="C8" s="7" t="s">
        <v>28</v>
      </c>
      <c r="D8" s="9">
        <v>198.82</v>
      </c>
      <c r="E8" s="7" t="s">
        <v>29</v>
      </c>
      <c r="F8" s="73" t="s">
        <v>30</v>
      </c>
    </row>
    <row r="9" spans="1:6" ht="25.15" customHeight="1" x14ac:dyDescent="0.25">
      <c r="A9" s="7">
        <v>7</v>
      </c>
      <c r="B9" s="4" t="s">
        <v>68</v>
      </c>
      <c r="C9" s="7" t="s">
        <v>58</v>
      </c>
      <c r="D9" s="9">
        <v>600.08000000000004</v>
      </c>
      <c r="E9" s="7" t="s">
        <v>29</v>
      </c>
      <c r="F9" s="73" t="s">
        <v>30</v>
      </c>
    </row>
    <row r="10" spans="1:6" ht="29.25" customHeight="1" x14ac:dyDescent="0.25">
      <c r="A10" s="7">
        <v>8</v>
      </c>
      <c r="B10" s="4" t="s">
        <v>69</v>
      </c>
      <c r="C10" s="7" t="s">
        <v>31</v>
      </c>
      <c r="D10" s="9">
        <v>152.09</v>
      </c>
      <c r="E10" s="7" t="s">
        <v>29</v>
      </c>
      <c r="F10" s="27" t="s">
        <v>32</v>
      </c>
    </row>
    <row r="11" spans="1:6" ht="25.15" customHeight="1" x14ac:dyDescent="0.25">
      <c r="A11" s="7">
        <v>9</v>
      </c>
      <c r="B11" s="4" t="s">
        <v>70</v>
      </c>
      <c r="C11" s="7" t="s">
        <v>31</v>
      </c>
      <c r="D11" s="9">
        <v>53.17</v>
      </c>
      <c r="E11" s="7" t="s">
        <v>29</v>
      </c>
      <c r="F11" s="27" t="s">
        <v>32</v>
      </c>
    </row>
    <row r="12" spans="1:6" ht="26.25" customHeight="1" x14ac:dyDescent="0.25">
      <c r="A12" s="19">
        <v>10</v>
      </c>
      <c r="B12" s="4" t="s">
        <v>130</v>
      </c>
      <c r="C12" s="19" t="s">
        <v>58</v>
      </c>
      <c r="D12" s="9">
        <v>437.19</v>
      </c>
      <c r="E12" s="19" t="s">
        <v>29</v>
      </c>
      <c r="F12" s="73" t="s">
        <v>30</v>
      </c>
    </row>
    <row r="13" spans="1:6" ht="17.25" customHeight="1" x14ac:dyDescent="0.3">
      <c r="A13" s="55"/>
      <c r="B13" s="56"/>
      <c r="C13" s="19" t="s">
        <v>135</v>
      </c>
      <c r="D13" s="57">
        <f>SUM(D3:D12)</f>
        <v>1911.93</v>
      </c>
      <c r="E13" s="12"/>
      <c r="F13" s="13"/>
    </row>
    <row r="14" spans="1:6" ht="9.75" customHeight="1" x14ac:dyDescent="0.25">
      <c r="A14" s="12"/>
      <c r="B14" s="13"/>
      <c r="C14" s="12"/>
      <c r="D14" s="14"/>
      <c r="E14" s="12"/>
      <c r="F14" s="13"/>
    </row>
    <row r="15" spans="1:6" ht="27" customHeight="1" x14ac:dyDescent="0.25">
      <c r="A15" s="78" t="s">
        <v>134</v>
      </c>
      <c r="B15" s="78"/>
      <c r="C15" s="78"/>
      <c r="D15" s="78"/>
      <c r="E15" s="78"/>
      <c r="F15" s="78"/>
    </row>
    <row r="16" spans="1:6" ht="38.25" x14ac:dyDescent="0.25">
      <c r="A16" s="82" t="s">
        <v>22</v>
      </c>
      <c r="B16" s="83"/>
      <c r="C16" s="59" t="s">
        <v>23</v>
      </c>
      <c r="D16" s="59" t="s">
        <v>24</v>
      </c>
      <c r="E16" s="60" t="s">
        <v>25</v>
      </c>
      <c r="F16" s="60" t="s">
        <v>26</v>
      </c>
    </row>
    <row r="17" spans="1:6" ht="28.9" x14ac:dyDescent="0.3">
      <c r="A17" s="7">
        <v>1</v>
      </c>
      <c r="B17" s="4" t="s">
        <v>71</v>
      </c>
      <c r="C17" s="7" t="s">
        <v>33</v>
      </c>
      <c r="D17" s="11">
        <v>2.1</v>
      </c>
      <c r="E17" s="8" t="s">
        <v>34</v>
      </c>
      <c r="F17" s="4" t="s">
        <v>35</v>
      </c>
    </row>
    <row r="18" spans="1:6" ht="28.9" x14ac:dyDescent="0.3">
      <c r="A18" s="7">
        <v>2</v>
      </c>
      <c r="B18" s="4" t="s">
        <v>72</v>
      </c>
      <c r="C18" s="7" t="s">
        <v>33</v>
      </c>
      <c r="D18" s="11">
        <v>2.1</v>
      </c>
      <c r="E18" s="8" t="s">
        <v>34</v>
      </c>
      <c r="F18" s="4" t="s">
        <v>35</v>
      </c>
    </row>
    <row r="19" spans="1:6" ht="28.9" x14ac:dyDescent="0.3">
      <c r="A19" s="7">
        <v>3</v>
      </c>
      <c r="B19" s="4" t="s">
        <v>73</v>
      </c>
      <c r="C19" s="7" t="s">
        <v>33</v>
      </c>
      <c r="D19" s="11">
        <v>2.1</v>
      </c>
      <c r="E19" s="8" t="s">
        <v>34</v>
      </c>
      <c r="F19" s="4" t="s">
        <v>35</v>
      </c>
    </row>
    <row r="20" spans="1:6" ht="28.9" x14ac:dyDescent="0.3">
      <c r="A20" s="7">
        <v>4</v>
      </c>
      <c r="B20" s="4" t="s">
        <v>74</v>
      </c>
      <c r="C20" s="7" t="s">
        <v>33</v>
      </c>
      <c r="D20" s="11">
        <v>2.1</v>
      </c>
      <c r="E20" s="8" t="s">
        <v>34</v>
      </c>
      <c r="F20" s="4" t="s">
        <v>35</v>
      </c>
    </row>
    <row r="21" spans="1:6" ht="28.9" x14ac:dyDescent="0.3">
      <c r="A21" s="7">
        <v>5</v>
      </c>
      <c r="B21" s="4" t="s">
        <v>75</v>
      </c>
      <c r="C21" s="7" t="s">
        <v>33</v>
      </c>
      <c r="D21" s="11">
        <v>2.1</v>
      </c>
      <c r="E21" s="8" t="s">
        <v>34</v>
      </c>
      <c r="F21" s="4" t="s">
        <v>35</v>
      </c>
    </row>
    <row r="22" spans="1:6" ht="28.9" x14ac:dyDescent="0.3">
      <c r="A22" s="7">
        <v>6</v>
      </c>
      <c r="B22" s="4" t="s">
        <v>76</v>
      </c>
      <c r="C22" s="7" t="s">
        <v>33</v>
      </c>
      <c r="D22" s="11">
        <v>2.1</v>
      </c>
      <c r="E22" s="8" t="s">
        <v>34</v>
      </c>
      <c r="F22" s="4" t="s">
        <v>35</v>
      </c>
    </row>
    <row r="23" spans="1:6" ht="28.9" x14ac:dyDescent="0.3">
      <c r="A23" s="7">
        <v>7</v>
      </c>
      <c r="B23" s="4" t="s">
        <v>77</v>
      </c>
      <c r="C23" s="7" t="s">
        <v>33</v>
      </c>
      <c r="D23" s="11">
        <v>2.1</v>
      </c>
      <c r="E23" s="8" t="s">
        <v>34</v>
      </c>
      <c r="F23" s="4" t="s">
        <v>35</v>
      </c>
    </row>
    <row r="24" spans="1:6" ht="28.9" x14ac:dyDescent="0.3">
      <c r="A24" s="7">
        <v>8</v>
      </c>
      <c r="B24" s="4" t="s">
        <v>78</v>
      </c>
      <c r="C24" s="7" t="s">
        <v>33</v>
      </c>
      <c r="D24" s="11">
        <v>2.1</v>
      </c>
      <c r="E24" s="8" t="s">
        <v>34</v>
      </c>
      <c r="F24" s="4" t="s">
        <v>35</v>
      </c>
    </row>
    <row r="25" spans="1:6" ht="28.9" x14ac:dyDescent="0.3">
      <c r="A25" s="7">
        <v>9</v>
      </c>
      <c r="B25" s="4" t="s">
        <v>79</v>
      </c>
      <c r="C25" s="7" t="s">
        <v>33</v>
      </c>
      <c r="D25" s="11">
        <v>2.1</v>
      </c>
      <c r="E25" s="8" t="s">
        <v>34</v>
      </c>
      <c r="F25" s="4" t="s">
        <v>35</v>
      </c>
    </row>
    <row r="26" spans="1:6" ht="28.9" x14ac:dyDescent="0.3">
      <c r="A26" s="7">
        <v>10</v>
      </c>
      <c r="B26" s="4" t="s">
        <v>80</v>
      </c>
      <c r="C26" s="7" t="s">
        <v>33</v>
      </c>
      <c r="D26" s="11">
        <v>2.1</v>
      </c>
      <c r="E26" s="8" t="s">
        <v>34</v>
      </c>
      <c r="F26" s="4" t="s">
        <v>35</v>
      </c>
    </row>
    <row r="27" spans="1:6" ht="28.9" x14ac:dyDescent="0.3">
      <c r="A27" s="7">
        <v>11</v>
      </c>
      <c r="B27" s="4" t="s">
        <v>81</v>
      </c>
      <c r="C27" s="7" t="s">
        <v>33</v>
      </c>
      <c r="D27" s="11">
        <v>2.1</v>
      </c>
      <c r="E27" s="8" t="s">
        <v>34</v>
      </c>
      <c r="F27" s="4" t="s">
        <v>35</v>
      </c>
    </row>
    <row r="28" spans="1:6" ht="28.9" x14ac:dyDescent="0.3">
      <c r="A28" s="7">
        <v>12</v>
      </c>
      <c r="B28" s="4" t="s">
        <v>82</v>
      </c>
      <c r="C28" s="7" t="s">
        <v>33</v>
      </c>
      <c r="D28" s="11">
        <v>2.1</v>
      </c>
      <c r="E28" s="8" t="s">
        <v>34</v>
      </c>
      <c r="F28" s="4" t="s">
        <v>35</v>
      </c>
    </row>
    <row r="29" spans="1:6" ht="14.45" x14ac:dyDescent="0.3">
      <c r="A29" s="7" t="s">
        <v>131</v>
      </c>
      <c r="B29" s="7"/>
      <c r="C29" s="7" t="s">
        <v>135</v>
      </c>
      <c r="D29" s="9">
        <f>SUM(D17:D28)</f>
        <v>25.200000000000006</v>
      </c>
      <c r="E29" s="7"/>
      <c r="F29" s="7"/>
    </row>
    <row r="30" spans="1:6" x14ac:dyDescent="0.25">
      <c r="A30" s="32"/>
    </row>
    <row r="31" spans="1:6" ht="24" customHeight="1" x14ac:dyDescent="0.25">
      <c r="A31" s="78" t="s">
        <v>39</v>
      </c>
      <c r="B31" s="78"/>
      <c r="C31" s="78"/>
      <c r="D31" s="78"/>
      <c r="E31" s="78"/>
      <c r="F31" s="78"/>
    </row>
    <row r="32" spans="1:6" ht="38.25" x14ac:dyDescent="0.25">
      <c r="A32" s="76" t="s">
        <v>22</v>
      </c>
      <c r="B32" s="77"/>
      <c r="C32" s="61" t="s">
        <v>23</v>
      </c>
      <c r="D32" s="61" t="s">
        <v>24</v>
      </c>
      <c r="E32" s="62" t="s">
        <v>25</v>
      </c>
      <c r="F32" s="62" t="s">
        <v>26</v>
      </c>
    </row>
    <row r="33" spans="1:8" ht="30" x14ac:dyDescent="0.25">
      <c r="A33" s="63">
        <v>4</v>
      </c>
      <c r="B33" s="64" t="s">
        <v>83</v>
      </c>
      <c r="C33" s="64" t="s">
        <v>37</v>
      </c>
      <c r="D33" s="65">
        <v>24.15</v>
      </c>
      <c r="E33" s="63" t="s">
        <v>34</v>
      </c>
      <c r="F33" s="64" t="s">
        <v>38</v>
      </c>
    </row>
    <row r="34" spans="1:8" x14ac:dyDescent="0.25">
      <c r="A34" s="66"/>
      <c r="B34" s="66"/>
      <c r="C34" s="67"/>
      <c r="D34" s="68">
        <f>SUM(D33:D33)</f>
        <v>24.15</v>
      </c>
      <c r="E34" s="66"/>
      <c r="F34" s="67"/>
      <c r="H34" t="s">
        <v>132</v>
      </c>
    </row>
    <row r="35" spans="1:8" x14ac:dyDescent="0.25">
      <c r="A35" s="69"/>
      <c r="B35" s="69"/>
      <c r="C35" s="69"/>
      <c r="D35" s="70"/>
      <c r="E35" s="69"/>
      <c r="F35" s="69"/>
    </row>
    <row r="36" spans="1:8" ht="22.5" customHeight="1" x14ac:dyDescent="0.25">
      <c r="A36" s="78" t="s">
        <v>40</v>
      </c>
      <c r="B36" s="78"/>
      <c r="C36" s="78"/>
      <c r="D36" s="78"/>
      <c r="E36" s="78"/>
      <c r="F36" s="78"/>
    </row>
    <row r="37" spans="1:8" ht="38.25" x14ac:dyDescent="0.25">
      <c r="A37" s="76" t="s">
        <v>22</v>
      </c>
      <c r="B37" s="77"/>
      <c r="C37" s="61" t="s">
        <v>23</v>
      </c>
      <c r="D37" s="61" t="s">
        <v>24</v>
      </c>
      <c r="E37" s="62" t="s">
        <v>25</v>
      </c>
      <c r="F37" s="62" t="s">
        <v>26</v>
      </c>
    </row>
    <row r="38" spans="1:8" ht="28.9" x14ac:dyDescent="0.3">
      <c r="A38" s="7">
        <v>1</v>
      </c>
      <c r="B38" s="4" t="s">
        <v>41</v>
      </c>
      <c r="C38" s="4" t="s">
        <v>42</v>
      </c>
      <c r="D38" s="11">
        <v>100</v>
      </c>
      <c r="E38" s="7" t="s">
        <v>43</v>
      </c>
      <c r="F38" s="4" t="s">
        <v>42</v>
      </c>
    </row>
    <row r="39" spans="1:8" ht="28.9" x14ac:dyDescent="0.3">
      <c r="A39" s="7">
        <v>2</v>
      </c>
      <c r="B39" s="4" t="s">
        <v>44</v>
      </c>
      <c r="C39" s="4" t="s">
        <v>42</v>
      </c>
      <c r="D39" s="11">
        <v>42</v>
      </c>
      <c r="E39" s="7" t="s">
        <v>43</v>
      </c>
      <c r="F39" s="4" t="s">
        <v>42</v>
      </c>
    </row>
    <row r="40" spans="1:8" ht="22.15" customHeight="1" x14ac:dyDescent="0.6">
      <c r="A40" s="7">
        <v>3</v>
      </c>
      <c r="B40" s="7" t="s">
        <v>59</v>
      </c>
      <c r="C40" s="4" t="s">
        <v>42</v>
      </c>
      <c r="D40" s="11">
        <v>205</v>
      </c>
      <c r="E40" s="7" t="s">
        <v>43</v>
      </c>
      <c r="F40" s="4" t="s">
        <v>42</v>
      </c>
      <c r="H40" s="18"/>
    </row>
    <row r="41" spans="1:8" ht="28.9" x14ac:dyDescent="0.3">
      <c r="A41" s="19">
        <v>4</v>
      </c>
      <c r="B41" s="7" t="s">
        <v>84</v>
      </c>
      <c r="C41" s="4" t="s">
        <v>42</v>
      </c>
      <c r="D41" s="11">
        <v>31.5</v>
      </c>
      <c r="E41" s="7" t="s">
        <v>43</v>
      </c>
      <c r="F41" s="4" t="s">
        <v>42</v>
      </c>
    </row>
    <row r="42" spans="1:8" ht="30" x14ac:dyDescent="0.25">
      <c r="A42" s="19">
        <v>5</v>
      </c>
      <c r="B42" s="7" t="s">
        <v>85</v>
      </c>
      <c r="C42" s="4" t="s">
        <v>42</v>
      </c>
      <c r="D42" s="11">
        <v>50</v>
      </c>
      <c r="E42" s="7" t="s">
        <v>43</v>
      </c>
      <c r="F42" s="4" t="s">
        <v>42</v>
      </c>
    </row>
    <row r="43" spans="1:8" ht="14.45" x14ac:dyDescent="0.3">
      <c r="A43" s="55"/>
      <c r="B43" s="58"/>
      <c r="C43" s="17" t="s">
        <v>135</v>
      </c>
      <c r="D43" s="57">
        <f>SUM(D38:D42)</f>
        <v>428.5</v>
      </c>
    </row>
    <row r="46" spans="1:8" ht="14.45" x14ac:dyDescent="0.3">
      <c r="D46" t="s">
        <v>45</v>
      </c>
    </row>
  </sheetData>
  <mergeCells count="8">
    <mergeCell ref="A37:B37"/>
    <mergeCell ref="A31:F31"/>
    <mergeCell ref="A36:F36"/>
    <mergeCell ref="A1:F1"/>
    <mergeCell ref="A2:B2"/>
    <mergeCell ref="A16:B16"/>
    <mergeCell ref="A15:F15"/>
    <mergeCell ref="A32:B32"/>
  </mergeCells>
  <pageMargins left="0.66" right="0.31496062992125984" top="0.57999999999999996" bottom="0.48" header="0.31496062992125984" footer="0.26"/>
  <pageSetup scale="90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9"/>
  <sheetViews>
    <sheetView tabSelected="1" zoomScale="90" zoomScaleNormal="90" workbookViewId="0">
      <selection activeCell="B1" sqref="B1:K1"/>
    </sheetView>
  </sheetViews>
  <sheetFormatPr baseColWidth="10" defaultRowHeight="25.15" customHeight="1" x14ac:dyDescent="0.25"/>
  <cols>
    <col min="1" max="1" width="4.140625" customWidth="1"/>
    <col min="2" max="2" width="29.7109375" customWidth="1"/>
    <col min="3" max="3" width="13.85546875" customWidth="1"/>
    <col min="4" max="4" width="17.42578125" customWidth="1"/>
    <col min="5" max="5" width="9.7109375" customWidth="1"/>
    <col min="6" max="6" width="10.85546875" customWidth="1"/>
    <col min="7" max="7" width="16" customWidth="1"/>
    <col min="8" max="8" width="15.7109375" customWidth="1"/>
    <col min="9" max="9" width="14.7109375" customWidth="1"/>
    <col min="10" max="10" width="13.5703125" customWidth="1"/>
    <col min="11" max="11" width="13.28515625" customWidth="1"/>
  </cols>
  <sheetData>
    <row r="1" spans="1:11" ht="25.15" customHeight="1" x14ac:dyDescent="0.25">
      <c r="B1" s="85" t="s">
        <v>86</v>
      </c>
      <c r="C1" s="85"/>
      <c r="D1" s="85"/>
      <c r="E1" s="85"/>
      <c r="F1" s="85"/>
      <c r="G1" s="85"/>
      <c r="H1" s="85"/>
      <c r="I1" s="85"/>
      <c r="J1" s="85"/>
      <c r="K1" s="85"/>
    </row>
    <row r="2" spans="1:11" ht="43.5" customHeight="1" x14ac:dyDescent="0.25">
      <c r="A2" s="86" t="s">
        <v>46</v>
      </c>
      <c r="B2" s="86"/>
      <c r="C2" s="33" t="s">
        <v>47</v>
      </c>
      <c r="D2" s="34" t="s">
        <v>48</v>
      </c>
      <c r="E2" s="34" t="s">
        <v>49</v>
      </c>
      <c r="F2" s="34" t="s">
        <v>50</v>
      </c>
      <c r="G2" s="34" t="s">
        <v>51</v>
      </c>
      <c r="H2" s="34" t="s">
        <v>52</v>
      </c>
      <c r="I2" s="34" t="s">
        <v>53</v>
      </c>
      <c r="J2" s="34" t="s">
        <v>54</v>
      </c>
      <c r="K2" s="33" t="s">
        <v>55</v>
      </c>
    </row>
    <row r="3" spans="1:11" ht="48" customHeight="1" x14ac:dyDescent="0.25">
      <c r="A3" s="28">
        <v>1</v>
      </c>
      <c r="B3" s="20" t="s">
        <v>113</v>
      </c>
      <c r="C3" s="21">
        <v>5000</v>
      </c>
      <c r="D3" s="39" t="s">
        <v>87</v>
      </c>
      <c r="E3" s="45"/>
      <c r="F3" s="45"/>
      <c r="G3" s="38" t="s">
        <v>93</v>
      </c>
      <c r="H3" s="38" t="s">
        <v>93</v>
      </c>
      <c r="I3" s="38" t="s">
        <v>93</v>
      </c>
      <c r="J3" s="39" t="s">
        <v>118</v>
      </c>
      <c r="K3" s="22"/>
    </row>
    <row r="4" spans="1:11" ht="43.15" customHeight="1" x14ac:dyDescent="0.25">
      <c r="A4" s="28">
        <f>1+A3</f>
        <v>2</v>
      </c>
      <c r="B4" s="20" t="s">
        <v>114</v>
      </c>
      <c r="C4" s="23">
        <v>5420.35</v>
      </c>
      <c r="D4" s="39" t="s">
        <v>87</v>
      </c>
      <c r="E4" s="45"/>
      <c r="F4" s="45"/>
      <c r="G4" s="38" t="s">
        <v>93</v>
      </c>
      <c r="H4" s="38" t="s">
        <v>93</v>
      </c>
      <c r="I4" s="38" t="s">
        <v>93</v>
      </c>
      <c r="J4" s="39" t="s">
        <v>118</v>
      </c>
      <c r="K4" s="22"/>
    </row>
    <row r="5" spans="1:11" ht="41.45" customHeight="1" x14ac:dyDescent="0.25">
      <c r="A5" s="29">
        <v>3</v>
      </c>
      <c r="B5" s="20" t="s">
        <v>88</v>
      </c>
      <c r="C5" s="23">
        <v>17000</v>
      </c>
      <c r="D5" s="39" t="s">
        <v>87</v>
      </c>
      <c r="E5" s="45"/>
      <c r="F5" s="45"/>
      <c r="G5" s="38" t="s">
        <v>93</v>
      </c>
      <c r="H5" s="38" t="s">
        <v>93</v>
      </c>
      <c r="I5" s="38" t="s">
        <v>93</v>
      </c>
      <c r="J5" s="39" t="s">
        <v>118</v>
      </c>
      <c r="K5" s="22"/>
    </row>
    <row r="6" spans="1:11" ht="45.6" customHeight="1" x14ac:dyDescent="0.25">
      <c r="A6" s="29">
        <v>4</v>
      </c>
      <c r="B6" s="20" t="s">
        <v>115</v>
      </c>
      <c r="C6" s="23">
        <v>5275.75</v>
      </c>
      <c r="D6" s="39" t="s">
        <v>87</v>
      </c>
      <c r="E6" s="45"/>
      <c r="F6" s="45"/>
      <c r="G6" s="38" t="s">
        <v>93</v>
      </c>
      <c r="H6" s="38" t="s">
        <v>93</v>
      </c>
      <c r="I6" s="38" t="s">
        <v>93</v>
      </c>
      <c r="J6" s="39" t="s">
        <v>118</v>
      </c>
      <c r="K6" s="22"/>
    </row>
    <row r="7" spans="1:11" ht="31.15" customHeight="1" x14ac:dyDescent="0.25">
      <c r="A7" s="29">
        <v>5</v>
      </c>
      <c r="B7" s="24" t="s">
        <v>116</v>
      </c>
      <c r="C7" s="23">
        <v>45000</v>
      </c>
      <c r="D7" s="39" t="s">
        <v>87</v>
      </c>
      <c r="E7" s="45"/>
      <c r="F7" s="45"/>
      <c r="G7" s="38" t="s">
        <v>93</v>
      </c>
      <c r="H7" s="38" t="s">
        <v>93</v>
      </c>
      <c r="I7" s="38" t="s">
        <v>93</v>
      </c>
      <c r="J7" s="39" t="s">
        <v>119</v>
      </c>
      <c r="K7" s="22"/>
    </row>
    <row r="8" spans="1:11" ht="46.9" customHeight="1" x14ac:dyDescent="0.25">
      <c r="A8" s="30">
        <f t="shared" ref="A8" si="0">1+A7</f>
        <v>6</v>
      </c>
      <c r="B8" s="25" t="s">
        <v>117</v>
      </c>
      <c r="C8" s="23">
        <v>4532.8100000000004</v>
      </c>
      <c r="D8" s="39" t="s">
        <v>87</v>
      </c>
      <c r="E8" s="45"/>
      <c r="F8" s="45" t="s">
        <v>45</v>
      </c>
      <c r="G8" s="38" t="s">
        <v>93</v>
      </c>
      <c r="H8" s="38" t="s">
        <v>93</v>
      </c>
      <c r="I8" s="38" t="s">
        <v>93</v>
      </c>
      <c r="J8" s="39" t="s">
        <v>118</v>
      </c>
      <c r="K8" s="22"/>
    </row>
    <row r="9" spans="1:11" ht="25.15" customHeight="1" x14ac:dyDescent="0.25">
      <c r="A9" s="35"/>
      <c r="B9" s="36"/>
      <c r="C9" s="31"/>
      <c r="D9" s="15"/>
      <c r="E9" s="13"/>
      <c r="F9" s="13"/>
      <c r="G9" s="16"/>
      <c r="H9" s="16"/>
      <c r="I9" s="16"/>
      <c r="J9" s="13"/>
      <c r="K9" s="13"/>
    </row>
    <row r="10" spans="1:11" ht="25.15" customHeight="1" x14ac:dyDescent="0.25">
      <c r="A10" s="85" t="s">
        <v>57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</row>
    <row r="11" spans="1:11" ht="45" customHeight="1" x14ac:dyDescent="0.25">
      <c r="A11" s="86" t="s">
        <v>46</v>
      </c>
      <c r="B11" s="86"/>
      <c r="C11" s="33" t="s">
        <v>47</v>
      </c>
      <c r="D11" s="34" t="s">
        <v>48</v>
      </c>
      <c r="E11" s="34" t="s">
        <v>49</v>
      </c>
      <c r="F11" s="34" t="s">
        <v>50</v>
      </c>
      <c r="G11" s="34" t="s">
        <v>51</v>
      </c>
      <c r="H11" s="34" t="s">
        <v>52</v>
      </c>
      <c r="I11" s="34" t="s">
        <v>53</v>
      </c>
      <c r="J11" s="34" t="s">
        <v>54</v>
      </c>
      <c r="K11" s="33" t="s">
        <v>55</v>
      </c>
    </row>
    <row r="12" spans="1:11" ht="38.25" customHeight="1" x14ac:dyDescent="0.25">
      <c r="A12" s="44">
        <v>1</v>
      </c>
      <c r="B12" s="24" t="s">
        <v>89</v>
      </c>
      <c r="C12" s="23">
        <v>165886.28</v>
      </c>
      <c r="D12" s="37" t="s">
        <v>90</v>
      </c>
      <c r="E12" s="37"/>
      <c r="F12" s="37" t="s">
        <v>56</v>
      </c>
      <c r="G12" s="38" t="s">
        <v>91</v>
      </c>
      <c r="H12" s="38" t="s">
        <v>92</v>
      </c>
      <c r="I12" s="38" t="s">
        <v>93</v>
      </c>
      <c r="J12" s="39" t="s">
        <v>94</v>
      </c>
      <c r="K12" s="40" t="s">
        <v>95</v>
      </c>
    </row>
    <row r="13" spans="1:11" ht="40.5" customHeight="1" x14ac:dyDescent="0.25">
      <c r="A13" s="44">
        <v>2</v>
      </c>
      <c r="B13" s="24" t="s">
        <v>96</v>
      </c>
      <c r="C13" s="23">
        <v>177528.79</v>
      </c>
      <c r="D13" s="39" t="s">
        <v>97</v>
      </c>
      <c r="E13" s="37"/>
      <c r="F13" s="37"/>
      <c r="G13" s="38" t="s">
        <v>98</v>
      </c>
      <c r="H13" s="38" t="s">
        <v>99</v>
      </c>
      <c r="I13" s="38" t="s">
        <v>100</v>
      </c>
      <c r="J13" s="39" t="s">
        <v>94</v>
      </c>
      <c r="K13" s="40" t="s">
        <v>95</v>
      </c>
    </row>
    <row r="14" spans="1:11" ht="35.25" customHeight="1" x14ac:dyDescent="0.25">
      <c r="A14" s="44">
        <v>3</v>
      </c>
      <c r="B14" s="24" t="s">
        <v>101</v>
      </c>
      <c r="C14" s="23">
        <v>9942.14</v>
      </c>
      <c r="D14" s="39" t="s">
        <v>97</v>
      </c>
      <c r="E14" s="37"/>
      <c r="F14" s="37"/>
      <c r="G14" s="38" t="s">
        <v>98</v>
      </c>
      <c r="H14" s="38" t="s">
        <v>99</v>
      </c>
      <c r="I14" s="38" t="s">
        <v>100</v>
      </c>
      <c r="J14" s="39" t="s">
        <v>94</v>
      </c>
      <c r="K14" s="40" t="s">
        <v>95</v>
      </c>
    </row>
    <row r="15" spans="1:11" ht="37.5" customHeight="1" x14ac:dyDescent="0.25">
      <c r="A15" s="44">
        <v>4</v>
      </c>
      <c r="B15" s="24" t="s">
        <v>102</v>
      </c>
      <c r="C15" s="26">
        <v>33000</v>
      </c>
      <c r="D15" s="37" t="s">
        <v>90</v>
      </c>
      <c r="E15" s="41"/>
      <c r="F15" s="41" t="s">
        <v>103</v>
      </c>
      <c r="G15" s="38" t="s">
        <v>93</v>
      </c>
      <c r="H15" s="38" t="s">
        <v>93</v>
      </c>
      <c r="I15" s="38" t="s">
        <v>93</v>
      </c>
      <c r="J15" s="39" t="s">
        <v>118</v>
      </c>
      <c r="K15" s="42"/>
    </row>
    <row r="16" spans="1:11" ht="43.5" customHeight="1" x14ac:dyDescent="0.25">
      <c r="A16" s="44">
        <v>5</v>
      </c>
      <c r="B16" s="24" t="s">
        <v>105</v>
      </c>
      <c r="C16" s="26">
        <v>30720.880000000001</v>
      </c>
      <c r="D16" s="37" t="s">
        <v>90</v>
      </c>
      <c r="E16" s="37"/>
      <c r="F16" s="37" t="s">
        <v>104</v>
      </c>
      <c r="G16" s="38" t="s">
        <v>93</v>
      </c>
      <c r="H16" s="38" t="s">
        <v>93</v>
      </c>
      <c r="I16" s="38" t="s">
        <v>93</v>
      </c>
      <c r="J16" s="39" t="s">
        <v>118</v>
      </c>
      <c r="K16" s="43"/>
    </row>
    <row r="17" spans="1:11" ht="42.75" customHeight="1" x14ac:dyDescent="0.25">
      <c r="A17" s="44">
        <v>6</v>
      </c>
      <c r="B17" s="24" t="s">
        <v>106</v>
      </c>
      <c r="C17" s="26">
        <f>90000/12</f>
        <v>7500</v>
      </c>
      <c r="D17" s="37" t="s">
        <v>87</v>
      </c>
      <c r="E17" s="37"/>
      <c r="F17" s="37"/>
      <c r="G17" s="38" t="s">
        <v>93</v>
      </c>
      <c r="H17" s="38" t="s">
        <v>93</v>
      </c>
      <c r="I17" s="38" t="s">
        <v>93</v>
      </c>
      <c r="J17" s="39" t="s">
        <v>118</v>
      </c>
      <c r="K17" s="43"/>
    </row>
    <row r="18" spans="1:11" ht="42" customHeight="1" x14ac:dyDescent="0.25">
      <c r="A18" s="44">
        <v>7</v>
      </c>
      <c r="B18" s="24" t="s">
        <v>107</v>
      </c>
      <c r="C18" s="23">
        <v>25000</v>
      </c>
      <c r="D18" s="37" t="s">
        <v>90</v>
      </c>
      <c r="E18" s="37"/>
      <c r="F18" s="37" t="s">
        <v>108</v>
      </c>
      <c r="G18" s="38" t="s">
        <v>93</v>
      </c>
      <c r="H18" s="38" t="s">
        <v>93</v>
      </c>
      <c r="I18" s="38" t="s">
        <v>93</v>
      </c>
      <c r="J18" s="39" t="s">
        <v>118</v>
      </c>
      <c r="K18" s="43"/>
    </row>
    <row r="19" spans="1:11" ht="25.15" customHeight="1" x14ac:dyDescent="0.25">
      <c r="A19" s="12"/>
      <c r="B19" s="15"/>
      <c r="C19" s="12"/>
      <c r="D19" s="12"/>
      <c r="E19" s="12"/>
      <c r="F19" s="12"/>
      <c r="G19" s="12"/>
      <c r="H19" s="12"/>
      <c r="I19" s="12"/>
      <c r="J19" s="12"/>
      <c r="K19" s="12"/>
    </row>
    <row r="20" spans="1:11" ht="32.25" customHeight="1" x14ac:dyDescent="0.25">
      <c r="A20" s="87" t="s">
        <v>109</v>
      </c>
      <c r="B20" s="87"/>
      <c r="C20" s="87"/>
      <c r="D20" s="87"/>
      <c r="E20" s="87"/>
      <c r="F20" s="87"/>
      <c r="G20" s="87"/>
      <c r="H20" s="87"/>
      <c r="I20" s="87"/>
      <c r="J20" s="87"/>
      <c r="K20" s="87"/>
    </row>
    <row r="21" spans="1:11" ht="44.25" customHeight="1" x14ac:dyDescent="0.25">
      <c r="A21" s="84" t="s">
        <v>46</v>
      </c>
      <c r="B21" s="84"/>
      <c r="C21" s="49" t="s">
        <v>47</v>
      </c>
      <c r="D21" s="50" t="s">
        <v>48</v>
      </c>
      <c r="E21" s="51" t="s">
        <v>49</v>
      </c>
      <c r="F21" s="51" t="s">
        <v>50</v>
      </c>
      <c r="G21" s="51" t="s">
        <v>51</v>
      </c>
      <c r="H21" s="51" t="s">
        <v>52</v>
      </c>
      <c r="I21" s="51" t="s">
        <v>53</v>
      </c>
      <c r="J21" s="51" t="s">
        <v>54</v>
      </c>
      <c r="K21" s="52" t="s">
        <v>55</v>
      </c>
    </row>
    <row r="22" spans="1:11" ht="43.9" customHeight="1" x14ac:dyDescent="0.25">
      <c r="A22" s="44">
        <v>1</v>
      </c>
      <c r="B22" s="46" t="s">
        <v>120</v>
      </c>
      <c r="C22" s="23">
        <v>42500</v>
      </c>
      <c r="D22" s="47" t="s">
        <v>90</v>
      </c>
      <c r="E22" s="48"/>
      <c r="F22" s="37"/>
      <c r="G22" s="38" t="s">
        <v>110</v>
      </c>
      <c r="H22" s="38" t="s">
        <v>93</v>
      </c>
      <c r="I22" s="38" t="s">
        <v>93</v>
      </c>
      <c r="J22" s="39" t="s">
        <v>129</v>
      </c>
      <c r="K22" s="37" t="s">
        <v>111</v>
      </c>
    </row>
    <row r="23" spans="1:11" ht="28.5" customHeight="1" x14ac:dyDescent="0.25">
      <c r="A23" s="44">
        <v>2</v>
      </c>
      <c r="B23" s="46" t="s">
        <v>121</v>
      </c>
      <c r="C23" s="23">
        <f>45000+4660</f>
        <v>49660</v>
      </c>
      <c r="D23" s="47" t="s">
        <v>90</v>
      </c>
      <c r="E23" s="48"/>
      <c r="F23" s="37"/>
      <c r="G23" s="38" t="s">
        <v>112</v>
      </c>
      <c r="H23" s="38" t="s">
        <v>93</v>
      </c>
      <c r="I23" s="38" t="s">
        <v>93</v>
      </c>
      <c r="J23" s="39" t="s">
        <v>127</v>
      </c>
      <c r="K23" s="37"/>
    </row>
    <row r="24" spans="1:11" ht="28.5" customHeight="1" x14ac:dyDescent="0.25">
      <c r="A24" s="44">
        <v>3</v>
      </c>
      <c r="B24" s="24" t="s">
        <v>122</v>
      </c>
      <c r="C24" s="23">
        <v>5563</v>
      </c>
      <c r="D24" s="47" t="s">
        <v>87</v>
      </c>
      <c r="E24" s="48"/>
      <c r="F24" s="37"/>
      <c r="G24" s="38" t="s">
        <v>112</v>
      </c>
      <c r="H24" s="38" t="s">
        <v>93</v>
      </c>
      <c r="I24" s="38" t="s">
        <v>93</v>
      </c>
      <c r="J24" s="39" t="s">
        <v>127</v>
      </c>
      <c r="K24" s="37"/>
    </row>
    <row r="25" spans="1:11" ht="28.5" customHeight="1" x14ac:dyDescent="0.25">
      <c r="A25" s="72">
        <v>4</v>
      </c>
      <c r="B25" s="45" t="s">
        <v>133</v>
      </c>
      <c r="C25" s="23">
        <v>25998</v>
      </c>
      <c r="D25" s="47" t="s">
        <v>90</v>
      </c>
      <c r="E25" s="37"/>
      <c r="F25" s="37"/>
      <c r="G25" s="38" t="s">
        <v>93</v>
      </c>
      <c r="H25" s="38" t="s">
        <v>93</v>
      </c>
      <c r="I25" s="38" t="s">
        <v>93</v>
      </c>
      <c r="J25" s="39" t="s">
        <v>119</v>
      </c>
      <c r="K25" s="37"/>
    </row>
    <row r="26" spans="1:11" ht="28.5" customHeight="1" x14ac:dyDescent="0.25">
      <c r="A26" s="72">
        <v>5</v>
      </c>
      <c r="B26" s="45" t="s">
        <v>123</v>
      </c>
      <c r="C26" s="23">
        <v>14715</v>
      </c>
      <c r="D26" s="47" t="s">
        <v>87</v>
      </c>
      <c r="E26" s="37"/>
      <c r="F26" s="37"/>
      <c r="G26" s="38" t="s">
        <v>93</v>
      </c>
      <c r="H26" s="38" t="s">
        <v>93</v>
      </c>
      <c r="I26" s="38" t="s">
        <v>93</v>
      </c>
      <c r="J26" s="39" t="s">
        <v>128</v>
      </c>
      <c r="K26" s="37"/>
    </row>
    <row r="27" spans="1:11" ht="28.5" customHeight="1" x14ac:dyDescent="0.25">
      <c r="A27" s="72">
        <v>6</v>
      </c>
      <c r="B27" s="45" t="s">
        <v>124</v>
      </c>
      <c r="C27" s="23">
        <v>2829.13</v>
      </c>
      <c r="D27" s="47" t="s">
        <v>87</v>
      </c>
      <c r="E27" s="37"/>
      <c r="F27" s="37"/>
      <c r="G27" s="38" t="s">
        <v>93</v>
      </c>
      <c r="H27" s="38" t="s">
        <v>93</v>
      </c>
      <c r="I27" s="38" t="s">
        <v>93</v>
      </c>
      <c r="J27" s="39" t="s">
        <v>129</v>
      </c>
      <c r="K27" s="37"/>
    </row>
    <row r="28" spans="1:11" ht="33.75" customHeight="1" x14ac:dyDescent="0.25">
      <c r="A28" s="72">
        <v>7</v>
      </c>
      <c r="B28" s="45" t="s">
        <v>125</v>
      </c>
      <c r="C28" s="23">
        <v>33</v>
      </c>
      <c r="D28" s="47" t="s">
        <v>90</v>
      </c>
      <c r="E28" s="37"/>
      <c r="F28" s="37"/>
      <c r="G28" s="38" t="s">
        <v>93</v>
      </c>
      <c r="H28" s="38" t="s">
        <v>93</v>
      </c>
      <c r="I28" s="38" t="s">
        <v>93</v>
      </c>
      <c r="J28" s="39" t="s">
        <v>129</v>
      </c>
      <c r="K28" s="37"/>
    </row>
    <row r="29" spans="1:11" ht="31.5" customHeight="1" x14ac:dyDescent="0.25">
      <c r="A29" s="72">
        <v>8</v>
      </c>
      <c r="B29" s="45" t="s">
        <v>126</v>
      </c>
      <c r="C29" s="23">
        <v>5708.29</v>
      </c>
      <c r="D29" s="47" t="s">
        <v>87</v>
      </c>
      <c r="E29" s="37"/>
      <c r="F29" s="37"/>
      <c r="G29" s="38" t="s">
        <v>93</v>
      </c>
      <c r="H29" s="38" t="s">
        <v>93</v>
      </c>
      <c r="I29" s="38" t="s">
        <v>93</v>
      </c>
      <c r="J29" s="39" t="s">
        <v>129</v>
      </c>
      <c r="K29" s="37"/>
    </row>
  </sheetData>
  <mergeCells count="6">
    <mergeCell ref="A21:B21"/>
    <mergeCell ref="B1:K1"/>
    <mergeCell ref="A2:B2"/>
    <mergeCell ref="A10:K10"/>
    <mergeCell ref="A11:B11"/>
    <mergeCell ref="A20:K20"/>
  </mergeCells>
  <pageMargins left="0.70866141732283472" right="0.70866141732283472" top="0.52" bottom="0.74803149606299213" header="0.31496062992125984" footer="0.31496062992125984"/>
  <pageSetup scale="7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Requisito de tramite</vt:lpstr>
      <vt:lpstr>Listado de tramites</vt:lpstr>
      <vt:lpstr>Proyectos Infraestructura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UAIP</cp:lastModifiedBy>
  <cp:lastPrinted>2020-05-13T02:54:11Z</cp:lastPrinted>
  <dcterms:created xsi:type="dcterms:W3CDTF">2019-09-03T14:59:35Z</dcterms:created>
  <dcterms:modified xsi:type="dcterms:W3CDTF">2020-08-07T15:30:50Z</dcterms:modified>
</cp:coreProperties>
</file>