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0EEB18C-ABA5-4384-A53B-E987A7F8C7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ÑO2019" sheetId="8" r:id="rId1"/>
    <sheet name="Hoja1" sheetId="9" r:id="rId2"/>
  </sheets>
  <definedNames>
    <definedName name="_xlnm.Print_Area" localSheetId="0">AÑO2019!$A$2:$S$13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8" l="1"/>
  <c r="S4" i="8"/>
  <c r="R6" i="8"/>
  <c r="R5" i="8"/>
  <c r="R4" i="8"/>
  <c r="R7" i="8"/>
  <c r="R8" i="8"/>
  <c r="R9" i="8"/>
  <c r="S9" i="8" s="1"/>
  <c r="R10" i="8"/>
  <c r="R11" i="8"/>
  <c r="R12" i="8"/>
  <c r="S12" i="8" l="1"/>
  <c r="S11" i="8"/>
  <c r="S10" i="8"/>
  <c r="S8" i="8" l="1"/>
  <c r="S7" i="8" l="1"/>
  <c r="S6" i="8" l="1"/>
</calcChain>
</file>

<file path=xl/sharedStrings.xml><?xml version="1.0" encoding="utf-8"?>
<sst xmlns="http://schemas.openxmlformats.org/spreadsheetml/2006/main" count="32" uniqueCount="32">
  <si>
    <t>PROYECTO</t>
  </si>
  <si>
    <t>SALDO</t>
  </si>
  <si>
    <t xml:space="preserve">MONTO CARPETA </t>
  </si>
  <si>
    <t xml:space="preserve">GASTOS DE ENERO </t>
  </si>
  <si>
    <t>GASTOS DE FEBRERO</t>
  </si>
  <si>
    <t>GASTOS DE ABRIL</t>
  </si>
  <si>
    <t>TOTAL DE GASTOS</t>
  </si>
  <si>
    <t>GASTOS  DE MARZO</t>
  </si>
  <si>
    <t>REFUERZO</t>
  </si>
  <si>
    <t xml:space="preserve">DESECHOS SOLIDOS </t>
  </si>
  <si>
    <t xml:space="preserve">FOMENTO AL TURISMO </t>
  </si>
  <si>
    <t xml:space="preserve">FORT DEL TRAB CON MUJERES </t>
  </si>
  <si>
    <t xml:space="preserve">MTTO Y REP DE CALLES </t>
  </si>
  <si>
    <t xml:space="preserve">NIÑEZ Y ADOLESCENCIA </t>
  </si>
  <si>
    <t xml:space="preserve">PREV DE VIOLENCIA </t>
  </si>
  <si>
    <t xml:space="preserve">UNIDAD GESTION DE RIESGOS </t>
  </si>
  <si>
    <t xml:space="preserve">ZONAS VERDES </t>
  </si>
  <si>
    <t xml:space="preserve">RESCATE DE VALORES </t>
  </si>
  <si>
    <t>GASTOS DE MAYO</t>
  </si>
  <si>
    <t>GASTOS DE JUNIO</t>
  </si>
  <si>
    <t>GASTOS DE JULIO</t>
  </si>
  <si>
    <t>GASTOS DE AGOSTO</t>
  </si>
  <si>
    <t>GASTOS DE SEPTIEMBRE</t>
  </si>
  <si>
    <t>GASTOS DE OCTUBRE</t>
  </si>
  <si>
    <t>GASTOS DE NOVIEMBRE</t>
  </si>
  <si>
    <t>GASTOS DE DICIEMBRE</t>
  </si>
  <si>
    <t>GASTOS ENERO 2020</t>
  </si>
  <si>
    <t>GASTOS FEBRERO 2020</t>
  </si>
  <si>
    <t>CONSOLIDADO DE GASTOS DE PROYECTOS SOCIALES 2019</t>
  </si>
  <si>
    <t>F.</t>
  </si>
  <si>
    <t>NESTOR HORACIO FIGUEROA MARTÍNEZ</t>
  </si>
  <si>
    <t xml:space="preserve">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</si>
</sst>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44" fontId="0" fillId="0" borderId="0" xfId="0" applyNumberFormat="1"/>
    <xf numFmtId="164" fontId="0" fillId="0" borderId="0" xfId="0" applyNumberFormat="1" applyFill="1"/>
    <xf numFmtId="164" fontId="2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44" fontId="2" fillId="0" borderId="0" xfId="0" applyNumberFormat="1" applyFont="1" applyFill="1"/>
    <xf numFmtId="164" fontId="5" fillId="0" borderId="1" xfId="0" applyNumberFormat="1" applyFont="1" applyFill="1" applyBorder="1" applyAlignment="1">
      <alignment horizontal="left" wrapText="1"/>
    </xf>
    <xf numFmtId="44" fontId="4" fillId="0" borderId="1" xfId="0" applyNumberFormat="1" applyFont="1" applyFill="1" applyBorder="1"/>
    <xf numFmtId="164" fontId="4" fillId="0" borderId="1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44" fontId="3" fillId="0" borderId="1" xfId="1" applyNumberFormat="1" applyFont="1" applyFill="1" applyBorder="1"/>
    <xf numFmtId="44" fontId="6" fillId="0" borderId="1" xfId="0" applyNumberFormat="1" applyFont="1" applyFill="1" applyBorder="1"/>
    <xf numFmtId="44" fontId="4" fillId="0" borderId="1" xfId="1" applyNumberFormat="1" applyFont="1" applyFill="1" applyBorder="1" applyAlignment="1">
      <alignment horizontal="center" wrapText="1"/>
    </xf>
    <xf numFmtId="44" fontId="4" fillId="0" borderId="1" xfId="1" applyNumberFormat="1" applyFont="1" applyFill="1" applyBorder="1" applyAlignment="1">
      <alignment wrapText="1"/>
    </xf>
    <xf numFmtId="164" fontId="6" fillId="0" borderId="1" xfId="0" applyNumberFormat="1" applyFont="1" applyFill="1" applyBorder="1"/>
    <xf numFmtId="0" fontId="4" fillId="0" borderId="1" xfId="0" applyFont="1" applyFill="1" applyBorder="1"/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164" fontId="5" fillId="0" borderId="2" xfId="0" applyNumberFormat="1" applyFont="1" applyFill="1" applyBorder="1" applyAlignment="1">
      <alignment wrapText="1"/>
    </xf>
    <xf numFmtId="44" fontId="3" fillId="0" borderId="2" xfId="1" applyNumberFormat="1" applyFont="1" applyFill="1" applyBorder="1"/>
    <xf numFmtId="164" fontId="3" fillId="0" borderId="2" xfId="0" applyNumberFormat="1" applyFont="1" applyFill="1" applyBorder="1"/>
    <xf numFmtId="44" fontId="9" fillId="0" borderId="2" xfId="1" applyNumberFormat="1" applyFont="1" applyFill="1" applyBorder="1" applyAlignment="1">
      <alignment wrapText="1"/>
    </xf>
    <xf numFmtId="164" fontId="4" fillId="0" borderId="2" xfId="0" applyNumberFormat="1" applyFont="1" applyFill="1" applyBorder="1"/>
    <xf numFmtId="44" fontId="4" fillId="0" borderId="2" xfId="0" applyNumberFormat="1" applyFont="1" applyFill="1" applyBorder="1"/>
    <xf numFmtId="164" fontId="2" fillId="0" borderId="2" xfId="0" applyNumberFormat="1" applyFont="1" applyFill="1" applyBorder="1"/>
    <xf numFmtId="0" fontId="5" fillId="0" borderId="3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"/>
  <sheetViews>
    <sheetView tabSelected="1" topLeftCell="E1" workbookViewId="0">
      <selection activeCell="U5" sqref="U5"/>
    </sheetView>
  </sheetViews>
  <sheetFormatPr baseColWidth="10" defaultRowHeight="14.4" x14ac:dyDescent="0.3"/>
  <cols>
    <col min="1" max="1" width="22" customWidth="1"/>
    <col min="2" max="2" width="12.44140625" customWidth="1"/>
    <col min="3" max="3" width="11.33203125" customWidth="1"/>
    <col min="4" max="4" width="10.6640625" customWidth="1"/>
    <col min="5" max="5" width="11.6640625" customWidth="1"/>
    <col min="6" max="6" width="10.88671875" customWidth="1"/>
    <col min="7" max="7" width="11" customWidth="1"/>
    <col min="8" max="8" width="10.88671875" style="1" customWidth="1"/>
    <col min="9" max="9" width="11.44140625" customWidth="1"/>
    <col min="10" max="10" width="12.77734375" customWidth="1"/>
    <col min="11" max="11" width="11.6640625" customWidth="1"/>
    <col min="12" max="12" width="10.88671875" customWidth="1"/>
    <col min="13" max="13" width="11" customWidth="1"/>
    <col min="14" max="14" width="10.88671875" style="1" customWidth="1"/>
    <col min="15" max="15" width="11.44140625" customWidth="1"/>
    <col min="16" max="16" width="10.88671875" style="1" customWidth="1"/>
    <col min="17" max="17" width="11.44140625" customWidth="1"/>
    <col min="18" max="18" width="12.5546875" customWidth="1"/>
    <col min="19" max="19" width="12.33203125" customWidth="1"/>
    <col min="20" max="20" width="11.5546875" style="1" bestFit="1" customWidth="1"/>
    <col min="21" max="21" width="13.44140625" customWidth="1"/>
    <col min="22" max="22" width="12.5546875" bestFit="1" customWidth="1"/>
    <col min="24" max="24" width="11.5546875" bestFit="1" customWidth="1"/>
  </cols>
  <sheetData>
    <row r="1" spans="1:24" x14ac:dyDescent="0.3">
      <c r="A1" s="39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ht="25.5" customHeight="1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/>
      <c r="U2" s="4"/>
    </row>
    <row r="3" spans="1:24" ht="45" customHeight="1" thickBot="1" x14ac:dyDescent="0.35">
      <c r="A3" s="29" t="s">
        <v>0</v>
      </c>
      <c r="B3" s="30" t="s">
        <v>2</v>
      </c>
      <c r="C3" s="30" t="s">
        <v>8</v>
      </c>
      <c r="D3" s="30" t="s">
        <v>3</v>
      </c>
      <c r="E3" s="31" t="s">
        <v>4</v>
      </c>
      <c r="F3" s="30" t="s">
        <v>7</v>
      </c>
      <c r="G3" s="30" t="s">
        <v>5</v>
      </c>
      <c r="H3" s="30" t="s">
        <v>18</v>
      </c>
      <c r="I3" s="30" t="s">
        <v>19</v>
      </c>
      <c r="J3" s="30" t="s">
        <v>20</v>
      </c>
      <c r="K3" s="31" t="s">
        <v>21</v>
      </c>
      <c r="L3" s="30" t="s">
        <v>22</v>
      </c>
      <c r="M3" s="30" t="s">
        <v>23</v>
      </c>
      <c r="N3" s="30" t="s">
        <v>24</v>
      </c>
      <c r="O3" s="30" t="s">
        <v>25</v>
      </c>
      <c r="P3" s="30" t="s">
        <v>26</v>
      </c>
      <c r="Q3" s="30" t="s">
        <v>27</v>
      </c>
      <c r="R3" s="30" t="s">
        <v>6</v>
      </c>
      <c r="S3" s="32" t="s">
        <v>1</v>
      </c>
    </row>
    <row r="4" spans="1:24" ht="27.75" customHeight="1" x14ac:dyDescent="0.3">
      <c r="A4" s="33" t="s">
        <v>9</v>
      </c>
      <c r="B4" s="22">
        <v>200000</v>
      </c>
      <c r="C4" s="22"/>
      <c r="D4" s="23">
        <v>3768.21</v>
      </c>
      <c r="E4" s="24">
        <v>22829.040000000001</v>
      </c>
      <c r="F4" s="25">
        <v>18157.980000000003</v>
      </c>
      <c r="G4" s="26">
        <v>14813.71</v>
      </c>
      <c r="H4" s="26">
        <v>23933.350000000002</v>
      </c>
      <c r="I4" s="27">
        <v>16600.989999999998</v>
      </c>
      <c r="J4" s="27">
        <v>20084.38</v>
      </c>
      <c r="K4" s="27">
        <v>6041.4400000000005</v>
      </c>
      <c r="L4" s="27">
        <v>19266.28</v>
      </c>
      <c r="M4" s="27">
        <v>9862.9199999999983</v>
      </c>
      <c r="N4" s="26">
        <v>10658.42</v>
      </c>
      <c r="O4" s="27">
        <v>11773.33</v>
      </c>
      <c r="P4" s="27">
        <v>1444.43</v>
      </c>
      <c r="Q4" s="27">
        <v>1032.02</v>
      </c>
      <c r="R4" s="28">
        <f>SUM(D4:Q4)</f>
        <v>180266.49999999997</v>
      </c>
      <c r="S4" s="28">
        <f>SUM(B4-R4)</f>
        <v>19733.500000000029</v>
      </c>
      <c r="T4" s="3"/>
      <c r="U4" s="1"/>
      <c r="V4" s="1"/>
      <c r="X4" s="1"/>
    </row>
    <row r="5" spans="1:24" ht="27.75" customHeight="1" x14ac:dyDescent="0.3">
      <c r="A5" s="34" t="s">
        <v>10</v>
      </c>
      <c r="B5" s="7">
        <v>25000</v>
      </c>
      <c r="C5" s="7"/>
      <c r="D5" s="15">
        <v>1030.8800000000001</v>
      </c>
      <c r="E5" s="16">
        <v>1250.6500000000001</v>
      </c>
      <c r="F5" s="17">
        <v>1245</v>
      </c>
      <c r="G5" s="11">
        <v>1385.3589999999999</v>
      </c>
      <c r="H5" s="10">
        <v>2342.52</v>
      </c>
      <c r="I5" s="14">
        <v>1573.83</v>
      </c>
      <c r="J5" s="10">
        <v>1111.44</v>
      </c>
      <c r="K5" s="10">
        <v>2367.58</v>
      </c>
      <c r="L5" s="10">
        <v>2034.1600000000003</v>
      </c>
      <c r="M5" s="10">
        <v>1466.6899999999998</v>
      </c>
      <c r="N5" s="10">
        <v>884.53000000000009</v>
      </c>
      <c r="O5" s="10">
        <v>3340.19</v>
      </c>
      <c r="P5" s="10">
        <v>278.2</v>
      </c>
      <c r="Q5" s="10"/>
      <c r="R5" s="6">
        <f>SUM(D5:Q5)</f>
        <v>20311.028999999999</v>
      </c>
      <c r="S5" s="6">
        <f>SUM(B5-R5)</f>
        <v>4688.9710000000014</v>
      </c>
      <c r="T5" s="3"/>
      <c r="U5" s="1"/>
    </row>
    <row r="6" spans="1:24" ht="27.75" customHeight="1" x14ac:dyDescent="0.3">
      <c r="A6" s="34" t="s">
        <v>11</v>
      </c>
      <c r="B6" s="7">
        <v>16420</v>
      </c>
      <c r="C6" s="7"/>
      <c r="D6" s="15">
        <v>280.76</v>
      </c>
      <c r="E6" s="16">
        <v>1209.1400000000001</v>
      </c>
      <c r="F6" s="17">
        <v>340</v>
      </c>
      <c r="G6" s="19">
        <v>1408.75</v>
      </c>
      <c r="H6" s="20">
        <v>1178.45</v>
      </c>
      <c r="I6" s="10">
        <v>1300.3699999999999</v>
      </c>
      <c r="J6" s="10">
        <v>1284</v>
      </c>
      <c r="K6" s="10">
        <v>876.79000000000008</v>
      </c>
      <c r="L6" s="10">
        <v>1964.05</v>
      </c>
      <c r="M6" s="10">
        <v>1072.29</v>
      </c>
      <c r="N6" s="10">
        <v>1237.19</v>
      </c>
      <c r="O6" s="10">
        <v>3406.54</v>
      </c>
      <c r="P6" s="10">
        <v>278.38</v>
      </c>
      <c r="Q6" s="10">
        <v>14.4</v>
      </c>
      <c r="R6" s="6">
        <f>SUM(D6:Q6)</f>
        <v>15851.109999999997</v>
      </c>
      <c r="S6" s="6">
        <f t="shared" ref="S6:S12" si="0">SUM(B6-R6)</f>
        <v>568.89000000000306</v>
      </c>
      <c r="T6" s="5"/>
      <c r="U6" s="1"/>
    </row>
    <row r="7" spans="1:24" ht="27.75" customHeight="1" x14ac:dyDescent="0.3">
      <c r="A7" s="34" t="s">
        <v>12</v>
      </c>
      <c r="B7" s="7">
        <v>137571</v>
      </c>
      <c r="C7" s="7"/>
      <c r="D7" s="21">
        <v>2420.6999999999998</v>
      </c>
      <c r="E7" s="16">
        <v>6211.33</v>
      </c>
      <c r="F7" s="17">
        <v>8198.58</v>
      </c>
      <c r="G7" s="11">
        <v>12941.97</v>
      </c>
      <c r="H7" s="20">
        <v>10757.11</v>
      </c>
      <c r="I7" s="10">
        <v>4253.07</v>
      </c>
      <c r="J7" s="10">
        <v>8007.3399999999983</v>
      </c>
      <c r="K7" s="10">
        <v>3886.67</v>
      </c>
      <c r="L7" s="10">
        <v>5438.1399999999994</v>
      </c>
      <c r="M7" s="10">
        <v>4402.3</v>
      </c>
      <c r="N7" s="10">
        <v>4041.75</v>
      </c>
      <c r="O7" s="10">
        <v>10935.44</v>
      </c>
      <c r="P7" s="10">
        <v>2195.35</v>
      </c>
      <c r="Q7" s="10"/>
      <c r="R7" s="6">
        <f t="shared" ref="R7:R12" si="1">SUM(D7:Q7)</f>
        <v>83689.75</v>
      </c>
      <c r="S7" s="6">
        <f t="shared" si="0"/>
        <v>53881.25</v>
      </c>
      <c r="T7" s="3"/>
      <c r="U7" s="1"/>
    </row>
    <row r="8" spans="1:24" s="2" customFormat="1" ht="27.75" customHeight="1" x14ac:dyDescent="0.3">
      <c r="A8" s="34" t="s">
        <v>13</v>
      </c>
      <c r="B8" s="7">
        <v>76059</v>
      </c>
      <c r="C8" s="7"/>
      <c r="D8" s="15">
        <v>2566.34</v>
      </c>
      <c r="E8" s="16">
        <v>3100.41</v>
      </c>
      <c r="F8" s="17">
        <v>5244.4</v>
      </c>
      <c r="G8" s="11">
        <v>4928.57</v>
      </c>
      <c r="H8" s="11">
        <v>4653.21</v>
      </c>
      <c r="I8" s="10">
        <v>3782.8100000000004</v>
      </c>
      <c r="J8" s="10">
        <v>4311.09</v>
      </c>
      <c r="K8" s="10">
        <v>5179.7699999999995</v>
      </c>
      <c r="L8" s="10">
        <v>4349.71</v>
      </c>
      <c r="M8" s="10">
        <v>8835.5300000000007</v>
      </c>
      <c r="N8" s="10">
        <v>4437.8500000000004</v>
      </c>
      <c r="O8" s="10">
        <v>17212.16</v>
      </c>
      <c r="P8" s="10">
        <v>533.23</v>
      </c>
      <c r="Q8" s="10"/>
      <c r="R8" s="6">
        <f t="shared" si="1"/>
        <v>69135.079999999987</v>
      </c>
      <c r="S8" s="6">
        <f t="shared" si="0"/>
        <v>6923.9200000000128</v>
      </c>
      <c r="T8" s="3"/>
      <c r="U8" s="1"/>
    </row>
    <row r="9" spans="1:24" s="2" customFormat="1" ht="27.75" customHeight="1" x14ac:dyDescent="0.3">
      <c r="A9" s="34" t="s">
        <v>14</v>
      </c>
      <c r="B9" s="7">
        <v>90000</v>
      </c>
      <c r="C9" s="7">
        <v>13500</v>
      </c>
      <c r="D9" s="15">
        <v>2249.12</v>
      </c>
      <c r="E9" s="16">
        <v>3681.42</v>
      </c>
      <c r="F9" s="17">
        <v>4233.1499999999996</v>
      </c>
      <c r="G9" s="11">
        <v>3766.63</v>
      </c>
      <c r="H9" s="11">
        <v>14253.52</v>
      </c>
      <c r="I9" s="10">
        <v>8418.92</v>
      </c>
      <c r="J9" s="10">
        <v>4455.09</v>
      </c>
      <c r="K9" s="10">
        <v>7503.36</v>
      </c>
      <c r="L9" s="10">
        <v>3468.33</v>
      </c>
      <c r="M9" s="10">
        <v>8241.19</v>
      </c>
      <c r="N9" s="10">
        <v>7221.71</v>
      </c>
      <c r="O9" s="10">
        <v>7963.14</v>
      </c>
      <c r="P9" s="10">
        <v>2626.04</v>
      </c>
      <c r="Q9" s="10">
        <v>48.23</v>
      </c>
      <c r="R9" s="6">
        <f t="shared" si="1"/>
        <v>78129.850000000006</v>
      </c>
      <c r="S9" s="6">
        <f>B9+C9-R9</f>
        <v>25370.149999999994</v>
      </c>
      <c r="T9" s="3"/>
      <c r="U9" s="1"/>
    </row>
    <row r="10" spans="1:24" s="2" customFormat="1" ht="27.75" customHeight="1" x14ac:dyDescent="0.3">
      <c r="A10" s="34" t="s">
        <v>15</v>
      </c>
      <c r="B10" s="7">
        <v>25000</v>
      </c>
      <c r="C10" s="7"/>
      <c r="D10" s="18">
        <v>1488.48</v>
      </c>
      <c r="E10" s="16">
        <v>1724.56</v>
      </c>
      <c r="F10" s="17">
        <v>1772.6200000000001</v>
      </c>
      <c r="G10" s="19">
        <v>2265.94</v>
      </c>
      <c r="H10" s="11">
        <v>1626.11</v>
      </c>
      <c r="I10" s="10">
        <v>1548.78</v>
      </c>
      <c r="J10" s="10">
        <v>1795.36</v>
      </c>
      <c r="K10" s="10">
        <v>1438.7</v>
      </c>
      <c r="L10" s="10">
        <v>1488.3</v>
      </c>
      <c r="M10" s="10">
        <v>1547.65</v>
      </c>
      <c r="N10" s="11">
        <v>1460.32</v>
      </c>
      <c r="O10" s="10">
        <v>1739.29</v>
      </c>
      <c r="P10" s="10">
        <v>141.46</v>
      </c>
      <c r="Q10" s="10"/>
      <c r="R10" s="6">
        <f t="shared" si="1"/>
        <v>20037.570000000003</v>
      </c>
      <c r="S10" s="6">
        <f t="shared" si="0"/>
        <v>4962.4299999999967</v>
      </c>
      <c r="T10" s="3"/>
      <c r="U10" s="1"/>
    </row>
    <row r="11" spans="1:24" s="2" customFormat="1" ht="27.75" customHeight="1" x14ac:dyDescent="0.3">
      <c r="A11" s="34" t="s">
        <v>16</v>
      </c>
      <c r="B11" s="7">
        <v>65000</v>
      </c>
      <c r="C11" s="7"/>
      <c r="D11" s="18">
        <v>3449.14</v>
      </c>
      <c r="E11" s="16">
        <v>7455.51</v>
      </c>
      <c r="F11" s="17">
        <v>4098.76</v>
      </c>
      <c r="G11" s="19">
        <v>5793.11</v>
      </c>
      <c r="H11" s="11">
        <v>4898.49</v>
      </c>
      <c r="I11" s="10">
        <v>4098.7</v>
      </c>
      <c r="J11" s="10">
        <v>4055.79</v>
      </c>
      <c r="K11" s="10">
        <v>3903.31</v>
      </c>
      <c r="L11" s="10">
        <v>5167.53</v>
      </c>
      <c r="M11" s="10">
        <v>4248.76</v>
      </c>
      <c r="N11" s="11">
        <v>3498.18</v>
      </c>
      <c r="O11" s="10">
        <v>4144.4399999999996</v>
      </c>
      <c r="P11" s="10">
        <v>361.23</v>
      </c>
      <c r="Q11" s="10"/>
      <c r="R11" s="6">
        <f t="shared" si="1"/>
        <v>55172.950000000004</v>
      </c>
      <c r="S11" s="6">
        <f t="shared" si="0"/>
        <v>9827.0499999999956</v>
      </c>
      <c r="T11" s="3"/>
      <c r="U11" s="1"/>
    </row>
    <row r="12" spans="1:24" ht="27.75" customHeight="1" x14ac:dyDescent="0.3">
      <c r="A12" s="35" t="s">
        <v>17</v>
      </c>
      <c r="B12" s="9">
        <v>80000</v>
      </c>
      <c r="C12" s="9"/>
      <c r="D12" s="18">
        <v>2.54</v>
      </c>
      <c r="E12" s="16">
        <v>1354.13</v>
      </c>
      <c r="F12" s="17">
        <v>1787.02</v>
      </c>
      <c r="G12" s="19">
        <v>632.28</v>
      </c>
      <c r="H12" s="19">
        <v>2882.9</v>
      </c>
      <c r="I12" s="10">
        <v>2137.71</v>
      </c>
      <c r="J12" s="10">
        <v>26547.01</v>
      </c>
      <c r="K12" s="10">
        <v>18826.330000000002</v>
      </c>
      <c r="L12" s="10">
        <v>4444.2700000000004</v>
      </c>
      <c r="M12" s="10">
        <v>858.59999999999991</v>
      </c>
      <c r="N12" s="10">
        <v>4017.5699999999997</v>
      </c>
      <c r="O12" s="10">
        <v>14516.08</v>
      </c>
      <c r="P12" s="10">
        <v>499.25</v>
      </c>
      <c r="Q12" s="10"/>
      <c r="R12" s="6">
        <f t="shared" si="1"/>
        <v>78505.69</v>
      </c>
      <c r="S12" s="6">
        <f t="shared" si="0"/>
        <v>1494.3099999999977</v>
      </c>
      <c r="T12" s="3"/>
      <c r="U12" s="1"/>
    </row>
    <row r="13" spans="1:24" x14ac:dyDescent="0.3">
      <c r="A13" s="12"/>
      <c r="B13" s="8"/>
      <c r="C13" s="8"/>
      <c r="D13" s="8"/>
      <c r="E13" s="8"/>
      <c r="F13" s="12"/>
      <c r="G13" s="12"/>
      <c r="H13" s="13"/>
      <c r="I13" s="12"/>
      <c r="J13" s="8"/>
      <c r="K13" s="8"/>
      <c r="L13" s="12"/>
      <c r="M13" s="12"/>
      <c r="N13" s="13"/>
      <c r="O13" s="12"/>
      <c r="P13" s="13"/>
      <c r="Q13" s="12"/>
      <c r="R13" s="13"/>
      <c r="S13" s="12"/>
    </row>
    <row r="15" spans="1:24" x14ac:dyDescent="0.3">
      <c r="C15" s="1"/>
      <c r="E15" s="1"/>
    </row>
    <row r="16" spans="1:24" x14ac:dyDescent="0.3">
      <c r="A16" s="36" t="s">
        <v>29</v>
      </c>
      <c r="B16" s="37"/>
      <c r="C16" s="38"/>
      <c r="D16" s="37"/>
      <c r="E16" s="38"/>
    </row>
    <row r="17" spans="1:5" x14ac:dyDescent="0.3">
      <c r="A17" s="38"/>
      <c r="B17" s="37" t="s">
        <v>30</v>
      </c>
      <c r="C17" s="38"/>
      <c r="D17" s="37"/>
      <c r="E17" s="38"/>
    </row>
    <row r="18" spans="1:5" x14ac:dyDescent="0.3">
      <c r="A18" s="38"/>
      <c r="B18" s="37" t="s">
        <v>31</v>
      </c>
      <c r="C18" s="38"/>
      <c r="D18" s="37"/>
      <c r="E18" s="38"/>
    </row>
  </sheetData>
  <mergeCells count="1">
    <mergeCell ref="A1:S2"/>
  </mergeCells>
  <pageMargins left="0.25" right="0.25" top="0.75" bottom="0.75" header="0.3" footer="0.3"/>
  <pageSetup paperSize="345" scale="67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"/>
  <sheetViews>
    <sheetView workbookViewId="0">
      <selection activeCell="B31" sqref="B31"/>
    </sheetView>
  </sheetViews>
  <sheetFormatPr baseColWidth="10" defaultRowHeight="14.4" x14ac:dyDescent="0.3"/>
  <cols>
    <col min="3" max="3" width="12.33203125" bestFit="1" customWidth="1"/>
  </cols>
  <sheetData>
    <row r="5" spans="3:3" x14ac:dyDescent="0.3">
      <c r="C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AÑO2019</vt:lpstr>
      <vt:lpstr>Hoja1</vt:lpstr>
      <vt:lpstr>AÑO2019!Área_de_impresión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2020-03-10T21:42:42Z</dcterms:modified>
</cp:coreProperties>
</file>