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filterPrivacy="1"/>
  <xr:revisionPtr revIDLastSave="0" documentId="13_ncr:1_{95495EC3-FDDE-4FE5-A400-9848E7D7F6D7}" xr6:coauthVersionLast="40" xr6:coauthVersionMax="40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D18" i="1"/>
  <c r="D20" i="1"/>
  <c r="H29" i="1" l="1"/>
  <c r="G30" i="1"/>
  <c r="H20" i="1"/>
  <c r="H13" i="1"/>
  <c r="H8" i="1"/>
  <c r="D8" i="1"/>
  <c r="D38" i="1"/>
  <c r="C29" i="1"/>
  <c r="D28" i="1" s="1"/>
  <c r="D26" i="1"/>
  <c r="D24" i="1"/>
  <c r="G21" i="1"/>
  <c r="G38" i="1" l="1"/>
  <c r="H37" i="1" s="1"/>
  <c r="H43" i="1" s="1"/>
</calcChain>
</file>

<file path=xl/sharedStrings.xml><?xml version="1.0" encoding="utf-8"?>
<sst xmlns="http://schemas.openxmlformats.org/spreadsheetml/2006/main" count="74" uniqueCount="72">
  <si>
    <t xml:space="preserve"> </t>
  </si>
  <si>
    <t xml:space="preserve">                                                                 ALCALDIA MUNICIPAL DE EL CONGO</t>
  </si>
  <si>
    <t xml:space="preserve">                                                                      ESTADO DE SITUACION FINANCIERA AL 31 DE JULIO 2018 </t>
  </si>
  <si>
    <t xml:space="preserve">                                        EN DÓLARES</t>
  </si>
  <si>
    <t xml:space="preserve">                  RECURSOS</t>
  </si>
  <si>
    <t>OBLIGACIONES CON TERCEROS</t>
  </si>
  <si>
    <t>DISPONIBILIDADES</t>
  </si>
  <si>
    <t>DEPÓSITOS DE TERCEROS</t>
  </si>
  <si>
    <t>Caja general</t>
  </si>
  <si>
    <t>Depósitos Ajenos</t>
  </si>
  <si>
    <t>Caja Chica</t>
  </si>
  <si>
    <t>Depósitos En Garantía</t>
  </si>
  <si>
    <t>Bancos Comerciales M/D</t>
  </si>
  <si>
    <t>Depósitos de Retenciones Fiscales</t>
  </si>
  <si>
    <t>Bancos Comerciales fondos restri. M/D</t>
  </si>
  <si>
    <t>FONDOS EN TRANSITO</t>
  </si>
  <si>
    <t>ACREEDORES MONETARIOS</t>
  </si>
  <si>
    <t>Fondos en transito</t>
  </si>
  <si>
    <t>A.M. X  REMUNERACIONES</t>
  </si>
  <si>
    <t>ANTICIPOS DE FONDOS</t>
  </si>
  <si>
    <t>A.M. X ADQUISICION DE BIENES Y SERVICIOS</t>
  </si>
  <si>
    <t>Anticipos a Empleados y contratistas</t>
  </si>
  <si>
    <t>A.M. X GASTOS FINANCIEROS Y OTROS</t>
  </si>
  <si>
    <t>INVERSIONES FINANCIERAS</t>
  </si>
  <si>
    <t>A.M. X TRANSFERENCIAS CORRIENTES OTORGADAS</t>
  </si>
  <si>
    <t>INVERSIONES PERMANENTES</t>
  </si>
  <si>
    <t>A.M. X INVERSIONES EN ACTIVOS FIJOS</t>
  </si>
  <si>
    <t>inversion en acciones y participaciones de capital</t>
  </si>
  <si>
    <t>A.M. X AMORTIZ. DE END. PUBLICO</t>
  </si>
  <si>
    <t>DEUDORES MONETARIOS POR PERCIBIR</t>
  </si>
  <si>
    <t>FINANCIAMIENTO DE TERCEROS</t>
  </si>
  <si>
    <t>Deudores monetarios por percibir</t>
  </si>
  <si>
    <t>Endeudamiento Interno</t>
  </si>
  <si>
    <t>Impuestos Municipales</t>
  </si>
  <si>
    <t>Empr. De empresas publicas financieras</t>
  </si>
  <si>
    <t>Tasas diversas</t>
  </si>
  <si>
    <t>Acreedores Financieros</t>
  </si>
  <si>
    <t>INVERSIONES INTANGIBLES</t>
  </si>
  <si>
    <t>Acreedores Monetarios por Pagar</t>
  </si>
  <si>
    <t>Derechos intangibles diversos</t>
  </si>
  <si>
    <t>Registro Temporal</t>
  </si>
  <si>
    <t>INVERSIONES EN EXISTENCIAS</t>
  </si>
  <si>
    <t>ACREEDOREAS FINANCIEROS</t>
  </si>
  <si>
    <t>Especies Municipales diversas</t>
  </si>
  <si>
    <t>Acreedores Monetaros por Pagar</t>
  </si>
  <si>
    <t>INVERSIONES EN BIENES DE USO</t>
  </si>
  <si>
    <t>OBLIGACIONES PROPIAS</t>
  </si>
  <si>
    <t>BIENES DEPRECIABLES</t>
  </si>
  <si>
    <t>PATRIMONIO ESTATAL</t>
  </si>
  <si>
    <t>bienes inmuebles</t>
  </si>
  <si>
    <t>PATRIMONIO</t>
  </si>
  <si>
    <t>adiciones, reparaciones y mejora de bienes</t>
  </si>
  <si>
    <t>Patrimonio de la  Municipalidad</t>
  </si>
  <si>
    <t>equipo de transporte, Traccion y Elevacion</t>
  </si>
  <si>
    <t>Resultado de Ejercicios Anteriores</t>
  </si>
  <si>
    <t>Maquinaria, Equipo y Mobiliario Diverso</t>
  </si>
  <si>
    <t xml:space="preserve">Resultado de Ejercicio Corriente </t>
  </si>
  <si>
    <t>depreciacion acumulada</t>
  </si>
  <si>
    <t>BIENES NO DEPRECIABLES</t>
  </si>
  <si>
    <t>SUPERAVIT POR REVALUACION</t>
  </si>
  <si>
    <t>Bienes Inmuebles</t>
  </si>
  <si>
    <t>INVERSIONES EN PROYECTOS Y PROGRAMAS</t>
  </si>
  <si>
    <t>RESULTADO DEL EJERCICIO A LA FECHA</t>
  </si>
  <si>
    <t>Costos Acumulado de la Inversion</t>
  </si>
  <si>
    <t xml:space="preserve">                                TOTAL OBLIGACIONES</t>
  </si>
  <si>
    <t>TOTAL RECURSOS</t>
  </si>
  <si>
    <t>F</t>
  </si>
  <si>
    <t xml:space="preserve">F   </t>
  </si>
  <si>
    <t xml:space="preserve">          ANA MIRIAN PAYES DE ROMAN</t>
  </si>
  <si>
    <t xml:space="preserve">        JUAN HUMBERTO GALLARDO</t>
  </si>
  <si>
    <t>JEFE DE LA UNIDAD PRESUPUESTARIA</t>
  </si>
  <si>
    <t xml:space="preserve">                        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</si>
</sst>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[$$-440A]* #,##0.00_-;\-[$$-440A]* #,##0.00_-;_-[$$-440A]* &quot;-&quot;??_-;_-@_-"/>
    <numFmt numFmtId="165" formatCode="_([$$-440A]* #,##0.00_);_([$$-440A]* \(#,##0.00\);_([$$-440A]* &quot;-&quot;??_);_(@_)"/>
    <numFmt numFmtId="166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Bookman Old Style"/>
      <family val="1"/>
    </font>
    <font>
      <b/>
      <sz val="10"/>
      <name val="Bookman Old Style"/>
      <family val="1"/>
    </font>
    <font>
      <b/>
      <sz val="12"/>
      <name val="Bookman Old Style"/>
      <family val="1"/>
    </font>
    <font>
      <b/>
      <sz val="12"/>
      <name val="Arial"/>
      <family val="2"/>
    </font>
    <font>
      <sz val="12"/>
      <name val="Bookman Old Style"/>
      <family val="1"/>
    </font>
    <font>
      <b/>
      <u/>
      <sz val="12"/>
      <name val="Bookman Old Style"/>
      <family val="1"/>
    </font>
    <font>
      <b/>
      <sz val="1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4" fillId="2" borderId="0" xfId="0" applyFont="1" applyFill="1"/>
    <xf numFmtId="44" fontId="4" fillId="2" borderId="0" xfId="0" applyNumberFormat="1" applyFont="1" applyFill="1"/>
    <xf numFmtId="44" fontId="4" fillId="0" borderId="0" xfId="0" applyNumberFormat="1" applyFont="1"/>
    <xf numFmtId="0" fontId="5" fillId="2" borderId="0" xfId="0" applyFont="1" applyFill="1"/>
    <xf numFmtId="44" fontId="4" fillId="2" borderId="0" xfId="0" applyNumberFormat="1" applyFont="1" applyFill="1" applyBorder="1"/>
    <xf numFmtId="44" fontId="4" fillId="0" borderId="0" xfId="0" applyNumberFormat="1" applyFont="1" applyBorder="1"/>
    <xf numFmtId="164" fontId="5" fillId="2" borderId="0" xfId="0" applyNumberFormat="1" applyFont="1" applyFill="1"/>
    <xf numFmtId="44" fontId="4" fillId="2" borderId="0" xfId="1" applyFont="1" applyFill="1" applyBorder="1"/>
    <xf numFmtId="0" fontId="4" fillId="2" borderId="0" xfId="0" applyFont="1" applyFill="1" applyAlignment="1">
      <alignment wrapText="1"/>
    </xf>
    <xf numFmtId="44" fontId="5" fillId="2" borderId="0" xfId="0" applyNumberFormat="1" applyFont="1" applyFill="1"/>
    <xf numFmtId="44" fontId="2" fillId="2" borderId="0" xfId="0" applyNumberFormat="1" applyFont="1" applyFill="1"/>
    <xf numFmtId="44" fontId="6" fillId="0" borderId="0" xfId="0" applyNumberFormat="1" applyFont="1" applyBorder="1"/>
    <xf numFmtId="0" fontId="4" fillId="2" borderId="0" xfId="0" applyFont="1" applyFill="1" applyBorder="1"/>
    <xf numFmtId="165" fontId="4" fillId="2" borderId="0" xfId="0" applyNumberFormat="1" applyFont="1" applyFill="1" applyBorder="1"/>
    <xf numFmtId="0" fontId="4" fillId="0" borderId="0" xfId="0" applyFont="1" applyBorder="1"/>
    <xf numFmtId="165" fontId="4" fillId="0" borderId="0" xfId="0" applyNumberFormat="1" applyFont="1" applyBorder="1"/>
    <xf numFmtId="0" fontId="5" fillId="0" borderId="0" xfId="0" applyFont="1"/>
    <xf numFmtId="0" fontId="7" fillId="0" borderId="0" xfId="0" applyFont="1" applyBorder="1"/>
    <xf numFmtId="166" fontId="7" fillId="0" borderId="0" xfId="0" applyNumberFormat="1" applyFont="1" applyBorder="1"/>
    <xf numFmtId="166" fontId="4" fillId="0" borderId="0" xfId="0" applyNumberFormat="1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44" fontId="4" fillId="0" borderId="1" xfId="0" applyNumberFormat="1" applyFont="1" applyBorder="1"/>
    <xf numFmtId="165" fontId="4" fillId="2" borderId="1" xfId="0" applyNumberFormat="1" applyFont="1" applyFill="1" applyBorder="1"/>
    <xf numFmtId="44" fontId="4" fillId="2" borderId="1" xfId="0" applyNumberFormat="1" applyFont="1" applyFill="1" applyBorder="1"/>
    <xf numFmtId="0" fontId="8" fillId="2" borderId="0" xfId="0" applyFont="1" applyFill="1"/>
    <xf numFmtId="0" fontId="8" fillId="0" borderId="0" xfId="0" applyFont="1"/>
    <xf numFmtId="165" fontId="4" fillId="0" borderId="1" xfId="0" applyNumberFormat="1" applyFont="1" applyBorder="1"/>
    <xf numFmtId="44" fontId="6" fillId="0" borderId="1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53"/>
  <sheetViews>
    <sheetView tabSelected="1" topLeftCell="A13" zoomScale="70" zoomScaleNormal="70" workbookViewId="0">
      <selection activeCell="D44" sqref="D44"/>
    </sheetView>
  </sheetViews>
  <sheetFormatPr baseColWidth="10" defaultColWidth="8.88671875" defaultRowHeight="14.4" x14ac:dyDescent="0.3"/>
  <cols>
    <col min="2" max="2" width="45.5546875" customWidth="1"/>
    <col min="3" max="3" width="21.33203125" customWidth="1"/>
    <col min="4" max="4" width="19.6640625" bestFit="1" customWidth="1"/>
    <col min="6" max="6" width="65.109375" bestFit="1" customWidth="1"/>
    <col min="7" max="8" width="19.77734375" bestFit="1" customWidth="1"/>
  </cols>
  <sheetData>
    <row r="3" spans="1:8" ht="30" customHeight="1" x14ac:dyDescent="0.35">
      <c r="A3" t="s">
        <v>0</v>
      </c>
      <c r="B3" s="1" t="s">
        <v>1</v>
      </c>
      <c r="C3" s="1"/>
      <c r="D3" s="2"/>
      <c r="E3" s="2"/>
      <c r="F3" s="2"/>
      <c r="G3" s="2"/>
      <c r="H3" s="2"/>
    </row>
    <row r="4" spans="1:8" ht="15.6" x14ac:dyDescent="0.3">
      <c r="B4" s="3" t="s">
        <v>2</v>
      </c>
      <c r="C4" s="3"/>
      <c r="D4" s="3"/>
      <c r="E4" s="3"/>
      <c r="F4" s="3"/>
      <c r="G4" s="3"/>
      <c r="H4" s="3"/>
    </row>
    <row r="5" spans="1:8" ht="15.6" x14ac:dyDescent="0.3">
      <c r="B5" s="4"/>
      <c r="C5" s="4" t="s">
        <v>3</v>
      </c>
      <c r="D5" s="4"/>
      <c r="E5" s="4"/>
      <c r="F5" s="4"/>
      <c r="G5" s="3"/>
      <c r="H5" s="3"/>
    </row>
    <row r="6" spans="1:8" ht="15.6" x14ac:dyDescent="0.3">
      <c r="B6" s="16" t="s">
        <v>4</v>
      </c>
      <c r="C6" s="4"/>
      <c r="D6" s="4"/>
      <c r="E6" s="4"/>
      <c r="F6" s="16" t="s">
        <v>5</v>
      </c>
      <c r="G6" s="3"/>
      <c r="H6" s="3"/>
    </row>
    <row r="7" spans="1:8" ht="15.6" x14ac:dyDescent="0.3">
      <c r="B7" s="4"/>
      <c r="C7" s="5"/>
      <c r="D7" s="4"/>
      <c r="E7" s="5"/>
      <c r="F7" s="4"/>
      <c r="G7" s="6"/>
      <c r="H7" s="6"/>
    </row>
    <row r="8" spans="1:8" ht="15.6" x14ac:dyDescent="0.3">
      <c r="B8" s="4" t="s">
        <v>6</v>
      </c>
      <c r="C8" s="5"/>
      <c r="D8" s="5">
        <f>SUM(C9:C16)</f>
        <v>977635.85</v>
      </c>
      <c r="E8" s="5"/>
      <c r="F8" s="4" t="s">
        <v>7</v>
      </c>
      <c r="G8" s="6"/>
      <c r="H8" s="6">
        <f>SUM(G9:G11)</f>
        <v>6985.71</v>
      </c>
    </row>
    <row r="9" spans="1:8" ht="15.6" x14ac:dyDescent="0.3">
      <c r="B9" s="4" t="s">
        <v>8</v>
      </c>
      <c r="C9" s="5">
        <v>3808.53</v>
      </c>
      <c r="D9" s="7"/>
      <c r="E9" s="5"/>
      <c r="F9" s="4" t="s">
        <v>9</v>
      </c>
      <c r="G9" s="6">
        <v>0</v>
      </c>
      <c r="H9" s="6"/>
    </row>
    <row r="10" spans="1:8" ht="15.6" x14ac:dyDescent="0.3">
      <c r="B10" s="4" t="s">
        <v>10</v>
      </c>
      <c r="C10" s="5">
        <v>0</v>
      </c>
      <c r="D10" s="5"/>
      <c r="E10" s="5"/>
      <c r="F10" s="4" t="s">
        <v>11</v>
      </c>
      <c r="G10" s="6">
        <v>90</v>
      </c>
      <c r="H10" s="6"/>
    </row>
    <row r="11" spans="1:8" ht="15.6" x14ac:dyDescent="0.3">
      <c r="B11" s="4" t="s">
        <v>12</v>
      </c>
      <c r="C11" s="8">
        <v>955871.61</v>
      </c>
      <c r="D11" s="5"/>
      <c r="E11" s="5"/>
      <c r="F11" s="4" t="s">
        <v>13</v>
      </c>
      <c r="G11" s="26">
        <v>6895.71</v>
      </c>
      <c r="H11" s="6"/>
    </row>
    <row r="12" spans="1:8" ht="15.6" x14ac:dyDescent="0.3">
      <c r="B12" s="4" t="s">
        <v>14</v>
      </c>
      <c r="C12" s="8">
        <v>0</v>
      </c>
      <c r="D12" s="5"/>
      <c r="E12" s="5"/>
      <c r="F12" s="4"/>
      <c r="G12" s="9"/>
      <c r="H12" s="6"/>
    </row>
    <row r="13" spans="1:8" ht="15.6" x14ac:dyDescent="0.3">
      <c r="B13" s="4" t="s">
        <v>15</v>
      </c>
      <c r="C13" s="5">
        <v>702.48</v>
      </c>
      <c r="D13" s="5"/>
      <c r="E13" s="5"/>
      <c r="F13" s="4" t="s">
        <v>16</v>
      </c>
      <c r="H13" s="6">
        <f>SUM(G14:G19)</f>
        <v>18419.37</v>
      </c>
    </row>
    <row r="14" spans="1:8" ht="15.6" x14ac:dyDescent="0.3">
      <c r="B14" s="4" t="s">
        <v>17</v>
      </c>
      <c r="C14" s="8"/>
      <c r="D14" s="5"/>
      <c r="E14" s="5"/>
      <c r="F14" s="4" t="s">
        <v>18</v>
      </c>
      <c r="G14" s="9">
        <v>7919.36</v>
      </c>
      <c r="H14" s="6"/>
    </row>
    <row r="15" spans="1:8" ht="15.6" x14ac:dyDescent="0.3">
      <c r="B15" s="4" t="s">
        <v>19</v>
      </c>
      <c r="C15" s="10">
        <v>17253.23</v>
      </c>
      <c r="D15" s="5"/>
      <c r="E15" s="5"/>
      <c r="F15" s="4" t="s">
        <v>20</v>
      </c>
      <c r="G15" s="9">
        <v>0</v>
      </c>
      <c r="H15" s="6"/>
    </row>
    <row r="16" spans="1:8" ht="15.6" x14ac:dyDescent="0.3">
      <c r="B16" s="4" t="s">
        <v>21</v>
      </c>
      <c r="C16" s="27"/>
      <c r="D16" s="7"/>
      <c r="E16" s="5"/>
      <c r="F16" s="4" t="s">
        <v>22</v>
      </c>
      <c r="G16" s="9">
        <v>0</v>
      </c>
      <c r="H16" s="6"/>
    </row>
    <row r="17" spans="2:8" ht="15.6" x14ac:dyDescent="0.3">
      <c r="B17" s="4" t="s">
        <v>23</v>
      </c>
      <c r="C17" s="8"/>
      <c r="D17" s="11"/>
      <c r="E17" s="5"/>
      <c r="F17" s="4" t="s">
        <v>24</v>
      </c>
      <c r="G17" s="9">
        <v>0</v>
      </c>
      <c r="H17" s="6"/>
    </row>
    <row r="18" spans="2:8" ht="15.6" x14ac:dyDescent="0.3">
      <c r="B18" s="4" t="s">
        <v>25</v>
      </c>
      <c r="C18" s="8"/>
      <c r="D18" s="11">
        <f>C19</f>
        <v>35337.14</v>
      </c>
      <c r="E18" s="5"/>
      <c r="F18" s="4" t="s">
        <v>26</v>
      </c>
      <c r="G18" s="9">
        <v>10500.01</v>
      </c>
      <c r="H18" s="6"/>
    </row>
    <row r="19" spans="2:8" ht="31.2" x14ac:dyDescent="0.3">
      <c r="B19" s="12" t="s">
        <v>27</v>
      </c>
      <c r="C19" s="28">
        <v>35337.14</v>
      </c>
      <c r="D19" s="11"/>
      <c r="E19" s="5"/>
      <c r="F19" s="4" t="s">
        <v>28</v>
      </c>
      <c r="G19" s="26">
        <v>0</v>
      </c>
      <c r="H19" s="6"/>
    </row>
    <row r="20" spans="2:8" ht="15.6" x14ac:dyDescent="0.3">
      <c r="B20" s="29" t="s">
        <v>29</v>
      </c>
      <c r="C20" s="8"/>
      <c r="D20" s="5">
        <f>C21</f>
        <v>326421.59999999998</v>
      </c>
      <c r="E20" s="5"/>
      <c r="F20" s="4" t="s">
        <v>30</v>
      </c>
      <c r="G20" s="6"/>
      <c r="H20" s="6">
        <f>G24</f>
        <v>129770.38</v>
      </c>
    </row>
    <row r="21" spans="2:8" ht="15.6" x14ac:dyDescent="0.3">
      <c r="B21" s="4" t="s">
        <v>31</v>
      </c>
      <c r="C21" s="28">
        <v>326421.59999999998</v>
      </c>
      <c r="D21" s="13"/>
      <c r="E21" s="5"/>
      <c r="F21" s="4" t="s">
        <v>32</v>
      </c>
      <c r="G21" s="6">
        <f>G22</f>
        <v>0</v>
      </c>
      <c r="H21" s="6"/>
    </row>
    <row r="22" spans="2:8" ht="15.6" x14ac:dyDescent="0.3">
      <c r="B22" s="4" t="s">
        <v>33</v>
      </c>
      <c r="C22" s="8">
        <v>0</v>
      </c>
      <c r="D22" s="8"/>
      <c r="E22" s="5"/>
      <c r="F22" s="4" t="s">
        <v>34</v>
      </c>
      <c r="G22" s="15">
        <v>0</v>
      </c>
      <c r="H22" s="6"/>
    </row>
    <row r="23" spans="2:8" ht="15.6" x14ac:dyDescent="0.3">
      <c r="B23" s="4" t="s">
        <v>35</v>
      </c>
      <c r="C23" s="28">
        <v>0</v>
      </c>
      <c r="D23" s="8"/>
      <c r="E23" s="5"/>
      <c r="F23" s="4" t="s">
        <v>36</v>
      </c>
      <c r="G23" s="9">
        <v>0</v>
      </c>
      <c r="H23" s="6"/>
    </row>
    <row r="24" spans="2:8" ht="18" x14ac:dyDescent="0.35">
      <c r="B24" s="4" t="s">
        <v>37</v>
      </c>
      <c r="C24" s="14"/>
      <c r="D24" s="8">
        <f>C25</f>
        <v>17092.95</v>
      </c>
      <c r="E24" s="5"/>
      <c r="F24" s="4" t="s">
        <v>38</v>
      </c>
      <c r="G24" s="9">
        <v>129770.38</v>
      </c>
      <c r="H24" s="6"/>
    </row>
    <row r="25" spans="2:8" ht="15.6" x14ac:dyDescent="0.3">
      <c r="B25" s="4" t="s">
        <v>39</v>
      </c>
      <c r="C25" s="28">
        <v>17092.95</v>
      </c>
      <c r="D25" s="5"/>
      <c r="E25" s="5"/>
      <c r="F25" s="4" t="s">
        <v>40</v>
      </c>
      <c r="G25" s="32">
        <v>0</v>
      </c>
      <c r="H25" s="6"/>
    </row>
    <row r="26" spans="2:8" ht="15.6" x14ac:dyDescent="0.3">
      <c r="B26" s="4" t="s">
        <v>41</v>
      </c>
      <c r="C26" s="5"/>
      <c r="D26" s="5">
        <f>C27</f>
        <v>2696.87</v>
      </c>
      <c r="E26" s="5"/>
      <c r="F26" s="16" t="s">
        <v>42</v>
      </c>
      <c r="G26" s="9"/>
      <c r="H26" s="6"/>
    </row>
    <row r="27" spans="2:8" ht="15.6" x14ac:dyDescent="0.3">
      <c r="B27" s="4" t="s">
        <v>43</v>
      </c>
      <c r="C27" s="27">
        <v>2696.87</v>
      </c>
      <c r="D27" s="5"/>
      <c r="E27" s="5"/>
      <c r="F27" s="16" t="s">
        <v>44</v>
      </c>
      <c r="G27" s="9"/>
      <c r="H27" s="6"/>
    </row>
    <row r="28" spans="2:8" ht="15.6" x14ac:dyDescent="0.3">
      <c r="B28" s="4" t="s">
        <v>45</v>
      </c>
      <c r="C28" s="4"/>
      <c r="D28" s="5">
        <f>C29+C36</f>
        <v>4793345.17</v>
      </c>
      <c r="E28" s="5"/>
      <c r="F28" s="16" t="s">
        <v>46</v>
      </c>
      <c r="G28" s="6"/>
      <c r="H28" s="6"/>
    </row>
    <row r="29" spans="2:8" ht="15.6" x14ac:dyDescent="0.3">
      <c r="B29" s="4" t="s">
        <v>47</v>
      </c>
      <c r="C29" s="27">
        <f>SUM(C30:C34)</f>
        <v>566159.22</v>
      </c>
      <c r="D29" s="5"/>
      <c r="E29" s="5"/>
      <c r="F29" s="16" t="s">
        <v>48</v>
      </c>
      <c r="G29" s="6"/>
      <c r="H29" s="6">
        <f>G30+G35</f>
        <v>5852901.9900000002</v>
      </c>
    </row>
    <row r="30" spans="2:8" ht="15.6" x14ac:dyDescent="0.3">
      <c r="B30" s="4" t="s">
        <v>49</v>
      </c>
      <c r="C30" s="17">
        <v>480520.69</v>
      </c>
      <c r="D30" s="5"/>
      <c r="E30" s="5"/>
      <c r="F30" s="4" t="s">
        <v>50</v>
      </c>
      <c r="G30" s="26">
        <f>G31+G32+G33</f>
        <v>5521147.6900000004</v>
      </c>
      <c r="H30" s="6"/>
    </row>
    <row r="31" spans="2:8" ht="15.6" x14ac:dyDescent="0.3">
      <c r="B31" s="4" t="s">
        <v>51</v>
      </c>
      <c r="C31" s="17">
        <v>270</v>
      </c>
      <c r="D31" s="5"/>
      <c r="E31" s="5"/>
      <c r="F31" s="4" t="s">
        <v>52</v>
      </c>
      <c r="G31" s="6">
        <v>3771801.62</v>
      </c>
      <c r="H31" s="6"/>
    </row>
    <row r="32" spans="2:8" ht="15.6" x14ac:dyDescent="0.3">
      <c r="B32" s="4" t="s">
        <v>53</v>
      </c>
      <c r="C32" s="17">
        <v>637221.78</v>
      </c>
      <c r="D32" s="5"/>
      <c r="E32" s="5"/>
      <c r="F32" s="4" t="s">
        <v>54</v>
      </c>
      <c r="G32" s="9">
        <v>1749346.07</v>
      </c>
      <c r="H32" s="6"/>
    </row>
    <row r="33" spans="2:8" ht="15.6" x14ac:dyDescent="0.3">
      <c r="B33" s="4" t="s">
        <v>55</v>
      </c>
      <c r="C33" s="17">
        <v>103344.48</v>
      </c>
      <c r="D33" s="5"/>
      <c r="E33" s="5"/>
      <c r="F33" s="4" t="s">
        <v>56</v>
      </c>
      <c r="G33" s="26">
        <v>0</v>
      </c>
      <c r="H33" s="6"/>
    </row>
    <row r="34" spans="2:8" ht="15.6" x14ac:dyDescent="0.3">
      <c r="B34" s="3" t="s">
        <v>57</v>
      </c>
      <c r="C34" s="26">
        <v>-655197.73</v>
      </c>
      <c r="D34" s="6"/>
      <c r="E34" s="6"/>
      <c r="F34" s="18"/>
      <c r="G34" s="9"/>
      <c r="H34" s="9"/>
    </row>
    <row r="35" spans="2:8" ht="15.6" x14ac:dyDescent="0.3">
      <c r="B35" s="3" t="s">
        <v>58</v>
      </c>
      <c r="C35" s="19"/>
      <c r="D35" s="6"/>
      <c r="E35" s="6"/>
      <c r="F35" s="18" t="s">
        <v>59</v>
      </c>
      <c r="G35" s="26">
        <v>331754.3</v>
      </c>
      <c r="H35" s="6"/>
    </row>
    <row r="36" spans="2:8" ht="15.6" x14ac:dyDescent="0.3">
      <c r="B36" s="3" t="s">
        <v>60</v>
      </c>
      <c r="C36" s="31">
        <v>4227185.95</v>
      </c>
      <c r="D36" s="6"/>
      <c r="E36" s="6"/>
      <c r="F36" s="3"/>
      <c r="G36" s="6"/>
      <c r="H36" s="6"/>
    </row>
    <row r="37" spans="2:8" ht="15.6" x14ac:dyDescent="0.3">
      <c r="B37" s="30" t="s">
        <v>61</v>
      </c>
      <c r="C37" s="19"/>
      <c r="D37" s="6"/>
      <c r="E37" s="6"/>
      <c r="F37" s="3" t="s">
        <v>62</v>
      </c>
      <c r="G37" s="6"/>
      <c r="H37" s="6">
        <f>G38</f>
        <v>168023.6799999997</v>
      </c>
    </row>
    <row r="38" spans="2:8" ht="15.6" x14ac:dyDescent="0.3">
      <c r="B38" s="3" t="s">
        <v>53</v>
      </c>
      <c r="C38" s="19">
        <v>22999.5</v>
      </c>
      <c r="D38" s="6">
        <f>C38+C39</f>
        <v>23571.55</v>
      </c>
      <c r="E38" s="6"/>
      <c r="F38" s="3"/>
      <c r="G38" s="26">
        <f>D43-H8-H13-H20-H29</f>
        <v>168023.6799999997</v>
      </c>
      <c r="H38" s="6"/>
    </row>
    <row r="39" spans="2:8" ht="15.6" x14ac:dyDescent="0.3">
      <c r="B39" s="3" t="s">
        <v>63</v>
      </c>
      <c r="C39" s="31">
        <v>572.04999999999995</v>
      </c>
      <c r="D39" s="6"/>
      <c r="E39" s="6"/>
      <c r="F39" s="3"/>
      <c r="G39" s="9"/>
      <c r="H39" s="6"/>
    </row>
    <row r="40" spans="2:8" ht="15" customHeight="1" x14ac:dyDescent="0.3">
      <c r="B40" s="18"/>
      <c r="C40" s="19"/>
      <c r="D40" s="9"/>
      <c r="E40" s="9"/>
      <c r="F40" s="18"/>
      <c r="G40" s="20"/>
      <c r="H40" s="6"/>
    </row>
    <row r="41" spans="2:8" ht="15" customHeight="1" x14ac:dyDescent="0.3">
      <c r="B41" s="3"/>
      <c r="C41" s="19"/>
      <c r="D41" s="6"/>
      <c r="E41" s="6"/>
      <c r="F41" s="3"/>
      <c r="G41" s="6"/>
      <c r="H41" s="3"/>
    </row>
    <row r="42" spans="2:8" ht="15.6" x14ac:dyDescent="0.3">
      <c r="B42" s="3"/>
      <c r="C42" s="6"/>
      <c r="D42" s="6"/>
      <c r="E42" s="9"/>
      <c r="F42" s="3"/>
      <c r="G42" s="3"/>
      <c r="H42" s="3"/>
    </row>
    <row r="43" spans="2:8" ht="15.6" x14ac:dyDescent="0.3">
      <c r="B43" s="3"/>
      <c r="C43" s="9"/>
      <c r="D43" s="9">
        <f>D8+D18+D20+D24+D26+D28+D38</f>
        <v>6176101.1299999999</v>
      </c>
      <c r="E43" s="9"/>
      <c r="F43" s="3" t="s">
        <v>64</v>
      </c>
      <c r="G43" s="3"/>
      <c r="H43" s="9">
        <f>SUM(H8:H42)</f>
        <v>6176101.1299999999</v>
      </c>
    </row>
    <row r="44" spans="2:8" ht="15.6" x14ac:dyDescent="0.3">
      <c r="B44" s="3"/>
      <c r="C44" s="3" t="s">
        <v>0</v>
      </c>
      <c r="D44" s="9"/>
      <c r="E44" s="9"/>
      <c r="F44" s="3"/>
      <c r="G44" s="3"/>
      <c r="H44" s="9"/>
    </row>
    <row r="45" spans="2:8" ht="15.6" x14ac:dyDescent="0.3">
      <c r="B45" s="3" t="s">
        <v>65</v>
      </c>
      <c r="C45" s="6"/>
      <c r="D45" s="9"/>
      <c r="E45" s="9"/>
      <c r="F45" s="3"/>
      <c r="G45" s="3"/>
      <c r="H45" s="9"/>
    </row>
    <row r="46" spans="2:8" ht="15.6" x14ac:dyDescent="0.3">
      <c r="B46" s="3"/>
      <c r="C46" s="6"/>
      <c r="D46" s="9"/>
      <c r="E46" s="18"/>
      <c r="F46" s="3"/>
      <c r="G46" s="3"/>
      <c r="H46" s="9"/>
    </row>
    <row r="47" spans="2:8" ht="15.6" x14ac:dyDescent="0.3">
      <c r="B47" s="3"/>
      <c r="C47" s="6"/>
      <c r="D47" s="9"/>
      <c r="E47" s="18"/>
      <c r="F47" s="3"/>
      <c r="G47" s="3"/>
      <c r="H47" s="9"/>
    </row>
    <row r="48" spans="2:8" ht="15.6" x14ac:dyDescent="0.3">
      <c r="B48" s="3"/>
      <c r="C48" s="6"/>
      <c r="D48" s="9"/>
      <c r="E48" s="18"/>
      <c r="F48" s="3"/>
      <c r="G48" s="3"/>
      <c r="H48" s="9"/>
    </row>
    <row r="49" spans="2:8" ht="15.6" x14ac:dyDescent="0.3">
      <c r="B49" s="3"/>
      <c r="C49" s="3"/>
      <c r="D49" s="9"/>
      <c r="F49" s="21"/>
      <c r="G49" s="6"/>
      <c r="H49" s="9"/>
    </row>
    <row r="50" spans="2:8" ht="15.6" x14ac:dyDescent="0.3">
      <c r="B50" s="3"/>
      <c r="C50" s="9"/>
      <c r="D50" s="22"/>
      <c r="F50" s="18"/>
      <c r="G50" s="3"/>
      <c r="H50" s="9"/>
    </row>
    <row r="51" spans="2:8" ht="15.6" x14ac:dyDescent="0.3">
      <c r="B51" s="18" t="s">
        <v>66</v>
      </c>
      <c r="C51" s="9"/>
      <c r="D51" s="23"/>
      <c r="F51" s="18"/>
      <c r="G51" s="18" t="s">
        <v>67</v>
      </c>
      <c r="H51" s="21"/>
    </row>
    <row r="52" spans="2:8" ht="15.6" x14ac:dyDescent="0.3">
      <c r="B52" s="24" t="s">
        <v>68</v>
      </c>
      <c r="C52" s="18"/>
      <c r="G52" s="18" t="s">
        <v>69</v>
      </c>
      <c r="H52" s="18"/>
    </row>
    <row r="53" spans="2:8" ht="15.6" x14ac:dyDescent="0.3">
      <c r="B53" s="25" t="s">
        <v>70</v>
      </c>
      <c r="G53" s="18" t="s">
        <v>71</v>
      </c>
      <c r="H53" s="18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2019-01-21T19:51:57Z</dcterms:modified>
</cp:coreProperties>
</file>