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8_{39171F58-5BDA-444F-A249-014EF8F4F91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ESUPUESTO VIGENTE ASIGNADO " sheetId="2" r:id="rId1"/>
    <sheet name="ORIGEN Y FF" sheetId="4" r:id="rId2"/>
    <sheet name="MODIFICACIONES" sheetId="3" r:id="rId3"/>
    <sheet name="EJECUCION PRESUPUESTARIA " sheetId="1" r:id="rId4"/>
  </sheets>
  <definedNames>
    <definedName name="_xlnm._FilterDatabase" localSheetId="2" hidden="1">MODIFICACIONES!$A$7:$J$90</definedName>
    <definedName name="JR_PAGE_ANCHOR_0_1" localSheetId="2">MODIFICACIONES!$A$1</definedName>
    <definedName name="JR_PAGE_ANCHOR_0_1" localSheetId="0">'PRESUPUESTO VIGENTE ASIGNADO '!$A$1</definedName>
    <definedName name="JR_PAGE_ANCHOR_0_1">'EJECUCION PRESUPUESTARIA '!$A$1</definedName>
  </definedNames>
  <calcPr calcId="191029"/>
</workbook>
</file>

<file path=xl/calcChain.xml><?xml version="1.0" encoding="utf-8"?>
<calcChain xmlns="http://schemas.openxmlformats.org/spreadsheetml/2006/main">
  <c r="I89" i="3" l="1"/>
  <c r="K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1" i="1"/>
  <c r="AG20" i="1"/>
  <c r="AG18" i="1"/>
  <c r="AG17" i="1"/>
  <c r="AG16" i="1"/>
  <c r="AG15" i="1"/>
  <c r="AG14" i="1"/>
  <c r="AG13" i="1"/>
  <c r="AG12" i="1"/>
  <c r="AG11" i="1"/>
  <c r="AM70" i="1"/>
  <c r="AM69" i="1"/>
  <c r="Q19" i="1"/>
  <c r="AG19" i="1" s="1"/>
  <c r="Q22" i="1"/>
  <c r="AG22" i="1" s="1"/>
  <c r="Q10" i="1"/>
  <c r="AG10" i="1" s="1"/>
  <c r="Q89" i="1" l="1"/>
  <c r="AH89" i="1" s="1"/>
</calcChain>
</file>

<file path=xl/sharedStrings.xml><?xml version="1.0" encoding="utf-8"?>
<sst xmlns="http://schemas.openxmlformats.org/spreadsheetml/2006/main" count="529" uniqueCount="186">
  <si>
    <t>DEPARTAMENTO DE SAN SALVADOR</t>
  </si>
  <si>
    <t>ALCALDIA MUNICIPAL DE APOPA</t>
  </si>
  <si>
    <t>SALDOS PRESUPUESTARIOS DE EGRESOS</t>
  </si>
  <si>
    <t>Del 01 de Enero Al 31 de Marzo de 2024</t>
  </si>
  <si>
    <t>(En dólares de los Estados Unidos de Norteamérica)</t>
  </si>
  <si>
    <r>
      <rPr>
        <b/>
        <sz val="10"/>
        <color rgb="FF000000"/>
        <rFont val="Arial Narrow"/>
        <family val="2"/>
      </rPr>
      <t xml:space="preserve">Nivel Presupuestario: 3 (Objeto Presupuestario) - 3 (Objeto Presupuestario) 
</t>
    </r>
  </si>
  <si>
    <t>Código</t>
  </si>
  <si>
    <t>Concepto</t>
  </si>
  <si>
    <t>Presupuesto Aprobado</t>
  </si>
  <si>
    <t>Reprogramaciones</t>
  </si>
  <si>
    <t>Reformas</t>
  </si>
  <si>
    <t>Compromisos</t>
  </si>
  <si>
    <t>Ajustes de Compromisos</t>
  </si>
  <si>
    <t>Justificantes de Pago</t>
  </si>
  <si>
    <t>Devengado</t>
  </si>
  <si>
    <t>Pagado con Bancos</t>
  </si>
  <si>
    <t>Saldo</t>
  </si>
  <si>
    <t>(+)</t>
  </si>
  <si>
    <t>(+/-)</t>
  </si>
  <si>
    <t>(-)</t>
  </si>
  <si>
    <t>(=)</t>
  </si>
  <si>
    <t>51101</t>
  </si>
  <si>
    <t>SUELDOS</t>
  </si>
  <si>
    <t>51102</t>
  </si>
  <si>
    <t>SALARIOS POR JORNAL</t>
  </si>
  <si>
    <t>51103</t>
  </si>
  <si>
    <t>AGUINALDOS</t>
  </si>
  <si>
    <t>51105</t>
  </si>
  <si>
    <t>DIETAS</t>
  </si>
  <si>
    <t>51107</t>
  </si>
  <si>
    <t>BENEFICIOS ADICIONALES</t>
  </si>
  <si>
    <t>51201</t>
  </si>
  <si>
    <t>51202</t>
  </si>
  <si>
    <t>51301</t>
  </si>
  <si>
    <t>HORAS EXTRAORDINARIAS</t>
  </si>
  <si>
    <t>51302</t>
  </si>
  <si>
    <t>BENEFICIOS EXTRAORDINARIOS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</si>
  <si>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</si>
  <si>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</si>
  <si>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</si>
  <si>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</si>
  <si>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</si>
  <si>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</si>
  <si>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51501</t>
  </si>
  <si>
    <t>51502</t>
  </si>
  <si>
    <t>51503</t>
  </si>
  <si>
    <t>51601</t>
  </si>
  <si>
    <t>POR PRESTACION DE SERVICIOS EN EL PAIS</t>
  </si>
  <si>
    <t>51701</t>
  </si>
  <si>
    <t>AL PERSONAL DE SERVICIOS PERMANENTES</t>
  </si>
  <si>
    <t>51903</t>
  </si>
  <si>
    <t>PRESTACIONES SOCIALES AL PERSONAL</t>
  </si>
  <si>
    <t>flor.carranza</t>
  </si>
  <si>
    <t xml:space="preserve"> 5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</si>
  <si>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</si>
  <si>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</si>
  <si>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</si>
  <si>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</si>
  <si>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</si>
  <si>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</si>
  <si>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</si>
  <si>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</si>
  <si>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</si>
  <si>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CARTON</t>
  </si>
  <si>
    <t>54106</t>
  </si>
  <si>
    <t>PRODUCTOS DE CUERO Y CAUCHO</t>
  </si>
  <si>
    <t>54107</t>
  </si>
  <si>
    <t>PRODUCTOS QUIMICOS</t>
  </si>
  <si>
    <t>54108</t>
  </si>
  <si>
    <t>PRODUCTOS FARMACEUTICOS Y MEDICINALES</t>
  </si>
  <si>
    <t>54109</t>
  </si>
  <si>
    <t>LLANTAS Y NEUMATICOS</t>
  </si>
  <si>
    <t>54110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</si>
  <si>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</si>
  <si>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</si>
  <si>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</si>
  <si>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</si>
  <si>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</si>
  <si>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54113</t>
  </si>
  <si>
    <t>MATERIALES E INSTRUMENTAL DE LABORATORIOS Y USO MEDICO</t>
  </si>
  <si>
    <t>54114</t>
  </si>
  <si>
    <t>MATERIALES DE OFICINA</t>
  </si>
  <si>
    <t>54115</t>
  </si>
  <si>
    <t>MATERIALES INFORMATICOS</t>
  </si>
  <si>
    <t>54116</t>
  </si>
  <si>
    <t>LIBROS, TEXTOS, UTILES DE ENSEÑANZA Y PUBLICACIONES</t>
  </si>
  <si>
    <t>54118</t>
  </si>
  <si>
    <t>HERRAMIENTAS, REPUESTOS Y ACCESORIOS</t>
  </si>
  <si>
    <t>54119</t>
  </si>
  <si>
    <t>MATERIALES ELECTRICOS</t>
  </si>
  <si>
    <t>54121</t>
  </si>
  <si>
    <t>ESPECIES MUNICIPALES DIVERSAS</t>
  </si>
  <si>
    <t>54199</t>
  </si>
  <si>
    <t>BIENES DE USO Y CONSUMO DIVERSOS</t>
  </si>
  <si>
    <t>54201</t>
  </si>
  <si>
    <t>SERVICIOS DE ENERGIA ELECTRICA</t>
  </si>
  <si>
    <t>54202</t>
  </si>
  <si>
    <t>SERVICIOS DE AGUA</t>
  </si>
  <si>
    <t>54203</t>
  </si>
  <si>
    <t>SERVICIOS DE TELECOMUNICACIONES</t>
  </si>
  <si>
    <t>54205</t>
  </si>
  <si>
    <t>ALUMBRADO PUBLICO</t>
  </si>
  <si>
    <t>54301</t>
  </si>
  <si>
    <t>MANTENIMIENTOS Y REPARACIONES DE BIENES MUEBLES</t>
  </si>
  <si>
    <t>54302</t>
  </si>
  <si>
    <t>MANTENIMIENTOS Y REPARACIONES DE VEHICULOS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</si>
  <si>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</si>
  <si>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</si>
  <si>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</si>
  <si>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</si>
  <si>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</si>
  <si>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</si>
  <si>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</si>
  <si>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</si>
  <si>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</si>
  <si>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</si>
  <si>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</si>
  <si>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</si>
  <si>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</si>
  <si>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</si>
  <si>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</si>
  <si>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</si>
  <si>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54402</t>
  </si>
  <si>
    <t>PASAJES AL EXTERIOR</t>
  </si>
  <si>
    <t>54403</t>
  </si>
  <si>
    <t>VIATICOS POR COMISION INTERNA</t>
  </si>
  <si>
    <t>54505</t>
  </si>
  <si>
    <t xml:space="preserve">SERVICIOS DE CAPACITACION </t>
  </si>
  <si>
    <t>54507</t>
  </si>
  <si>
    <t>DESARROLLOS INFORMATICOS</t>
  </si>
  <si>
    <t>54599</t>
  </si>
  <si>
    <t>CONSULTORIAS, ESTUDIOS E INVESTIGACIONES DIVERSAS</t>
  </si>
  <si>
    <t>54602</t>
  </si>
  <si>
    <t>DEPOSITO DESECHOS</t>
  </si>
  <si>
    <t>54603</t>
  </si>
  <si>
    <t>RECOLECCION DESECHOS</t>
  </si>
  <si>
    <t>55599</t>
  </si>
  <si>
    <t>IMPUESTOS, TASAS Y DERECHOS DIVERSOS</t>
  </si>
  <si>
    <t>55601</t>
  </si>
  <si>
    <t>PRIMAS Y GASTOS DE SEGUROS DE PERSONAS</t>
  </si>
  <si>
    <t>55603</t>
  </si>
  <si>
    <t>COMISIONES Y GASTOS BANCARIOS</t>
  </si>
  <si>
    <t>55703</t>
  </si>
  <si>
    <t>MULTAS Y COSTAS JUDICIALES</t>
  </si>
  <si>
    <t>55799</t>
  </si>
  <si>
    <t>GASTOS DIVERSOS</t>
  </si>
  <si>
    <t>56303</t>
  </si>
  <si>
    <t>A ORGANISMOS SIN FINES DE LUCRO</t>
  </si>
  <si>
    <t>56304</t>
  </si>
  <si>
    <t>A PERSONAS NATURALES</t>
  </si>
  <si>
    <t>56305</t>
  </si>
  <si>
    <t xml:space="preserve">BECAS </t>
  </si>
  <si>
    <t>61101</t>
  </si>
  <si>
    <t>MOBILIARIOS</t>
  </si>
  <si>
    <t>61103</t>
  </si>
  <si>
    <t>EQUIPOS MEDICOS Y DE LABORATORIOS</t>
  </si>
  <si>
    <t>61104</t>
  </si>
  <si>
    <t>EQUIPOS INFORMÁTICOS</t>
  </si>
  <si>
    <t>61105</t>
  </si>
  <si>
    <t>VEHICULOS DE TRANSPORTE</t>
  </si>
  <si>
    <t>61108</t>
  </si>
  <si>
    <t>HERRAMIENTAS Y REPUESTOS PRINCIPALES</t>
  </si>
  <si>
    <t>61110</t>
  </si>
  <si>
    <t>MAQUINARIA Y EQUIPO DE PRODUCCION PARA APOYO INSTITUCIONAL</t>
  </si>
  <si>
    <t>61199</t>
  </si>
  <si>
    <t>BIENES MUEBLES DIVERSOS</t>
  </si>
  <si>
    <t>61399</t>
  </si>
  <si>
    <t>SEMOVIENTES DIVERSOS</t>
  </si>
  <si>
    <t>61403</t>
  </si>
  <si>
    <t>DERECHOS DE PROPIEDAD INTELECTUAL</t>
  </si>
  <si>
    <t>61601</t>
  </si>
  <si>
    <t>VIALES</t>
  </si>
  <si>
    <t>61608</t>
  </si>
  <si>
    <t>SUPERVISION DE INFRAESTRUCTURAS</t>
  </si>
  <si>
    <t>61699</t>
  </si>
  <si>
    <t>OBRAS DE INFRAESTRUCTURA DIVERSAS</t>
  </si>
  <si>
    <t>Totales</t>
  </si>
  <si>
    <t>Página 5 de</t>
  </si>
  <si>
    <t xml:space="preserve">FUENTE DE FINANCIAMIENTO </t>
  </si>
  <si>
    <t xml:space="preserve">FUENTE DE RECURSO </t>
  </si>
  <si>
    <t>1. FONDO GENERAL</t>
  </si>
  <si>
    <t>120 FODES LIBRE DISPONIBILIDAD</t>
  </si>
  <si>
    <t>2. FONDOS PROPIOS</t>
  </si>
  <si>
    <t xml:space="preserve">000 RECURSOS PROPIOS </t>
  </si>
  <si>
    <t xml:space="preserve">PRESUPUESTO ASIGNADO </t>
  </si>
  <si>
    <t>MODIFICACIONES 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</si>
</sst>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i/>
      <sz val="10"/>
      <color rgb="FF000000"/>
      <name val="Arial Narrow"/>
      <family val="2"/>
    </font>
    <font>
      <i/>
      <sz val="8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4" fillId="8" borderId="1" xfId="0" applyFont="1" applyFill="1" applyBorder="1" applyAlignment="1">
      <alignment horizontal="right" vertical="center"/>
    </xf>
    <xf numFmtId="4" fontId="4" fillId="9" borderId="1" xfId="0" applyNumberFormat="1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right" vertical="center"/>
    </xf>
    <xf numFmtId="44" fontId="0" fillId="0" borderId="0" xfId="0" applyNumberFormat="1"/>
    <xf numFmtId="4" fontId="0" fillId="0" borderId="0" xfId="0" applyNumberFormat="1"/>
    <xf numFmtId="0" fontId="8" fillId="2" borderId="0" xfId="0" applyFont="1" applyFill="1" applyAlignment="1" applyProtection="1">
      <alignment wrapText="1"/>
      <protection locked="0"/>
    </xf>
    <xf numFmtId="0" fontId="7" fillId="8" borderId="1" xfId="0" applyFont="1" applyFill="1" applyBorder="1" applyAlignment="1">
      <alignment horizontal="right" vertical="center"/>
    </xf>
    <xf numFmtId="0" fontId="8" fillId="0" borderId="0" xfId="0" applyFont="1"/>
    <xf numFmtId="44" fontId="7" fillId="9" borderId="1" xfId="0" applyNumberFormat="1" applyFont="1" applyFill="1" applyBorder="1" applyAlignment="1">
      <alignment horizontal="right" vertical="center"/>
    </xf>
    <xf numFmtId="4" fontId="8" fillId="0" borderId="0" xfId="0" applyNumberFormat="1" applyFont="1"/>
    <xf numFmtId="44" fontId="8" fillId="0" borderId="0" xfId="0" applyNumberFormat="1" applyFont="1"/>
    <xf numFmtId="0" fontId="5" fillId="10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/>
    </xf>
    <xf numFmtId="44" fontId="4" fillId="9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left" vertical="center"/>
    </xf>
    <xf numFmtId="4" fontId="4" fillId="9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right" vertical="center"/>
    </xf>
    <xf numFmtId="0" fontId="5" fillId="12" borderId="1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122"/>
  <sheetViews>
    <sheetView zoomScaleNormal="100" workbookViewId="0">
      <selection activeCell="D21" sqref="D21:G21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40" customWidth="1"/>
    <col min="7" max="7" width="0.85546875" customWidth="1"/>
    <col min="8" max="8" width="15.85546875" customWidth="1"/>
    <col min="9" max="9" width="0.28515625" hidden="1" customWidth="1"/>
    <col min="10" max="10" width="10.140625" bestFit="1" customWidth="1"/>
    <col min="15" max="15" width="12.5703125" style="6" bestFit="1" customWidth="1"/>
    <col min="16" max="16" width="12.5703125" bestFit="1" customWidth="1"/>
  </cols>
  <sheetData>
    <row r="1" spans="1:15" ht="20.100000000000001" customHeight="1" x14ac:dyDescent="0.25">
      <c r="A1" s="1"/>
      <c r="B1" s="1"/>
      <c r="C1" s="1"/>
      <c r="D1" s="1"/>
      <c r="E1" s="16" t="s">
        <v>0</v>
      </c>
      <c r="F1" s="16"/>
      <c r="G1" s="16"/>
      <c r="H1" s="16"/>
      <c r="I1" s="16"/>
    </row>
    <row r="2" spans="1:15" ht="20.100000000000001" customHeight="1" x14ac:dyDescent="0.25">
      <c r="A2" s="1"/>
      <c r="B2" s="1"/>
      <c r="C2" s="1"/>
      <c r="D2" s="1"/>
      <c r="E2" s="16" t="s">
        <v>1</v>
      </c>
      <c r="F2" s="16"/>
      <c r="G2" s="16"/>
      <c r="H2" s="16"/>
      <c r="I2" s="16"/>
    </row>
    <row r="3" spans="1:15" ht="20.100000000000001" customHeight="1" x14ac:dyDescent="0.25">
      <c r="A3" s="1"/>
      <c r="B3" s="1"/>
      <c r="C3" s="1"/>
      <c r="D3" s="1"/>
      <c r="E3" s="17" t="s">
        <v>184</v>
      </c>
      <c r="F3" s="17"/>
      <c r="G3" s="17"/>
      <c r="H3" s="17"/>
      <c r="I3" s="17"/>
    </row>
    <row r="4" spans="1:15" ht="20.100000000000001" customHeight="1" x14ac:dyDescent="0.25">
      <c r="A4" s="1"/>
      <c r="B4" s="1"/>
      <c r="C4" s="1"/>
      <c r="D4" s="1"/>
      <c r="E4" s="18" t="s">
        <v>3</v>
      </c>
      <c r="F4" s="18"/>
      <c r="G4" s="18"/>
      <c r="H4" s="18"/>
      <c r="I4" s="18"/>
    </row>
    <row r="5" spans="1:15" ht="20.100000000000001" customHeight="1" x14ac:dyDescent="0.25">
      <c r="A5" s="1"/>
      <c r="B5" s="1"/>
      <c r="C5" s="1"/>
      <c r="D5" s="1"/>
      <c r="E5" s="18" t="s">
        <v>4</v>
      </c>
      <c r="F5" s="18"/>
      <c r="G5" s="18"/>
      <c r="H5" s="18"/>
      <c r="I5" s="18"/>
    </row>
    <row r="6" spans="1:15" ht="21.95" customHeight="1" x14ac:dyDescent="0.25">
      <c r="A6" s="19" t="s">
        <v>5</v>
      </c>
      <c r="B6" s="19"/>
      <c r="C6" s="19"/>
      <c r="D6" s="19"/>
      <c r="E6" s="19"/>
      <c r="F6" s="19"/>
      <c r="G6" s="19"/>
      <c r="H6" s="19"/>
      <c r="I6" s="19"/>
      <c r="O6"/>
    </row>
    <row r="7" spans="1:15" s="10" customFormat="1" ht="23.1" customHeight="1" x14ac:dyDescent="0.2">
      <c r="A7" s="15" t="s">
        <v>6</v>
      </c>
      <c r="B7" s="15"/>
      <c r="C7" s="8"/>
      <c r="D7" s="15" t="s">
        <v>7</v>
      </c>
      <c r="E7" s="15"/>
      <c r="F7" s="15"/>
      <c r="G7" s="15"/>
      <c r="H7" s="9" t="s">
        <v>8</v>
      </c>
      <c r="I7" s="8"/>
    </row>
    <row r="8" spans="1:15" s="10" customFormat="1" ht="2.1" customHeight="1" x14ac:dyDescent="0.2">
      <c r="A8" s="15"/>
      <c r="B8" s="15"/>
      <c r="C8" s="8"/>
      <c r="D8" s="15"/>
      <c r="E8" s="15"/>
      <c r="F8" s="15"/>
      <c r="G8" s="15"/>
      <c r="H8" s="8"/>
      <c r="I8" s="8"/>
    </row>
    <row r="9" spans="1:15" s="10" customFormat="1" ht="15" customHeight="1" x14ac:dyDescent="0.2">
      <c r="A9" s="15"/>
      <c r="B9" s="15"/>
      <c r="C9" s="8"/>
      <c r="D9" s="15"/>
      <c r="E9" s="15"/>
      <c r="F9" s="15"/>
      <c r="G9" s="15"/>
      <c r="H9" s="9" t="s">
        <v>17</v>
      </c>
      <c r="I9" s="8"/>
    </row>
    <row r="10" spans="1:15" s="10" customFormat="1" ht="20.100000000000001" customHeight="1" x14ac:dyDescent="0.2">
      <c r="A10" s="15" t="s">
        <v>21</v>
      </c>
      <c r="B10" s="15"/>
      <c r="C10" s="8"/>
      <c r="D10" s="15" t="s">
        <v>22</v>
      </c>
      <c r="E10" s="15"/>
      <c r="F10" s="15"/>
      <c r="G10" s="15"/>
      <c r="H10" s="11">
        <v>789312.69</v>
      </c>
      <c r="I10" s="8"/>
      <c r="J10" s="12"/>
    </row>
    <row r="11" spans="1:15" s="10" customFormat="1" ht="20.100000000000001" customHeight="1" x14ac:dyDescent="0.2">
      <c r="A11" s="15" t="s">
        <v>23</v>
      </c>
      <c r="B11" s="15"/>
      <c r="C11" s="8"/>
      <c r="D11" s="15" t="s">
        <v>24</v>
      </c>
      <c r="E11" s="15"/>
      <c r="F11" s="15"/>
      <c r="G11" s="15"/>
      <c r="H11" s="11">
        <v>378594.99</v>
      </c>
      <c r="I11" s="8"/>
    </row>
    <row r="12" spans="1:15" s="10" customFormat="1" ht="20.100000000000001" customHeight="1" x14ac:dyDescent="0.2">
      <c r="A12" s="15" t="s">
        <v>25</v>
      </c>
      <c r="B12" s="15"/>
      <c r="C12" s="8"/>
      <c r="D12" s="15" t="s">
        <v>26</v>
      </c>
      <c r="E12" s="15"/>
      <c r="F12" s="15"/>
      <c r="G12" s="15"/>
      <c r="H12" s="11">
        <v>84554.37</v>
      </c>
      <c r="I12" s="8"/>
    </row>
    <row r="13" spans="1:15" s="10" customFormat="1" ht="20.100000000000001" customHeight="1" x14ac:dyDescent="0.2">
      <c r="A13" s="15" t="s">
        <v>29</v>
      </c>
      <c r="B13" s="15"/>
      <c r="C13" s="8"/>
      <c r="D13" s="15" t="s">
        <v>30</v>
      </c>
      <c r="E13" s="15"/>
      <c r="F13" s="15"/>
      <c r="G13" s="15"/>
      <c r="H13" s="11">
        <v>91031.19</v>
      </c>
      <c r="I13" s="8"/>
      <c r="O13" s="13"/>
    </row>
    <row r="14" spans="1:15" s="10" customFormat="1" ht="20.100000000000001" customHeight="1" x14ac:dyDescent="0.2">
      <c r="A14" s="15" t="s">
        <v>31</v>
      </c>
      <c r="B14" s="15"/>
      <c r="C14" s="8"/>
      <c r="D14" s="15" t="s">
        <v>22</v>
      </c>
      <c r="E14" s="15"/>
      <c r="F14" s="15"/>
      <c r="G14" s="15"/>
      <c r="H14" s="11">
        <v>46740.99</v>
      </c>
      <c r="I14" s="8"/>
      <c r="O14" s="13"/>
    </row>
    <row r="15" spans="1:15" s="10" customFormat="1" ht="20.100000000000001" customHeight="1" x14ac:dyDescent="0.2">
      <c r="A15" s="15" t="s">
        <v>32</v>
      </c>
      <c r="B15" s="15"/>
      <c r="C15" s="8"/>
      <c r="D15" s="15" t="s">
        <v>24</v>
      </c>
      <c r="E15" s="15"/>
      <c r="F15" s="15"/>
      <c r="G15" s="15"/>
      <c r="H15" s="11">
        <v>25749.99</v>
      </c>
      <c r="I15" s="8"/>
      <c r="O15" s="13"/>
    </row>
    <row r="16" spans="1:15" s="10" customFormat="1" ht="20.100000000000001" customHeight="1" x14ac:dyDescent="0.2">
      <c r="A16" s="15" t="s">
        <v>33</v>
      </c>
      <c r="B16" s="15"/>
      <c r="C16" s="8"/>
      <c r="D16" s="15" t="s">
        <v>34</v>
      </c>
      <c r="E16" s="15"/>
      <c r="F16" s="15"/>
      <c r="G16" s="15"/>
      <c r="H16" s="11">
        <v>16250.01</v>
      </c>
      <c r="I16" s="8"/>
      <c r="O16" s="13"/>
    </row>
    <row r="17" spans="1:15" s="10" customFormat="1" ht="20.100000000000001" customHeight="1" x14ac:dyDescent="0.2">
      <c r="A17" s="15" t="s">
        <v>35</v>
      </c>
      <c r="B17" s="15"/>
      <c r="C17" s="8"/>
      <c r="D17" s="15" t="s">
        <v>36</v>
      </c>
      <c r="E17" s="15"/>
      <c r="F17" s="15"/>
      <c r="G17" s="15"/>
      <c r="H17" s="11">
        <v>1250.01</v>
      </c>
      <c r="I17" s="8"/>
      <c r="O17" s="13"/>
    </row>
    <row r="18" spans="1:15" s="10" customFormat="1" ht="20.100000000000001" customHeight="1" x14ac:dyDescent="0.2">
      <c r="A18" s="15" t="s">
        <v>37</v>
      </c>
      <c r="B18" s="15"/>
      <c r="C18" s="8"/>
      <c r="D18" s="15" t="s">
        <v>38</v>
      </c>
      <c r="E18" s="15"/>
      <c r="F18" s="15"/>
      <c r="G18" s="15"/>
      <c r="H18" s="11">
        <v>90497.67</v>
      </c>
      <c r="I18" s="8"/>
      <c r="O18" s="13"/>
    </row>
    <row r="19" spans="1:15" s="10" customFormat="1" ht="20.100000000000001" customHeight="1" x14ac:dyDescent="0.2">
      <c r="A19" s="15" t="s">
        <v>39</v>
      </c>
      <c r="B19" s="15"/>
      <c r="C19" s="8"/>
      <c r="D19" s="15" t="s">
        <v>40</v>
      </c>
      <c r="E19" s="15"/>
      <c r="F19" s="15"/>
      <c r="G19" s="15"/>
      <c r="H19" s="11">
        <v>5764.74</v>
      </c>
      <c r="I19" s="8"/>
      <c r="O19" s="13"/>
    </row>
    <row r="20" spans="1:15" s="10" customFormat="1" ht="20.100000000000001" customHeight="1" x14ac:dyDescent="0.2">
      <c r="A20" s="15" t="s">
        <v>41</v>
      </c>
      <c r="B20" s="15"/>
      <c r="C20" s="8"/>
      <c r="D20" s="15" t="s">
        <v>42</v>
      </c>
      <c r="E20" s="15"/>
      <c r="F20" s="15"/>
      <c r="G20" s="15"/>
      <c r="H20" s="11">
        <v>1381.26</v>
      </c>
      <c r="I20" s="8"/>
      <c r="O20" s="13"/>
    </row>
    <row r="21" spans="1:15" s="10" customFormat="1" ht="20.100000000000001" customHeight="1" x14ac:dyDescent="0.2">
      <c r="A21" s="15" t="s">
        <v>43</v>
      </c>
      <c r="B21" s="15"/>
      <c r="C21" s="8"/>
      <c r="D21" s="15" t="s">
        <v>38</v>
      </c>
      <c r="E21" s="15"/>
      <c r="F21" s="15"/>
      <c r="G21" s="15"/>
      <c r="H21" s="11">
        <v>95455.53</v>
      </c>
      <c r="I21" s="8"/>
      <c r="O21" s="13"/>
    </row>
    <row r="22" spans="1:15" s="10" customFormat="1" ht="20.100000000000001" customHeight="1" x14ac:dyDescent="0.2">
      <c r="A22" s="15" t="s">
        <v>44</v>
      </c>
      <c r="B22" s="15"/>
      <c r="C22" s="8"/>
      <c r="D22" s="15" t="s">
        <v>40</v>
      </c>
      <c r="E22" s="15"/>
      <c r="F22" s="15"/>
      <c r="G22" s="15"/>
      <c r="H22" s="11">
        <v>5794.77</v>
      </c>
      <c r="I22" s="8"/>
      <c r="O22" s="13"/>
    </row>
    <row r="23" spans="1:15" s="10" customFormat="1" ht="20.100000000000001" customHeight="1" x14ac:dyDescent="0.2">
      <c r="A23" s="15" t="s">
        <v>45</v>
      </c>
      <c r="B23" s="15"/>
      <c r="C23" s="8"/>
      <c r="D23" s="15" t="s">
        <v>42</v>
      </c>
      <c r="E23" s="15"/>
      <c r="F23" s="15"/>
      <c r="G23" s="15"/>
      <c r="H23" s="11">
        <v>1421.88</v>
      </c>
      <c r="I23" s="8"/>
      <c r="O23" s="13"/>
    </row>
    <row r="24" spans="1:15" s="10" customFormat="1" ht="20.100000000000001" customHeight="1" x14ac:dyDescent="0.2">
      <c r="A24" s="15" t="s">
        <v>46</v>
      </c>
      <c r="B24" s="15"/>
      <c r="C24" s="8"/>
      <c r="D24" s="15" t="s">
        <v>47</v>
      </c>
      <c r="E24" s="15"/>
      <c r="F24" s="15"/>
      <c r="G24" s="15"/>
      <c r="H24" s="11">
        <v>4500</v>
      </c>
      <c r="I24" s="8"/>
      <c r="O24" s="13"/>
    </row>
    <row r="25" spans="1:15" s="10" customFormat="1" ht="20.100000000000001" customHeight="1" x14ac:dyDescent="0.2">
      <c r="A25" s="15" t="s">
        <v>48</v>
      </c>
      <c r="B25" s="15"/>
      <c r="C25" s="8"/>
      <c r="D25" s="15" t="s">
        <v>49</v>
      </c>
      <c r="E25" s="15"/>
      <c r="F25" s="15"/>
      <c r="G25" s="15"/>
      <c r="H25" s="11">
        <v>125000.01</v>
      </c>
      <c r="I25" s="8"/>
      <c r="O25" s="13"/>
    </row>
    <row r="26" spans="1:15" s="10" customFormat="1" ht="20.100000000000001" customHeight="1" x14ac:dyDescent="0.2">
      <c r="A26" s="15" t="s">
        <v>50</v>
      </c>
      <c r="B26" s="15"/>
      <c r="C26" s="8"/>
      <c r="D26" s="15" t="s">
        <v>51</v>
      </c>
      <c r="E26" s="15"/>
      <c r="F26" s="15"/>
      <c r="G26" s="15"/>
      <c r="H26" s="11">
        <v>27275.01</v>
      </c>
      <c r="I26" s="8"/>
      <c r="O26" s="13"/>
    </row>
    <row r="27" spans="1:15" s="10" customFormat="1" ht="20.100000000000001" customHeight="1" x14ac:dyDescent="0.2">
      <c r="A27" s="15" t="s">
        <v>54</v>
      </c>
      <c r="B27" s="15"/>
      <c r="C27" s="8"/>
      <c r="D27" s="15" t="s">
        <v>55</v>
      </c>
      <c r="E27" s="15"/>
      <c r="F27" s="15"/>
      <c r="G27" s="15"/>
      <c r="H27" s="11">
        <v>46467.6</v>
      </c>
      <c r="I27" s="8"/>
      <c r="O27" s="13"/>
    </row>
    <row r="28" spans="1:15" s="10" customFormat="1" ht="20.100000000000001" customHeight="1" x14ac:dyDescent="0.2">
      <c r="A28" s="15" t="s">
        <v>56</v>
      </c>
      <c r="B28" s="15"/>
      <c r="C28" s="8"/>
      <c r="D28" s="15" t="s">
        <v>57</v>
      </c>
      <c r="E28" s="15"/>
      <c r="F28" s="15"/>
      <c r="G28" s="15"/>
      <c r="H28" s="11">
        <v>2131.2600000000002</v>
      </c>
      <c r="I28" s="8"/>
      <c r="O28" s="13"/>
    </row>
    <row r="29" spans="1:15" s="10" customFormat="1" ht="20.100000000000001" customHeight="1" x14ac:dyDescent="0.2">
      <c r="A29" s="15" t="s">
        <v>58</v>
      </c>
      <c r="B29" s="15"/>
      <c r="C29" s="8"/>
      <c r="D29" s="15" t="s">
        <v>59</v>
      </c>
      <c r="E29" s="15"/>
      <c r="F29" s="15"/>
      <c r="G29" s="15"/>
      <c r="H29" s="11">
        <v>708.63</v>
      </c>
      <c r="I29" s="8"/>
      <c r="O29" s="13"/>
    </row>
    <row r="30" spans="1:15" s="10" customFormat="1" ht="20.100000000000001" customHeight="1" x14ac:dyDescent="0.2">
      <c r="A30" s="15" t="s">
        <v>60</v>
      </c>
      <c r="B30" s="15"/>
      <c r="C30" s="8"/>
      <c r="D30" s="15" t="s">
        <v>61</v>
      </c>
      <c r="E30" s="15"/>
      <c r="F30" s="15"/>
      <c r="G30" s="15"/>
      <c r="H30" s="11">
        <v>43292.37</v>
      </c>
      <c r="I30" s="8"/>
      <c r="O30" s="13"/>
    </row>
    <row r="31" spans="1:15" s="10" customFormat="1" ht="20.100000000000001" customHeight="1" x14ac:dyDescent="0.2">
      <c r="A31" s="15" t="s">
        <v>62</v>
      </c>
      <c r="B31" s="15"/>
      <c r="C31" s="8"/>
      <c r="D31" s="15" t="s">
        <v>63</v>
      </c>
      <c r="E31" s="15"/>
      <c r="F31" s="15"/>
      <c r="G31" s="15"/>
      <c r="H31" s="11">
        <v>17737.59</v>
      </c>
      <c r="I31" s="8"/>
      <c r="O31" s="13"/>
    </row>
    <row r="32" spans="1:15" s="10" customFormat="1" ht="20.100000000000001" customHeight="1" x14ac:dyDescent="0.2">
      <c r="A32" s="15" t="s">
        <v>64</v>
      </c>
      <c r="B32" s="15"/>
      <c r="C32" s="8"/>
      <c r="D32" s="15" t="s">
        <v>65</v>
      </c>
      <c r="E32" s="15"/>
      <c r="F32" s="15"/>
      <c r="G32" s="15"/>
      <c r="H32" s="11">
        <v>6135.96</v>
      </c>
      <c r="I32" s="8"/>
      <c r="O32" s="13"/>
    </row>
    <row r="33" spans="1:15" s="10" customFormat="1" ht="20.100000000000001" customHeight="1" x14ac:dyDescent="0.2">
      <c r="A33" s="15" t="s">
        <v>66</v>
      </c>
      <c r="B33" s="15"/>
      <c r="C33" s="8"/>
      <c r="D33" s="15" t="s">
        <v>67</v>
      </c>
      <c r="E33" s="15"/>
      <c r="F33" s="15"/>
      <c r="G33" s="15"/>
      <c r="H33" s="11">
        <v>20531.849999999999</v>
      </c>
      <c r="I33" s="8"/>
      <c r="O33" s="13"/>
    </row>
    <row r="34" spans="1:15" s="10" customFormat="1" ht="20.100000000000001" customHeight="1" x14ac:dyDescent="0.2">
      <c r="A34" s="15" t="s">
        <v>68</v>
      </c>
      <c r="B34" s="15"/>
      <c r="C34" s="8"/>
      <c r="D34" s="15" t="s">
        <v>69</v>
      </c>
      <c r="E34" s="15"/>
      <c r="F34" s="15"/>
      <c r="G34" s="15"/>
      <c r="H34" s="11">
        <v>18972.12</v>
      </c>
      <c r="I34" s="8"/>
      <c r="O34" s="13"/>
    </row>
    <row r="35" spans="1:15" s="10" customFormat="1" ht="20.100000000000001" customHeight="1" x14ac:dyDescent="0.2">
      <c r="A35" s="15" t="s">
        <v>70</v>
      </c>
      <c r="B35" s="15"/>
      <c r="C35" s="8"/>
      <c r="D35" s="15" t="s">
        <v>71</v>
      </c>
      <c r="E35" s="15"/>
      <c r="F35" s="15"/>
      <c r="G35" s="15"/>
      <c r="H35" s="11">
        <v>12575.52</v>
      </c>
      <c r="I35" s="8"/>
      <c r="O35" s="13"/>
    </row>
    <row r="36" spans="1:15" s="10" customFormat="1" ht="20.100000000000001" customHeight="1" x14ac:dyDescent="0.2">
      <c r="A36" s="15" t="s">
        <v>72</v>
      </c>
      <c r="B36" s="15"/>
      <c r="C36" s="8"/>
      <c r="D36" s="15" t="s">
        <v>73</v>
      </c>
      <c r="E36" s="15"/>
      <c r="F36" s="15"/>
      <c r="G36" s="15"/>
      <c r="H36" s="11">
        <v>53465.82</v>
      </c>
      <c r="I36" s="8"/>
      <c r="O36" s="13"/>
    </row>
    <row r="37" spans="1:15" s="10" customFormat="1" ht="20.100000000000001" customHeight="1" x14ac:dyDescent="0.2">
      <c r="A37" s="15" t="s">
        <v>74</v>
      </c>
      <c r="B37" s="15"/>
      <c r="C37" s="8"/>
      <c r="D37" s="15" t="s">
        <v>75</v>
      </c>
      <c r="E37" s="15"/>
      <c r="F37" s="15"/>
      <c r="G37" s="15"/>
      <c r="H37" s="11">
        <v>16919.759999999998</v>
      </c>
      <c r="I37" s="8"/>
      <c r="O37" s="13"/>
    </row>
    <row r="38" spans="1:15" s="10" customFormat="1" ht="20.100000000000001" customHeight="1" x14ac:dyDescent="0.2">
      <c r="A38" s="15" t="s">
        <v>76</v>
      </c>
      <c r="B38" s="15"/>
      <c r="C38" s="8"/>
      <c r="D38" s="15" t="s">
        <v>77</v>
      </c>
      <c r="E38" s="15"/>
      <c r="F38" s="15"/>
      <c r="G38" s="15"/>
      <c r="H38" s="11">
        <v>15197.4</v>
      </c>
      <c r="I38" s="8"/>
      <c r="O38" s="13"/>
    </row>
    <row r="39" spans="1:15" s="10" customFormat="1" ht="20.100000000000001" customHeight="1" x14ac:dyDescent="0.2">
      <c r="A39" s="15" t="s">
        <v>78</v>
      </c>
      <c r="B39" s="15"/>
      <c r="C39" s="8"/>
      <c r="D39" s="15" t="s">
        <v>79</v>
      </c>
      <c r="E39" s="15"/>
      <c r="F39" s="15"/>
      <c r="G39" s="15"/>
      <c r="H39" s="11">
        <v>2812.89</v>
      </c>
      <c r="I39" s="8"/>
      <c r="O39" s="13"/>
    </row>
    <row r="40" spans="1:15" s="10" customFormat="1" ht="20.100000000000001" customHeight="1" x14ac:dyDescent="0.2">
      <c r="A40" s="15" t="s">
        <v>80</v>
      </c>
      <c r="B40" s="15"/>
      <c r="C40" s="8"/>
      <c r="D40" s="15" t="s">
        <v>81</v>
      </c>
      <c r="E40" s="15"/>
      <c r="F40" s="15"/>
      <c r="G40" s="15"/>
      <c r="H40" s="11">
        <v>6493.56</v>
      </c>
      <c r="I40" s="8"/>
      <c r="O40" s="13"/>
    </row>
    <row r="41" spans="1:15" s="10" customFormat="1" ht="20.100000000000001" customHeight="1" x14ac:dyDescent="0.2">
      <c r="A41" s="15" t="s">
        <v>82</v>
      </c>
      <c r="B41" s="15"/>
      <c r="C41" s="8"/>
      <c r="D41" s="15" t="s">
        <v>83</v>
      </c>
      <c r="E41" s="15"/>
      <c r="F41" s="15"/>
      <c r="G41" s="15"/>
      <c r="H41" s="11">
        <v>17690.22</v>
      </c>
      <c r="I41" s="8"/>
      <c r="O41" s="13"/>
    </row>
    <row r="42" spans="1:15" s="10" customFormat="1" ht="20.100000000000001" customHeight="1" x14ac:dyDescent="0.2">
      <c r="A42" s="15" t="s">
        <v>84</v>
      </c>
      <c r="B42" s="15"/>
      <c r="C42" s="8"/>
      <c r="D42" s="15" t="s">
        <v>85</v>
      </c>
      <c r="E42" s="15"/>
      <c r="F42" s="15"/>
      <c r="G42" s="15"/>
      <c r="H42" s="11">
        <v>275.04000000000002</v>
      </c>
      <c r="I42" s="8"/>
      <c r="O42" s="13"/>
    </row>
    <row r="43" spans="1:15" s="10" customFormat="1" ht="20.100000000000001" customHeight="1" x14ac:dyDescent="0.2">
      <c r="A43" s="15" t="s">
        <v>86</v>
      </c>
      <c r="B43" s="15"/>
      <c r="C43" s="8"/>
      <c r="D43" s="15" t="s">
        <v>87</v>
      </c>
      <c r="E43" s="15"/>
      <c r="F43" s="15"/>
      <c r="G43" s="15"/>
      <c r="H43" s="11">
        <v>37765.17</v>
      </c>
      <c r="I43" s="8"/>
      <c r="O43" s="13"/>
    </row>
    <row r="44" spans="1:15" s="10" customFormat="1" ht="20.100000000000001" customHeight="1" x14ac:dyDescent="0.2">
      <c r="A44" s="15" t="s">
        <v>88</v>
      </c>
      <c r="B44" s="15"/>
      <c r="C44" s="8"/>
      <c r="D44" s="15" t="s">
        <v>89</v>
      </c>
      <c r="E44" s="15"/>
      <c r="F44" s="15"/>
      <c r="G44" s="15"/>
      <c r="H44" s="11">
        <v>15702.3</v>
      </c>
      <c r="I44" s="8"/>
      <c r="O44" s="13"/>
    </row>
    <row r="45" spans="1:15" s="10" customFormat="1" ht="20.100000000000001" customHeight="1" x14ac:dyDescent="0.2">
      <c r="A45" s="15" t="s">
        <v>90</v>
      </c>
      <c r="B45" s="15"/>
      <c r="C45" s="8"/>
      <c r="D45" s="15" t="s">
        <v>91</v>
      </c>
      <c r="E45" s="15"/>
      <c r="F45" s="15"/>
      <c r="G45" s="15"/>
      <c r="H45" s="11">
        <v>12844.5</v>
      </c>
      <c r="I45" s="8"/>
      <c r="O45" s="13"/>
    </row>
    <row r="46" spans="1:15" s="10" customFormat="1" ht="20.100000000000001" customHeight="1" x14ac:dyDescent="0.2">
      <c r="A46" s="15" t="s">
        <v>92</v>
      </c>
      <c r="B46" s="15"/>
      <c r="C46" s="8"/>
      <c r="D46" s="15" t="s">
        <v>93</v>
      </c>
      <c r="E46" s="15"/>
      <c r="F46" s="15"/>
      <c r="G46" s="15"/>
      <c r="H46" s="11">
        <v>1519.47</v>
      </c>
      <c r="I46" s="8"/>
      <c r="O46" s="13"/>
    </row>
    <row r="47" spans="1:15" s="10" customFormat="1" ht="20.100000000000001" customHeight="1" x14ac:dyDescent="0.2">
      <c r="A47" s="15" t="s">
        <v>94</v>
      </c>
      <c r="B47" s="15"/>
      <c r="C47" s="8"/>
      <c r="D47" s="15" t="s">
        <v>95</v>
      </c>
      <c r="E47" s="15"/>
      <c r="F47" s="15"/>
      <c r="G47" s="15"/>
      <c r="H47" s="11">
        <v>75150</v>
      </c>
      <c r="I47" s="8"/>
      <c r="O47" s="13"/>
    </row>
    <row r="48" spans="1:15" s="10" customFormat="1" ht="20.100000000000001" customHeight="1" x14ac:dyDescent="0.2">
      <c r="A48" s="15" t="s">
        <v>96</v>
      </c>
      <c r="B48" s="15"/>
      <c r="C48" s="8"/>
      <c r="D48" s="15" t="s">
        <v>97</v>
      </c>
      <c r="E48" s="15"/>
      <c r="F48" s="15"/>
      <c r="G48" s="15"/>
      <c r="H48" s="11">
        <v>30450</v>
      </c>
      <c r="I48" s="8"/>
      <c r="O48" s="13"/>
    </row>
    <row r="49" spans="1:15" s="10" customFormat="1" ht="20.100000000000001" customHeight="1" x14ac:dyDescent="0.2">
      <c r="A49" s="15" t="s">
        <v>98</v>
      </c>
      <c r="B49" s="15"/>
      <c r="C49" s="8"/>
      <c r="D49" s="15" t="s">
        <v>99</v>
      </c>
      <c r="E49" s="15"/>
      <c r="F49" s="15"/>
      <c r="G49" s="15"/>
      <c r="H49" s="11">
        <v>13125</v>
      </c>
      <c r="I49" s="8"/>
      <c r="O49" s="13"/>
    </row>
    <row r="50" spans="1:15" s="10" customFormat="1" ht="20.100000000000001" customHeight="1" x14ac:dyDescent="0.2">
      <c r="A50" s="15" t="s">
        <v>100</v>
      </c>
      <c r="B50" s="15"/>
      <c r="C50" s="8"/>
      <c r="D50" s="15" t="s">
        <v>101</v>
      </c>
      <c r="E50" s="15"/>
      <c r="F50" s="15"/>
      <c r="G50" s="15"/>
      <c r="H50" s="11">
        <v>130000.02</v>
      </c>
      <c r="I50" s="8"/>
      <c r="O50" s="13"/>
    </row>
    <row r="51" spans="1:15" s="10" customFormat="1" ht="20.100000000000001" customHeight="1" x14ac:dyDescent="0.2">
      <c r="A51" s="15" t="s">
        <v>102</v>
      </c>
      <c r="B51" s="15"/>
      <c r="C51" s="8"/>
      <c r="D51" s="15" t="s">
        <v>103</v>
      </c>
      <c r="E51" s="15"/>
      <c r="F51" s="15"/>
      <c r="G51" s="15"/>
      <c r="H51" s="11">
        <v>13162.53</v>
      </c>
      <c r="I51" s="8"/>
      <c r="O51" s="13"/>
    </row>
    <row r="52" spans="1:15" s="10" customFormat="1" ht="20.100000000000001" customHeight="1" x14ac:dyDescent="0.2">
      <c r="A52" s="15" t="s">
        <v>104</v>
      </c>
      <c r="B52" s="15"/>
      <c r="C52" s="8"/>
      <c r="D52" s="15" t="s">
        <v>105</v>
      </c>
      <c r="E52" s="15"/>
      <c r="F52" s="15"/>
      <c r="G52" s="15"/>
      <c r="H52" s="11">
        <v>10031.370000000001</v>
      </c>
      <c r="I52" s="8"/>
      <c r="O52" s="13"/>
    </row>
    <row r="53" spans="1:15" s="10" customFormat="1" ht="20.100000000000001" customHeight="1" x14ac:dyDescent="0.2">
      <c r="A53" s="15" t="s">
        <v>106</v>
      </c>
      <c r="B53" s="15"/>
      <c r="C53" s="8"/>
      <c r="D53" s="15" t="s">
        <v>107</v>
      </c>
      <c r="E53" s="15"/>
      <c r="F53" s="15"/>
      <c r="G53" s="15"/>
      <c r="H53" s="11">
        <v>51113.67</v>
      </c>
      <c r="I53" s="8"/>
      <c r="O53" s="13"/>
    </row>
    <row r="54" spans="1:15" s="10" customFormat="1" ht="20.100000000000001" customHeight="1" x14ac:dyDescent="0.2">
      <c r="A54" s="15" t="s">
        <v>108</v>
      </c>
      <c r="B54" s="15"/>
      <c r="C54" s="8"/>
      <c r="D54" s="15" t="s">
        <v>109</v>
      </c>
      <c r="E54" s="15"/>
      <c r="F54" s="15"/>
      <c r="G54" s="15"/>
      <c r="H54" s="11">
        <v>2478.75</v>
      </c>
      <c r="I54" s="8"/>
      <c r="O54" s="13"/>
    </row>
    <row r="55" spans="1:15" s="10" customFormat="1" ht="20.100000000000001" customHeight="1" x14ac:dyDescent="0.2">
      <c r="A55" s="15" t="s">
        <v>110</v>
      </c>
      <c r="B55" s="15"/>
      <c r="C55" s="8"/>
      <c r="D55" s="15" t="s">
        <v>111</v>
      </c>
      <c r="E55" s="15"/>
      <c r="F55" s="15"/>
      <c r="G55" s="15"/>
      <c r="H55" s="11">
        <v>2712.48</v>
      </c>
      <c r="I55" s="8"/>
      <c r="O55" s="13"/>
    </row>
    <row r="56" spans="1:15" s="10" customFormat="1" ht="20.100000000000001" customHeight="1" x14ac:dyDescent="0.2">
      <c r="A56" s="15" t="s">
        <v>112</v>
      </c>
      <c r="B56" s="15"/>
      <c r="C56" s="8"/>
      <c r="D56" s="15" t="s">
        <v>113</v>
      </c>
      <c r="E56" s="15"/>
      <c r="F56" s="15"/>
      <c r="G56" s="15"/>
      <c r="H56" s="11">
        <v>2580.9899999999998</v>
      </c>
      <c r="I56" s="8"/>
      <c r="O56" s="13"/>
    </row>
    <row r="57" spans="1:15" s="10" customFormat="1" ht="20.100000000000001" customHeight="1" x14ac:dyDescent="0.2">
      <c r="A57" s="15" t="s">
        <v>114</v>
      </c>
      <c r="B57" s="15"/>
      <c r="C57" s="8"/>
      <c r="D57" s="15" t="s">
        <v>115</v>
      </c>
      <c r="E57" s="15"/>
      <c r="F57" s="15"/>
      <c r="G57" s="15"/>
      <c r="H57" s="11">
        <v>93750</v>
      </c>
      <c r="I57" s="8"/>
      <c r="O57" s="13"/>
    </row>
    <row r="58" spans="1:15" s="10" customFormat="1" ht="20.100000000000001" customHeight="1" x14ac:dyDescent="0.2">
      <c r="A58" s="15" t="s">
        <v>116</v>
      </c>
      <c r="B58" s="15"/>
      <c r="C58" s="8"/>
      <c r="D58" s="15" t="s">
        <v>117</v>
      </c>
      <c r="E58" s="15"/>
      <c r="F58" s="15"/>
      <c r="G58" s="15"/>
      <c r="H58" s="11">
        <v>18933.509999999998</v>
      </c>
      <c r="I58" s="8"/>
      <c r="O58" s="13"/>
    </row>
    <row r="59" spans="1:15" s="10" customFormat="1" ht="20.100000000000001" customHeight="1" x14ac:dyDescent="0.2">
      <c r="A59" s="15" t="s">
        <v>118</v>
      </c>
      <c r="B59" s="15"/>
      <c r="C59" s="8"/>
      <c r="D59" s="15" t="s">
        <v>119</v>
      </c>
      <c r="E59" s="15"/>
      <c r="F59" s="15"/>
      <c r="G59" s="15"/>
      <c r="H59" s="11">
        <v>4200</v>
      </c>
      <c r="I59" s="8"/>
      <c r="O59" s="13"/>
    </row>
    <row r="60" spans="1:15" s="10" customFormat="1" ht="20.100000000000001" customHeight="1" x14ac:dyDescent="0.2">
      <c r="A60" s="15" t="s">
        <v>120</v>
      </c>
      <c r="B60" s="15"/>
      <c r="C60" s="8"/>
      <c r="D60" s="15" t="s">
        <v>121</v>
      </c>
      <c r="E60" s="15"/>
      <c r="F60" s="15"/>
      <c r="G60" s="15"/>
      <c r="H60" s="11">
        <v>225879.45</v>
      </c>
      <c r="I60" s="8"/>
      <c r="O60" s="13"/>
    </row>
    <row r="61" spans="1:15" s="10" customFormat="1" ht="20.100000000000001" customHeight="1" x14ac:dyDescent="0.2">
      <c r="A61" s="15" t="s">
        <v>122</v>
      </c>
      <c r="B61" s="15"/>
      <c r="C61" s="8"/>
      <c r="D61" s="15" t="s">
        <v>123</v>
      </c>
      <c r="E61" s="15"/>
      <c r="F61" s="15"/>
      <c r="G61" s="15"/>
      <c r="H61" s="11">
        <v>1100.01</v>
      </c>
      <c r="I61" s="8"/>
      <c r="O61" s="13"/>
    </row>
    <row r="62" spans="1:15" s="10" customFormat="1" ht="20.100000000000001" customHeight="1" x14ac:dyDescent="0.2">
      <c r="A62" s="15" t="s">
        <v>124</v>
      </c>
      <c r="B62" s="15"/>
      <c r="C62" s="8"/>
      <c r="D62" s="15" t="s">
        <v>125</v>
      </c>
      <c r="E62" s="15"/>
      <c r="F62" s="15"/>
      <c r="G62" s="15"/>
      <c r="H62" s="11">
        <v>5487.72</v>
      </c>
      <c r="I62" s="8"/>
      <c r="O62" s="13"/>
    </row>
    <row r="63" spans="1:15" s="10" customFormat="1" ht="20.100000000000001" customHeight="1" x14ac:dyDescent="0.2">
      <c r="A63" s="15" t="s">
        <v>126</v>
      </c>
      <c r="B63" s="15"/>
      <c r="C63" s="8"/>
      <c r="D63" s="15" t="s">
        <v>127</v>
      </c>
      <c r="E63" s="15"/>
      <c r="F63" s="15"/>
      <c r="G63" s="15"/>
      <c r="H63" s="11">
        <v>513.51</v>
      </c>
      <c r="I63" s="8"/>
      <c r="O63" s="13"/>
    </row>
    <row r="64" spans="1:15" s="10" customFormat="1" ht="20.100000000000001" customHeight="1" x14ac:dyDescent="0.2">
      <c r="A64" s="15" t="s">
        <v>128</v>
      </c>
      <c r="B64" s="15"/>
      <c r="C64" s="8"/>
      <c r="D64" s="15" t="s">
        <v>129</v>
      </c>
      <c r="E64" s="15"/>
      <c r="F64" s="15"/>
      <c r="G64" s="15"/>
      <c r="H64" s="11">
        <v>1267.05</v>
      </c>
      <c r="I64" s="8"/>
      <c r="O64" s="13"/>
    </row>
    <row r="65" spans="1:15" s="10" customFormat="1" ht="20.100000000000001" customHeight="1" x14ac:dyDescent="0.2">
      <c r="A65" s="15" t="s">
        <v>130</v>
      </c>
      <c r="B65" s="15"/>
      <c r="C65" s="8"/>
      <c r="D65" s="15" t="s">
        <v>131</v>
      </c>
      <c r="E65" s="15"/>
      <c r="F65" s="15"/>
      <c r="G65" s="15"/>
      <c r="H65" s="11">
        <v>6000</v>
      </c>
      <c r="I65" s="8"/>
      <c r="O65" s="13"/>
    </row>
    <row r="66" spans="1:15" s="10" customFormat="1" ht="20.100000000000001" customHeight="1" x14ac:dyDescent="0.2">
      <c r="A66" s="15" t="s">
        <v>132</v>
      </c>
      <c r="B66" s="15"/>
      <c r="C66" s="8"/>
      <c r="D66" s="15" t="s">
        <v>133</v>
      </c>
      <c r="E66" s="15"/>
      <c r="F66" s="15"/>
      <c r="G66" s="15"/>
      <c r="H66" s="11">
        <v>219159.99</v>
      </c>
      <c r="I66" s="8"/>
      <c r="O66" s="13"/>
    </row>
    <row r="67" spans="1:15" s="10" customFormat="1" ht="20.100000000000001" customHeight="1" x14ac:dyDescent="0.2">
      <c r="A67" s="15" t="s">
        <v>134</v>
      </c>
      <c r="B67" s="15"/>
      <c r="C67" s="8"/>
      <c r="D67" s="15" t="s">
        <v>135</v>
      </c>
      <c r="E67" s="15"/>
      <c r="F67" s="15"/>
      <c r="G67" s="15"/>
      <c r="H67" s="11">
        <v>375210</v>
      </c>
      <c r="I67" s="8"/>
      <c r="O67" s="13"/>
    </row>
    <row r="68" spans="1:15" s="10" customFormat="1" ht="20.100000000000001" customHeight="1" x14ac:dyDescent="0.2">
      <c r="A68" s="15" t="s">
        <v>136</v>
      </c>
      <c r="B68" s="15"/>
      <c r="C68" s="8"/>
      <c r="D68" s="15" t="s">
        <v>137</v>
      </c>
      <c r="E68" s="15"/>
      <c r="F68" s="15"/>
      <c r="G68" s="15"/>
      <c r="H68" s="11">
        <v>5442.51</v>
      </c>
      <c r="I68" s="8"/>
      <c r="K68" s="12"/>
      <c r="O68" s="13"/>
    </row>
    <row r="69" spans="1:15" s="10" customFormat="1" ht="20.100000000000001" customHeight="1" x14ac:dyDescent="0.2">
      <c r="A69" s="15" t="s">
        <v>138</v>
      </c>
      <c r="B69" s="15"/>
      <c r="C69" s="8"/>
      <c r="D69" s="15" t="s">
        <v>139</v>
      </c>
      <c r="E69" s="15"/>
      <c r="F69" s="15"/>
      <c r="G69" s="15"/>
      <c r="H69" s="11">
        <v>12500.67</v>
      </c>
      <c r="I69" s="8"/>
      <c r="K69" s="12"/>
      <c r="O69" s="13"/>
    </row>
    <row r="70" spans="1:15" s="10" customFormat="1" ht="20.100000000000001" customHeight="1" x14ac:dyDescent="0.2">
      <c r="A70" s="15" t="s">
        <v>140</v>
      </c>
      <c r="B70" s="15"/>
      <c r="C70" s="8"/>
      <c r="D70" s="15" t="s">
        <v>141</v>
      </c>
      <c r="E70" s="15"/>
      <c r="F70" s="15"/>
      <c r="G70" s="15"/>
      <c r="H70" s="11">
        <v>313.70999999999998</v>
      </c>
      <c r="I70" s="8"/>
      <c r="O70" s="13"/>
    </row>
    <row r="71" spans="1:15" s="10" customFormat="1" ht="20.100000000000001" customHeight="1" x14ac:dyDescent="0.2">
      <c r="A71" s="15" t="s">
        <v>142</v>
      </c>
      <c r="B71" s="15"/>
      <c r="C71" s="8"/>
      <c r="D71" s="15" t="s">
        <v>143</v>
      </c>
      <c r="E71" s="15"/>
      <c r="F71" s="15"/>
      <c r="G71" s="15"/>
      <c r="H71" s="11">
        <v>2625</v>
      </c>
      <c r="I71" s="8"/>
      <c r="O71" s="13"/>
    </row>
    <row r="72" spans="1:15" s="10" customFormat="1" ht="20.100000000000001" customHeight="1" x14ac:dyDescent="0.2">
      <c r="A72" s="15" t="s">
        <v>144</v>
      </c>
      <c r="B72" s="15"/>
      <c r="C72" s="8"/>
      <c r="D72" s="15" t="s">
        <v>145</v>
      </c>
      <c r="E72" s="15"/>
      <c r="F72" s="15"/>
      <c r="G72" s="15"/>
      <c r="H72" s="11">
        <v>44254.68</v>
      </c>
      <c r="I72" s="8"/>
      <c r="O72" s="13"/>
    </row>
    <row r="73" spans="1:15" s="10" customFormat="1" ht="20.100000000000001" customHeight="1" x14ac:dyDescent="0.2">
      <c r="A73" s="15" t="s">
        <v>146</v>
      </c>
      <c r="B73" s="15"/>
      <c r="C73" s="8"/>
      <c r="D73" s="15" t="s">
        <v>147</v>
      </c>
      <c r="E73" s="15"/>
      <c r="F73" s="15"/>
      <c r="G73" s="15"/>
      <c r="H73" s="11">
        <v>5000.01</v>
      </c>
      <c r="I73" s="8"/>
      <c r="O73" s="13"/>
    </row>
    <row r="74" spans="1:15" s="10" customFormat="1" ht="20.100000000000001" customHeight="1" x14ac:dyDescent="0.2">
      <c r="A74" s="15" t="s">
        <v>148</v>
      </c>
      <c r="B74" s="15"/>
      <c r="C74" s="8"/>
      <c r="D74" s="15" t="s">
        <v>149</v>
      </c>
      <c r="E74" s="15"/>
      <c r="F74" s="15"/>
      <c r="G74" s="15"/>
      <c r="H74" s="11">
        <v>1425</v>
      </c>
      <c r="I74" s="8"/>
      <c r="O74" s="13"/>
    </row>
    <row r="75" spans="1:15" s="10" customFormat="1" ht="20.100000000000001" customHeight="1" x14ac:dyDescent="0.2">
      <c r="A75" s="15" t="s">
        <v>150</v>
      </c>
      <c r="B75" s="15"/>
      <c r="C75" s="8"/>
      <c r="D75" s="15" t="s">
        <v>151</v>
      </c>
      <c r="E75" s="15"/>
      <c r="F75" s="15"/>
      <c r="G75" s="15"/>
      <c r="H75" s="11">
        <v>18750</v>
      </c>
      <c r="I75" s="8"/>
      <c r="O75" s="13"/>
    </row>
    <row r="76" spans="1:15" s="10" customFormat="1" ht="20.100000000000001" customHeight="1" x14ac:dyDescent="0.2">
      <c r="A76" s="15" t="s">
        <v>152</v>
      </c>
      <c r="B76" s="15"/>
      <c r="C76" s="8"/>
      <c r="D76" s="15" t="s">
        <v>153</v>
      </c>
      <c r="E76" s="15"/>
      <c r="F76" s="15"/>
      <c r="G76" s="15"/>
      <c r="H76" s="11">
        <v>12172.53</v>
      </c>
      <c r="I76" s="8"/>
      <c r="O76" s="13"/>
    </row>
    <row r="77" spans="1:15" s="10" customFormat="1" ht="20.100000000000001" customHeight="1" x14ac:dyDescent="0.2">
      <c r="A77" s="15" t="s">
        <v>154</v>
      </c>
      <c r="B77" s="15"/>
      <c r="C77" s="8"/>
      <c r="D77" s="15" t="s">
        <v>155</v>
      </c>
      <c r="E77" s="15"/>
      <c r="F77" s="15"/>
      <c r="G77" s="15"/>
      <c r="H77" s="11">
        <v>2901.24</v>
      </c>
      <c r="I77" s="8"/>
      <c r="O77" s="13"/>
    </row>
    <row r="78" spans="1:15" s="10" customFormat="1" ht="20.100000000000001" customHeight="1" x14ac:dyDescent="0.2">
      <c r="A78" s="15" t="s">
        <v>156</v>
      </c>
      <c r="B78" s="15"/>
      <c r="C78" s="8"/>
      <c r="D78" s="15" t="s">
        <v>157</v>
      </c>
      <c r="E78" s="15"/>
      <c r="F78" s="15"/>
      <c r="G78" s="15"/>
      <c r="H78" s="11">
        <v>26718.84</v>
      </c>
      <c r="I78" s="8"/>
      <c r="O78" s="13"/>
    </row>
    <row r="79" spans="1:15" s="10" customFormat="1" ht="20.100000000000001" customHeight="1" x14ac:dyDescent="0.2">
      <c r="A79" s="15" t="s">
        <v>158</v>
      </c>
      <c r="B79" s="15"/>
      <c r="C79" s="8"/>
      <c r="D79" s="15" t="s">
        <v>159</v>
      </c>
      <c r="E79" s="15"/>
      <c r="F79" s="15"/>
      <c r="G79" s="15"/>
      <c r="H79" s="11">
        <v>36750</v>
      </c>
      <c r="I79" s="8"/>
      <c r="O79" s="13"/>
    </row>
    <row r="80" spans="1:15" s="10" customFormat="1" ht="20.100000000000001" customHeight="1" x14ac:dyDescent="0.2">
      <c r="A80" s="15" t="s">
        <v>160</v>
      </c>
      <c r="B80" s="15"/>
      <c r="C80" s="8"/>
      <c r="D80" s="15" t="s">
        <v>161</v>
      </c>
      <c r="E80" s="15"/>
      <c r="F80" s="15"/>
      <c r="G80" s="15"/>
      <c r="H80" s="11">
        <v>26420.52</v>
      </c>
      <c r="I80" s="8"/>
      <c r="O80" s="13"/>
    </row>
    <row r="81" spans="1:15" s="10" customFormat="1" ht="20.100000000000001" customHeight="1" x14ac:dyDescent="0.2">
      <c r="A81" s="15" t="s">
        <v>162</v>
      </c>
      <c r="B81" s="15"/>
      <c r="C81" s="8"/>
      <c r="D81" s="15" t="s">
        <v>163</v>
      </c>
      <c r="E81" s="15"/>
      <c r="F81" s="15"/>
      <c r="G81" s="15"/>
      <c r="H81" s="11">
        <v>28100.07</v>
      </c>
      <c r="I81" s="8"/>
      <c r="O81" s="13"/>
    </row>
    <row r="82" spans="1:15" s="10" customFormat="1" ht="20.100000000000001" customHeight="1" x14ac:dyDescent="0.2">
      <c r="A82" s="15" t="s">
        <v>164</v>
      </c>
      <c r="B82" s="15"/>
      <c r="C82" s="8"/>
      <c r="D82" s="15" t="s">
        <v>165</v>
      </c>
      <c r="E82" s="15"/>
      <c r="F82" s="15"/>
      <c r="G82" s="15"/>
      <c r="H82" s="11">
        <v>3474.69</v>
      </c>
      <c r="I82" s="8"/>
      <c r="O82" s="13"/>
    </row>
    <row r="83" spans="1:15" s="10" customFormat="1" ht="20.100000000000001" customHeight="1" x14ac:dyDescent="0.2">
      <c r="A83" s="15" t="s">
        <v>166</v>
      </c>
      <c r="B83" s="15"/>
      <c r="C83" s="8"/>
      <c r="D83" s="15" t="s">
        <v>167</v>
      </c>
      <c r="E83" s="15"/>
      <c r="F83" s="15"/>
      <c r="G83" s="15"/>
      <c r="H83" s="11">
        <v>125.01</v>
      </c>
      <c r="I83" s="8"/>
      <c r="O83" s="13"/>
    </row>
    <row r="84" spans="1:15" s="10" customFormat="1" ht="20.100000000000001" customHeight="1" x14ac:dyDescent="0.2">
      <c r="A84" s="15" t="s">
        <v>168</v>
      </c>
      <c r="B84" s="15"/>
      <c r="C84" s="8"/>
      <c r="D84" s="15" t="s">
        <v>169</v>
      </c>
      <c r="E84" s="15"/>
      <c r="F84" s="15"/>
      <c r="G84" s="15"/>
      <c r="H84" s="11">
        <v>16127.49</v>
      </c>
      <c r="I84" s="8"/>
      <c r="O84" s="13"/>
    </row>
    <row r="85" spans="1:15" s="10" customFormat="1" ht="20.100000000000001" customHeight="1" x14ac:dyDescent="0.2">
      <c r="A85" s="15" t="s">
        <v>170</v>
      </c>
      <c r="B85" s="15"/>
      <c r="C85" s="8"/>
      <c r="D85" s="15" t="s">
        <v>171</v>
      </c>
      <c r="E85" s="15"/>
      <c r="F85" s="15"/>
      <c r="G85" s="15"/>
      <c r="H85" s="11">
        <v>0</v>
      </c>
      <c r="I85" s="8"/>
      <c r="O85" s="13"/>
    </row>
    <row r="86" spans="1:15" s="10" customFormat="1" ht="20.100000000000001" customHeight="1" x14ac:dyDescent="0.2">
      <c r="A86" s="15" t="s">
        <v>172</v>
      </c>
      <c r="B86" s="15"/>
      <c r="C86" s="8"/>
      <c r="D86" s="15" t="s">
        <v>173</v>
      </c>
      <c r="E86" s="15"/>
      <c r="F86" s="15"/>
      <c r="G86" s="15"/>
      <c r="H86" s="11">
        <v>0</v>
      </c>
      <c r="I86" s="8"/>
      <c r="O86" s="13"/>
    </row>
    <row r="87" spans="1:15" s="10" customFormat="1" ht="20.100000000000001" customHeight="1" x14ac:dyDescent="0.2">
      <c r="A87" s="15" t="s">
        <v>174</v>
      </c>
      <c r="B87" s="15"/>
      <c r="C87" s="8"/>
      <c r="D87" s="15" t="s">
        <v>175</v>
      </c>
      <c r="E87" s="15"/>
      <c r="F87" s="15"/>
      <c r="G87" s="15"/>
      <c r="H87" s="11">
        <v>79601.52</v>
      </c>
      <c r="I87" s="8"/>
      <c r="O87" s="13"/>
    </row>
    <row r="88" spans="1:15" s="10" customFormat="1" ht="20.100000000000001" customHeight="1" x14ac:dyDescent="0.2">
      <c r="A88" s="8"/>
      <c r="B88" s="8"/>
      <c r="C88" s="8"/>
      <c r="D88" s="8"/>
      <c r="E88" s="8"/>
      <c r="F88" s="5" t="s">
        <v>176</v>
      </c>
      <c r="G88" s="8"/>
      <c r="H88" s="11">
        <v>3744823.6799999988</v>
      </c>
      <c r="I88" s="8"/>
      <c r="O88" s="13"/>
    </row>
    <row r="89" spans="1:15" s="10" customFormat="1" ht="12.95" customHeight="1" x14ac:dyDescent="0.2">
      <c r="A89" s="8"/>
      <c r="B89" s="14">
        <v>45384.768657407258</v>
      </c>
      <c r="C89" s="14"/>
      <c r="D89" s="14"/>
      <c r="E89" s="14"/>
      <c r="F89" s="14"/>
      <c r="G89" s="14"/>
      <c r="H89" s="8"/>
      <c r="I89" s="8"/>
      <c r="O89" s="13"/>
    </row>
    <row r="90" spans="1:15" s="10" customFormat="1" ht="12.75" x14ac:dyDescent="0.2">
      <c r="O90" s="13"/>
    </row>
    <row r="91" spans="1:15" s="10" customFormat="1" ht="12.75" x14ac:dyDescent="0.2">
      <c r="O91" s="13"/>
    </row>
    <row r="92" spans="1:15" s="10" customFormat="1" ht="12.75" x14ac:dyDescent="0.2">
      <c r="O92" s="13"/>
    </row>
    <row r="93" spans="1:15" s="10" customFormat="1" ht="12.75" x14ac:dyDescent="0.2">
      <c r="O93" s="13"/>
    </row>
    <row r="94" spans="1:15" s="10" customFormat="1" ht="12.75" x14ac:dyDescent="0.2">
      <c r="O94" s="13"/>
    </row>
    <row r="95" spans="1:15" s="10" customFormat="1" ht="12.75" x14ac:dyDescent="0.2">
      <c r="O95" s="13"/>
    </row>
    <row r="96" spans="1:15" s="10" customFormat="1" ht="12.75" x14ac:dyDescent="0.2">
      <c r="O96" s="13"/>
    </row>
    <row r="97" spans="15:15" s="10" customFormat="1" ht="12.75" x14ac:dyDescent="0.2">
      <c r="O97" s="13"/>
    </row>
    <row r="98" spans="15:15" s="10" customFormat="1" ht="12.75" x14ac:dyDescent="0.2">
      <c r="O98" s="13"/>
    </row>
    <row r="99" spans="15:15" s="10" customFormat="1" ht="12.75" x14ac:dyDescent="0.2">
      <c r="O99" s="13"/>
    </row>
    <row r="100" spans="15:15" s="10" customFormat="1" ht="12.75" x14ac:dyDescent="0.2">
      <c r="O100" s="13"/>
    </row>
    <row r="101" spans="15:15" s="10" customFormat="1" ht="12.75" x14ac:dyDescent="0.2">
      <c r="O101" s="13"/>
    </row>
    <row r="102" spans="15:15" s="10" customFormat="1" ht="12.75" x14ac:dyDescent="0.2">
      <c r="O102" s="13"/>
    </row>
    <row r="103" spans="15:15" s="10" customFormat="1" ht="12.75" x14ac:dyDescent="0.2">
      <c r="O103" s="13"/>
    </row>
    <row r="104" spans="15:15" s="10" customFormat="1" ht="12.75" x14ac:dyDescent="0.2">
      <c r="O104" s="13"/>
    </row>
    <row r="105" spans="15:15" s="10" customFormat="1" ht="12.75" x14ac:dyDescent="0.2">
      <c r="O105" s="13"/>
    </row>
    <row r="106" spans="15:15" s="10" customFormat="1" ht="12.75" x14ac:dyDescent="0.2">
      <c r="O106" s="13"/>
    </row>
    <row r="107" spans="15:15" s="10" customFormat="1" ht="12.75" x14ac:dyDescent="0.2">
      <c r="O107" s="13"/>
    </row>
    <row r="108" spans="15:15" s="10" customFormat="1" ht="12.75" x14ac:dyDescent="0.2">
      <c r="O108" s="13"/>
    </row>
    <row r="109" spans="15:15" s="10" customFormat="1" ht="12.75" x14ac:dyDescent="0.2">
      <c r="O109" s="13"/>
    </row>
    <row r="110" spans="15:15" s="10" customFormat="1" ht="12.75" x14ac:dyDescent="0.2">
      <c r="O110" s="13"/>
    </row>
    <row r="111" spans="15:15" s="10" customFormat="1" ht="12.75" x14ac:dyDescent="0.2">
      <c r="O111" s="13"/>
    </row>
    <row r="112" spans="15:15" s="10" customFormat="1" ht="12.75" x14ac:dyDescent="0.2">
      <c r="O112" s="13"/>
    </row>
    <row r="113" spans="15:15" s="10" customFormat="1" ht="12.75" x14ac:dyDescent="0.2">
      <c r="O113" s="13"/>
    </row>
    <row r="114" spans="15:15" s="10" customFormat="1" ht="12.75" x14ac:dyDescent="0.2">
      <c r="O114" s="13"/>
    </row>
    <row r="115" spans="15:15" s="10" customFormat="1" ht="12.75" x14ac:dyDescent="0.2">
      <c r="O115" s="13"/>
    </row>
    <row r="116" spans="15:15" s="10" customFormat="1" ht="12.75" x14ac:dyDescent="0.2">
      <c r="O116" s="13"/>
    </row>
    <row r="117" spans="15:15" s="10" customFormat="1" ht="12.75" x14ac:dyDescent="0.2">
      <c r="O117" s="13"/>
    </row>
    <row r="118" spans="15:15" s="10" customFormat="1" ht="12.75" x14ac:dyDescent="0.2">
      <c r="O118" s="13"/>
    </row>
    <row r="119" spans="15:15" s="10" customFormat="1" ht="12.75" x14ac:dyDescent="0.2">
      <c r="O119" s="13"/>
    </row>
    <row r="120" spans="15:15" s="10" customFormat="1" ht="12.75" x14ac:dyDescent="0.2">
      <c r="O120" s="13"/>
    </row>
    <row r="121" spans="15:15" s="10" customFormat="1" ht="12.75" x14ac:dyDescent="0.2">
      <c r="O121" s="13"/>
    </row>
    <row r="122" spans="15:15" s="10" customFormat="1" ht="12.75" x14ac:dyDescent="0.2">
      <c r="O122" s="13"/>
    </row>
  </sheetData>
  <mergeCells count="165">
    <mergeCell ref="E1:I1"/>
    <mergeCell ref="E2:I2"/>
    <mergeCell ref="E3:I3"/>
    <mergeCell ref="E4:I4"/>
    <mergeCell ref="E5:I5"/>
    <mergeCell ref="A6:I6"/>
    <mergeCell ref="A13:B13"/>
    <mergeCell ref="D13:G13"/>
    <mergeCell ref="A12:B12"/>
    <mergeCell ref="D12:G12"/>
    <mergeCell ref="A11:B11"/>
    <mergeCell ref="D11:G11"/>
    <mergeCell ref="A10:B10"/>
    <mergeCell ref="D10:G10"/>
    <mergeCell ref="A7:B9"/>
    <mergeCell ref="D7:G9"/>
    <mergeCell ref="A18:B18"/>
    <mergeCell ref="D18:G18"/>
    <mergeCell ref="A17:B17"/>
    <mergeCell ref="D17:G17"/>
    <mergeCell ref="A16:B16"/>
    <mergeCell ref="D16:G16"/>
    <mergeCell ref="A15:B15"/>
    <mergeCell ref="D15:G15"/>
    <mergeCell ref="A14:B14"/>
    <mergeCell ref="D14:G14"/>
    <mergeCell ref="A23:B23"/>
    <mergeCell ref="D23:G23"/>
    <mergeCell ref="A22:B22"/>
    <mergeCell ref="D22:G22"/>
    <mergeCell ref="A21:B21"/>
    <mergeCell ref="D21:G21"/>
    <mergeCell ref="A20:B20"/>
    <mergeCell ref="D20:G20"/>
    <mergeCell ref="A19:B19"/>
    <mergeCell ref="D19:G19"/>
    <mergeCell ref="A28:B28"/>
    <mergeCell ref="D28:G28"/>
    <mergeCell ref="A27:B27"/>
    <mergeCell ref="D27:G27"/>
    <mergeCell ref="A26:B26"/>
    <mergeCell ref="D26:G26"/>
    <mergeCell ref="A25:B25"/>
    <mergeCell ref="D25:G25"/>
    <mergeCell ref="A24:B24"/>
    <mergeCell ref="D24:G24"/>
    <mergeCell ref="A33:B33"/>
    <mergeCell ref="D33:G33"/>
    <mergeCell ref="A32:B32"/>
    <mergeCell ref="D32:G32"/>
    <mergeCell ref="A31:B31"/>
    <mergeCell ref="D31:G31"/>
    <mergeCell ref="A30:B30"/>
    <mergeCell ref="D30:G30"/>
    <mergeCell ref="A29:B29"/>
    <mergeCell ref="D29:G29"/>
    <mergeCell ref="A38:B38"/>
    <mergeCell ref="D38:G38"/>
    <mergeCell ref="A37:B37"/>
    <mergeCell ref="D37:G37"/>
    <mergeCell ref="A36:B36"/>
    <mergeCell ref="D36:G36"/>
    <mergeCell ref="A35:B35"/>
    <mergeCell ref="D35:G35"/>
    <mergeCell ref="A34:B34"/>
    <mergeCell ref="D34:G34"/>
    <mergeCell ref="A43:B43"/>
    <mergeCell ref="D43:G43"/>
    <mergeCell ref="A42:B42"/>
    <mergeCell ref="D42:G42"/>
    <mergeCell ref="A41:B41"/>
    <mergeCell ref="D41:G41"/>
    <mergeCell ref="A40:B40"/>
    <mergeCell ref="D40:G40"/>
    <mergeCell ref="A39:B39"/>
    <mergeCell ref="D39:G39"/>
    <mergeCell ref="A48:B48"/>
    <mergeCell ref="D48:G48"/>
    <mergeCell ref="A47:B47"/>
    <mergeCell ref="D47:G47"/>
    <mergeCell ref="A46:B46"/>
    <mergeCell ref="D46:G46"/>
    <mergeCell ref="A45:B45"/>
    <mergeCell ref="D45:G45"/>
    <mergeCell ref="A44:B44"/>
    <mergeCell ref="D44:G44"/>
    <mergeCell ref="A53:B53"/>
    <mergeCell ref="D53:G53"/>
    <mergeCell ref="A52:B52"/>
    <mergeCell ref="D52:G52"/>
    <mergeCell ref="A51:B51"/>
    <mergeCell ref="D51:G51"/>
    <mergeCell ref="A50:B50"/>
    <mergeCell ref="D50:G50"/>
    <mergeCell ref="A49:B49"/>
    <mergeCell ref="D49:G49"/>
    <mergeCell ref="A58:B58"/>
    <mergeCell ref="D58:G58"/>
    <mergeCell ref="A57:B57"/>
    <mergeCell ref="D57:G57"/>
    <mergeCell ref="A56:B56"/>
    <mergeCell ref="D56:G56"/>
    <mergeCell ref="A55:B55"/>
    <mergeCell ref="D55:G55"/>
    <mergeCell ref="A54:B54"/>
    <mergeCell ref="D54:G54"/>
    <mergeCell ref="A63:B63"/>
    <mergeCell ref="D63:G63"/>
    <mergeCell ref="A62:B62"/>
    <mergeCell ref="D62:G62"/>
    <mergeCell ref="A61:B61"/>
    <mergeCell ref="D61:G61"/>
    <mergeCell ref="A60:B60"/>
    <mergeCell ref="D60:G60"/>
    <mergeCell ref="A59:B59"/>
    <mergeCell ref="D59:G59"/>
    <mergeCell ref="A68:B68"/>
    <mergeCell ref="D68:G68"/>
    <mergeCell ref="A67:B67"/>
    <mergeCell ref="D67:G67"/>
    <mergeCell ref="A66:B66"/>
    <mergeCell ref="D66:G66"/>
    <mergeCell ref="A65:B65"/>
    <mergeCell ref="D65:G65"/>
    <mergeCell ref="A64:B64"/>
    <mergeCell ref="D64:G64"/>
    <mergeCell ref="A73:B73"/>
    <mergeCell ref="D73:G73"/>
    <mergeCell ref="A72:B72"/>
    <mergeCell ref="D72:G72"/>
    <mergeCell ref="A71:B71"/>
    <mergeCell ref="D71:G71"/>
    <mergeCell ref="A70:B70"/>
    <mergeCell ref="D70:G70"/>
    <mergeCell ref="A69:B69"/>
    <mergeCell ref="D69:G69"/>
    <mergeCell ref="A78:B78"/>
    <mergeCell ref="D78:G78"/>
    <mergeCell ref="A77:B77"/>
    <mergeCell ref="D77:G77"/>
    <mergeCell ref="A76:B76"/>
    <mergeCell ref="D76:G76"/>
    <mergeCell ref="A75:B75"/>
    <mergeCell ref="D75:G75"/>
    <mergeCell ref="A74:B74"/>
    <mergeCell ref="D74:G74"/>
    <mergeCell ref="A83:B83"/>
    <mergeCell ref="D83:G83"/>
    <mergeCell ref="A82:B82"/>
    <mergeCell ref="D82:G82"/>
    <mergeCell ref="A81:B81"/>
    <mergeCell ref="D81:G81"/>
    <mergeCell ref="A80:B80"/>
    <mergeCell ref="D80:G80"/>
    <mergeCell ref="A79:B79"/>
    <mergeCell ref="D79:G79"/>
    <mergeCell ref="B89:G89"/>
    <mergeCell ref="A87:B87"/>
    <mergeCell ref="D87:G87"/>
    <mergeCell ref="A86:B86"/>
    <mergeCell ref="D86:G86"/>
    <mergeCell ref="A85:B85"/>
    <mergeCell ref="D85:G85"/>
    <mergeCell ref="A84:B84"/>
    <mergeCell ref="D84:G84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D5"/>
  <sheetViews>
    <sheetView workbookViewId="0">
      <selection activeCell="F17" sqref="F17"/>
    </sheetView>
  </sheetViews>
  <sheetFormatPr baseColWidth="10" defaultRowHeight="15" x14ac:dyDescent="0.25"/>
  <cols>
    <col min="3" max="3" width="30.5703125" customWidth="1"/>
    <col min="4" max="4" width="33.5703125" customWidth="1"/>
  </cols>
  <sheetData>
    <row r="3" spans="3:4" x14ac:dyDescent="0.25">
      <c r="C3" t="s">
        <v>178</v>
      </c>
      <c r="D3" t="s">
        <v>179</v>
      </c>
    </row>
    <row r="4" spans="3:4" x14ac:dyDescent="0.25">
      <c r="C4" t="s">
        <v>180</v>
      </c>
      <c r="D4" t="s">
        <v>181</v>
      </c>
    </row>
    <row r="5" spans="3:4" x14ac:dyDescent="0.25">
      <c r="C5" t="s">
        <v>182</v>
      </c>
      <c r="D5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/>
  </sheetPr>
  <dimension ref="A1:R90"/>
  <sheetViews>
    <sheetView workbookViewId="0">
      <selection activeCell="L61" sqref="L61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12.42578125" customWidth="1"/>
    <col min="7" max="7" width="25" customWidth="1"/>
    <col min="8" max="8" width="0.28515625" customWidth="1"/>
    <col min="9" max="9" width="10" customWidth="1"/>
    <col min="10" max="10" width="1.42578125" customWidth="1"/>
    <col min="11" max="11" width="0.42578125" customWidth="1"/>
    <col min="12" max="12" width="10.140625" bestFit="1" customWidth="1"/>
    <col min="17" max="17" width="12.5703125" style="6" bestFit="1" customWidth="1"/>
    <col min="18" max="18" width="12.5703125" bestFit="1" customWidth="1"/>
  </cols>
  <sheetData>
    <row r="1" spans="1:18" ht="20.100000000000001" customHeight="1" x14ac:dyDescent="0.25">
      <c r="A1" s="1"/>
      <c r="B1" s="1"/>
      <c r="C1" s="1"/>
      <c r="D1" s="1"/>
      <c r="E1" s="16" t="s">
        <v>0</v>
      </c>
      <c r="F1" s="16"/>
      <c r="G1" s="16"/>
      <c r="H1" s="16"/>
      <c r="I1" s="16"/>
      <c r="J1" s="16"/>
      <c r="K1" s="16"/>
    </row>
    <row r="2" spans="1:18" ht="20.100000000000001" customHeight="1" x14ac:dyDescent="0.25">
      <c r="A2" s="1"/>
      <c r="B2" s="1"/>
      <c r="C2" s="1"/>
      <c r="D2" s="1"/>
      <c r="E2" s="16" t="s">
        <v>1</v>
      </c>
      <c r="F2" s="16"/>
      <c r="G2" s="16"/>
      <c r="H2" s="16"/>
      <c r="I2" s="16"/>
      <c r="J2" s="16"/>
      <c r="K2" s="16"/>
    </row>
    <row r="3" spans="1:18" ht="20.100000000000001" customHeight="1" x14ac:dyDescent="0.25">
      <c r="A3" s="1"/>
      <c r="B3" s="1"/>
      <c r="C3" s="1"/>
      <c r="D3" s="1"/>
      <c r="E3" s="17" t="s">
        <v>185</v>
      </c>
      <c r="F3" s="17"/>
      <c r="G3" s="17"/>
      <c r="H3" s="17"/>
      <c r="I3" s="17"/>
      <c r="J3" s="17"/>
      <c r="K3" s="17"/>
    </row>
    <row r="4" spans="1:18" ht="20.100000000000001" customHeight="1" x14ac:dyDescent="0.25">
      <c r="A4" s="1"/>
      <c r="B4" s="1"/>
      <c r="C4" s="1"/>
      <c r="D4" s="1"/>
      <c r="E4" s="18" t="s">
        <v>3</v>
      </c>
      <c r="F4" s="18"/>
      <c r="G4" s="18"/>
      <c r="H4" s="18"/>
      <c r="I4" s="18"/>
      <c r="J4" s="18"/>
      <c r="K4" s="18"/>
    </row>
    <row r="5" spans="1:18" ht="20.100000000000001" customHeight="1" x14ac:dyDescent="0.25">
      <c r="A5" s="1"/>
      <c r="B5" s="1"/>
      <c r="C5" s="1"/>
      <c r="D5" s="1"/>
      <c r="E5" s="18" t="s">
        <v>4</v>
      </c>
      <c r="F5" s="18"/>
      <c r="G5" s="18"/>
      <c r="H5" s="18"/>
      <c r="I5" s="18"/>
      <c r="J5" s="18"/>
      <c r="K5" s="18"/>
    </row>
    <row r="6" spans="1:18" ht="21.95" customHeight="1" x14ac:dyDescent="0.2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R6" s="6"/>
    </row>
    <row r="7" spans="1:18" ht="23.1" customHeight="1" x14ac:dyDescent="0.25">
      <c r="A7" s="22" t="s">
        <v>6</v>
      </c>
      <c r="B7" s="22"/>
      <c r="C7" s="1"/>
      <c r="D7" s="22" t="s">
        <v>7</v>
      </c>
      <c r="E7" s="22"/>
      <c r="F7" s="22"/>
      <c r="G7" s="22"/>
      <c r="H7" s="1"/>
      <c r="I7" s="24" t="s">
        <v>9</v>
      </c>
      <c r="J7" s="24"/>
      <c r="K7" s="1"/>
      <c r="R7" s="6"/>
    </row>
    <row r="8" spans="1:18" ht="2.1" customHeight="1" x14ac:dyDescent="0.25">
      <c r="A8" s="22"/>
      <c r="B8" s="22"/>
      <c r="C8" s="1"/>
      <c r="D8" s="22"/>
      <c r="E8" s="22"/>
      <c r="F8" s="22"/>
      <c r="G8" s="22"/>
      <c r="H8" s="1"/>
      <c r="I8" s="1"/>
      <c r="J8" s="1"/>
      <c r="K8" s="1"/>
    </row>
    <row r="9" spans="1:18" ht="15" customHeight="1" x14ac:dyDescent="0.25">
      <c r="A9" s="22"/>
      <c r="B9" s="22"/>
      <c r="C9" s="1"/>
      <c r="D9" s="22"/>
      <c r="E9" s="22"/>
      <c r="F9" s="22"/>
      <c r="G9" s="22"/>
      <c r="H9" s="1"/>
      <c r="I9" s="24" t="s">
        <v>18</v>
      </c>
      <c r="J9" s="24"/>
      <c r="K9" s="1"/>
      <c r="R9" s="6"/>
    </row>
    <row r="10" spans="1:18" ht="20.100000000000001" customHeight="1" x14ac:dyDescent="0.25">
      <c r="A10" s="22" t="s">
        <v>21</v>
      </c>
      <c r="B10" s="22"/>
      <c r="C10" s="1"/>
      <c r="D10" s="22" t="s">
        <v>22</v>
      </c>
      <c r="E10" s="22"/>
      <c r="F10" s="22"/>
      <c r="G10" s="22"/>
      <c r="H10" s="1"/>
      <c r="I10" s="21">
        <v>-120000</v>
      </c>
      <c r="J10" s="21"/>
      <c r="K10" s="1"/>
      <c r="L10" s="7"/>
      <c r="R10" s="6"/>
    </row>
    <row r="11" spans="1:18" ht="20.100000000000001" hidden="1" customHeight="1" x14ac:dyDescent="0.25">
      <c r="A11" s="22" t="s">
        <v>23</v>
      </c>
      <c r="B11" s="22"/>
      <c r="C11" s="1"/>
      <c r="D11" s="22" t="s">
        <v>24</v>
      </c>
      <c r="E11" s="22"/>
      <c r="F11" s="22"/>
      <c r="G11" s="22"/>
      <c r="H11" s="1"/>
      <c r="I11" s="23">
        <v>0</v>
      </c>
      <c r="J11" s="23"/>
      <c r="K11" s="1"/>
    </row>
    <row r="12" spans="1:18" ht="20.100000000000001" hidden="1" customHeight="1" x14ac:dyDescent="0.25">
      <c r="A12" s="22" t="s">
        <v>25</v>
      </c>
      <c r="B12" s="22"/>
      <c r="C12" s="1"/>
      <c r="D12" s="22" t="s">
        <v>26</v>
      </c>
      <c r="E12" s="22"/>
      <c r="F12" s="22"/>
      <c r="G12" s="22"/>
      <c r="H12" s="1"/>
      <c r="I12" s="23">
        <v>0</v>
      </c>
      <c r="J12" s="23"/>
      <c r="K12" s="1"/>
    </row>
    <row r="13" spans="1:18" ht="20.100000000000001" customHeight="1" x14ac:dyDescent="0.25">
      <c r="A13" s="22" t="s">
        <v>27</v>
      </c>
      <c r="B13" s="22"/>
      <c r="C13" s="1"/>
      <c r="D13" s="22" t="s">
        <v>28</v>
      </c>
      <c r="E13" s="22"/>
      <c r="F13" s="22"/>
      <c r="G13" s="22"/>
      <c r="H13" s="1"/>
      <c r="I13" s="21">
        <v>120000</v>
      </c>
      <c r="J13" s="21"/>
      <c r="K13" s="1"/>
    </row>
    <row r="14" spans="1:18" ht="20.100000000000001" hidden="1" customHeight="1" x14ac:dyDescent="0.25">
      <c r="A14" s="22" t="s">
        <v>29</v>
      </c>
      <c r="B14" s="22"/>
      <c r="C14" s="1"/>
      <c r="D14" s="22" t="s">
        <v>30</v>
      </c>
      <c r="E14" s="22"/>
      <c r="F14" s="22"/>
      <c r="G14" s="22"/>
      <c r="H14" s="1"/>
      <c r="I14" s="23">
        <v>0</v>
      </c>
      <c r="J14" s="23"/>
      <c r="K14" s="1"/>
    </row>
    <row r="15" spans="1:18" ht="20.100000000000001" hidden="1" customHeight="1" x14ac:dyDescent="0.25">
      <c r="A15" s="22" t="s">
        <v>31</v>
      </c>
      <c r="B15" s="22"/>
      <c r="C15" s="1"/>
      <c r="D15" s="22" t="s">
        <v>22</v>
      </c>
      <c r="E15" s="22"/>
      <c r="F15" s="22"/>
      <c r="G15" s="22"/>
      <c r="H15" s="1"/>
      <c r="I15" s="23">
        <v>0</v>
      </c>
      <c r="J15" s="23"/>
      <c r="K15" s="1"/>
    </row>
    <row r="16" spans="1:18" ht="20.100000000000001" hidden="1" customHeight="1" x14ac:dyDescent="0.25">
      <c r="A16" s="22" t="s">
        <v>32</v>
      </c>
      <c r="B16" s="22"/>
      <c r="C16" s="1"/>
      <c r="D16" s="22" t="s">
        <v>24</v>
      </c>
      <c r="E16" s="22"/>
      <c r="F16" s="22"/>
      <c r="G16" s="22"/>
      <c r="H16" s="1"/>
      <c r="I16" s="23">
        <v>0</v>
      </c>
      <c r="J16" s="23"/>
      <c r="K16" s="1"/>
    </row>
    <row r="17" spans="1:11" ht="20.100000000000001" hidden="1" customHeight="1" x14ac:dyDescent="0.25">
      <c r="A17" s="22" t="s">
        <v>33</v>
      </c>
      <c r="B17" s="22"/>
      <c r="C17" s="1"/>
      <c r="D17" s="22" t="s">
        <v>34</v>
      </c>
      <c r="E17" s="22"/>
      <c r="F17" s="22"/>
      <c r="G17" s="22"/>
      <c r="H17" s="1"/>
      <c r="I17" s="23">
        <v>0</v>
      </c>
      <c r="J17" s="23"/>
      <c r="K17" s="1"/>
    </row>
    <row r="18" spans="1:11" ht="20.100000000000001" hidden="1" customHeight="1" x14ac:dyDescent="0.25">
      <c r="A18" s="22" t="s">
        <v>35</v>
      </c>
      <c r="B18" s="22"/>
      <c r="C18" s="1"/>
      <c r="D18" s="22" t="s">
        <v>36</v>
      </c>
      <c r="E18" s="22"/>
      <c r="F18" s="22"/>
      <c r="G18" s="22"/>
      <c r="H18" s="1"/>
      <c r="I18" s="23">
        <v>0</v>
      </c>
      <c r="J18" s="23"/>
      <c r="K18" s="1"/>
    </row>
    <row r="19" spans="1:11" ht="20.100000000000001" hidden="1" customHeight="1" x14ac:dyDescent="0.25">
      <c r="A19" s="22" t="s">
        <v>37</v>
      </c>
      <c r="B19" s="22"/>
      <c r="C19" s="1"/>
      <c r="D19" s="22" t="s">
        <v>38</v>
      </c>
      <c r="E19" s="22"/>
      <c r="F19" s="22"/>
      <c r="G19" s="22"/>
      <c r="H19" s="1"/>
      <c r="I19" s="23">
        <v>0</v>
      </c>
      <c r="J19" s="23"/>
      <c r="K19" s="1"/>
    </row>
    <row r="20" spans="1:11" ht="20.100000000000001" hidden="1" customHeight="1" x14ac:dyDescent="0.25">
      <c r="A20" s="22" t="s">
        <v>39</v>
      </c>
      <c r="B20" s="22"/>
      <c r="C20" s="1"/>
      <c r="D20" s="22" t="s">
        <v>40</v>
      </c>
      <c r="E20" s="22"/>
      <c r="F20" s="22"/>
      <c r="G20" s="22"/>
      <c r="H20" s="1"/>
      <c r="I20" s="23">
        <v>0</v>
      </c>
      <c r="J20" s="23"/>
      <c r="K20" s="1"/>
    </row>
    <row r="21" spans="1:11" ht="20.100000000000001" hidden="1" customHeight="1" x14ac:dyDescent="0.25">
      <c r="A21" s="22" t="s">
        <v>41</v>
      </c>
      <c r="B21" s="22"/>
      <c r="C21" s="1"/>
      <c r="D21" s="22" t="s">
        <v>42</v>
      </c>
      <c r="E21" s="22"/>
      <c r="F21" s="22"/>
      <c r="G21" s="22"/>
      <c r="H21" s="1"/>
      <c r="I21" s="23">
        <v>0</v>
      </c>
      <c r="J21" s="23"/>
      <c r="K21" s="1"/>
    </row>
    <row r="22" spans="1:11" ht="20.100000000000001" hidden="1" customHeight="1" x14ac:dyDescent="0.25">
      <c r="A22" s="22" t="s">
        <v>43</v>
      </c>
      <c r="B22" s="22"/>
      <c r="C22" s="1"/>
      <c r="D22" s="22" t="s">
        <v>38</v>
      </c>
      <c r="E22" s="22"/>
      <c r="F22" s="22"/>
      <c r="G22" s="22"/>
      <c r="H22" s="1"/>
      <c r="I22" s="23">
        <v>0</v>
      </c>
      <c r="J22" s="23"/>
      <c r="K22" s="1"/>
    </row>
    <row r="23" spans="1:11" ht="20.100000000000001" hidden="1" customHeight="1" x14ac:dyDescent="0.25">
      <c r="A23" s="22" t="s">
        <v>44</v>
      </c>
      <c r="B23" s="22"/>
      <c r="C23" s="1"/>
      <c r="D23" s="22" t="s">
        <v>40</v>
      </c>
      <c r="E23" s="22"/>
      <c r="F23" s="22"/>
      <c r="G23" s="22"/>
      <c r="H23" s="1"/>
      <c r="I23" s="23">
        <v>0</v>
      </c>
      <c r="J23" s="23"/>
      <c r="K23" s="1"/>
    </row>
    <row r="24" spans="1:11" ht="20.100000000000001" hidden="1" customHeight="1" x14ac:dyDescent="0.25">
      <c r="A24" s="22" t="s">
        <v>45</v>
      </c>
      <c r="B24" s="22"/>
      <c r="C24" s="1"/>
      <c r="D24" s="22" t="s">
        <v>42</v>
      </c>
      <c r="E24" s="22"/>
      <c r="F24" s="22"/>
      <c r="G24" s="22"/>
      <c r="H24" s="1"/>
      <c r="I24" s="23">
        <v>0</v>
      </c>
      <c r="J24" s="23"/>
      <c r="K24" s="1"/>
    </row>
    <row r="25" spans="1:11" ht="20.100000000000001" hidden="1" customHeight="1" x14ac:dyDescent="0.25">
      <c r="A25" s="22" t="s">
        <v>46</v>
      </c>
      <c r="B25" s="22"/>
      <c r="C25" s="1"/>
      <c r="D25" s="22" t="s">
        <v>47</v>
      </c>
      <c r="E25" s="22"/>
      <c r="F25" s="22"/>
      <c r="G25" s="22"/>
      <c r="H25" s="1"/>
      <c r="I25" s="23">
        <v>0</v>
      </c>
      <c r="J25" s="23"/>
      <c r="K25" s="1"/>
    </row>
    <row r="26" spans="1:11" ht="20.100000000000001" hidden="1" customHeight="1" x14ac:dyDescent="0.25">
      <c r="A26" s="22" t="s">
        <v>48</v>
      </c>
      <c r="B26" s="22"/>
      <c r="C26" s="1"/>
      <c r="D26" s="22" t="s">
        <v>49</v>
      </c>
      <c r="E26" s="22"/>
      <c r="F26" s="22"/>
      <c r="G26" s="22"/>
      <c r="H26" s="1"/>
      <c r="I26" s="23">
        <v>0</v>
      </c>
      <c r="J26" s="23"/>
      <c r="K26" s="1"/>
    </row>
    <row r="27" spans="1:11" ht="20.100000000000001" hidden="1" customHeight="1" x14ac:dyDescent="0.25">
      <c r="A27" s="22" t="s">
        <v>50</v>
      </c>
      <c r="B27" s="22"/>
      <c r="C27" s="1"/>
      <c r="D27" s="22" t="s">
        <v>51</v>
      </c>
      <c r="E27" s="22"/>
      <c r="F27" s="22"/>
      <c r="G27" s="22"/>
      <c r="H27" s="1"/>
      <c r="I27" s="23">
        <v>0</v>
      </c>
      <c r="J27" s="23"/>
      <c r="K27" s="1"/>
    </row>
    <row r="28" spans="1:11" ht="20.100000000000001" customHeight="1" x14ac:dyDescent="0.25">
      <c r="A28" s="22" t="s">
        <v>54</v>
      </c>
      <c r="B28" s="22"/>
      <c r="C28" s="1"/>
      <c r="D28" s="22" t="s">
        <v>55</v>
      </c>
      <c r="E28" s="22"/>
      <c r="F28" s="22"/>
      <c r="G28" s="22"/>
      <c r="H28" s="1"/>
      <c r="I28" s="21">
        <v>-2400</v>
      </c>
      <c r="J28" s="21"/>
      <c r="K28" s="1"/>
    </row>
    <row r="29" spans="1:11" ht="20.100000000000001" hidden="1" customHeight="1" x14ac:dyDescent="0.25">
      <c r="A29" s="22" t="s">
        <v>56</v>
      </c>
      <c r="B29" s="22"/>
      <c r="C29" s="1"/>
      <c r="D29" s="22" t="s">
        <v>57</v>
      </c>
      <c r="E29" s="22"/>
      <c r="F29" s="22"/>
      <c r="G29" s="22"/>
      <c r="H29" s="1"/>
      <c r="I29" s="23">
        <v>0</v>
      </c>
      <c r="J29" s="23"/>
      <c r="K29" s="1"/>
    </row>
    <row r="30" spans="1:11" ht="20.100000000000001" hidden="1" customHeight="1" x14ac:dyDescent="0.25">
      <c r="A30" s="22" t="s">
        <v>58</v>
      </c>
      <c r="B30" s="22"/>
      <c r="C30" s="1"/>
      <c r="D30" s="22" t="s">
        <v>59</v>
      </c>
      <c r="E30" s="22"/>
      <c r="F30" s="22"/>
      <c r="G30" s="22"/>
      <c r="H30" s="1"/>
      <c r="I30" s="23">
        <v>0</v>
      </c>
      <c r="J30" s="23"/>
      <c r="K30" s="1"/>
    </row>
    <row r="31" spans="1:11" ht="20.100000000000001" customHeight="1" x14ac:dyDescent="0.25">
      <c r="A31" s="22" t="s">
        <v>60</v>
      </c>
      <c r="B31" s="22"/>
      <c r="C31" s="1"/>
      <c r="D31" s="22" t="s">
        <v>61</v>
      </c>
      <c r="E31" s="22"/>
      <c r="F31" s="22"/>
      <c r="G31" s="22"/>
      <c r="H31" s="1"/>
      <c r="I31" s="21">
        <v>7</v>
      </c>
      <c r="J31" s="21"/>
      <c r="K31" s="1"/>
    </row>
    <row r="32" spans="1:11" ht="20.100000000000001" hidden="1" customHeight="1" x14ac:dyDescent="0.25">
      <c r="A32" s="22" t="s">
        <v>62</v>
      </c>
      <c r="B32" s="22"/>
      <c r="C32" s="1"/>
      <c r="D32" s="22" t="s">
        <v>63</v>
      </c>
      <c r="E32" s="22"/>
      <c r="F32" s="22"/>
      <c r="G32" s="22"/>
      <c r="H32" s="1"/>
      <c r="I32" s="23">
        <v>0</v>
      </c>
      <c r="J32" s="23"/>
      <c r="K32" s="1"/>
    </row>
    <row r="33" spans="1:11" ht="20.100000000000001" hidden="1" customHeight="1" x14ac:dyDescent="0.25">
      <c r="A33" s="22" t="s">
        <v>64</v>
      </c>
      <c r="B33" s="22"/>
      <c r="C33" s="1"/>
      <c r="D33" s="22" t="s">
        <v>65</v>
      </c>
      <c r="E33" s="22"/>
      <c r="F33" s="22"/>
      <c r="G33" s="22"/>
      <c r="H33" s="1"/>
      <c r="I33" s="23">
        <v>0</v>
      </c>
      <c r="J33" s="23"/>
      <c r="K33" s="1"/>
    </row>
    <row r="34" spans="1:11" ht="20.100000000000001" customHeight="1" x14ac:dyDescent="0.25">
      <c r="A34" s="22" t="s">
        <v>66</v>
      </c>
      <c r="B34" s="22"/>
      <c r="C34" s="1"/>
      <c r="D34" s="22" t="s">
        <v>67</v>
      </c>
      <c r="E34" s="22"/>
      <c r="F34" s="22"/>
      <c r="G34" s="22"/>
      <c r="H34" s="1"/>
      <c r="I34" s="21">
        <v>681.3</v>
      </c>
      <c r="J34" s="21"/>
      <c r="K34" s="1"/>
    </row>
    <row r="35" spans="1:11" ht="20.100000000000001" hidden="1" customHeight="1" x14ac:dyDescent="0.25">
      <c r="A35" s="22" t="s">
        <v>68</v>
      </c>
      <c r="B35" s="22"/>
      <c r="C35" s="1"/>
      <c r="D35" s="22" t="s">
        <v>69</v>
      </c>
      <c r="E35" s="22"/>
      <c r="F35" s="22"/>
      <c r="G35" s="22"/>
      <c r="H35" s="1"/>
      <c r="I35" s="23">
        <v>0</v>
      </c>
      <c r="J35" s="23"/>
      <c r="K35" s="1"/>
    </row>
    <row r="36" spans="1:11" ht="20.100000000000001" hidden="1" customHeight="1" x14ac:dyDescent="0.25">
      <c r="A36" s="22" t="s">
        <v>70</v>
      </c>
      <c r="B36" s="22"/>
      <c r="C36" s="1"/>
      <c r="D36" s="22" t="s">
        <v>71</v>
      </c>
      <c r="E36" s="22"/>
      <c r="F36" s="22"/>
      <c r="G36" s="22"/>
      <c r="H36" s="1"/>
      <c r="I36" s="23">
        <v>0</v>
      </c>
      <c r="J36" s="23"/>
      <c r="K36" s="1"/>
    </row>
    <row r="37" spans="1:11" ht="20.100000000000001" customHeight="1" x14ac:dyDescent="0.25">
      <c r="A37" s="22" t="s">
        <v>72</v>
      </c>
      <c r="B37" s="22"/>
      <c r="C37" s="1"/>
      <c r="D37" s="22" t="s">
        <v>73</v>
      </c>
      <c r="E37" s="22"/>
      <c r="F37" s="22"/>
      <c r="G37" s="22"/>
      <c r="H37" s="1"/>
      <c r="I37" s="21">
        <v>-32499.99</v>
      </c>
      <c r="J37" s="21"/>
      <c r="K37" s="1"/>
    </row>
    <row r="38" spans="1:11" ht="20.100000000000001" customHeight="1" x14ac:dyDescent="0.25">
      <c r="A38" s="22" t="s">
        <v>74</v>
      </c>
      <c r="B38" s="22"/>
      <c r="C38" s="1"/>
      <c r="D38" s="22" t="s">
        <v>75</v>
      </c>
      <c r="E38" s="22"/>
      <c r="F38" s="22"/>
      <c r="G38" s="22"/>
      <c r="H38" s="1"/>
      <c r="I38" s="21">
        <v>6438</v>
      </c>
      <c r="J38" s="21"/>
      <c r="K38" s="1"/>
    </row>
    <row r="39" spans="1:11" ht="20.100000000000001" customHeight="1" x14ac:dyDescent="0.25">
      <c r="A39" s="22" t="s">
        <v>76</v>
      </c>
      <c r="B39" s="22"/>
      <c r="C39" s="1"/>
      <c r="D39" s="22" t="s">
        <v>77</v>
      </c>
      <c r="E39" s="22"/>
      <c r="F39" s="22"/>
      <c r="G39" s="22"/>
      <c r="H39" s="1"/>
      <c r="I39" s="21">
        <v>4043.1</v>
      </c>
      <c r="J39" s="21"/>
      <c r="K39" s="1"/>
    </row>
    <row r="40" spans="1:11" ht="20.100000000000001" hidden="1" customHeight="1" x14ac:dyDescent="0.25">
      <c r="A40" s="22" t="s">
        <v>78</v>
      </c>
      <c r="B40" s="22"/>
      <c r="C40" s="1"/>
      <c r="D40" s="22" t="s">
        <v>79</v>
      </c>
      <c r="E40" s="22"/>
      <c r="F40" s="22"/>
      <c r="G40" s="22"/>
      <c r="H40" s="1"/>
      <c r="I40" s="23">
        <v>0</v>
      </c>
      <c r="J40" s="23"/>
      <c r="K40" s="1"/>
    </row>
    <row r="41" spans="1:11" ht="20.100000000000001" hidden="1" customHeight="1" x14ac:dyDescent="0.25">
      <c r="A41" s="22" t="s">
        <v>80</v>
      </c>
      <c r="B41" s="22"/>
      <c r="C41" s="1"/>
      <c r="D41" s="22" t="s">
        <v>81</v>
      </c>
      <c r="E41" s="22"/>
      <c r="F41" s="22"/>
      <c r="G41" s="22"/>
      <c r="H41" s="1"/>
      <c r="I41" s="23">
        <v>0</v>
      </c>
      <c r="J41" s="23"/>
      <c r="K41" s="1"/>
    </row>
    <row r="42" spans="1:11" ht="20.100000000000001" hidden="1" customHeight="1" x14ac:dyDescent="0.25">
      <c r="A42" s="22" t="s">
        <v>82</v>
      </c>
      <c r="B42" s="22"/>
      <c r="C42" s="1"/>
      <c r="D42" s="22" t="s">
        <v>83</v>
      </c>
      <c r="E42" s="22"/>
      <c r="F42" s="22"/>
      <c r="G42" s="22"/>
      <c r="H42" s="1"/>
      <c r="I42" s="23">
        <v>0</v>
      </c>
      <c r="J42" s="23"/>
      <c r="K42" s="1"/>
    </row>
    <row r="43" spans="1:11" ht="20.100000000000001" hidden="1" customHeight="1" x14ac:dyDescent="0.25">
      <c r="A43" s="22" t="s">
        <v>84</v>
      </c>
      <c r="B43" s="22"/>
      <c r="C43" s="1"/>
      <c r="D43" s="22" t="s">
        <v>85</v>
      </c>
      <c r="E43" s="22"/>
      <c r="F43" s="22"/>
      <c r="G43" s="22"/>
      <c r="H43" s="1"/>
      <c r="I43" s="23">
        <v>0</v>
      </c>
      <c r="J43" s="23"/>
      <c r="K43" s="1"/>
    </row>
    <row r="44" spans="1:11" ht="20.100000000000001" customHeight="1" x14ac:dyDescent="0.25">
      <c r="A44" s="22" t="s">
        <v>86</v>
      </c>
      <c r="B44" s="22"/>
      <c r="C44" s="1"/>
      <c r="D44" s="22" t="s">
        <v>87</v>
      </c>
      <c r="E44" s="22"/>
      <c r="F44" s="22"/>
      <c r="G44" s="22"/>
      <c r="H44" s="1"/>
      <c r="I44" s="21">
        <v>107</v>
      </c>
      <c r="J44" s="21"/>
      <c r="K44" s="1"/>
    </row>
    <row r="45" spans="1:11" ht="20.100000000000001" hidden="1" customHeight="1" x14ac:dyDescent="0.25">
      <c r="A45" s="22" t="s">
        <v>88</v>
      </c>
      <c r="B45" s="22"/>
      <c r="C45" s="1"/>
      <c r="D45" s="22" t="s">
        <v>89</v>
      </c>
      <c r="E45" s="22"/>
      <c r="F45" s="22"/>
      <c r="G45" s="22"/>
      <c r="H45" s="1"/>
      <c r="I45" s="23">
        <v>0</v>
      </c>
      <c r="J45" s="23"/>
      <c r="K45" s="1"/>
    </row>
    <row r="46" spans="1:11" ht="20.100000000000001" hidden="1" customHeight="1" x14ac:dyDescent="0.25">
      <c r="A46" s="22" t="s">
        <v>90</v>
      </c>
      <c r="B46" s="22"/>
      <c r="C46" s="1"/>
      <c r="D46" s="22" t="s">
        <v>91</v>
      </c>
      <c r="E46" s="22"/>
      <c r="F46" s="22"/>
      <c r="G46" s="22"/>
      <c r="H46" s="1"/>
      <c r="I46" s="23">
        <v>0</v>
      </c>
      <c r="J46" s="23"/>
      <c r="K46" s="1"/>
    </row>
    <row r="47" spans="1:11" ht="20.100000000000001" hidden="1" customHeight="1" x14ac:dyDescent="0.25">
      <c r="A47" s="22" t="s">
        <v>92</v>
      </c>
      <c r="B47" s="22"/>
      <c r="C47" s="1"/>
      <c r="D47" s="22" t="s">
        <v>93</v>
      </c>
      <c r="E47" s="22"/>
      <c r="F47" s="22"/>
      <c r="G47" s="22"/>
      <c r="H47" s="1"/>
      <c r="I47" s="23">
        <v>0</v>
      </c>
      <c r="J47" s="23"/>
      <c r="K47" s="1"/>
    </row>
    <row r="48" spans="1:11" ht="20.100000000000001" hidden="1" customHeight="1" x14ac:dyDescent="0.25">
      <c r="A48" s="22" t="s">
        <v>94</v>
      </c>
      <c r="B48" s="22"/>
      <c r="C48" s="1"/>
      <c r="D48" s="22" t="s">
        <v>95</v>
      </c>
      <c r="E48" s="22"/>
      <c r="F48" s="22"/>
      <c r="G48" s="22"/>
      <c r="H48" s="1"/>
      <c r="I48" s="23">
        <v>0</v>
      </c>
      <c r="J48" s="23"/>
      <c r="K48" s="1"/>
    </row>
    <row r="49" spans="1:11" ht="20.100000000000001" hidden="1" customHeight="1" x14ac:dyDescent="0.25">
      <c r="A49" s="22" t="s">
        <v>96</v>
      </c>
      <c r="B49" s="22"/>
      <c r="C49" s="1"/>
      <c r="D49" s="22" t="s">
        <v>97</v>
      </c>
      <c r="E49" s="22"/>
      <c r="F49" s="22"/>
      <c r="G49" s="22"/>
      <c r="H49" s="1"/>
      <c r="I49" s="23">
        <v>0</v>
      </c>
      <c r="J49" s="23"/>
      <c r="K49" s="1"/>
    </row>
    <row r="50" spans="1:11" ht="20.100000000000001" hidden="1" customHeight="1" x14ac:dyDescent="0.25">
      <c r="A50" s="22" t="s">
        <v>98</v>
      </c>
      <c r="B50" s="22"/>
      <c r="C50" s="1"/>
      <c r="D50" s="22" t="s">
        <v>99</v>
      </c>
      <c r="E50" s="22"/>
      <c r="F50" s="22"/>
      <c r="G50" s="22"/>
      <c r="H50" s="1"/>
      <c r="I50" s="23">
        <v>0</v>
      </c>
      <c r="J50" s="23"/>
      <c r="K50" s="1"/>
    </row>
    <row r="51" spans="1:11" ht="20.100000000000001" hidden="1" customHeight="1" x14ac:dyDescent="0.25">
      <c r="A51" s="22" t="s">
        <v>100</v>
      </c>
      <c r="B51" s="22"/>
      <c r="C51" s="1"/>
      <c r="D51" s="22" t="s">
        <v>101</v>
      </c>
      <c r="E51" s="22"/>
      <c r="F51" s="22"/>
      <c r="G51" s="22"/>
      <c r="H51" s="1"/>
      <c r="I51" s="23">
        <v>0</v>
      </c>
      <c r="J51" s="23"/>
      <c r="K51" s="1"/>
    </row>
    <row r="52" spans="1:11" ht="20.100000000000001" hidden="1" customHeight="1" x14ac:dyDescent="0.25">
      <c r="A52" s="22" t="s">
        <v>102</v>
      </c>
      <c r="B52" s="22"/>
      <c r="C52" s="1"/>
      <c r="D52" s="22" t="s">
        <v>103</v>
      </c>
      <c r="E52" s="22"/>
      <c r="F52" s="22"/>
      <c r="G52" s="22"/>
      <c r="H52" s="1"/>
      <c r="I52" s="23">
        <v>0</v>
      </c>
      <c r="J52" s="23"/>
      <c r="K52" s="1"/>
    </row>
    <row r="53" spans="1:11" ht="20.100000000000001" hidden="1" customHeight="1" x14ac:dyDescent="0.25">
      <c r="A53" s="22" t="s">
        <v>104</v>
      </c>
      <c r="B53" s="22"/>
      <c r="C53" s="1"/>
      <c r="D53" s="22" t="s">
        <v>105</v>
      </c>
      <c r="E53" s="22"/>
      <c r="F53" s="22"/>
      <c r="G53" s="22"/>
      <c r="H53" s="1"/>
      <c r="I53" s="23">
        <v>0</v>
      </c>
      <c r="J53" s="23"/>
      <c r="K53" s="1"/>
    </row>
    <row r="54" spans="1:11" ht="20.100000000000001" hidden="1" customHeight="1" x14ac:dyDescent="0.25">
      <c r="A54" s="22" t="s">
        <v>106</v>
      </c>
      <c r="B54" s="22"/>
      <c r="C54" s="1"/>
      <c r="D54" s="22" t="s">
        <v>107</v>
      </c>
      <c r="E54" s="22"/>
      <c r="F54" s="22"/>
      <c r="G54" s="22"/>
      <c r="H54" s="1"/>
      <c r="I54" s="23">
        <v>0</v>
      </c>
      <c r="J54" s="23"/>
      <c r="K54" s="1"/>
    </row>
    <row r="55" spans="1:11" ht="20.100000000000001" customHeight="1" x14ac:dyDescent="0.25">
      <c r="A55" s="22" t="s">
        <v>108</v>
      </c>
      <c r="B55" s="22"/>
      <c r="C55" s="1"/>
      <c r="D55" s="22" t="s">
        <v>109</v>
      </c>
      <c r="E55" s="22"/>
      <c r="F55" s="22"/>
      <c r="G55" s="22"/>
      <c r="H55" s="1"/>
      <c r="I55" s="21">
        <v>560</v>
      </c>
      <c r="J55" s="21"/>
      <c r="K55" s="1"/>
    </row>
    <row r="56" spans="1:11" ht="20.100000000000001" customHeight="1" x14ac:dyDescent="0.25">
      <c r="A56" s="22" t="s">
        <v>110</v>
      </c>
      <c r="B56" s="22"/>
      <c r="C56" s="1"/>
      <c r="D56" s="22" t="s">
        <v>111</v>
      </c>
      <c r="E56" s="22"/>
      <c r="F56" s="22"/>
      <c r="G56" s="22"/>
      <c r="H56" s="1"/>
      <c r="I56" s="21">
        <v>43.91</v>
      </c>
      <c r="J56" s="21"/>
      <c r="K56" s="1"/>
    </row>
    <row r="57" spans="1:11" ht="20.100000000000001" hidden="1" customHeight="1" x14ac:dyDescent="0.25">
      <c r="A57" s="22" t="s">
        <v>112</v>
      </c>
      <c r="B57" s="22"/>
      <c r="C57" s="1"/>
      <c r="D57" s="22" t="s">
        <v>113</v>
      </c>
      <c r="E57" s="22"/>
      <c r="F57" s="22"/>
      <c r="G57" s="22"/>
      <c r="H57" s="1"/>
      <c r="I57" s="23">
        <v>0</v>
      </c>
      <c r="J57" s="23"/>
      <c r="K57" s="1"/>
    </row>
    <row r="58" spans="1:11" ht="20.100000000000001" hidden="1" customHeight="1" x14ac:dyDescent="0.25">
      <c r="A58" s="22" t="s">
        <v>114</v>
      </c>
      <c r="B58" s="22"/>
      <c r="C58" s="1"/>
      <c r="D58" s="22" t="s">
        <v>115</v>
      </c>
      <c r="E58" s="22"/>
      <c r="F58" s="22"/>
      <c r="G58" s="22"/>
      <c r="H58" s="1"/>
      <c r="I58" s="23">
        <v>0</v>
      </c>
      <c r="J58" s="23"/>
      <c r="K58" s="1"/>
    </row>
    <row r="59" spans="1:11" ht="20.100000000000001" hidden="1" customHeight="1" x14ac:dyDescent="0.25">
      <c r="A59" s="22" t="s">
        <v>116</v>
      </c>
      <c r="B59" s="22"/>
      <c r="C59" s="1"/>
      <c r="D59" s="22" t="s">
        <v>117</v>
      </c>
      <c r="E59" s="22"/>
      <c r="F59" s="22"/>
      <c r="G59" s="22"/>
      <c r="H59" s="1"/>
      <c r="I59" s="23">
        <v>0</v>
      </c>
      <c r="J59" s="23"/>
      <c r="K59" s="1"/>
    </row>
    <row r="60" spans="1:11" ht="20.100000000000001" hidden="1" customHeight="1" x14ac:dyDescent="0.25">
      <c r="A60" s="22" t="s">
        <v>118</v>
      </c>
      <c r="B60" s="22"/>
      <c r="C60" s="1"/>
      <c r="D60" s="22" t="s">
        <v>119</v>
      </c>
      <c r="E60" s="22"/>
      <c r="F60" s="22"/>
      <c r="G60" s="22"/>
      <c r="H60" s="1"/>
      <c r="I60" s="23">
        <v>0</v>
      </c>
      <c r="J60" s="23"/>
      <c r="K60" s="1"/>
    </row>
    <row r="61" spans="1:11" ht="20.100000000000001" customHeight="1" x14ac:dyDescent="0.25">
      <c r="A61" s="22" t="s">
        <v>120</v>
      </c>
      <c r="B61" s="22"/>
      <c r="C61" s="1"/>
      <c r="D61" s="22" t="s">
        <v>121</v>
      </c>
      <c r="E61" s="22"/>
      <c r="F61" s="22"/>
      <c r="G61" s="22"/>
      <c r="H61" s="1"/>
      <c r="I61" s="21">
        <v>-7264.46</v>
      </c>
      <c r="J61" s="21"/>
      <c r="K61" s="1"/>
    </row>
    <row r="62" spans="1:11" ht="20.100000000000001" hidden="1" customHeight="1" x14ac:dyDescent="0.25">
      <c r="A62" s="22" t="s">
        <v>122</v>
      </c>
      <c r="B62" s="22"/>
      <c r="C62" s="1"/>
      <c r="D62" s="22" t="s">
        <v>123</v>
      </c>
      <c r="E62" s="22"/>
      <c r="F62" s="22"/>
      <c r="G62" s="22"/>
      <c r="H62" s="1"/>
      <c r="I62" s="23">
        <v>0</v>
      </c>
      <c r="J62" s="23"/>
      <c r="K62" s="1"/>
    </row>
    <row r="63" spans="1:11" ht="20.100000000000001" customHeight="1" x14ac:dyDescent="0.25">
      <c r="A63" s="22" t="s">
        <v>124</v>
      </c>
      <c r="B63" s="22"/>
      <c r="C63" s="1"/>
      <c r="D63" s="22" t="s">
        <v>125</v>
      </c>
      <c r="E63" s="22"/>
      <c r="F63" s="22"/>
      <c r="G63" s="22"/>
      <c r="H63" s="1"/>
      <c r="I63" s="21">
        <v>6282.27</v>
      </c>
      <c r="J63" s="21"/>
      <c r="K63" s="1"/>
    </row>
    <row r="64" spans="1:11" ht="20.100000000000001" hidden="1" customHeight="1" x14ac:dyDescent="0.25">
      <c r="A64" s="22" t="s">
        <v>126</v>
      </c>
      <c r="B64" s="22"/>
      <c r="C64" s="1"/>
      <c r="D64" s="22" t="s">
        <v>127</v>
      </c>
      <c r="E64" s="22"/>
      <c r="F64" s="22"/>
      <c r="G64" s="22"/>
      <c r="H64" s="1"/>
      <c r="I64" s="23">
        <v>0</v>
      </c>
      <c r="J64" s="23"/>
      <c r="K64" s="1"/>
    </row>
    <row r="65" spans="1:13" ht="20.100000000000001" hidden="1" customHeight="1" x14ac:dyDescent="0.25">
      <c r="A65" s="22" t="s">
        <v>128</v>
      </c>
      <c r="B65" s="22"/>
      <c r="C65" s="1"/>
      <c r="D65" s="22" t="s">
        <v>129</v>
      </c>
      <c r="E65" s="22"/>
      <c r="F65" s="22"/>
      <c r="G65" s="22"/>
      <c r="H65" s="1"/>
      <c r="I65" s="23">
        <v>0</v>
      </c>
      <c r="J65" s="23"/>
      <c r="K65" s="1"/>
    </row>
    <row r="66" spans="1:13" ht="20.100000000000001" hidden="1" customHeight="1" x14ac:dyDescent="0.25">
      <c r="A66" s="22" t="s">
        <v>130</v>
      </c>
      <c r="B66" s="22"/>
      <c r="C66" s="1"/>
      <c r="D66" s="22" t="s">
        <v>131</v>
      </c>
      <c r="E66" s="22"/>
      <c r="F66" s="22"/>
      <c r="G66" s="22"/>
      <c r="H66" s="1"/>
      <c r="I66" s="23">
        <v>0</v>
      </c>
      <c r="J66" s="23"/>
      <c r="K66" s="1"/>
    </row>
    <row r="67" spans="1:13" ht="20.100000000000001" hidden="1" customHeight="1" x14ac:dyDescent="0.25">
      <c r="A67" s="22" t="s">
        <v>132</v>
      </c>
      <c r="B67" s="22"/>
      <c r="C67" s="1"/>
      <c r="D67" s="22" t="s">
        <v>133</v>
      </c>
      <c r="E67" s="22"/>
      <c r="F67" s="22"/>
      <c r="G67" s="22"/>
      <c r="H67" s="1"/>
      <c r="I67" s="23">
        <v>0</v>
      </c>
      <c r="J67" s="23"/>
      <c r="K67" s="1"/>
    </row>
    <row r="68" spans="1:13" ht="20.100000000000001" hidden="1" customHeight="1" x14ac:dyDescent="0.25">
      <c r="A68" s="22" t="s">
        <v>134</v>
      </c>
      <c r="B68" s="22"/>
      <c r="C68" s="1"/>
      <c r="D68" s="22" t="s">
        <v>135</v>
      </c>
      <c r="E68" s="22"/>
      <c r="F68" s="22"/>
      <c r="G68" s="22"/>
      <c r="H68" s="1"/>
      <c r="I68" s="23">
        <v>0</v>
      </c>
      <c r="J68" s="23"/>
      <c r="K68" s="1"/>
    </row>
    <row r="69" spans="1:13" ht="20.100000000000001" customHeight="1" x14ac:dyDescent="0.25">
      <c r="A69" s="22" t="s">
        <v>136</v>
      </c>
      <c r="B69" s="22"/>
      <c r="C69" s="1"/>
      <c r="D69" s="22" t="s">
        <v>137</v>
      </c>
      <c r="E69" s="22"/>
      <c r="F69" s="22"/>
      <c r="G69" s="22"/>
      <c r="H69" s="1"/>
      <c r="I69" s="21">
        <v>-4813.29</v>
      </c>
      <c r="J69" s="21"/>
      <c r="K69" s="1"/>
      <c r="M69" s="7"/>
    </row>
    <row r="70" spans="1:13" ht="20.100000000000001" customHeight="1" x14ac:dyDescent="0.25">
      <c r="A70" s="22" t="s">
        <v>138</v>
      </c>
      <c r="B70" s="22"/>
      <c r="C70" s="1"/>
      <c r="D70" s="22" t="s">
        <v>139</v>
      </c>
      <c r="E70" s="22"/>
      <c r="F70" s="22"/>
      <c r="G70" s="22"/>
      <c r="H70" s="1"/>
      <c r="I70" s="21">
        <v>2724.75</v>
      </c>
      <c r="J70" s="21"/>
      <c r="K70" s="1"/>
      <c r="M70" s="7"/>
    </row>
    <row r="71" spans="1:13" ht="20.100000000000001" hidden="1" customHeight="1" x14ac:dyDescent="0.25">
      <c r="A71" s="22" t="s">
        <v>140</v>
      </c>
      <c r="B71" s="22"/>
      <c r="C71" s="1"/>
      <c r="D71" s="22" t="s">
        <v>141</v>
      </c>
      <c r="E71" s="22"/>
      <c r="F71" s="22"/>
      <c r="G71" s="22"/>
      <c r="H71" s="1"/>
      <c r="I71" s="23">
        <v>0</v>
      </c>
      <c r="J71" s="23"/>
      <c r="K71" s="1"/>
    </row>
    <row r="72" spans="1:13" ht="20.100000000000001" hidden="1" customHeight="1" x14ac:dyDescent="0.25">
      <c r="A72" s="22" t="s">
        <v>142</v>
      </c>
      <c r="B72" s="22"/>
      <c r="C72" s="1"/>
      <c r="D72" s="22" t="s">
        <v>143</v>
      </c>
      <c r="E72" s="22"/>
      <c r="F72" s="22"/>
      <c r="G72" s="22"/>
      <c r="H72" s="1"/>
      <c r="I72" s="23">
        <v>0</v>
      </c>
      <c r="J72" s="23"/>
      <c r="K72" s="1"/>
    </row>
    <row r="73" spans="1:13" ht="20.100000000000001" hidden="1" customHeight="1" x14ac:dyDescent="0.25">
      <c r="A73" s="22" t="s">
        <v>144</v>
      </c>
      <c r="B73" s="22"/>
      <c r="C73" s="1"/>
      <c r="D73" s="22" t="s">
        <v>145</v>
      </c>
      <c r="E73" s="22"/>
      <c r="F73" s="22"/>
      <c r="G73" s="22"/>
      <c r="H73" s="1"/>
      <c r="I73" s="23">
        <v>0</v>
      </c>
      <c r="J73" s="23"/>
      <c r="K73" s="1"/>
    </row>
    <row r="74" spans="1:13" ht="20.100000000000001" customHeight="1" x14ac:dyDescent="0.25">
      <c r="A74" s="22" t="s">
        <v>146</v>
      </c>
      <c r="B74" s="22"/>
      <c r="C74" s="1"/>
      <c r="D74" s="22" t="s">
        <v>147</v>
      </c>
      <c r="E74" s="22"/>
      <c r="F74" s="22"/>
      <c r="G74" s="22"/>
      <c r="H74" s="1"/>
      <c r="I74" s="21">
        <v>13275.24</v>
      </c>
      <c r="J74" s="21"/>
      <c r="K74" s="1"/>
    </row>
    <row r="75" spans="1:13" ht="20.100000000000001" customHeight="1" x14ac:dyDescent="0.25">
      <c r="A75" s="22" t="s">
        <v>148</v>
      </c>
      <c r="B75" s="22"/>
      <c r="C75" s="1"/>
      <c r="D75" s="22" t="s">
        <v>149</v>
      </c>
      <c r="E75" s="22"/>
      <c r="F75" s="22"/>
      <c r="G75" s="22"/>
      <c r="H75" s="1"/>
      <c r="I75" s="21">
        <v>1949.99</v>
      </c>
      <c r="J75" s="21"/>
      <c r="K75" s="1"/>
    </row>
    <row r="76" spans="1:13" ht="20.100000000000001" customHeight="1" x14ac:dyDescent="0.25">
      <c r="A76" s="22" t="s">
        <v>150</v>
      </c>
      <c r="B76" s="22"/>
      <c r="C76" s="1"/>
      <c r="D76" s="22" t="s">
        <v>151</v>
      </c>
      <c r="E76" s="22"/>
      <c r="F76" s="22"/>
      <c r="G76" s="22"/>
      <c r="H76" s="1"/>
      <c r="I76" s="21">
        <v>-18750</v>
      </c>
      <c r="J76" s="21"/>
      <c r="K76" s="1"/>
    </row>
    <row r="77" spans="1:13" ht="20.100000000000001" hidden="1" customHeight="1" x14ac:dyDescent="0.25">
      <c r="A77" s="22" t="s">
        <v>152</v>
      </c>
      <c r="B77" s="22"/>
      <c r="C77" s="1"/>
      <c r="D77" s="22" t="s">
        <v>153</v>
      </c>
      <c r="E77" s="22"/>
      <c r="F77" s="22"/>
      <c r="G77" s="22"/>
      <c r="H77" s="1"/>
      <c r="I77" s="23">
        <v>0</v>
      </c>
      <c r="J77" s="23"/>
      <c r="K77" s="1"/>
    </row>
    <row r="78" spans="1:13" ht="20.100000000000001" hidden="1" customHeight="1" x14ac:dyDescent="0.25">
      <c r="A78" s="22" t="s">
        <v>154</v>
      </c>
      <c r="B78" s="22"/>
      <c r="C78" s="1"/>
      <c r="D78" s="22" t="s">
        <v>155</v>
      </c>
      <c r="E78" s="22"/>
      <c r="F78" s="22"/>
      <c r="G78" s="22"/>
      <c r="H78" s="1"/>
      <c r="I78" s="23">
        <v>0</v>
      </c>
      <c r="J78" s="23"/>
      <c r="K78" s="1"/>
    </row>
    <row r="79" spans="1:13" ht="20.100000000000001" hidden="1" customHeight="1" x14ac:dyDescent="0.25">
      <c r="A79" s="22" t="s">
        <v>156</v>
      </c>
      <c r="B79" s="22"/>
      <c r="C79" s="1"/>
      <c r="D79" s="22" t="s">
        <v>157</v>
      </c>
      <c r="E79" s="22"/>
      <c r="F79" s="22"/>
      <c r="G79" s="22"/>
      <c r="H79" s="1"/>
      <c r="I79" s="23">
        <v>0</v>
      </c>
      <c r="J79" s="23"/>
      <c r="K79" s="1"/>
    </row>
    <row r="80" spans="1:13" ht="20.100000000000001" hidden="1" customHeight="1" x14ac:dyDescent="0.25">
      <c r="A80" s="22" t="s">
        <v>158</v>
      </c>
      <c r="B80" s="22"/>
      <c r="C80" s="1"/>
      <c r="D80" s="22" t="s">
        <v>159</v>
      </c>
      <c r="E80" s="22"/>
      <c r="F80" s="22"/>
      <c r="G80" s="22"/>
      <c r="H80" s="1"/>
      <c r="I80" s="23">
        <v>0</v>
      </c>
      <c r="J80" s="23"/>
      <c r="K80" s="1"/>
    </row>
    <row r="81" spans="1:11" ht="20.100000000000001" hidden="1" customHeight="1" x14ac:dyDescent="0.25">
      <c r="A81" s="22" t="s">
        <v>160</v>
      </c>
      <c r="B81" s="22"/>
      <c r="C81" s="1"/>
      <c r="D81" s="22" t="s">
        <v>161</v>
      </c>
      <c r="E81" s="22"/>
      <c r="F81" s="22"/>
      <c r="G81" s="22"/>
      <c r="H81" s="1"/>
      <c r="I81" s="23">
        <v>0</v>
      </c>
      <c r="J81" s="23"/>
      <c r="K81" s="1"/>
    </row>
    <row r="82" spans="1:11" ht="20.100000000000001" hidden="1" customHeight="1" x14ac:dyDescent="0.25">
      <c r="A82" s="22" t="s">
        <v>162</v>
      </c>
      <c r="B82" s="22"/>
      <c r="C82" s="1"/>
      <c r="D82" s="22" t="s">
        <v>163</v>
      </c>
      <c r="E82" s="22"/>
      <c r="F82" s="22"/>
      <c r="G82" s="22"/>
      <c r="H82" s="1"/>
      <c r="I82" s="23">
        <v>0</v>
      </c>
      <c r="J82" s="23"/>
      <c r="K82" s="1"/>
    </row>
    <row r="83" spans="1:11" ht="20.100000000000001" hidden="1" customHeight="1" x14ac:dyDescent="0.25">
      <c r="A83" s="22" t="s">
        <v>164</v>
      </c>
      <c r="B83" s="22"/>
      <c r="C83" s="1"/>
      <c r="D83" s="22" t="s">
        <v>165</v>
      </c>
      <c r="E83" s="22"/>
      <c r="F83" s="22"/>
      <c r="G83" s="22"/>
      <c r="H83" s="1"/>
      <c r="I83" s="23">
        <v>0</v>
      </c>
      <c r="J83" s="23"/>
      <c r="K83" s="1"/>
    </row>
    <row r="84" spans="1:11" ht="20.100000000000001" hidden="1" customHeight="1" x14ac:dyDescent="0.25">
      <c r="A84" s="22" t="s">
        <v>166</v>
      </c>
      <c r="B84" s="22"/>
      <c r="C84" s="1"/>
      <c r="D84" s="22" t="s">
        <v>167</v>
      </c>
      <c r="E84" s="22"/>
      <c r="F84" s="22"/>
      <c r="G84" s="22"/>
      <c r="H84" s="1"/>
      <c r="I84" s="23">
        <v>0</v>
      </c>
      <c r="J84" s="23"/>
      <c r="K84" s="1"/>
    </row>
    <row r="85" spans="1:11" ht="20.100000000000001" hidden="1" customHeight="1" x14ac:dyDescent="0.25">
      <c r="A85" s="22" t="s">
        <v>168</v>
      </c>
      <c r="B85" s="22"/>
      <c r="C85" s="1"/>
      <c r="D85" s="22" t="s">
        <v>169</v>
      </c>
      <c r="E85" s="22"/>
      <c r="F85" s="22"/>
      <c r="G85" s="22"/>
      <c r="H85" s="1"/>
      <c r="I85" s="23">
        <v>0</v>
      </c>
      <c r="J85" s="23"/>
      <c r="K85" s="1"/>
    </row>
    <row r="86" spans="1:11" ht="20.100000000000001" customHeight="1" x14ac:dyDescent="0.25">
      <c r="A86" s="22" t="s">
        <v>170</v>
      </c>
      <c r="B86" s="22"/>
      <c r="C86" s="1"/>
      <c r="D86" s="22" t="s">
        <v>171</v>
      </c>
      <c r="E86" s="22"/>
      <c r="F86" s="22"/>
      <c r="G86" s="22"/>
      <c r="H86" s="1"/>
      <c r="I86" s="21">
        <v>213229.17</v>
      </c>
      <c r="J86" s="21"/>
      <c r="K86" s="1"/>
    </row>
    <row r="87" spans="1:11" ht="20.100000000000001" customHeight="1" x14ac:dyDescent="0.25">
      <c r="A87" s="22" t="s">
        <v>172</v>
      </c>
      <c r="B87" s="22"/>
      <c r="C87" s="1"/>
      <c r="D87" s="22" t="s">
        <v>173</v>
      </c>
      <c r="E87" s="22"/>
      <c r="F87" s="22"/>
      <c r="G87" s="22"/>
      <c r="H87" s="1"/>
      <c r="I87" s="21">
        <v>8438.27</v>
      </c>
      <c r="J87" s="21"/>
      <c r="K87" s="1"/>
    </row>
    <row r="88" spans="1:11" ht="20.100000000000001" customHeight="1" x14ac:dyDescent="0.25">
      <c r="A88" s="22" t="s">
        <v>174</v>
      </c>
      <c r="B88" s="22"/>
      <c r="C88" s="1"/>
      <c r="D88" s="22" t="s">
        <v>175</v>
      </c>
      <c r="E88" s="22"/>
      <c r="F88" s="22"/>
      <c r="G88" s="22"/>
      <c r="H88" s="1"/>
      <c r="I88" s="21">
        <v>12932.56</v>
      </c>
      <c r="J88" s="21"/>
      <c r="K88" s="1"/>
    </row>
    <row r="89" spans="1:11" ht="20.100000000000001" customHeight="1" x14ac:dyDescent="0.25">
      <c r="A89" s="1"/>
      <c r="B89" s="1"/>
      <c r="C89" s="1"/>
      <c r="D89" s="1"/>
      <c r="E89" s="1"/>
      <c r="F89" s="5" t="s">
        <v>176</v>
      </c>
      <c r="G89" s="1"/>
      <c r="H89" s="1"/>
      <c r="I89" s="21">
        <f>SUM(I10:J88)</f>
        <v>204984.82</v>
      </c>
      <c r="J89" s="21"/>
      <c r="K89" s="1"/>
    </row>
    <row r="90" spans="1:11" ht="12.95" customHeight="1" x14ac:dyDescent="0.25">
      <c r="A90" s="1"/>
      <c r="B90" s="14">
        <v>45384.768657407258</v>
      </c>
      <c r="C90" s="14"/>
      <c r="D90" s="14"/>
      <c r="E90" s="14"/>
      <c r="F90" s="14"/>
      <c r="G90" s="14"/>
      <c r="H90" s="1"/>
      <c r="I90" s="1"/>
      <c r="J90" s="20"/>
      <c r="K90" s="20"/>
    </row>
  </sheetData>
  <autoFilter ref="A7:J90" xr:uid="{00000000-0009-0000-0000-000002000000}">
    <filterColumn colId="0" showButton="0"/>
    <filterColumn colId="3" showButton="0"/>
    <filterColumn colId="4" showButton="0"/>
    <filterColumn colId="5" showButton="0"/>
    <filterColumn colId="8" showButton="0">
      <filters blank="1">
        <filter val="(+/-)"/>
        <filter val="1,949.99"/>
        <filter val="107.00"/>
        <filter val="12,932.56"/>
        <filter val="120,000.00"/>
        <filter val="-120,000.00"/>
        <filter val="13,275.24"/>
        <filter val="-18,750.00"/>
        <filter val="-2,400.00"/>
        <filter val="2,724.75"/>
        <filter val="204,984.82"/>
        <filter val="213,229.17"/>
        <filter val="-32,499.99"/>
        <filter val="4,043.10"/>
        <filter val="-4,813.29"/>
        <filter val="43.91"/>
        <filter val="560.00"/>
        <filter val="6,282.27"/>
        <filter val="6,438.00"/>
        <filter val="681.30"/>
        <filter val="-7,264.46"/>
        <filter val="7.00"/>
        <filter val="8,438.27"/>
      </filters>
    </filterColumn>
  </autoFilter>
  <mergeCells count="250">
    <mergeCell ref="E1:K1"/>
    <mergeCell ref="E2:K2"/>
    <mergeCell ref="E3:K3"/>
    <mergeCell ref="E4:K4"/>
    <mergeCell ref="E5:K5"/>
    <mergeCell ref="A6:K6"/>
    <mergeCell ref="A11:B11"/>
    <mergeCell ref="D11:G11"/>
    <mergeCell ref="I11:J11"/>
    <mergeCell ref="I9:J9"/>
    <mergeCell ref="A10:B10"/>
    <mergeCell ref="D10:G10"/>
    <mergeCell ref="I10:J10"/>
    <mergeCell ref="A7:B9"/>
    <mergeCell ref="D7:G9"/>
    <mergeCell ref="I7:J7"/>
    <mergeCell ref="A14:B14"/>
    <mergeCell ref="D14:G14"/>
    <mergeCell ref="I14:J14"/>
    <mergeCell ref="A13:B13"/>
    <mergeCell ref="D13:G13"/>
    <mergeCell ref="I13:J13"/>
    <mergeCell ref="A12:B12"/>
    <mergeCell ref="D12:G12"/>
    <mergeCell ref="I12:J12"/>
    <mergeCell ref="A17:B17"/>
    <mergeCell ref="D17:G17"/>
    <mergeCell ref="I17:J17"/>
    <mergeCell ref="A16:B16"/>
    <mergeCell ref="D16:G16"/>
    <mergeCell ref="I16:J16"/>
    <mergeCell ref="A15:B15"/>
    <mergeCell ref="D15:G15"/>
    <mergeCell ref="I15:J15"/>
    <mergeCell ref="A20:B20"/>
    <mergeCell ref="D20:G20"/>
    <mergeCell ref="I20:J20"/>
    <mergeCell ref="A19:B19"/>
    <mergeCell ref="D19:G19"/>
    <mergeCell ref="I19:J19"/>
    <mergeCell ref="A18:B18"/>
    <mergeCell ref="D18:G18"/>
    <mergeCell ref="I18:J18"/>
    <mergeCell ref="A23:B23"/>
    <mergeCell ref="D23:G23"/>
    <mergeCell ref="I23:J23"/>
    <mergeCell ref="A22:B22"/>
    <mergeCell ref="D22:G22"/>
    <mergeCell ref="I22:J22"/>
    <mergeCell ref="A21:B21"/>
    <mergeCell ref="D21:G21"/>
    <mergeCell ref="I21:J21"/>
    <mergeCell ref="A26:B26"/>
    <mergeCell ref="D26:G26"/>
    <mergeCell ref="I26:J26"/>
    <mergeCell ref="A25:B25"/>
    <mergeCell ref="D25:G25"/>
    <mergeCell ref="I25:J25"/>
    <mergeCell ref="A24:B24"/>
    <mergeCell ref="D24:G24"/>
    <mergeCell ref="I24:J24"/>
    <mergeCell ref="A29:B29"/>
    <mergeCell ref="D29:G29"/>
    <mergeCell ref="I29:J29"/>
    <mergeCell ref="A28:B28"/>
    <mergeCell ref="D28:G28"/>
    <mergeCell ref="I28:J28"/>
    <mergeCell ref="A27:B27"/>
    <mergeCell ref="D27:G27"/>
    <mergeCell ref="I27:J27"/>
    <mergeCell ref="A32:B32"/>
    <mergeCell ref="D32:G32"/>
    <mergeCell ref="I32:J32"/>
    <mergeCell ref="A31:B31"/>
    <mergeCell ref="D31:G31"/>
    <mergeCell ref="I31:J31"/>
    <mergeCell ref="A30:B30"/>
    <mergeCell ref="D30:G30"/>
    <mergeCell ref="I30:J30"/>
    <mergeCell ref="A35:B35"/>
    <mergeCell ref="D35:G35"/>
    <mergeCell ref="I35:J35"/>
    <mergeCell ref="A34:B34"/>
    <mergeCell ref="D34:G34"/>
    <mergeCell ref="I34:J34"/>
    <mergeCell ref="A33:B33"/>
    <mergeCell ref="D33:G33"/>
    <mergeCell ref="I33:J33"/>
    <mergeCell ref="A38:B38"/>
    <mergeCell ref="D38:G38"/>
    <mergeCell ref="I38:J38"/>
    <mergeCell ref="A37:B37"/>
    <mergeCell ref="D37:G37"/>
    <mergeCell ref="I37:J37"/>
    <mergeCell ref="A36:B36"/>
    <mergeCell ref="D36:G36"/>
    <mergeCell ref="I36:J36"/>
    <mergeCell ref="A41:B41"/>
    <mergeCell ref="D41:G41"/>
    <mergeCell ref="I41:J41"/>
    <mergeCell ref="A40:B40"/>
    <mergeCell ref="D40:G40"/>
    <mergeCell ref="I40:J40"/>
    <mergeCell ref="A39:B39"/>
    <mergeCell ref="D39:G39"/>
    <mergeCell ref="I39:J39"/>
    <mergeCell ref="A44:B44"/>
    <mergeCell ref="D44:G44"/>
    <mergeCell ref="I44:J44"/>
    <mergeCell ref="A43:B43"/>
    <mergeCell ref="D43:G43"/>
    <mergeCell ref="I43:J43"/>
    <mergeCell ref="A42:B42"/>
    <mergeCell ref="D42:G42"/>
    <mergeCell ref="I42:J42"/>
    <mergeCell ref="A47:B47"/>
    <mergeCell ref="D47:G47"/>
    <mergeCell ref="I47:J47"/>
    <mergeCell ref="A46:B46"/>
    <mergeCell ref="D46:G46"/>
    <mergeCell ref="I46:J46"/>
    <mergeCell ref="A45:B45"/>
    <mergeCell ref="D45:G45"/>
    <mergeCell ref="I45:J45"/>
    <mergeCell ref="A50:B50"/>
    <mergeCell ref="D50:G50"/>
    <mergeCell ref="I50:J50"/>
    <mergeCell ref="A49:B49"/>
    <mergeCell ref="D49:G49"/>
    <mergeCell ref="I49:J49"/>
    <mergeCell ref="A48:B48"/>
    <mergeCell ref="D48:G48"/>
    <mergeCell ref="I48:J48"/>
    <mergeCell ref="A53:B53"/>
    <mergeCell ref="D53:G53"/>
    <mergeCell ref="I53:J53"/>
    <mergeCell ref="A52:B52"/>
    <mergeCell ref="D52:G52"/>
    <mergeCell ref="I52:J52"/>
    <mergeCell ref="A51:B51"/>
    <mergeCell ref="D51:G51"/>
    <mergeCell ref="I51:J51"/>
    <mergeCell ref="A56:B56"/>
    <mergeCell ref="D56:G56"/>
    <mergeCell ref="I56:J56"/>
    <mergeCell ref="A55:B55"/>
    <mergeCell ref="D55:G55"/>
    <mergeCell ref="I55:J55"/>
    <mergeCell ref="A54:B54"/>
    <mergeCell ref="D54:G54"/>
    <mergeCell ref="I54:J54"/>
    <mergeCell ref="A59:B59"/>
    <mergeCell ref="D59:G59"/>
    <mergeCell ref="I59:J59"/>
    <mergeCell ref="A58:B58"/>
    <mergeCell ref="D58:G58"/>
    <mergeCell ref="I58:J58"/>
    <mergeCell ref="A57:B57"/>
    <mergeCell ref="D57:G57"/>
    <mergeCell ref="I57:J57"/>
    <mergeCell ref="A62:B62"/>
    <mergeCell ref="D62:G62"/>
    <mergeCell ref="I62:J62"/>
    <mergeCell ref="A61:B61"/>
    <mergeCell ref="D61:G61"/>
    <mergeCell ref="I61:J61"/>
    <mergeCell ref="A60:B60"/>
    <mergeCell ref="D60:G60"/>
    <mergeCell ref="I60:J60"/>
    <mergeCell ref="A65:B65"/>
    <mergeCell ref="D65:G65"/>
    <mergeCell ref="I65:J65"/>
    <mergeCell ref="A64:B64"/>
    <mergeCell ref="D64:G64"/>
    <mergeCell ref="I64:J64"/>
    <mergeCell ref="A63:B63"/>
    <mergeCell ref="D63:G63"/>
    <mergeCell ref="I63:J63"/>
    <mergeCell ref="A68:B68"/>
    <mergeCell ref="D68:G68"/>
    <mergeCell ref="I68:J68"/>
    <mergeCell ref="A67:B67"/>
    <mergeCell ref="D67:G67"/>
    <mergeCell ref="I67:J67"/>
    <mergeCell ref="A66:B66"/>
    <mergeCell ref="D66:G66"/>
    <mergeCell ref="I66:J66"/>
    <mergeCell ref="A71:B71"/>
    <mergeCell ref="D71:G71"/>
    <mergeCell ref="I71:J71"/>
    <mergeCell ref="A70:B70"/>
    <mergeCell ref="D70:G70"/>
    <mergeCell ref="I70:J70"/>
    <mergeCell ref="A69:B69"/>
    <mergeCell ref="D69:G69"/>
    <mergeCell ref="I69:J69"/>
    <mergeCell ref="A74:B74"/>
    <mergeCell ref="D74:G74"/>
    <mergeCell ref="I74:J74"/>
    <mergeCell ref="A73:B73"/>
    <mergeCell ref="D73:G73"/>
    <mergeCell ref="I73:J73"/>
    <mergeCell ref="A72:B72"/>
    <mergeCell ref="D72:G72"/>
    <mergeCell ref="I72:J72"/>
    <mergeCell ref="A77:B77"/>
    <mergeCell ref="D77:G77"/>
    <mergeCell ref="I77:J77"/>
    <mergeCell ref="A76:B76"/>
    <mergeCell ref="D76:G76"/>
    <mergeCell ref="I76:J76"/>
    <mergeCell ref="A75:B75"/>
    <mergeCell ref="D75:G75"/>
    <mergeCell ref="I75:J75"/>
    <mergeCell ref="A80:B80"/>
    <mergeCell ref="D80:G80"/>
    <mergeCell ref="I80:J80"/>
    <mergeCell ref="A79:B79"/>
    <mergeCell ref="D79:G79"/>
    <mergeCell ref="I79:J79"/>
    <mergeCell ref="A78:B78"/>
    <mergeCell ref="D78:G78"/>
    <mergeCell ref="I78:J78"/>
    <mergeCell ref="A83:B83"/>
    <mergeCell ref="D83:G83"/>
    <mergeCell ref="I83:J83"/>
    <mergeCell ref="A82:B82"/>
    <mergeCell ref="D82:G82"/>
    <mergeCell ref="I82:J82"/>
    <mergeCell ref="A81:B81"/>
    <mergeCell ref="D81:G81"/>
    <mergeCell ref="I81:J81"/>
    <mergeCell ref="A86:B86"/>
    <mergeCell ref="D86:G86"/>
    <mergeCell ref="I86:J86"/>
    <mergeCell ref="A85:B85"/>
    <mergeCell ref="D85:G85"/>
    <mergeCell ref="I85:J85"/>
    <mergeCell ref="A84:B84"/>
    <mergeCell ref="D84:G84"/>
    <mergeCell ref="I84:J84"/>
    <mergeCell ref="B90:G90"/>
    <mergeCell ref="J90:K90"/>
    <mergeCell ref="I89:J89"/>
    <mergeCell ref="A88:B88"/>
    <mergeCell ref="D88:G88"/>
    <mergeCell ref="I88:J88"/>
    <mergeCell ref="A87:B87"/>
    <mergeCell ref="D87:G87"/>
    <mergeCell ref="I87:J87"/>
  </mergeCells>
  <pageMargins left="0" right="0" top="0" bottom="0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M90"/>
  <sheetViews>
    <sheetView tabSelected="1" topLeftCell="F1" workbookViewId="0">
      <selection activeCell="AL16" sqref="AL16"/>
    </sheetView>
  </sheetViews>
  <sheetFormatPr baseColWidth="10" defaultColWidth="9.140625" defaultRowHeight="15" x14ac:dyDescent="0.25"/>
  <cols>
    <col min="1" max="1" width="1.85546875" customWidth="1"/>
    <col min="2" max="2" width="5.7109375" customWidth="1"/>
    <col min="3" max="3" width="0.140625" customWidth="1"/>
    <col min="4" max="4" width="5.7109375" customWidth="1"/>
    <col min="5" max="5" width="3.42578125" customWidth="1"/>
    <col min="6" max="6" width="12.42578125" customWidth="1"/>
    <col min="7" max="7" width="0.85546875" customWidth="1"/>
    <col min="8" max="8" width="0.140625" customWidth="1"/>
    <col min="9" max="9" width="10.28515625" customWidth="1"/>
    <col min="10" max="10" width="0.28515625" customWidth="1"/>
    <col min="11" max="11" width="10" customWidth="1"/>
    <col min="12" max="12" width="1.42578125" customWidth="1"/>
    <col min="13" max="13" width="0.42578125" customWidth="1"/>
    <col min="14" max="14" width="9.7109375" customWidth="1"/>
    <col min="15" max="15" width="0.28515625" customWidth="1"/>
    <col min="16" max="16" width="0.140625" customWidth="1"/>
    <col min="17" max="17" width="7" customWidth="1"/>
    <col min="18" max="18" width="2.7109375" customWidth="1"/>
    <col min="19" max="19" width="0.28515625" customWidth="1"/>
    <col min="20" max="20" width="0.140625" customWidth="1"/>
    <col min="21" max="21" width="9.7109375" customWidth="1"/>
    <col min="22" max="22" width="0.28515625" customWidth="1"/>
    <col min="23" max="23" width="0.140625" customWidth="1"/>
    <col min="24" max="25" width="4.85546875" customWidth="1"/>
    <col min="26" max="26" width="0.28515625" customWidth="1"/>
    <col min="27" max="27" width="0.140625" customWidth="1"/>
    <col min="28" max="28" width="9.7109375" customWidth="1"/>
    <col min="29" max="29" width="0.28515625" customWidth="1"/>
    <col min="30" max="30" width="9.28515625" customWidth="1"/>
    <col min="31" max="31" width="0.28515625" customWidth="1"/>
    <col min="32" max="33" width="0.140625" customWidth="1"/>
    <col min="34" max="34" width="3" customWidth="1"/>
    <col min="35" max="35" width="1" customWidth="1"/>
    <col min="36" max="36" width="4.140625" customWidth="1"/>
    <col min="37" max="37" width="1.28515625" customWidth="1"/>
    <col min="38" max="38" width="10.140625" bestFit="1" customWidth="1"/>
  </cols>
  <sheetData>
    <row r="1" spans="1:38" ht="20.100000000000001" customHeight="1" x14ac:dyDescent="0.25">
      <c r="A1" s="1"/>
      <c r="B1" s="1"/>
      <c r="C1" s="1"/>
      <c r="D1" s="1"/>
      <c r="E1" s="16" t="s">
        <v>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"/>
      <c r="AF1" s="1"/>
      <c r="AG1" s="1"/>
      <c r="AH1" s="1"/>
      <c r="AI1" s="1"/>
      <c r="AJ1" s="1"/>
      <c r="AK1" s="1"/>
    </row>
    <row r="2" spans="1:38" ht="20.100000000000001" customHeight="1" x14ac:dyDescent="0.25">
      <c r="A2" s="1"/>
      <c r="B2" s="1"/>
      <c r="C2" s="1"/>
      <c r="D2" s="1"/>
      <c r="E2" s="16" t="s">
        <v>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"/>
      <c r="AF2" s="1"/>
      <c r="AG2" s="1"/>
      <c r="AH2" s="1"/>
      <c r="AI2" s="1"/>
      <c r="AJ2" s="1"/>
      <c r="AK2" s="1"/>
    </row>
    <row r="3" spans="1:38" ht="20.100000000000001" customHeight="1" x14ac:dyDescent="0.25">
      <c r="A3" s="1"/>
      <c r="B3" s="1"/>
      <c r="C3" s="1"/>
      <c r="D3" s="1"/>
      <c r="E3" s="17" t="s">
        <v>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"/>
      <c r="AF3" s="1"/>
      <c r="AG3" s="1"/>
      <c r="AH3" s="1"/>
      <c r="AI3" s="1"/>
      <c r="AJ3" s="1"/>
      <c r="AK3" s="1"/>
    </row>
    <row r="4" spans="1:38" ht="20.100000000000001" customHeight="1" x14ac:dyDescent="0.25">
      <c r="A4" s="1"/>
      <c r="B4" s="1"/>
      <c r="C4" s="1"/>
      <c r="D4" s="1"/>
      <c r="E4" s="18" t="s">
        <v>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"/>
      <c r="AF4" s="1"/>
      <c r="AG4" s="1"/>
      <c r="AH4" s="1"/>
      <c r="AI4" s="1"/>
      <c r="AJ4" s="1"/>
      <c r="AK4" s="1"/>
    </row>
    <row r="5" spans="1:38" ht="20.100000000000001" customHeight="1" x14ac:dyDescent="0.25">
      <c r="A5" s="1"/>
      <c r="B5" s="1"/>
      <c r="C5" s="1"/>
      <c r="D5" s="1"/>
      <c r="E5" s="18" t="s">
        <v>4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"/>
      <c r="AF5" s="1"/>
      <c r="AG5" s="1"/>
      <c r="AH5" s="1"/>
      <c r="AI5" s="1"/>
      <c r="AJ5" s="1"/>
      <c r="AK5" s="1"/>
    </row>
    <row r="6" spans="1:38" ht="21.95" customHeight="1" x14ac:dyDescent="0.2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8" ht="23.1" customHeight="1" x14ac:dyDescent="0.25">
      <c r="A7" s="22" t="s">
        <v>6</v>
      </c>
      <c r="B7" s="22"/>
      <c r="C7" s="1"/>
      <c r="D7" s="22" t="s">
        <v>7</v>
      </c>
      <c r="E7" s="22"/>
      <c r="F7" s="22"/>
      <c r="G7" s="22"/>
      <c r="H7" s="1"/>
      <c r="I7" s="2" t="s">
        <v>8</v>
      </c>
      <c r="J7" s="1"/>
      <c r="K7" s="24" t="s">
        <v>9</v>
      </c>
      <c r="L7" s="24"/>
      <c r="M7" s="1"/>
      <c r="N7" s="2" t="s">
        <v>10</v>
      </c>
      <c r="O7" s="1"/>
      <c r="P7" s="1"/>
      <c r="Q7" s="24" t="s">
        <v>11</v>
      </c>
      <c r="R7" s="24"/>
      <c r="S7" s="1"/>
      <c r="T7" s="1"/>
      <c r="U7" s="2" t="s">
        <v>12</v>
      </c>
      <c r="V7" s="1"/>
      <c r="W7" s="1"/>
      <c r="X7" s="24" t="s">
        <v>13</v>
      </c>
      <c r="Y7" s="24"/>
      <c r="Z7" s="1"/>
      <c r="AA7" s="1"/>
      <c r="AB7" s="2" t="s">
        <v>14</v>
      </c>
      <c r="AC7" s="1"/>
      <c r="AD7" s="24" t="s">
        <v>15</v>
      </c>
      <c r="AE7" s="24"/>
      <c r="AF7" s="1"/>
      <c r="AG7" s="24" t="s">
        <v>16</v>
      </c>
      <c r="AH7" s="24"/>
      <c r="AI7" s="24"/>
      <c r="AJ7" s="24"/>
      <c r="AK7" s="24"/>
    </row>
    <row r="8" spans="1:38" ht="2.1" customHeight="1" x14ac:dyDescent="0.25">
      <c r="A8" s="22"/>
      <c r="B8" s="22"/>
      <c r="C8" s="1"/>
      <c r="D8" s="22"/>
      <c r="E8" s="22"/>
      <c r="F8" s="22"/>
      <c r="G8" s="2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ht="15" customHeight="1" x14ac:dyDescent="0.25">
      <c r="A9" s="22"/>
      <c r="B9" s="22"/>
      <c r="C9" s="1"/>
      <c r="D9" s="22"/>
      <c r="E9" s="22"/>
      <c r="F9" s="22"/>
      <c r="G9" s="22"/>
      <c r="H9" s="1"/>
      <c r="I9" s="2" t="s">
        <v>17</v>
      </c>
      <c r="J9" s="1"/>
      <c r="K9" s="24" t="s">
        <v>18</v>
      </c>
      <c r="L9" s="24"/>
      <c r="M9" s="1"/>
      <c r="N9" s="2" t="s">
        <v>18</v>
      </c>
      <c r="O9" s="1"/>
      <c r="P9" s="1"/>
      <c r="Q9" s="24" t="s">
        <v>19</v>
      </c>
      <c r="R9" s="24"/>
      <c r="S9" s="1"/>
      <c r="T9" s="1"/>
      <c r="U9" s="2" t="s">
        <v>18</v>
      </c>
      <c r="V9" s="1"/>
      <c r="W9" s="1"/>
      <c r="X9" s="24" t="s">
        <v>19</v>
      </c>
      <c r="Y9" s="24"/>
      <c r="Z9" s="1"/>
      <c r="AA9" s="1"/>
      <c r="AB9" s="2" t="s">
        <v>19</v>
      </c>
      <c r="AC9" s="1"/>
      <c r="AD9" s="1"/>
      <c r="AE9" s="1"/>
      <c r="AF9" s="1"/>
      <c r="AG9" s="24" t="s">
        <v>20</v>
      </c>
      <c r="AH9" s="24"/>
      <c r="AI9" s="24"/>
      <c r="AJ9" s="24"/>
      <c r="AK9" s="24"/>
    </row>
    <row r="10" spans="1:38" ht="20.100000000000001" customHeight="1" x14ac:dyDescent="0.25">
      <c r="A10" s="22" t="s">
        <v>21</v>
      </c>
      <c r="B10" s="22"/>
      <c r="C10" s="1"/>
      <c r="D10" s="22" t="s">
        <v>22</v>
      </c>
      <c r="E10" s="22"/>
      <c r="F10" s="22"/>
      <c r="G10" s="22"/>
      <c r="H10" s="1"/>
      <c r="I10" s="3">
        <v>789312.69</v>
      </c>
      <c r="J10" s="1"/>
      <c r="K10" s="23">
        <v>-120000</v>
      </c>
      <c r="L10" s="23"/>
      <c r="M10" s="1"/>
      <c r="N10" s="3">
        <v>0</v>
      </c>
      <c r="O10" s="1"/>
      <c r="P10" s="1"/>
      <c r="Q10" s="23">
        <f>547.59+440484.52</f>
        <v>441032.11000000004</v>
      </c>
      <c r="R10" s="23"/>
      <c r="S10" s="1"/>
      <c r="T10" s="1"/>
      <c r="U10" s="3">
        <v>0</v>
      </c>
      <c r="V10" s="1"/>
      <c r="W10" s="1"/>
      <c r="X10" s="23">
        <v>0</v>
      </c>
      <c r="Y10" s="23"/>
      <c r="Z10" s="1"/>
      <c r="AA10" s="1"/>
      <c r="AB10" s="3">
        <v>0</v>
      </c>
      <c r="AC10" s="1"/>
      <c r="AD10" s="23">
        <v>0</v>
      </c>
      <c r="AE10" s="23"/>
      <c r="AF10" s="1"/>
      <c r="AG10" s="23">
        <f>I10+K10-Q10</f>
        <v>228280.5799999999</v>
      </c>
      <c r="AH10" s="23"/>
      <c r="AI10" s="23"/>
      <c r="AJ10" s="23"/>
      <c r="AK10" s="23"/>
      <c r="AL10" s="7"/>
    </row>
    <row r="11" spans="1:38" ht="20.100000000000001" customHeight="1" x14ac:dyDescent="0.25">
      <c r="A11" s="22" t="s">
        <v>23</v>
      </c>
      <c r="B11" s="22"/>
      <c r="C11" s="1"/>
      <c r="D11" s="22" t="s">
        <v>24</v>
      </c>
      <c r="E11" s="22"/>
      <c r="F11" s="22"/>
      <c r="G11" s="22"/>
      <c r="H11" s="1"/>
      <c r="I11" s="3">
        <v>378594.99</v>
      </c>
      <c r="J11" s="1"/>
      <c r="K11" s="23">
        <v>0</v>
      </c>
      <c r="L11" s="23"/>
      <c r="M11" s="1"/>
      <c r="N11" s="3">
        <v>0</v>
      </c>
      <c r="O11" s="1"/>
      <c r="P11" s="1"/>
      <c r="Q11" s="23">
        <v>240580</v>
      </c>
      <c r="R11" s="23"/>
      <c r="S11" s="1"/>
      <c r="T11" s="1"/>
      <c r="U11" s="3">
        <v>0</v>
      </c>
      <c r="V11" s="1"/>
      <c r="W11" s="1"/>
      <c r="X11" s="23">
        <v>0</v>
      </c>
      <c r="Y11" s="23"/>
      <c r="Z11" s="1"/>
      <c r="AA11" s="1"/>
      <c r="AB11" s="3">
        <v>0</v>
      </c>
      <c r="AC11" s="1"/>
      <c r="AD11" s="23">
        <v>0</v>
      </c>
      <c r="AE11" s="23"/>
      <c r="AF11" s="1"/>
      <c r="AG11" s="23">
        <f t="shared" ref="AG11:AG74" si="0">I11+K11-Q11</f>
        <v>138014.99</v>
      </c>
      <c r="AH11" s="23"/>
      <c r="AI11" s="23"/>
      <c r="AJ11" s="23"/>
      <c r="AK11" s="23"/>
    </row>
    <row r="12" spans="1:38" ht="20.100000000000001" customHeight="1" x14ac:dyDescent="0.25">
      <c r="A12" s="22" t="s">
        <v>25</v>
      </c>
      <c r="B12" s="22"/>
      <c r="C12" s="1"/>
      <c r="D12" s="22" t="s">
        <v>26</v>
      </c>
      <c r="E12" s="22"/>
      <c r="F12" s="22"/>
      <c r="G12" s="22"/>
      <c r="H12" s="1"/>
      <c r="I12" s="3">
        <v>84554.37</v>
      </c>
      <c r="J12" s="1"/>
      <c r="K12" s="23">
        <v>0</v>
      </c>
      <c r="L12" s="23"/>
      <c r="M12" s="1"/>
      <c r="N12" s="3">
        <v>0</v>
      </c>
      <c r="O12" s="1"/>
      <c r="P12" s="1"/>
      <c r="Q12" s="23">
        <v>0</v>
      </c>
      <c r="R12" s="23"/>
      <c r="S12" s="1"/>
      <c r="T12" s="1"/>
      <c r="U12" s="3">
        <v>0</v>
      </c>
      <c r="V12" s="1"/>
      <c r="W12" s="1"/>
      <c r="X12" s="23">
        <v>0</v>
      </c>
      <c r="Y12" s="23"/>
      <c r="Z12" s="1"/>
      <c r="AA12" s="1"/>
      <c r="AB12" s="3">
        <v>0</v>
      </c>
      <c r="AC12" s="1"/>
      <c r="AD12" s="23">
        <v>0</v>
      </c>
      <c r="AE12" s="23"/>
      <c r="AF12" s="1"/>
      <c r="AG12" s="23">
        <f t="shared" si="0"/>
        <v>84554.37</v>
      </c>
      <c r="AH12" s="23"/>
      <c r="AI12" s="23"/>
      <c r="AJ12" s="23"/>
      <c r="AK12" s="23"/>
    </row>
    <row r="13" spans="1:38" ht="20.100000000000001" customHeight="1" x14ac:dyDescent="0.25">
      <c r="A13" s="22" t="s">
        <v>27</v>
      </c>
      <c r="B13" s="22"/>
      <c r="C13" s="1"/>
      <c r="D13" s="22" t="s">
        <v>28</v>
      </c>
      <c r="E13" s="22"/>
      <c r="F13" s="22"/>
      <c r="G13" s="22"/>
      <c r="H13" s="1"/>
      <c r="I13" s="3">
        <v>0</v>
      </c>
      <c r="J13" s="1"/>
      <c r="K13" s="23">
        <v>120000</v>
      </c>
      <c r="L13" s="23"/>
      <c r="M13" s="1"/>
      <c r="N13" s="3">
        <v>0</v>
      </c>
      <c r="O13" s="1"/>
      <c r="P13" s="1"/>
      <c r="Q13" s="23">
        <v>103750</v>
      </c>
      <c r="R13" s="23"/>
      <c r="S13" s="1"/>
      <c r="T13" s="1"/>
      <c r="U13" s="3">
        <v>0</v>
      </c>
      <c r="V13" s="1"/>
      <c r="W13" s="1"/>
      <c r="X13" s="23">
        <v>0</v>
      </c>
      <c r="Y13" s="23"/>
      <c r="Z13" s="1"/>
      <c r="AA13" s="1"/>
      <c r="AB13" s="3">
        <v>0</v>
      </c>
      <c r="AC13" s="1"/>
      <c r="AD13" s="23">
        <v>0</v>
      </c>
      <c r="AE13" s="23"/>
      <c r="AF13" s="1"/>
      <c r="AG13" s="23">
        <f t="shared" si="0"/>
        <v>16250</v>
      </c>
      <c r="AH13" s="23"/>
      <c r="AI13" s="23"/>
      <c r="AJ13" s="23"/>
      <c r="AK13" s="23"/>
    </row>
    <row r="14" spans="1:38" ht="20.100000000000001" customHeight="1" x14ac:dyDescent="0.25">
      <c r="A14" s="22" t="s">
        <v>29</v>
      </c>
      <c r="B14" s="22"/>
      <c r="C14" s="1"/>
      <c r="D14" s="22" t="s">
        <v>30</v>
      </c>
      <c r="E14" s="22"/>
      <c r="F14" s="22"/>
      <c r="G14" s="22"/>
      <c r="H14" s="1"/>
      <c r="I14" s="3">
        <v>91031.19</v>
      </c>
      <c r="J14" s="1"/>
      <c r="K14" s="23">
        <v>0</v>
      </c>
      <c r="L14" s="23"/>
      <c r="M14" s="1"/>
      <c r="N14" s="3">
        <v>0</v>
      </c>
      <c r="O14" s="1"/>
      <c r="P14" s="1"/>
      <c r="Q14" s="23">
        <v>0</v>
      </c>
      <c r="R14" s="23"/>
      <c r="S14" s="1"/>
      <c r="T14" s="1"/>
      <c r="U14" s="3">
        <v>0</v>
      </c>
      <c r="V14" s="1"/>
      <c r="W14" s="1"/>
      <c r="X14" s="23">
        <v>0</v>
      </c>
      <c r="Y14" s="23"/>
      <c r="Z14" s="1"/>
      <c r="AA14" s="1"/>
      <c r="AB14" s="3">
        <v>0</v>
      </c>
      <c r="AC14" s="1"/>
      <c r="AD14" s="23">
        <v>0</v>
      </c>
      <c r="AE14" s="23"/>
      <c r="AF14" s="1"/>
      <c r="AG14" s="23">
        <f t="shared" si="0"/>
        <v>91031.19</v>
      </c>
      <c r="AH14" s="23"/>
      <c r="AI14" s="23"/>
      <c r="AJ14" s="23"/>
      <c r="AK14" s="23"/>
    </row>
    <row r="15" spans="1:38" ht="20.100000000000001" customHeight="1" x14ac:dyDescent="0.25">
      <c r="A15" s="22" t="s">
        <v>31</v>
      </c>
      <c r="B15" s="22"/>
      <c r="C15" s="1"/>
      <c r="D15" s="22" t="s">
        <v>22</v>
      </c>
      <c r="E15" s="22"/>
      <c r="F15" s="22"/>
      <c r="G15" s="22"/>
      <c r="H15" s="1"/>
      <c r="I15" s="3">
        <v>46740.99</v>
      </c>
      <c r="J15" s="1"/>
      <c r="K15" s="23">
        <v>0</v>
      </c>
      <c r="L15" s="23"/>
      <c r="M15" s="1"/>
      <c r="N15" s="3">
        <v>0</v>
      </c>
      <c r="O15" s="1"/>
      <c r="P15" s="1"/>
      <c r="Q15" s="23">
        <v>0</v>
      </c>
      <c r="R15" s="23"/>
      <c r="S15" s="1"/>
      <c r="T15" s="1"/>
      <c r="U15" s="3">
        <v>0</v>
      </c>
      <c r="V15" s="1"/>
      <c r="W15" s="1"/>
      <c r="X15" s="23">
        <v>0</v>
      </c>
      <c r="Y15" s="23"/>
      <c r="Z15" s="1"/>
      <c r="AA15" s="1"/>
      <c r="AB15" s="3">
        <v>0</v>
      </c>
      <c r="AC15" s="1"/>
      <c r="AD15" s="23">
        <v>0</v>
      </c>
      <c r="AE15" s="23"/>
      <c r="AF15" s="1"/>
      <c r="AG15" s="23">
        <f t="shared" si="0"/>
        <v>46740.99</v>
      </c>
      <c r="AH15" s="23"/>
      <c r="AI15" s="23"/>
      <c r="AJ15" s="23"/>
      <c r="AK15" s="23"/>
    </row>
    <row r="16" spans="1:38" ht="20.100000000000001" customHeight="1" x14ac:dyDescent="0.25">
      <c r="A16" s="22" t="s">
        <v>32</v>
      </c>
      <c r="B16" s="22"/>
      <c r="C16" s="1"/>
      <c r="D16" s="22" t="s">
        <v>24</v>
      </c>
      <c r="E16" s="22"/>
      <c r="F16" s="22"/>
      <c r="G16" s="22"/>
      <c r="H16" s="1"/>
      <c r="I16" s="3">
        <v>25749.99</v>
      </c>
      <c r="J16" s="1"/>
      <c r="K16" s="23">
        <v>0</v>
      </c>
      <c r="L16" s="23"/>
      <c r="M16" s="1"/>
      <c r="N16" s="3">
        <v>0</v>
      </c>
      <c r="O16" s="1"/>
      <c r="P16" s="1"/>
      <c r="Q16" s="23">
        <v>0</v>
      </c>
      <c r="R16" s="23"/>
      <c r="S16" s="1"/>
      <c r="T16" s="1"/>
      <c r="U16" s="3">
        <v>0</v>
      </c>
      <c r="V16" s="1"/>
      <c r="W16" s="1"/>
      <c r="X16" s="23">
        <v>0</v>
      </c>
      <c r="Y16" s="23"/>
      <c r="Z16" s="1"/>
      <c r="AA16" s="1"/>
      <c r="AB16" s="3">
        <v>0</v>
      </c>
      <c r="AC16" s="1"/>
      <c r="AD16" s="23">
        <v>0</v>
      </c>
      <c r="AE16" s="23"/>
      <c r="AF16" s="1"/>
      <c r="AG16" s="23">
        <f t="shared" si="0"/>
        <v>25749.99</v>
      </c>
      <c r="AH16" s="23"/>
      <c r="AI16" s="23"/>
      <c r="AJ16" s="23"/>
      <c r="AK16" s="23"/>
    </row>
    <row r="17" spans="1:37" ht="20.100000000000001" customHeight="1" x14ac:dyDescent="0.25">
      <c r="A17" s="22" t="s">
        <v>33</v>
      </c>
      <c r="B17" s="22"/>
      <c r="C17" s="1"/>
      <c r="D17" s="22" t="s">
        <v>34</v>
      </c>
      <c r="E17" s="22"/>
      <c r="F17" s="22"/>
      <c r="G17" s="22"/>
      <c r="H17" s="1"/>
      <c r="I17" s="3">
        <v>16250.01</v>
      </c>
      <c r="J17" s="1"/>
      <c r="K17" s="23">
        <v>0</v>
      </c>
      <c r="L17" s="23"/>
      <c r="M17" s="1"/>
      <c r="N17" s="3">
        <v>0</v>
      </c>
      <c r="O17" s="1"/>
      <c r="P17" s="1"/>
      <c r="Q17" s="23">
        <v>7150.36</v>
      </c>
      <c r="R17" s="23"/>
      <c r="S17" s="1"/>
      <c r="T17" s="1"/>
      <c r="U17" s="3">
        <v>0</v>
      </c>
      <c r="V17" s="1"/>
      <c r="W17" s="1"/>
      <c r="X17" s="23">
        <v>0</v>
      </c>
      <c r="Y17" s="23"/>
      <c r="Z17" s="1"/>
      <c r="AA17" s="1"/>
      <c r="AB17" s="3">
        <v>0</v>
      </c>
      <c r="AC17" s="1"/>
      <c r="AD17" s="23">
        <v>0</v>
      </c>
      <c r="AE17" s="23"/>
      <c r="AF17" s="1"/>
      <c r="AG17" s="23">
        <f t="shared" si="0"/>
        <v>9099.6500000000015</v>
      </c>
      <c r="AH17" s="23"/>
      <c r="AI17" s="23"/>
      <c r="AJ17" s="23"/>
      <c r="AK17" s="23"/>
    </row>
    <row r="18" spans="1:37" ht="20.100000000000001" customHeight="1" x14ac:dyDescent="0.25">
      <c r="A18" s="22" t="s">
        <v>35</v>
      </c>
      <c r="B18" s="22"/>
      <c r="C18" s="1"/>
      <c r="D18" s="22" t="s">
        <v>36</v>
      </c>
      <c r="E18" s="22"/>
      <c r="F18" s="22"/>
      <c r="G18" s="22"/>
      <c r="H18" s="1"/>
      <c r="I18" s="3">
        <v>1250.01</v>
      </c>
      <c r="J18" s="1"/>
      <c r="K18" s="23">
        <v>0</v>
      </c>
      <c r="L18" s="23"/>
      <c r="M18" s="1"/>
      <c r="N18" s="3">
        <v>0</v>
      </c>
      <c r="O18" s="1"/>
      <c r="P18" s="1"/>
      <c r="Q18" s="23">
        <v>0</v>
      </c>
      <c r="R18" s="23"/>
      <c r="S18" s="1"/>
      <c r="T18" s="1"/>
      <c r="U18" s="3">
        <v>0</v>
      </c>
      <c r="V18" s="1"/>
      <c r="W18" s="1"/>
      <c r="X18" s="23">
        <v>0</v>
      </c>
      <c r="Y18" s="23"/>
      <c r="Z18" s="1"/>
      <c r="AA18" s="1"/>
      <c r="AB18" s="3">
        <v>0</v>
      </c>
      <c r="AC18" s="1"/>
      <c r="AD18" s="23">
        <v>0</v>
      </c>
      <c r="AE18" s="23"/>
      <c r="AF18" s="1"/>
      <c r="AG18" s="23">
        <f t="shared" si="0"/>
        <v>1250.01</v>
      </c>
      <c r="AH18" s="23"/>
      <c r="AI18" s="23"/>
      <c r="AJ18" s="23"/>
      <c r="AK18" s="23"/>
    </row>
    <row r="19" spans="1:37" ht="20.100000000000001" customHeight="1" x14ac:dyDescent="0.25">
      <c r="A19" s="22" t="s">
        <v>37</v>
      </c>
      <c r="B19" s="22"/>
      <c r="C19" s="1"/>
      <c r="D19" s="22" t="s">
        <v>38</v>
      </c>
      <c r="E19" s="22"/>
      <c r="F19" s="22"/>
      <c r="G19" s="22"/>
      <c r="H19" s="1"/>
      <c r="I19" s="3">
        <v>90497.67</v>
      </c>
      <c r="J19" s="1"/>
      <c r="K19" s="23">
        <v>0</v>
      </c>
      <c r="L19" s="23"/>
      <c r="M19" s="1"/>
      <c r="N19" s="3">
        <v>0</v>
      </c>
      <c r="O19" s="1"/>
      <c r="P19" s="1"/>
      <c r="Q19" s="23">
        <f>3021.55+45593.15</f>
        <v>48614.700000000004</v>
      </c>
      <c r="R19" s="23"/>
      <c r="S19" s="1"/>
      <c r="T19" s="1"/>
      <c r="U19" s="3">
        <v>0</v>
      </c>
      <c r="V19" s="1"/>
      <c r="W19" s="1"/>
      <c r="X19" s="23">
        <v>0</v>
      </c>
      <c r="Y19" s="23"/>
      <c r="Z19" s="1"/>
      <c r="AA19" s="1"/>
      <c r="AB19" s="3">
        <v>0</v>
      </c>
      <c r="AC19" s="1"/>
      <c r="AD19" s="23">
        <v>0</v>
      </c>
      <c r="AE19" s="23"/>
      <c r="AF19" s="1"/>
      <c r="AG19" s="23">
        <f t="shared" si="0"/>
        <v>41882.969999999994</v>
      </c>
      <c r="AH19" s="23"/>
      <c r="AI19" s="23"/>
      <c r="AJ19" s="23"/>
      <c r="AK19" s="23"/>
    </row>
    <row r="20" spans="1:37" ht="20.100000000000001" customHeight="1" x14ac:dyDescent="0.25">
      <c r="A20" s="22" t="s">
        <v>39</v>
      </c>
      <c r="B20" s="22"/>
      <c r="C20" s="1"/>
      <c r="D20" s="22" t="s">
        <v>40</v>
      </c>
      <c r="E20" s="22"/>
      <c r="F20" s="22"/>
      <c r="G20" s="22"/>
      <c r="H20" s="1"/>
      <c r="I20" s="3">
        <v>5764.74</v>
      </c>
      <c r="J20" s="1"/>
      <c r="K20" s="23">
        <v>0</v>
      </c>
      <c r="L20" s="23"/>
      <c r="M20" s="1"/>
      <c r="N20" s="3">
        <v>0</v>
      </c>
      <c r="O20" s="1"/>
      <c r="P20" s="1"/>
      <c r="Q20" s="23">
        <v>0</v>
      </c>
      <c r="R20" s="23"/>
      <c r="S20" s="1"/>
      <c r="T20" s="1"/>
      <c r="U20" s="3">
        <v>0</v>
      </c>
      <c r="V20" s="1"/>
      <c r="W20" s="1"/>
      <c r="X20" s="23">
        <v>0</v>
      </c>
      <c r="Y20" s="23"/>
      <c r="Z20" s="1"/>
      <c r="AA20" s="1"/>
      <c r="AB20" s="3">
        <v>0</v>
      </c>
      <c r="AC20" s="1"/>
      <c r="AD20" s="23">
        <v>0</v>
      </c>
      <c r="AE20" s="23"/>
      <c r="AF20" s="1"/>
      <c r="AG20" s="23">
        <f t="shared" si="0"/>
        <v>5764.74</v>
      </c>
      <c r="AH20" s="23"/>
      <c r="AI20" s="23"/>
      <c r="AJ20" s="23"/>
      <c r="AK20" s="23"/>
    </row>
    <row r="21" spans="1:37" ht="20.100000000000001" customHeight="1" x14ac:dyDescent="0.25">
      <c r="A21" s="22" t="s">
        <v>41</v>
      </c>
      <c r="B21" s="22"/>
      <c r="C21" s="1"/>
      <c r="D21" s="22" t="s">
        <v>42</v>
      </c>
      <c r="E21" s="22"/>
      <c r="F21" s="22"/>
      <c r="G21" s="22"/>
      <c r="H21" s="1"/>
      <c r="I21" s="3">
        <v>1381.26</v>
      </c>
      <c r="J21" s="1"/>
      <c r="K21" s="23">
        <v>0</v>
      </c>
      <c r="L21" s="23"/>
      <c r="M21" s="1"/>
      <c r="N21" s="3">
        <v>0</v>
      </c>
      <c r="O21" s="1"/>
      <c r="P21" s="1"/>
      <c r="Q21" s="23">
        <v>0</v>
      </c>
      <c r="R21" s="23"/>
      <c r="S21" s="1"/>
      <c r="T21" s="1"/>
      <c r="U21" s="3">
        <v>0</v>
      </c>
      <c r="V21" s="1"/>
      <c r="W21" s="1"/>
      <c r="X21" s="23">
        <v>0</v>
      </c>
      <c r="Y21" s="23"/>
      <c r="Z21" s="1"/>
      <c r="AA21" s="1"/>
      <c r="AB21" s="3">
        <v>0</v>
      </c>
      <c r="AC21" s="1"/>
      <c r="AD21" s="23">
        <v>0</v>
      </c>
      <c r="AE21" s="23"/>
      <c r="AF21" s="1"/>
      <c r="AG21" s="23">
        <f t="shared" si="0"/>
        <v>1381.26</v>
      </c>
      <c r="AH21" s="23"/>
      <c r="AI21" s="23"/>
      <c r="AJ21" s="23"/>
      <c r="AK21" s="23"/>
    </row>
    <row r="22" spans="1:37" ht="20.100000000000001" customHeight="1" x14ac:dyDescent="0.25">
      <c r="A22" s="22" t="s">
        <v>43</v>
      </c>
      <c r="B22" s="22"/>
      <c r="C22" s="1"/>
      <c r="D22" s="22" t="s">
        <v>38</v>
      </c>
      <c r="E22" s="22"/>
      <c r="F22" s="22"/>
      <c r="G22" s="22"/>
      <c r="H22" s="1"/>
      <c r="I22" s="3">
        <v>95455.53</v>
      </c>
      <c r="J22" s="1"/>
      <c r="K22" s="23">
        <v>0</v>
      </c>
      <c r="L22" s="23"/>
      <c r="M22" s="1"/>
      <c r="N22" s="3">
        <v>0</v>
      </c>
      <c r="O22" s="1"/>
      <c r="P22" s="1"/>
      <c r="Q22" s="23">
        <f>7813.54+59593.15</f>
        <v>67406.69</v>
      </c>
      <c r="R22" s="23"/>
      <c r="S22" s="1"/>
      <c r="T22" s="1"/>
      <c r="U22" s="3">
        <v>0</v>
      </c>
      <c r="V22" s="1"/>
      <c r="W22" s="1"/>
      <c r="X22" s="23">
        <v>0</v>
      </c>
      <c r="Y22" s="23"/>
      <c r="Z22" s="1"/>
      <c r="AA22" s="1"/>
      <c r="AB22" s="3">
        <v>0</v>
      </c>
      <c r="AC22" s="1"/>
      <c r="AD22" s="23">
        <v>0</v>
      </c>
      <c r="AE22" s="23"/>
      <c r="AF22" s="1"/>
      <c r="AG22" s="23">
        <f t="shared" si="0"/>
        <v>28048.839999999997</v>
      </c>
      <c r="AH22" s="23"/>
      <c r="AI22" s="23"/>
      <c r="AJ22" s="23"/>
      <c r="AK22" s="23"/>
    </row>
    <row r="23" spans="1:37" ht="20.100000000000001" customHeight="1" x14ac:dyDescent="0.25">
      <c r="A23" s="22" t="s">
        <v>44</v>
      </c>
      <c r="B23" s="22"/>
      <c r="C23" s="1"/>
      <c r="D23" s="22" t="s">
        <v>40</v>
      </c>
      <c r="E23" s="22"/>
      <c r="F23" s="22"/>
      <c r="G23" s="22"/>
      <c r="H23" s="1"/>
      <c r="I23" s="3">
        <v>5794.77</v>
      </c>
      <c r="J23" s="1"/>
      <c r="K23" s="23">
        <v>0</v>
      </c>
      <c r="L23" s="23"/>
      <c r="M23" s="1"/>
      <c r="N23" s="3">
        <v>0</v>
      </c>
      <c r="O23" s="1"/>
      <c r="P23" s="1"/>
      <c r="Q23" s="23">
        <v>0</v>
      </c>
      <c r="R23" s="23"/>
      <c r="S23" s="1"/>
      <c r="T23" s="1"/>
      <c r="U23" s="3">
        <v>0</v>
      </c>
      <c r="V23" s="1"/>
      <c r="W23" s="1"/>
      <c r="X23" s="23">
        <v>0</v>
      </c>
      <c r="Y23" s="23"/>
      <c r="Z23" s="1"/>
      <c r="AA23" s="1"/>
      <c r="AB23" s="3">
        <v>0</v>
      </c>
      <c r="AC23" s="1"/>
      <c r="AD23" s="23">
        <v>0</v>
      </c>
      <c r="AE23" s="23"/>
      <c r="AF23" s="1"/>
      <c r="AG23" s="23">
        <f t="shared" si="0"/>
        <v>5794.77</v>
      </c>
      <c r="AH23" s="23"/>
      <c r="AI23" s="23"/>
      <c r="AJ23" s="23"/>
      <c r="AK23" s="23"/>
    </row>
    <row r="24" spans="1:37" ht="20.100000000000001" customHeight="1" x14ac:dyDescent="0.25">
      <c r="A24" s="22" t="s">
        <v>45</v>
      </c>
      <c r="B24" s="22"/>
      <c r="C24" s="1"/>
      <c r="D24" s="22" t="s">
        <v>42</v>
      </c>
      <c r="E24" s="22"/>
      <c r="F24" s="22"/>
      <c r="G24" s="22"/>
      <c r="H24" s="1"/>
      <c r="I24" s="3">
        <v>1421.88</v>
      </c>
      <c r="J24" s="1"/>
      <c r="K24" s="23">
        <v>0</v>
      </c>
      <c r="L24" s="23"/>
      <c r="M24" s="1"/>
      <c r="N24" s="3">
        <v>0</v>
      </c>
      <c r="O24" s="1"/>
      <c r="P24" s="1"/>
      <c r="Q24" s="23">
        <v>0</v>
      </c>
      <c r="R24" s="23"/>
      <c r="S24" s="1"/>
      <c r="T24" s="1"/>
      <c r="U24" s="3">
        <v>0</v>
      </c>
      <c r="V24" s="1"/>
      <c r="W24" s="1"/>
      <c r="X24" s="23">
        <v>0</v>
      </c>
      <c r="Y24" s="23"/>
      <c r="Z24" s="1"/>
      <c r="AA24" s="1"/>
      <c r="AB24" s="3">
        <v>0</v>
      </c>
      <c r="AC24" s="1"/>
      <c r="AD24" s="23">
        <v>0</v>
      </c>
      <c r="AE24" s="23"/>
      <c r="AF24" s="1"/>
      <c r="AG24" s="23">
        <f t="shared" si="0"/>
        <v>1421.88</v>
      </c>
      <c r="AH24" s="23"/>
      <c r="AI24" s="23"/>
      <c r="AJ24" s="23"/>
      <c r="AK24" s="23"/>
    </row>
    <row r="25" spans="1:37" ht="20.100000000000001" customHeight="1" x14ac:dyDescent="0.25">
      <c r="A25" s="22" t="s">
        <v>46</v>
      </c>
      <c r="B25" s="22"/>
      <c r="C25" s="1"/>
      <c r="D25" s="22" t="s">
        <v>47</v>
      </c>
      <c r="E25" s="22"/>
      <c r="F25" s="22"/>
      <c r="G25" s="22"/>
      <c r="H25" s="1"/>
      <c r="I25" s="3">
        <v>4500</v>
      </c>
      <c r="J25" s="1"/>
      <c r="K25" s="23">
        <v>0</v>
      </c>
      <c r="L25" s="23"/>
      <c r="M25" s="1"/>
      <c r="N25" s="3">
        <v>0</v>
      </c>
      <c r="O25" s="1"/>
      <c r="P25" s="1"/>
      <c r="Q25" s="23">
        <v>4500</v>
      </c>
      <c r="R25" s="23"/>
      <c r="S25" s="1"/>
      <c r="T25" s="1"/>
      <c r="U25" s="3">
        <v>0</v>
      </c>
      <c r="V25" s="1"/>
      <c r="W25" s="1"/>
      <c r="X25" s="23">
        <v>0</v>
      </c>
      <c r="Y25" s="23"/>
      <c r="Z25" s="1"/>
      <c r="AA25" s="1"/>
      <c r="AB25" s="3">
        <v>0</v>
      </c>
      <c r="AC25" s="1"/>
      <c r="AD25" s="23">
        <v>0</v>
      </c>
      <c r="AE25" s="23"/>
      <c r="AF25" s="1"/>
      <c r="AG25" s="23">
        <f t="shared" si="0"/>
        <v>0</v>
      </c>
      <c r="AH25" s="23"/>
      <c r="AI25" s="23"/>
      <c r="AJ25" s="23"/>
      <c r="AK25" s="23"/>
    </row>
    <row r="26" spans="1:37" ht="20.100000000000001" customHeight="1" x14ac:dyDescent="0.25">
      <c r="A26" s="22" t="s">
        <v>48</v>
      </c>
      <c r="B26" s="22"/>
      <c r="C26" s="1"/>
      <c r="D26" s="22" t="s">
        <v>49</v>
      </c>
      <c r="E26" s="22"/>
      <c r="F26" s="22"/>
      <c r="G26" s="22"/>
      <c r="H26" s="1"/>
      <c r="I26" s="3">
        <v>125000.01</v>
      </c>
      <c r="J26" s="1"/>
      <c r="K26" s="23">
        <v>0</v>
      </c>
      <c r="L26" s="23"/>
      <c r="M26" s="1"/>
      <c r="N26" s="3">
        <v>0</v>
      </c>
      <c r="O26" s="1"/>
      <c r="P26" s="1"/>
      <c r="Q26" s="23">
        <v>14437.97</v>
      </c>
      <c r="R26" s="23"/>
      <c r="S26" s="1"/>
      <c r="T26" s="1"/>
      <c r="U26" s="3">
        <v>0</v>
      </c>
      <c r="V26" s="1"/>
      <c r="W26" s="1"/>
      <c r="X26" s="23">
        <v>0</v>
      </c>
      <c r="Y26" s="23"/>
      <c r="Z26" s="1"/>
      <c r="AA26" s="1"/>
      <c r="AB26" s="3">
        <v>0</v>
      </c>
      <c r="AC26" s="1"/>
      <c r="AD26" s="23">
        <v>0</v>
      </c>
      <c r="AE26" s="23"/>
      <c r="AF26" s="1"/>
      <c r="AG26" s="23">
        <f t="shared" si="0"/>
        <v>110562.04</v>
      </c>
      <c r="AH26" s="23"/>
      <c r="AI26" s="23"/>
      <c r="AJ26" s="23"/>
      <c r="AK26" s="23"/>
    </row>
    <row r="27" spans="1:37" ht="20.100000000000001" customHeight="1" x14ac:dyDescent="0.25">
      <c r="A27" s="22" t="s">
        <v>50</v>
      </c>
      <c r="B27" s="22"/>
      <c r="C27" s="1"/>
      <c r="D27" s="22" t="s">
        <v>51</v>
      </c>
      <c r="E27" s="22"/>
      <c r="F27" s="22"/>
      <c r="G27" s="22"/>
      <c r="H27" s="1"/>
      <c r="I27" s="3">
        <v>27275.01</v>
      </c>
      <c r="J27" s="1"/>
      <c r="K27" s="23">
        <v>0</v>
      </c>
      <c r="L27" s="23"/>
      <c r="M27" s="1"/>
      <c r="N27" s="3">
        <v>0</v>
      </c>
      <c r="O27" s="1"/>
      <c r="P27" s="1"/>
      <c r="Q27" s="23">
        <v>0</v>
      </c>
      <c r="R27" s="23"/>
      <c r="S27" s="1"/>
      <c r="T27" s="1"/>
      <c r="U27" s="3">
        <v>0</v>
      </c>
      <c r="V27" s="1"/>
      <c r="W27" s="1"/>
      <c r="X27" s="23">
        <v>0</v>
      </c>
      <c r="Y27" s="23"/>
      <c r="Z27" s="1"/>
      <c r="AA27" s="1"/>
      <c r="AB27" s="3">
        <v>0</v>
      </c>
      <c r="AC27" s="1"/>
      <c r="AD27" s="23">
        <v>0</v>
      </c>
      <c r="AE27" s="23"/>
      <c r="AF27" s="1"/>
      <c r="AG27" s="23">
        <f t="shared" si="0"/>
        <v>27275.01</v>
      </c>
      <c r="AH27" s="23"/>
      <c r="AI27" s="23"/>
      <c r="AJ27" s="23"/>
      <c r="AK27" s="23"/>
    </row>
    <row r="28" spans="1:37" ht="20.100000000000001" customHeight="1" x14ac:dyDescent="0.25">
      <c r="A28" s="22" t="s">
        <v>54</v>
      </c>
      <c r="B28" s="22"/>
      <c r="C28" s="1"/>
      <c r="D28" s="22" t="s">
        <v>55</v>
      </c>
      <c r="E28" s="22"/>
      <c r="F28" s="22"/>
      <c r="G28" s="22"/>
      <c r="H28" s="1"/>
      <c r="I28" s="3">
        <v>46467.6</v>
      </c>
      <c r="J28" s="1"/>
      <c r="K28" s="23">
        <v>-2400</v>
      </c>
      <c r="L28" s="23"/>
      <c r="M28" s="1"/>
      <c r="N28" s="3">
        <v>0</v>
      </c>
      <c r="O28" s="1"/>
      <c r="P28" s="1"/>
      <c r="Q28" s="23">
        <v>0</v>
      </c>
      <c r="R28" s="23"/>
      <c r="S28" s="1"/>
      <c r="T28" s="1"/>
      <c r="U28" s="3">
        <v>0</v>
      </c>
      <c r="V28" s="1"/>
      <c r="W28" s="1"/>
      <c r="X28" s="23">
        <v>0</v>
      </c>
      <c r="Y28" s="23"/>
      <c r="Z28" s="1"/>
      <c r="AA28" s="1"/>
      <c r="AB28" s="3">
        <v>0</v>
      </c>
      <c r="AC28" s="1"/>
      <c r="AD28" s="23">
        <v>0</v>
      </c>
      <c r="AE28" s="23"/>
      <c r="AF28" s="1"/>
      <c r="AG28" s="23">
        <f t="shared" si="0"/>
        <v>44067.6</v>
      </c>
      <c r="AH28" s="23"/>
      <c r="AI28" s="23"/>
      <c r="AJ28" s="23"/>
      <c r="AK28" s="23"/>
    </row>
    <row r="29" spans="1:37" ht="20.100000000000001" customHeight="1" x14ac:dyDescent="0.25">
      <c r="A29" s="22" t="s">
        <v>56</v>
      </c>
      <c r="B29" s="22"/>
      <c r="C29" s="1"/>
      <c r="D29" s="22" t="s">
        <v>57</v>
      </c>
      <c r="E29" s="22"/>
      <c r="F29" s="22"/>
      <c r="G29" s="22"/>
      <c r="H29" s="1"/>
      <c r="I29" s="3">
        <v>2131.2600000000002</v>
      </c>
      <c r="J29" s="1"/>
      <c r="K29" s="23">
        <v>0</v>
      </c>
      <c r="L29" s="23"/>
      <c r="M29" s="1"/>
      <c r="N29" s="3">
        <v>0</v>
      </c>
      <c r="O29" s="1"/>
      <c r="P29" s="1"/>
      <c r="Q29" s="23">
        <v>0</v>
      </c>
      <c r="R29" s="23"/>
      <c r="S29" s="1"/>
      <c r="T29" s="1"/>
      <c r="U29" s="3">
        <v>0</v>
      </c>
      <c r="V29" s="1"/>
      <c r="W29" s="1"/>
      <c r="X29" s="23">
        <v>0</v>
      </c>
      <c r="Y29" s="23"/>
      <c r="Z29" s="1"/>
      <c r="AA29" s="1"/>
      <c r="AB29" s="3">
        <v>0</v>
      </c>
      <c r="AC29" s="1"/>
      <c r="AD29" s="23">
        <v>0</v>
      </c>
      <c r="AE29" s="23"/>
      <c r="AF29" s="1"/>
      <c r="AG29" s="23">
        <f t="shared" si="0"/>
        <v>2131.2600000000002</v>
      </c>
      <c r="AH29" s="23"/>
      <c r="AI29" s="23"/>
      <c r="AJ29" s="23"/>
      <c r="AK29" s="23"/>
    </row>
    <row r="30" spans="1:37" ht="20.100000000000001" customHeight="1" x14ac:dyDescent="0.25">
      <c r="A30" s="22" t="s">
        <v>58</v>
      </c>
      <c r="B30" s="22"/>
      <c r="C30" s="1"/>
      <c r="D30" s="22" t="s">
        <v>59</v>
      </c>
      <c r="E30" s="22"/>
      <c r="F30" s="22"/>
      <c r="G30" s="22"/>
      <c r="H30" s="1"/>
      <c r="I30" s="3">
        <v>708.63</v>
      </c>
      <c r="J30" s="1"/>
      <c r="K30" s="23">
        <v>0</v>
      </c>
      <c r="L30" s="23"/>
      <c r="M30" s="1"/>
      <c r="N30" s="3">
        <v>0</v>
      </c>
      <c r="O30" s="1"/>
      <c r="P30" s="1"/>
      <c r="Q30" s="23">
        <v>0</v>
      </c>
      <c r="R30" s="23"/>
      <c r="S30" s="1"/>
      <c r="T30" s="1"/>
      <c r="U30" s="3">
        <v>0</v>
      </c>
      <c r="V30" s="1"/>
      <c r="W30" s="1"/>
      <c r="X30" s="23">
        <v>0</v>
      </c>
      <c r="Y30" s="23"/>
      <c r="Z30" s="1"/>
      <c r="AA30" s="1"/>
      <c r="AB30" s="3">
        <v>0</v>
      </c>
      <c r="AC30" s="1"/>
      <c r="AD30" s="23">
        <v>0</v>
      </c>
      <c r="AE30" s="23"/>
      <c r="AF30" s="1"/>
      <c r="AG30" s="23">
        <f t="shared" si="0"/>
        <v>708.63</v>
      </c>
      <c r="AH30" s="23"/>
      <c r="AI30" s="23"/>
      <c r="AJ30" s="23"/>
      <c r="AK30" s="23"/>
    </row>
    <row r="31" spans="1:37" ht="20.100000000000001" customHeight="1" x14ac:dyDescent="0.25">
      <c r="A31" s="22" t="s">
        <v>60</v>
      </c>
      <c r="B31" s="22"/>
      <c r="C31" s="1"/>
      <c r="D31" s="22" t="s">
        <v>61</v>
      </c>
      <c r="E31" s="22"/>
      <c r="F31" s="22"/>
      <c r="G31" s="22"/>
      <c r="H31" s="1"/>
      <c r="I31" s="3">
        <v>43292.37</v>
      </c>
      <c r="J31" s="1"/>
      <c r="K31" s="23">
        <v>7</v>
      </c>
      <c r="L31" s="23"/>
      <c r="M31" s="1"/>
      <c r="N31" s="3">
        <v>0</v>
      </c>
      <c r="O31" s="1"/>
      <c r="P31" s="1"/>
      <c r="Q31" s="23">
        <v>0</v>
      </c>
      <c r="R31" s="23"/>
      <c r="S31" s="1"/>
      <c r="T31" s="1"/>
      <c r="U31" s="3">
        <v>0</v>
      </c>
      <c r="V31" s="1"/>
      <c r="W31" s="1"/>
      <c r="X31" s="23">
        <v>0</v>
      </c>
      <c r="Y31" s="23"/>
      <c r="Z31" s="1"/>
      <c r="AA31" s="1"/>
      <c r="AB31" s="3">
        <v>0</v>
      </c>
      <c r="AC31" s="1"/>
      <c r="AD31" s="23">
        <v>0</v>
      </c>
      <c r="AE31" s="23"/>
      <c r="AF31" s="1"/>
      <c r="AG31" s="23">
        <f t="shared" si="0"/>
        <v>43299.37</v>
      </c>
      <c r="AH31" s="23"/>
      <c r="AI31" s="23"/>
      <c r="AJ31" s="23"/>
      <c r="AK31" s="23"/>
    </row>
    <row r="32" spans="1:37" ht="20.100000000000001" customHeight="1" x14ac:dyDescent="0.25">
      <c r="A32" s="22" t="s">
        <v>62</v>
      </c>
      <c r="B32" s="22"/>
      <c r="C32" s="1"/>
      <c r="D32" s="22" t="s">
        <v>63</v>
      </c>
      <c r="E32" s="22"/>
      <c r="F32" s="22"/>
      <c r="G32" s="22"/>
      <c r="H32" s="1"/>
      <c r="I32" s="3">
        <v>17737.59</v>
      </c>
      <c r="J32" s="1"/>
      <c r="K32" s="23">
        <v>0</v>
      </c>
      <c r="L32" s="23"/>
      <c r="M32" s="1"/>
      <c r="N32" s="3">
        <v>0</v>
      </c>
      <c r="O32" s="1"/>
      <c r="P32" s="1"/>
      <c r="Q32" s="23">
        <v>0</v>
      </c>
      <c r="R32" s="23"/>
      <c r="S32" s="1"/>
      <c r="T32" s="1"/>
      <c r="U32" s="3">
        <v>0</v>
      </c>
      <c r="V32" s="1"/>
      <c r="W32" s="1"/>
      <c r="X32" s="23">
        <v>0</v>
      </c>
      <c r="Y32" s="23"/>
      <c r="Z32" s="1"/>
      <c r="AA32" s="1"/>
      <c r="AB32" s="3">
        <v>0</v>
      </c>
      <c r="AC32" s="1"/>
      <c r="AD32" s="23">
        <v>0</v>
      </c>
      <c r="AE32" s="23"/>
      <c r="AF32" s="1"/>
      <c r="AG32" s="23">
        <f t="shared" si="0"/>
        <v>17737.59</v>
      </c>
      <c r="AH32" s="23"/>
      <c r="AI32" s="23"/>
      <c r="AJ32" s="23"/>
      <c r="AK32" s="23"/>
    </row>
    <row r="33" spans="1:37" ht="20.100000000000001" customHeight="1" x14ac:dyDescent="0.25">
      <c r="A33" s="22" t="s">
        <v>64</v>
      </c>
      <c r="B33" s="22"/>
      <c r="C33" s="1"/>
      <c r="D33" s="22" t="s">
        <v>65</v>
      </c>
      <c r="E33" s="22"/>
      <c r="F33" s="22"/>
      <c r="G33" s="22"/>
      <c r="H33" s="1"/>
      <c r="I33" s="3">
        <v>6135.96</v>
      </c>
      <c r="J33" s="1"/>
      <c r="K33" s="23">
        <v>0</v>
      </c>
      <c r="L33" s="23"/>
      <c r="M33" s="1"/>
      <c r="N33" s="3">
        <v>0</v>
      </c>
      <c r="O33" s="1"/>
      <c r="P33" s="1"/>
      <c r="Q33" s="23">
        <v>0</v>
      </c>
      <c r="R33" s="23"/>
      <c r="S33" s="1"/>
      <c r="T33" s="1"/>
      <c r="U33" s="3">
        <v>0</v>
      </c>
      <c r="V33" s="1"/>
      <c r="W33" s="1"/>
      <c r="X33" s="23">
        <v>0</v>
      </c>
      <c r="Y33" s="23"/>
      <c r="Z33" s="1"/>
      <c r="AA33" s="1"/>
      <c r="AB33" s="3">
        <v>0</v>
      </c>
      <c r="AC33" s="1"/>
      <c r="AD33" s="23">
        <v>0</v>
      </c>
      <c r="AE33" s="23"/>
      <c r="AF33" s="1"/>
      <c r="AG33" s="23">
        <f t="shared" si="0"/>
        <v>6135.96</v>
      </c>
      <c r="AH33" s="23"/>
      <c r="AI33" s="23"/>
      <c r="AJ33" s="23"/>
      <c r="AK33" s="23"/>
    </row>
    <row r="34" spans="1:37" ht="20.100000000000001" customHeight="1" x14ac:dyDescent="0.25">
      <c r="A34" s="22" t="s">
        <v>66</v>
      </c>
      <c r="B34" s="22"/>
      <c r="C34" s="1"/>
      <c r="D34" s="22" t="s">
        <v>67</v>
      </c>
      <c r="E34" s="22"/>
      <c r="F34" s="22"/>
      <c r="G34" s="22"/>
      <c r="H34" s="1"/>
      <c r="I34" s="3">
        <v>20531.849999999999</v>
      </c>
      <c r="J34" s="1"/>
      <c r="K34" s="23">
        <v>681.3</v>
      </c>
      <c r="L34" s="23"/>
      <c r="M34" s="1"/>
      <c r="N34" s="3">
        <v>0</v>
      </c>
      <c r="O34" s="1"/>
      <c r="P34" s="1"/>
      <c r="Q34" s="23">
        <v>0</v>
      </c>
      <c r="R34" s="23"/>
      <c r="S34" s="1"/>
      <c r="T34" s="1"/>
      <c r="U34" s="3">
        <v>0</v>
      </c>
      <c r="V34" s="1"/>
      <c r="W34" s="1"/>
      <c r="X34" s="23">
        <v>0</v>
      </c>
      <c r="Y34" s="23"/>
      <c r="Z34" s="1"/>
      <c r="AA34" s="1"/>
      <c r="AB34" s="3">
        <v>0</v>
      </c>
      <c r="AC34" s="1"/>
      <c r="AD34" s="23">
        <v>0</v>
      </c>
      <c r="AE34" s="23"/>
      <c r="AF34" s="1"/>
      <c r="AG34" s="23">
        <f t="shared" si="0"/>
        <v>21213.149999999998</v>
      </c>
      <c r="AH34" s="23"/>
      <c r="AI34" s="23"/>
      <c r="AJ34" s="23"/>
      <c r="AK34" s="23"/>
    </row>
    <row r="35" spans="1:37" ht="20.100000000000001" customHeight="1" x14ac:dyDescent="0.25">
      <c r="A35" s="22" t="s">
        <v>68</v>
      </c>
      <c r="B35" s="22"/>
      <c r="C35" s="1"/>
      <c r="D35" s="22" t="s">
        <v>69</v>
      </c>
      <c r="E35" s="22"/>
      <c r="F35" s="22"/>
      <c r="G35" s="22"/>
      <c r="H35" s="1"/>
      <c r="I35" s="3">
        <v>18972.12</v>
      </c>
      <c r="J35" s="1"/>
      <c r="K35" s="23">
        <v>0</v>
      </c>
      <c r="L35" s="23"/>
      <c r="M35" s="1"/>
      <c r="N35" s="3">
        <v>0</v>
      </c>
      <c r="O35" s="1"/>
      <c r="P35" s="1"/>
      <c r="Q35" s="23">
        <v>0</v>
      </c>
      <c r="R35" s="23"/>
      <c r="S35" s="1"/>
      <c r="T35" s="1"/>
      <c r="U35" s="3">
        <v>0</v>
      </c>
      <c r="V35" s="1"/>
      <c r="W35" s="1"/>
      <c r="X35" s="23">
        <v>0</v>
      </c>
      <c r="Y35" s="23"/>
      <c r="Z35" s="1"/>
      <c r="AA35" s="1"/>
      <c r="AB35" s="3">
        <v>0</v>
      </c>
      <c r="AC35" s="1"/>
      <c r="AD35" s="23">
        <v>0</v>
      </c>
      <c r="AE35" s="23"/>
      <c r="AF35" s="1"/>
      <c r="AG35" s="23">
        <f t="shared" si="0"/>
        <v>18972.12</v>
      </c>
      <c r="AH35" s="23"/>
      <c r="AI35" s="23"/>
      <c r="AJ35" s="23"/>
      <c r="AK35" s="23"/>
    </row>
    <row r="36" spans="1:37" ht="20.100000000000001" customHeight="1" x14ac:dyDescent="0.25">
      <c r="A36" s="22" t="s">
        <v>70</v>
      </c>
      <c r="B36" s="22"/>
      <c r="C36" s="1"/>
      <c r="D36" s="22" t="s">
        <v>71</v>
      </c>
      <c r="E36" s="22"/>
      <c r="F36" s="22"/>
      <c r="G36" s="22"/>
      <c r="H36" s="1"/>
      <c r="I36" s="3">
        <v>12575.52</v>
      </c>
      <c r="J36" s="1"/>
      <c r="K36" s="23">
        <v>0</v>
      </c>
      <c r="L36" s="23"/>
      <c r="M36" s="1"/>
      <c r="N36" s="3">
        <v>0</v>
      </c>
      <c r="O36" s="1"/>
      <c r="P36" s="1"/>
      <c r="Q36" s="23">
        <v>0</v>
      </c>
      <c r="R36" s="23"/>
      <c r="S36" s="1"/>
      <c r="T36" s="1"/>
      <c r="U36" s="3">
        <v>0</v>
      </c>
      <c r="V36" s="1"/>
      <c r="W36" s="1"/>
      <c r="X36" s="23">
        <v>0</v>
      </c>
      <c r="Y36" s="23"/>
      <c r="Z36" s="1"/>
      <c r="AA36" s="1"/>
      <c r="AB36" s="3">
        <v>0</v>
      </c>
      <c r="AC36" s="1"/>
      <c r="AD36" s="23">
        <v>0</v>
      </c>
      <c r="AE36" s="23"/>
      <c r="AF36" s="1"/>
      <c r="AG36" s="23">
        <f t="shared" si="0"/>
        <v>12575.52</v>
      </c>
      <c r="AH36" s="23"/>
      <c r="AI36" s="23"/>
      <c r="AJ36" s="23"/>
      <c r="AK36" s="23"/>
    </row>
    <row r="37" spans="1:37" ht="20.100000000000001" customHeight="1" x14ac:dyDescent="0.25">
      <c r="A37" s="22" t="s">
        <v>72</v>
      </c>
      <c r="B37" s="22"/>
      <c r="C37" s="1"/>
      <c r="D37" s="22" t="s">
        <v>73</v>
      </c>
      <c r="E37" s="22"/>
      <c r="F37" s="22"/>
      <c r="G37" s="22"/>
      <c r="H37" s="1"/>
      <c r="I37" s="3">
        <v>53465.82</v>
      </c>
      <c r="J37" s="1"/>
      <c r="K37" s="23">
        <v>-32499.99</v>
      </c>
      <c r="L37" s="23"/>
      <c r="M37" s="1"/>
      <c r="N37" s="3">
        <v>0</v>
      </c>
      <c r="O37" s="1"/>
      <c r="P37" s="1"/>
      <c r="Q37" s="23">
        <v>0</v>
      </c>
      <c r="R37" s="23"/>
      <c r="S37" s="1"/>
      <c r="T37" s="1"/>
      <c r="U37" s="3">
        <v>0</v>
      </c>
      <c r="V37" s="1"/>
      <c r="W37" s="1"/>
      <c r="X37" s="23">
        <v>0</v>
      </c>
      <c r="Y37" s="23"/>
      <c r="Z37" s="1"/>
      <c r="AA37" s="1"/>
      <c r="AB37" s="3">
        <v>0</v>
      </c>
      <c r="AC37" s="1"/>
      <c r="AD37" s="23">
        <v>0</v>
      </c>
      <c r="AE37" s="23"/>
      <c r="AF37" s="1"/>
      <c r="AG37" s="23">
        <f t="shared" si="0"/>
        <v>20965.829999999998</v>
      </c>
      <c r="AH37" s="23"/>
      <c r="AI37" s="23"/>
      <c r="AJ37" s="23"/>
      <c r="AK37" s="23"/>
    </row>
    <row r="38" spans="1:37" ht="20.100000000000001" customHeight="1" x14ac:dyDescent="0.25">
      <c r="A38" s="22" t="s">
        <v>74</v>
      </c>
      <c r="B38" s="22"/>
      <c r="C38" s="1"/>
      <c r="D38" s="22" t="s">
        <v>75</v>
      </c>
      <c r="E38" s="22"/>
      <c r="F38" s="22"/>
      <c r="G38" s="22"/>
      <c r="H38" s="1"/>
      <c r="I38" s="3">
        <v>16919.759999999998</v>
      </c>
      <c r="J38" s="1"/>
      <c r="K38" s="23">
        <v>6438</v>
      </c>
      <c r="L38" s="23"/>
      <c r="M38" s="1"/>
      <c r="N38" s="3">
        <v>0</v>
      </c>
      <c r="O38" s="1"/>
      <c r="P38" s="1"/>
      <c r="Q38" s="23">
        <v>0</v>
      </c>
      <c r="R38" s="23"/>
      <c r="S38" s="1"/>
      <c r="T38" s="1"/>
      <c r="U38" s="3">
        <v>0</v>
      </c>
      <c r="V38" s="1"/>
      <c r="W38" s="1"/>
      <c r="X38" s="23">
        <v>0</v>
      </c>
      <c r="Y38" s="23"/>
      <c r="Z38" s="1"/>
      <c r="AA38" s="1"/>
      <c r="AB38" s="3">
        <v>0</v>
      </c>
      <c r="AC38" s="1"/>
      <c r="AD38" s="23">
        <v>0</v>
      </c>
      <c r="AE38" s="23"/>
      <c r="AF38" s="1"/>
      <c r="AG38" s="23">
        <f t="shared" si="0"/>
        <v>23357.759999999998</v>
      </c>
      <c r="AH38" s="23"/>
      <c r="AI38" s="23"/>
      <c r="AJ38" s="23"/>
      <c r="AK38" s="23"/>
    </row>
    <row r="39" spans="1:37" ht="20.100000000000001" customHeight="1" x14ac:dyDescent="0.25">
      <c r="A39" s="22" t="s">
        <v>76</v>
      </c>
      <c r="B39" s="22"/>
      <c r="C39" s="1"/>
      <c r="D39" s="22" t="s">
        <v>77</v>
      </c>
      <c r="E39" s="22"/>
      <c r="F39" s="22"/>
      <c r="G39" s="22"/>
      <c r="H39" s="1"/>
      <c r="I39" s="3">
        <v>15197.4</v>
      </c>
      <c r="J39" s="1"/>
      <c r="K39" s="23">
        <v>4043.1</v>
      </c>
      <c r="L39" s="23"/>
      <c r="M39" s="1"/>
      <c r="N39" s="3">
        <v>0</v>
      </c>
      <c r="O39" s="1"/>
      <c r="P39" s="1"/>
      <c r="Q39" s="23">
        <v>0</v>
      </c>
      <c r="R39" s="23"/>
      <c r="S39" s="1"/>
      <c r="T39" s="1"/>
      <c r="U39" s="3">
        <v>0</v>
      </c>
      <c r="V39" s="1"/>
      <c r="W39" s="1"/>
      <c r="X39" s="23">
        <v>0</v>
      </c>
      <c r="Y39" s="23"/>
      <c r="Z39" s="1"/>
      <c r="AA39" s="1"/>
      <c r="AB39" s="3">
        <v>0</v>
      </c>
      <c r="AC39" s="1"/>
      <c r="AD39" s="23">
        <v>0</v>
      </c>
      <c r="AE39" s="23"/>
      <c r="AF39" s="1"/>
      <c r="AG39" s="23">
        <f t="shared" si="0"/>
        <v>19240.5</v>
      </c>
      <c r="AH39" s="23"/>
      <c r="AI39" s="23"/>
      <c r="AJ39" s="23"/>
      <c r="AK39" s="23"/>
    </row>
    <row r="40" spans="1:37" ht="20.100000000000001" customHeight="1" x14ac:dyDescent="0.25">
      <c r="A40" s="22" t="s">
        <v>78</v>
      </c>
      <c r="B40" s="22"/>
      <c r="C40" s="1"/>
      <c r="D40" s="22" t="s">
        <v>79</v>
      </c>
      <c r="E40" s="22"/>
      <c r="F40" s="22"/>
      <c r="G40" s="22"/>
      <c r="H40" s="1"/>
      <c r="I40" s="3">
        <v>2812.89</v>
      </c>
      <c r="J40" s="1"/>
      <c r="K40" s="23">
        <v>0</v>
      </c>
      <c r="L40" s="23"/>
      <c r="M40" s="1"/>
      <c r="N40" s="3">
        <v>0</v>
      </c>
      <c r="O40" s="1"/>
      <c r="P40" s="1"/>
      <c r="Q40" s="23">
        <v>0</v>
      </c>
      <c r="R40" s="23"/>
      <c r="S40" s="1"/>
      <c r="T40" s="1"/>
      <c r="U40" s="3">
        <v>0</v>
      </c>
      <c r="V40" s="1"/>
      <c r="W40" s="1"/>
      <c r="X40" s="23">
        <v>0</v>
      </c>
      <c r="Y40" s="23"/>
      <c r="Z40" s="1"/>
      <c r="AA40" s="1"/>
      <c r="AB40" s="3">
        <v>0</v>
      </c>
      <c r="AC40" s="1"/>
      <c r="AD40" s="23">
        <v>0</v>
      </c>
      <c r="AE40" s="23"/>
      <c r="AF40" s="1"/>
      <c r="AG40" s="23">
        <f t="shared" si="0"/>
        <v>2812.89</v>
      </c>
      <c r="AH40" s="23"/>
      <c r="AI40" s="23"/>
      <c r="AJ40" s="23"/>
      <c r="AK40" s="23"/>
    </row>
    <row r="41" spans="1:37" ht="20.100000000000001" customHeight="1" x14ac:dyDescent="0.25">
      <c r="A41" s="22" t="s">
        <v>80</v>
      </c>
      <c r="B41" s="22"/>
      <c r="C41" s="1"/>
      <c r="D41" s="22" t="s">
        <v>81</v>
      </c>
      <c r="E41" s="22"/>
      <c r="F41" s="22"/>
      <c r="G41" s="22"/>
      <c r="H41" s="1"/>
      <c r="I41" s="3">
        <v>6493.56</v>
      </c>
      <c r="J41" s="1"/>
      <c r="K41" s="23">
        <v>0</v>
      </c>
      <c r="L41" s="23"/>
      <c r="M41" s="1"/>
      <c r="N41" s="3">
        <v>0</v>
      </c>
      <c r="O41" s="1"/>
      <c r="P41" s="1"/>
      <c r="Q41" s="23">
        <v>0</v>
      </c>
      <c r="R41" s="23"/>
      <c r="S41" s="1"/>
      <c r="T41" s="1"/>
      <c r="U41" s="3">
        <v>0</v>
      </c>
      <c r="V41" s="1"/>
      <c r="W41" s="1"/>
      <c r="X41" s="23">
        <v>0</v>
      </c>
      <c r="Y41" s="23"/>
      <c r="Z41" s="1"/>
      <c r="AA41" s="1"/>
      <c r="AB41" s="3">
        <v>0</v>
      </c>
      <c r="AC41" s="1"/>
      <c r="AD41" s="23">
        <v>0</v>
      </c>
      <c r="AE41" s="23"/>
      <c r="AF41" s="1"/>
      <c r="AG41" s="23">
        <f t="shared" si="0"/>
        <v>6493.56</v>
      </c>
      <c r="AH41" s="23"/>
      <c r="AI41" s="23"/>
      <c r="AJ41" s="23"/>
      <c r="AK41" s="23"/>
    </row>
    <row r="42" spans="1:37" ht="20.100000000000001" customHeight="1" x14ac:dyDescent="0.25">
      <c r="A42" s="22" t="s">
        <v>82</v>
      </c>
      <c r="B42" s="22"/>
      <c r="C42" s="1"/>
      <c r="D42" s="22" t="s">
        <v>83</v>
      </c>
      <c r="E42" s="22"/>
      <c r="F42" s="22"/>
      <c r="G42" s="22"/>
      <c r="H42" s="1"/>
      <c r="I42" s="3">
        <v>17690.22</v>
      </c>
      <c r="J42" s="1"/>
      <c r="K42" s="23">
        <v>0</v>
      </c>
      <c r="L42" s="23"/>
      <c r="M42" s="1"/>
      <c r="N42" s="3">
        <v>0</v>
      </c>
      <c r="O42" s="1"/>
      <c r="P42" s="1"/>
      <c r="Q42" s="23">
        <v>0</v>
      </c>
      <c r="R42" s="23"/>
      <c r="S42" s="1"/>
      <c r="T42" s="1"/>
      <c r="U42" s="3">
        <v>0</v>
      </c>
      <c r="V42" s="1"/>
      <c r="W42" s="1"/>
      <c r="X42" s="23">
        <v>0</v>
      </c>
      <c r="Y42" s="23"/>
      <c r="Z42" s="1"/>
      <c r="AA42" s="1"/>
      <c r="AB42" s="3">
        <v>0</v>
      </c>
      <c r="AC42" s="1"/>
      <c r="AD42" s="23">
        <v>0</v>
      </c>
      <c r="AE42" s="23"/>
      <c r="AF42" s="1"/>
      <c r="AG42" s="23">
        <f t="shared" si="0"/>
        <v>17690.22</v>
      </c>
      <c r="AH42" s="23"/>
      <c r="AI42" s="23"/>
      <c r="AJ42" s="23"/>
      <c r="AK42" s="23"/>
    </row>
    <row r="43" spans="1:37" ht="20.100000000000001" customHeight="1" x14ac:dyDescent="0.25">
      <c r="A43" s="22" t="s">
        <v>84</v>
      </c>
      <c r="B43" s="22"/>
      <c r="C43" s="1"/>
      <c r="D43" s="22" t="s">
        <v>85</v>
      </c>
      <c r="E43" s="22"/>
      <c r="F43" s="22"/>
      <c r="G43" s="22"/>
      <c r="H43" s="1"/>
      <c r="I43" s="3">
        <v>275.04000000000002</v>
      </c>
      <c r="J43" s="1"/>
      <c r="K43" s="23">
        <v>0</v>
      </c>
      <c r="L43" s="23"/>
      <c r="M43" s="1"/>
      <c r="N43" s="3">
        <v>0</v>
      </c>
      <c r="O43" s="1"/>
      <c r="P43" s="1"/>
      <c r="Q43" s="23">
        <v>0</v>
      </c>
      <c r="R43" s="23"/>
      <c r="S43" s="1"/>
      <c r="T43" s="1"/>
      <c r="U43" s="3">
        <v>0</v>
      </c>
      <c r="V43" s="1"/>
      <c r="W43" s="1"/>
      <c r="X43" s="23">
        <v>0</v>
      </c>
      <c r="Y43" s="23"/>
      <c r="Z43" s="1"/>
      <c r="AA43" s="1"/>
      <c r="AB43" s="3">
        <v>0</v>
      </c>
      <c r="AC43" s="1"/>
      <c r="AD43" s="23">
        <v>0</v>
      </c>
      <c r="AE43" s="23"/>
      <c r="AF43" s="1"/>
      <c r="AG43" s="23">
        <f t="shared" si="0"/>
        <v>275.04000000000002</v>
      </c>
      <c r="AH43" s="23"/>
      <c r="AI43" s="23"/>
      <c r="AJ43" s="23"/>
      <c r="AK43" s="23"/>
    </row>
    <row r="44" spans="1:37" ht="20.100000000000001" customHeight="1" x14ac:dyDescent="0.25">
      <c r="A44" s="22" t="s">
        <v>86</v>
      </c>
      <c r="B44" s="22"/>
      <c r="C44" s="1"/>
      <c r="D44" s="22" t="s">
        <v>87</v>
      </c>
      <c r="E44" s="22"/>
      <c r="F44" s="22"/>
      <c r="G44" s="22"/>
      <c r="H44" s="1"/>
      <c r="I44" s="3">
        <v>37765.17</v>
      </c>
      <c r="J44" s="1"/>
      <c r="K44" s="23">
        <v>107</v>
      </c>
      <c r="L44" s="23"/>
      <c r="M44" s="1"/>
      <c r="N44" s="3">
        <v>0</v>
      </c>
      <c r="O44" s="1"/>
      <c r="P44" s="1"/>
      <c r="Q44" s="23">
        <v>0</v>
      </c>
      <c r="R44" s="23"/>
      <c r="S44" s="1"/>
      <c r="T44" s="1"/>
      <c r="U44" s="3">
        <v>0</v>
      </c>
      <c r="V44" s="1"/>
      <c r="W44" s="1"/>
      <c r="X44" s="23">
        <v>0</v>
      </c>
      <c r="Y44" s="23"/>
      <c r="Z44" s="1"/>
      <c r="AA44" s="1"/>
      <c r="AB44" s="3">
        <v>0</v>
      </c>
      <c r="AC44" s="1"/>
      <c r="AD44" s="23">
        <v>0</v>
      </c>
      <c r="AE44" s="23"/>
      <c r="AF44" s="1"/>
      <c r="AG44" s="23">
        <f t="shared" si="0"/>
        <v>37872.17</v>
      </c>
      <c r="AH44" s="23"/>
      <c r="AI44" s="23"/>
      <c r="AJ44" s="23"/>
      <c r="AK44" s="23"/>
    </row>
    <row r="45" spans="1:37" ht="20.100000000000001" customHeight="1" x14ac:dyDescent="0.25">
      <c r="A45" s="22" t="s">
        <v>88</v>
      </c>
      <c r="B45" s="22"/>
      <c r="C45" s="1"/>
      <c r="D45" s="22" t="s">
        <v>89</v>
      </c>
      <c r="E45" s="22"/>
      <c r="F45" s="22"/>
      <c r="G45" s="22"/>
      <c r="H45" s="1"/>
      <c r="I45" s="3">
        <v>15702.3</v>
      </c>
      <c r="J45" s="1"/>
      <c r="K45" s="23">
        <v>0</v>
      </c>
      <c r="L45" s="23"/>
      <c r="M45" s="1"/>
      <c r="N45" s="3">
        <v>0</v>
      </c>
      <c r="O45" s="1"/>
      <c r="P45" s="1"/>
      <c r="Q45" s="23">
        <v>0</v>
      </c>
      <c r="R45" s="23"/>
      <c r="S45" s="1"/>
      <c r="T45" s="1"/>
      <c r="U45" s="3">
        <v>0</v>
      </c>
      <c r="V45" s="1"/>
      <c r="W45" s="1"/>
      <c r="X45" s="23">
        <v>0</v>
      </c>
      <c r="Y45" s="23"/>
      <c r="Z45" s="1"/>
      <c r="AA45" s="1"/>
      <c r="AB45" s="3">
        <v>0</v>
      </c>
      <c r="AC45" s="1"/>
      <c r="AD45" s="23">
        <v>0</v>
      </c>
      <c r="AE45" s="23"/>
      <c r="AF45" s="1"/>
      <c r="AG45" s="23">
        <f t="shared" si="0"/>
        <v>15702.3</v>
      </c>
      <c r="AH45" s="23"/>
      <c r="AI45" s="23"/>
      <c r="AJ45" s="23"/>
      <c r="AK45" s="23"/>
    </row>
    <row r="46" spans="1:37" ht="20.100000000000001" customHeight="1" x14ac:dyDescent="0.25">
      <c r="A46" s="22" t="s">
        <v>90</v>
      </c>
      <c r="B46" s="22"/>
      <c r="C46" s="1"/>
      <c r="D46" s="22" t="s">
        <v>91</v>
      </c>
      <c r="E46" s="22"/>
      <c r="F46" s="22"/>
      <c r="G46" s="22"/>
      <c r="H46" s="1"/>
      <c r="I46" s="3">
        <v>12844.5</v>
      </c>
      <c r="J46" s="1"/>
      <c r="K46" s="23">
        <v>0</v>
      </c>
      <c r="L46" s="23"/>
      <c r="M46" s="1"/>
      <c r="N46" s="3">
        <v>0</v>
      </c>
      <c r="O46" s="1"/>
      <c r="P46" s="1"/>
      <c r="Q46" s="23">
        <v>4650</v>
      </c>
      <c r="R46" s="23"/>
      <c r="S46" s="1"/>
      <c r="T46" s="1"/>
      <c r="U46" s="3">
        <v>0</v>
      </c>
      <c r="V46" s="1"/>
      <c r="W46" s="1"/>
      <c r="X46" s="23">
        <v>0</v>
      </c>
      <c r="Y46" s="23"/>
      <c r="Z46" s="1"/>
      <c r="AA46" s="1"/>
      <c r="AB46" s="3">
        <v>0</v>
      </c>
      <c r="AC46" s="1"/>
      <c r="AD46" s="23">
        <v>0</v>
      </c>
      <c r="AE46" s="23"/>
      <c r="AF46" s="1"/>
      <c r="AG46" s="23">
        <f t="shared" si="0"/>
        <v>8194.5</v>
      </c>
      <c r="AH46" s="23"/>
      <c r="AI46" s="23"/>
      <c r="AJ46" s="23"/>
      <c r="AK46" s="23"/>
    </row>
    <row r="47" spans="1:37" ht="20.100000000000001" customHeight="1" x14ac:dyDescent="0.25">
      <c r="A47" s="22" t="s">
        <v>92</v>
      </c>
      <c r="B47" s="22"/>
      <c r="C47" s="1"/>
      <c r="D47" s="22" t="s">
        <v>93</v>
      </c>
      <c r="E47" s="22"/>
      <c r="F47" s="22"/>
      <c r="G47" s="22"/>
      <c r="H47" s="1"/>
      <c r="I47" s="3">
        <v>1519.47</v>
      </c>
      <c r="J47" s="1"/>
      <c r="K47" s="23">
        <v>0</v>
      </c>
      <c r="L47" s="23"/>
      <c r="M47" s="1"/>
      <c r="N47" s="3">
        <v>0</v>
      </c>
      <c r="O47" s="1"/>
      <c r="P47" s="1"/>
      <c r="Q47" s="23">
        <v>0</v>
      </c>
      <c r="R47" s="23"/>
      <c r="S47" s="1"/>
      <c r="T47" s="1"/>
      <c r="U47" s="3">
        <v>0</v>
      </c>
      <c r="V47" s="1"/>
      <c r="W47" s="1"/>
      <c r="X47" s="23">
        <v>0</v>
      </c>
      <c r="Y47" s="23"/>
      <c r="Z47" s="1"/>
      <c r="AA47" s="1"/>
      <c r="AB47" s="3">
        <v>0</v>
      </c>
      <c r="AC47" s="1"/>
      <c r="AD47" s="23">
        <v>0</v>
      </c>
      <c r="AE47" s="23"/>
      <c r="AF47" s="1"/>
      <c r="AG47" s="23">
        <f t="shared" si="0"/>
        <v>1519.47</v>
      </c>
      <c r="AH47" s="23"/>
      <c r="AI47" s="23"/>
      <c r="AJ47" s="23"/>
      <c r="AK47" s="23"/>
    </row>
    <row r="48" spans="1:37" ht="20.100000000000001" customHeight="1" x14ac:dyDescent="0.25">
      <c r="A48" s="22" t="s">
        <v>94</v>
      </c>
      <c r="B48" s="22"/>
      <c r="C48" s="1"/>
      <c r="D48" s="22" t="s">
        <v>95</v>
      </c>
      <c r="E48" s="22"/>
      <c r="F48" s="22"/>
      <c r="G48" s="22"/>
      <c r="H48" s="1"/>
      <c r="I48" s="3">
        <v>75150</v>
      </c>
      <c r="J48" s="1"/>
      <c r="K48" s="23">
        <v>0</v>
      </c>
      <c r="L48" s="23"/>
      <c r="M48" s="1"/>
      <c r="N48" s="3">
        <v>0</v>
      </c>
      <c r="O48" s="1"/>
      <c r="P48" s="1"/>
      <c r="Q48" s="23">
        <v>45677.84</v>
      </c>
      <c r="R48" s="23"/>
      <c r="S48" s="1"/>
      <c r="T48" s="1"/>
      <c r="U48" s="3">
        <v>0</v>
      </c>
      <c r="V48" s="1"/>
      <c r="W48" s="1"/>
      <c r="X48" s="23">
        <v>0</v>
      </c>
      <c r="Y48" s="23"/>
      <c r="Z48" s="1"/>
      <c r="AA48" s="1"/>
      <c r="AB48" s="3">
        <v>0</v>
      </c>
      <c r="AC48" s="1"/>
      <c r="AD48" s="23">
        <v>0</v>
      </c>
      <c r="AE48" s="23"/>
      <c r="AF48" s="1"/>
      <c r="AG48" s="23">
        <f t="shared" si="0"/>
        <v>29472.160000000003</v>
      </c>
      <c r="AH48" s="23"/>
      <c r="AI48" s="23"/>
      <c r="AJ48" s="23"/>
      <c r="AK48" s="23"/>
    </row>
    <row r="49" spans="1:37" ht="20.100000000000001" customHeight="1" x14ac:dyDescent="0.25">
      <c r="A49" s="22" t="s">
        <v>96</v>
      </c>
      <c r="B49" s="22"/>
      <c r="C49" s="1"/>
      <c r="D49" s="22" t="s">
        <v>97</v>
      </c>
      <c r="E49" s="22"/>
      <c r="F49" s="22"/>
      <c r="G49" s="22"/>
      <c r="H49" s="1"/>
      <c r="I49" s="3">
        <v>30450</v>
      </c>
      <c r="J49" s="1"/>
      <c r="K49" s="23">
        <v>0</v>
      </c>
      <c r="L49" s="23"/>
      <c r="M49" s="1"/>
      <c r="N49" s="3">
        <v>0</v>
      </c>
      <c r="O49" s="1"/>
      <c r="P49" s="1"/>
      <c r="Q49" s="23">
        <v>15155.29</v>
      </c>
      <c r="R49" s="23"/>
      <c r="S49" s="1"/>
      <c r="T49" s="1"/>
      <c r="U49" s="3">
        <v>0</v>
      </c>
      <c r="V49" s="1"/>
      <c r="W49" s="1"/>
      <c r="X49" s="23">
        <v>0</v>
      </c>
      <c r="Y49" s="23"/>
      <c r="Z49" s="1"/>
      <c r="AA49" s="1"/>
      <c r="AB49" s="3">
        <v>0</v>
      </c>
      <c r="AC49" s="1"/>
      <c r="AD49" s="23">
        <v>0</v>
      </c>
      <c r="AE49" s="23"/>
      <c r="AF49" s="1"/>
      <c r="AG49" s="23">
        <f t="shared" si="0"/>
        <v>15294.71</v>
      </c>
      <c r="AH49" s="23"/>
      <c r="AI49" s="23"/>
      <c r="AJ49" s="23"/>
      <c r="AK49" s="23"/>
    </row>
    <row r="50" spans="1:37" ht="20.100000000000001" customHeight="1" x14ac:dyDescent="0.25">
      <c r="A50" s="22" t="s">
        <v>98</v>
      </c>
      <c r="B50" s="22"/>
      <c r="C50" s="1"/>
      <c r="D50" s="22" t="s">
        <v>99</v>
      </c>
      <c r="E50" s="22"/>
      <c r="F50" s="22"/>
      <c r="G50" s="22"/>
      <c r="H50" s="1"/>
      <c r="I50" s="3">
        <v>13125</v>
      </c>
      <c r="J50" s="1"/>
      <c r="K50" s="23">
        <v>0</v>
      </c>
      <c r="L50" s="23"/>
      <c r="M50" s="1"/>
      <c r="N50" s="3">
        <v>0</v>
      </c>
      <c r="O50" s="1"/>
      <c r="P50" s="1"/>
      <c r="Q50" s="23">
        <v>0</v>
      </c>
      <c r="R50" s="23"/>
      <c r="S50" s="1"/>
      <c r="T50" s="1"/>
      <c r="U50" s="3">
        <v>0</v>
      </c>
      <c r="V50" s="1"/>
      <c r="W50" s="1"/>
      <c r="X50" s="23">
        <v>0</v>
      </c>
      <c r="Y50" s="23"/>
      <c r="Z50" s="1"/>
      <c r="AA50" s="1"/>
      <c r="AB50" s="3">
        <v>0</v>
      </c>
      <c r="AC50" s="1"/>
      <c r="AD50" s="23">
        <v>0</v>
      </c>
      <c r="AE50" s="23"/>
      <c r="AF50" s="1"/>
      <c r="AG50" s="23">
        <f t="shared" si="0"/>
        <v>13125</v>
      </c>
      <c r="AH50" s="23"/>
      <c r="AI50" s="23"/>
      <c r="AJ50" s="23"/>
      <c r="AK50" s="23"/>
    </row>
    <row r="51" spans="1:37" ht="20.100000000000001" customHeight="1" x14ac:dyDescent="0.25">
      <c r="A51" s="22" t="s">
        <v>100</v>
      </c>
      <c r="B51" s="22"/>
      <c r="C51" s="1"/>
      <c r="D51" s="22" t="s">
        <v>101</v>
      </c>
      <c r="E51" s="22"/>
      <c r="F51" s="22"/>
      <c r="G51" s="22"/>
      <c r="H51" s="1"/>
      <c r="I51" s="3">
        <v>130000.02</v>
      </c>
      <c r="J51" s="1"/>
      <c r="K51" s="23">
        <v>0</v>
      </c>
      <c r="L51" s="23"/>
      <c r="M51" s="1"/>
      <c r="N51" s="3">
        <v>0</v>
      </c>
      <c r="O51" s="1"/>
      <c r="P51" s="1"/>
      <c r="Q51" s="23">
        <v>65232.87</v>
      </c>
      <c r="R51" s="23"/>
      <c r="S51" s="1"/>
      <c r="T51" s="1"/>
      <c r="U51" s="3">
        <v>0</v>
      </c>
      <c r="V51" s="1"/>
      <c r="W51" s="1"/>
      <c r="X51" s="23">
        <v>0</v>
      </c>
      <c r="Y51" s="23"/>
      <c r="Z51" s="1"/>
      <c r="AA51" s="1"/>
      <c r="AB51" s="3">
        <v>0</v>
      </c>
      <c r="AC51" s="1"/>
      <c r="AD51" s="23">
        <v>0</v>
      </c>
      <c r="AE51" s="23"/>
      <c r="AF51" s="1"/>
      <c r="AG51" s="23">
        <f t="shared" si="0"/>
        <v>64767.15</v>
      </c>
      <c r="AH51" s="23"/>
      <c r="AI51" s="23"/>
      <c r="AJ51" s="23"/>
      <c r="AK51" s="23"/>
    </row>
    <row r="52" spans="1:37" ht="20.100000000000001" customHeight="1" x14ac:dyDescent="0.25">
      <c r="A52" s="22" t="s">
        <v>102</v>
      </c>
      <c r="B52" s="22"/>
      <c r="C52" s="1"/>
      <c r="D52" s="22" t="s">
        <v>103</v>
      </c>
      <c r="E52" s="22"/>
      <c r="F52" s="22"/>
      <c r="G52" s="22"/>
      <c r="H52" s="1"/>
      <c r="I52" s="3">
        <v>13162.53</v>
      </c>
      <c r="J52" s="1"/>
      <c r="K52" s="23">
        <v>0</v>
      </c>
      <c r="L52" s="23"/>
      <c r="M52" s="1"/>
      <c r="N52" s="3">
        <v>0</v>
      </c>
      <c r="O52" s="1"/>
      <c r="P52" s="1"/>
      <c r="Q52" s="23">
        <v>0</v>
      </c>
      <c r="R52" s="23"/>
      <c r="S52" s="1"/>
      <c r="T52" s="1"/>
      <c r="U52" s="3">
        <v>0</v>
      </c>
      <c r="V52" s="1"/>
      <c r="W52" s="1"/>
      <c r="X52" s="23">
        <v>0</v>
      </c>
      <c r="Y52" s="23"/>
      <c r="Z52" s="1"/>
      <c r="AA52" s="1"/>
      <c r="AB52" s="3">
        <v>0</v>
      </c>
      <c r="AC52" s="1"/>
      <c r="AD52" s="23">
        <v>0</v>
      </c>
      <c r="AE52" s="23"/>
      <c r="AF52" s="1"/>
      <c r="AG52" s="23">
        <f t="shared" si="0"/>
        <v>13162.53</v>
      </c>
      <c r="AH52" s="23"/>
      <c r="AI52" s="23"/>
      <c r="AJ52" s="23"/>
      <c r="AK52" s="23"/>
    </row>
    <row r="53" spans="1:37" ht="20.100000000000001" customHeight="1" x14ac:dyDescent="0.25">
      <c r="A53" s="22" t="s">
        <v>104</v>
      </c>
      <c r="B53" s="22"/>
      <c r="C53" s="1"/>
      <c r="D53" s="22" t="s">
        <v>105</v>
      </c>
      <c r="E53" s="22"/>
      <c r="F53" s="22"/>
      <c r="G53" s="22"/>
      <c r="H53" s="1"/>
      <c r="I53" s="3">
        <v>10031.370000000001</v>
      </c>
      <c r="J53" s="1"/>
      <c r="K53" s="23">
        <v>0</v>
      </c>
      <c r="L53" s="23"/>
      <c r="M53" s="1"/>
      <c r="N53" s="3">
        <v>0</v>
      </c>
      <c r="O53" s="1"/>
      <c r="P53" s="1"/>
      <c r="Q53" s="23">
        <v>0</v>
      </c>
      <c r="R53" s="23"/>
      <c r="S53" s="1"/>
      <c r="T53" s="1"/>
      <c r="U53" s="3">
        <v>0</v>
      </c>
      <c r="V53" s="1"/>
      <c r="W53" s="1"/>
      <c r="X53" s="23">
        <v>0</v>
      </c>
      <c r="Y53" s="23"/>
      <c r="Z53" s="1"/>
      <c r="AA53" s="1"/>
      <c r="AB53" s="3">
        <v>0</v>
      </c>
      <c r="AC53" s="1"/>
      <c r="AD53" s="23">
        <v>0</v>
      </c>
      <c r="AE53" s="23"/>
      <c r="AF53" s="1"/>
      <c r="AG53" s="23">
        <f t="shared" si="0"/>
        <v>10031.370000000001</v>
      </c>
      <c r="AH53" s="23"/>
      <c r="AI53" s="23"/>
      <c r="AJ53" s="23"/>
      <c r="AK53" s="23"/>
    </row>
    <row r="54" spans="1:37" ht="20.100000000000001" customHeight="1" x14ac:dyDescent="0.25">
      <c r="A54" s="22" t="s">
        <v>106</v>
      </c>
      <c r="B54" s="22"/>
      <c r="C54" s="1"/>
      <c r="D54" s="22" t="s">
        <v>107</v>
      </c>
      <c r="E54" s="22"/>
      <c r="F54" s="22"/>
      <c r="G54" s="22"/>
      <c r="H54" s="1"/>
      <c r="I54" s="3">
        <v>51113.67</v>
      </c>
      <c r="J54" s="1"/>
      <c r="K54" s="23">
        <v>0</v>
      </c>
      <c r="L54" s="23"/>
      <c r="M54" s="1"/>
      <c r="N54" s="3">
        <v>0</v>
      </c>
      <c r="O54" s="1"/>
      <c r="P54" s="1"/>
      <c r="Q54" s="23">
        <v>0</v>
      </c>
      <c r="R54" s="23"/>
      <c r="S54" s="1"/>
      <c r="T54" s="1"/>
      <c r="U54" s="3">
        <v>0</v>
      </c>
      <c r="V54" s="1"/>
      <c r="W54" s="1"/>
      <c r="X54" s="23">
        <v>0</v>
      </c>
      <c r="Y54" s="23"/>
      <c r="Z54" s="1"/>
      <c r="AA54" s="1"/>
      <c r="AB54" s="3">
        <v>0</v>
      </c>
      <c r="AC54" s="1"/>
      <c r="AD54" s="23">
        <v>0</v>
      </c>
      <c r="AE54" s="23"/>
      <c r="AF54" s="1"/>
      <c r="AG54" s="23">
        <f t="shared" si="0"/>
        <v>51113.67</v>
      </c>
      <c r="AH54" s="23"/>
      <c r="AI54" s="23"/>
      <c r="AJ54" s="23"/>
      <c r="AK54" s="23"/>
    </row>
    <row r="55" spans="1:37" ht="20.100000000000001" customHeight="1" x14ac:dyDescent="0.25">
      <c r="A55" s="22" t="s">
        <v>108</v>
      </c>
      <c r="B55" s="22"/>
      <c r="C55" s="1"/>
      <c r="D55" s="22" t="s">
        <v>109</v>
      </c>
      <c r="E55" s="22"/>
      <c r="F55" s="22"/>
      <c r="G55" s="22"/>
      <c r="H55" s="1"/>
      <c r="I55" s="3">
        <v>2478.75</v>
      </c>
      <c r="J55" s="1"/>
      <c r="K55" s="23">
        <v>560</v>
      </c>
      <c r="L55" s="23"/>
      <c r="M55" s="1"/>
      <c r="N55" s="3">
        <v>0</v>
      </c>
      <c r="O55" s="1"/>
      <c r="P55" s="1"/>
      <c r="Q55" s="23">
        <v>560</v>
      </c>
      <c r="R55" s="23"/>
      <c r="S55" s="1"/>
      <c r="T55" s="1"/>
      <c r="U55" s="3">
        <v>0</v>
      </c>
      <c r="V55" s="1"/>
      <c r="W55" s="1"/>
      <c r="X55" s="23">
        <v>0</v>
      </c>
      <c r="Y55" s="23"/>
      <c r="Z55" s="1"/>
      <c r="AA55" s="1"/>
      <c r="AB55" s="3">
        <v>0</v>
      </c>
      <c r="AC55" s="1"/>
      <c r="AD55" s="23">
        <v>0</v>
      </c>
      <c r="AE55" s="23"/>
      <c r="AF55" s="1"/>
      <c r="AG55" s="23">
        <f t="shared" si="0"/>
        <v>2478.75</v>
      </c>
      <c r="AH55" s="23"/>
      <c r="AI55" s="23"/>
      <c r="AJ55" s="23"/>
      <c r="AK55" s="23"/>
    </row>
    <row r="56" spans="1:37" ht="20.100000000000001" customHeight="1" x14ac:dyDescent="0.25">
      <c r="A56" s="22" t="s">
        <v>110</v>
      </c>
      <c r="B56" s="22"/>
      <c r="C56" s="1"/>
      <c r="D56" s="22" t="s">
        <v>111</v>
      </c>
      <c r="E56" s="22"/>
      <c r="F56" s="22"/>
      <c r="G56" s="22"/>
      <c r="H56" s="1"/>
      <c r="I56" s="3">
        <v>2712.48</v>
      </c>
      <c r="J56" s="1"/>
      <c r="K56" s="23">
        <v>43.91</v>
      </c>
      <c r="L56" s="23"/>
      <c r="M56" s="1"/>
      <c r="N56" s="3">
        <v>0</v>
      </c>
      <c r="O56" s="1"/>
      <c r="P56" s="1"/>
      <c r="Q56" s="23">
        <v>106.4</v>
      </c>
      <c r="R56" s="23"/>
      <c r="S56" s="1"/>
      <c r="T56" s="1"/>
      <c r="U56" s="3">
        <v>0</v>
      </c>
      <c r="V56" s="1"/>
      <c r="W56" s="1"/>
      <c r="X56" s="23">
        <v>0</v>
      </c>
      <c r="Y56" s="23"/>
      <c r="Z56" s="1"/>
      <c r="AA56" s="1"/>
      <c r="AB56" s="3">
        <v>0</v>
      </c>
      <c r="AC56" s="1"/>
      <c r="AD56" s="23">
        <v>0</v>
      </c>
      <c r="AE56" s="23"/>
      <c r="AF56" s="1"/>
      <c r="AG56" s="23">
        <f t="shared" si="0"/>
        <v>2649.99</v>
      </c>
      <c r="AH56" s="23"/>
      <c r="AI56" s="23"/>
      <c r="AJ56" s="23"/>
      <c r="AK56" s="23"/>
    </row>
    <row r="57" spans="1:37" ht="20.100000000000001" customHeight="1" x14ac:dyDescent="0.25">
      <c r="A57" s="22" t="s">
        <v>112</v>
      </c>
      <c r="B57" s="22"/>
      <c r="C57" s="1"/>
      <c r="D57" s="22" t="s">
        <v>113</v>
      </c>
      <c r="E57" s="22"/>
      <c r="F57" s="22"/>
      <c r="G57" s="22"/>
      <c r="H57" s="1"/>
      <c r="I57" s="3">
        <v>2580.9899999999998</v>
      </c>
      <c r="J57" s="1"/>
      <c r="K57" s="23">
        <v>0</v>
      </c>
      <c r="L57" s="23"/>
      <c r="M57" s="1"/>
      <c r="N57" s="3">
        <v>0</v>
      </c>
      <c r="O57" s="1"/>
      <c r="P57" s="1"/>
      <c r="Q57" s="23">
        <v>0</v>
      </c>
      <c r="R57" s="23"/>
      <c r="S57" s="1"/>
      <c r="T57" s="1"/>
      <c r="U57" s="3">
        <v>0</v>
      </c>
      <c r="V57" s="1"/>
      <c r="W57" s="1"/>
      <c r="X57" s="23">
        <v>0</v>
      </c>
      <c r="Y57" s="23"/>
      <c r="Z57" s="1"/>
      <c r="AA57" s="1"/>
      <c r="AB57" s="3">
        <v>0</v>
      </c>
      <c r="AC57" s="1"/>
      <c r="AD57" s="23">
        <v>0</v>
      </c>
      <c r="AE57" s="23"/>
      <c r="AF57" s="1"/>
      <c r="AG57" s="23">
        <f t="shared" si="0"/>
        <v>2580.9899999999998</v>
      </c>
      <c r="AH57" s="23"/>
      <c r="AI57" s="23"/>
      <c r="AJ57" s="23"/>
      <c r="AK57" s="23"/>
    </row>
    <row r="58" spans="1:37" ht="20.100000000000001" customHeight="1" x14ac:dyDescent="0.25">
      <c r="A58" s="22" t="s">
        <v>114</v>
      </c>
      <c r="B58" s="22"/>
      <c r="C58" s="1"/>
      <c r="D58" s="22" t="s">
        <v>115</v>
      </c>
      <c r="E58" s="22"/>
      <c r="F58" s="22"/>
      <c r="G58" s="22"/>
      <c r="H58" s="1"/>
      <c r="I58" s="3">
        <v>93750</v>
      </c>
      <c r="J58" s="1"/>
      <c r="K58" s="23">
        <v>0</v>
      </c>
      <c r="L58" s="23"/>
      <c r="M58" s="1"/>
      <c r="N58" s="3">
        <v>0</v>
      </c>
      <c r="O58" s="1"/>
      <c r="P58" s="1"/>
      <c r="Q58" s="23">
        <v>0</v>
      </c>
      <c r="R58" s="23"/>
      <c r="S58" s="1"/>
      <c r="T58" s="1"/>
      <c r="U58" s="3">
        <v>0</v>
      </c>
      <c r="V58" s="1"/>
      <c r="W58" s="1"/>
      <c r="X58" s="23">
        <v>0</v>
      </c>
      <c r="Y58" s="23"/>
      <c r="Z58" s="1"/>
      <c r="AA58" s="1"/>
      <c r="AB58" s="3">
        <v>0</v>
      </c>
      <c r="AC58" s="1"/>
      <c r="AD58" s="23">
        <v>0</v>
      </c>
      <c r="AE58" s="23"/>
      <c r="AF58" s="1"/>
      <c r="AG58" s="23">
        <f t="shared" si="0"/>
        <v>93750</v>
      </c>
      <c r="AH58" s="23"/>
      <c r="AI58" s="23"/>
      <c r="AJ58" s="23"/>
      <c r="AK58" s="23"/>
    </row>
    <row r="59" spans="1:37" ht="20.100000000000001" customHeight="1" x14ac:dyDescent="0.25">
      <c r="A59" s="22" t="s">
        <v>116</v>
      </c>
      <c r="B59" s="22"/>
      <c r="C59" s="1"/>
      <c r="D59" s="22" t="s">
        <v>117</v>
      </c>
      <c r="E59" s="22"/>
      <c r="F59" s="22"/>
      <c r="G59" s="22"/>
      <c r="H59" s="1"/>
      <c r="I59" s="3">
        <v>18933.509999999998</v>
      </c>
      <c r="J59" s="1"/>
      <c r="K59" s="23">
        <v>0</v>
      </c>
      <c r="L59" s="23"/>
      <c r="M59" s="1"/>
      <c r="N59" s="3">
        <v>0</v>
      </c>
      <c r="O59" s="1"/>
      <c r="P59" s="1"/>
      <c r="Q59" s="23">
        <v>0</v>
      </c>
      <c r="R59" s="23"/>
      <c r="S59" s="1"/>
      <c r="T59" s="1"/>
      <c r="U59" s="3">
        <v>0</v>
      </c>
      <c r="V59" s="1"/>
      <c r="W59" s="1"/>
      <c r="X59" s="23">
        <v>0</v>
      </c>
      <c r="Y59" s="23"/>
      <c r="Z59" s="1"/>
      <c r="AA59" s="1"/>
      <c r="AB59" s="3">
        <v>0</v>
      </c>
      <c r="AC59" s="1"/>
      <c r="AD59" s="23">
        <v>0</v>
      </c>
      <c r="AE59" s="23"/>
      <c r="AF59" s="1"/>
      <c r="AG59" s="23">
        <f t="shared" si="0"/>
        <v>18933.509999999998</v>
      </c>
      <c r="AH59" s="23"/>
      <c r="AI59" s="23"/>
      <c r="AJ59" s="23"/>
      <c r="AK59" s="23"/>
    </row>
    <row r="60" spans="1:37" ht="20.100000000000001" customHeight="1" x14ac:dyDescent="0.25">
      <c r="A60" s="22" t="s">
        <v>118</v>
      </c>
      <c r="B60" s="22"/>
      <c r="C60" s="1"/>
      <c r="D60" s="22" t="s">
        <v>119</v>
      </c>
      <c r="E60" s="22"/>
      <c r="F60" s="22"/>
      <c r="G60" s="22"/>
      <c r="H60" s="1"/>
      <c r="I60" s="3">
        <v>4200</v>
      </c>
      <c r="J60" s="1"/>
      <c r="K60" s="23">
        <v>0</v>
      </c>
      <c r="L60" s="23"/>
      <c r="M60" s="1"/>
      <c r="N60" s="3">
        <v>0</v>
      </c>
      <c r="O60" s="1"/>
      <c r="P60" s="1"/>
      <c r="Q60" s="23">
        <v>2627.7</v>
      </c>
      <c r="R60" s="23"/>
      <c r="S60" s="1"/>
      <c r="T60" s="1"/>
      <c r="U60" s="3">
        <v>0</v>
      </c>
      <c r="V60" s="1"/>
      <c r="W60" s="1"/>
      <c r="X60" s="23">
        <v>0</v>
      </c>
      <c r="Y60" s="23"/>
      <c r="Z60" s="1"/>
      <c r="AA60" s="1"/>
      <c r="AB60" s="3">
        <v>0</v>
      </c>
      <c r="AC60" s="1"/>
      <c r="AD60" s="23">
        <v>0</v>
      </c>
      <c r="AE60" s="23"/>
      <c r="AF60" s="1"/>
      <c r="AG60" s="23">
        <f t="shared" si="0"/>
        <v>1572.3000000000002</v>
      </c>
      <c r="AH60" s="23"/>
      <c r="AI60" s="23"/>
      <c r="AJ60" s="23"/>
      <c r="AK60" s="23"/>
    </row>
    <row r="61" spans="1:37" ht="20.100000000000001" customHeight="1" x14ac:dyDescent="0.25">
      <c r="A61" s="22" t="s">
        <v>120</v>
      </c>
      <c r="B61" s="22"/>
      <c r="C61" s="1"/>
      <c r="D61" s="22" t="s">
        <v>121</v>
      </c>
      <c r="E61" s="22"/>
      <c r="F61" s="22"/>
      <c r="G61" s="22"/>
      <c r="H61" s="1"/>
      <c r="I61" s="3">
        <v>225879.45</v>
      </c>
      <c r="J61" s="1"/>
      <c r="K61" s="23">
        <v>-7264.46</v>
      </c>
      <c r="L61" s="23"/>
      <c r="M61" s="1"/>
      <c r="N61" s="3">
        <v>0</v>
      </c>
      <c r="O61" s="1"/>
      <c r="P61" s="1"/>
      <c r="Q61" s="23">
        <v>202335.9</v>
      </c>
      <c r="R61" s="23"/>
      <c r="S61" s="1"/>
      <c r="T61" s="1"/>
      <c r="U61" s="3">
        <v>0</v>
      </c>
      <c r="V61" s="1"/>
      <c r="W61" s="1"/>
      <c r="X61" s="23">
        <v>0</v>
      </c>
      <c r="Y61" s="23"/>
      <c r="Z61" s="1"/>
      <c r="AA61" s="1"/>
      <c r="AB61" s="3">
        <v>0</v>
      </c>
      <c r="AC61" s="1"/>
      <c r="AD61" s="23">
        <v>0</v>
      </c>
      <c r="AE61" s="23"/>
      <c r="AF61" s="1"/>
      <c r="AG61" s="23">
        <f t="shared" si="0"/>
        <v>16279.090000000026</v>
      </c>
      <c r="AH61" s="23"/>
      <c r="AI61" s="23"/>
      <c r="AJ61" s="23"/>
      <c r="AK61" s="23"/>
    </row>
    <row r="62" spans="1:37" ht="20.100000000000001" customHeight="1" x14ac:dyDescent="0.25">
      <c r="A62" s="22" t="s">
        <v>122</v>
      </c>
      <c r="B62" s="22"/>
      <c r="C62" s="1"/>
      <c r="D62" s="22" t="s">
        <v>123</v>
      </c>
      <c r="E62" s="22"/>
      <c r="F62" s="22"/>
      <c r="G62" s="22"/>
      <c r="H62" s="1"/>
      <c r="I62" s="3">
        <v>1100.01</v>
      </c>
      <c r="J62" s="1"/>
      <c r="K62" s="23">
        <v>0</v>
      </c>
      <c r="L62" s="23"/>
      <c r="M62" s="1"/>
      <c r="N62" s="3">
        <v>0</v>
      </c>
      <c r="O62" s="1"/>
      <c r="P62" s="1"/>
      <c r="Q62" s="23">
        <v>0</v>
      </c>
      <c r="R62" s="23"/>
      <c r="S62" s="1"/>
      <c r="T62" s="1"/>
      <c r="U62" s="3">
        <v>0</v>
      </c>
      <c r="V62" s="1"/>
      <c r="W62" s="1"/>
      <c r="X62" s="23">
        <v>0</v>
      </c>
      <c r="Y62" s="23"/>
      <c r="Z62" s="1"/>
      <c r="AA62" s="1"/>
      <c r="AB62" s="3">
        <v>0</v>
      </c>
      <c r="AC62" s="1"/>
      <c r="AD62" s="23">
        <v>0</v>
      </c>
      <c r="AE62" s="23"/>
      <c r="AF62" s="1"/>
      <c r="AG62" s="23">
        <f t="shared" si="0"/>
        <v>1100.01</v>
      </c>
      <c r="AH62" s="23"/>
      <c r="AI62" s="23"/>
      <c r="AJ62" s="23"/>
      <c r="AK62" s="23"/>
    </row>
    <row r="63" spans="1:37" ht="20.100000000000001" customHeight="1" x14ac:dyDescent="0.25">
      <c r="A63" s="22" t="s">
        <v>124</v>
      </c>
      <c r="B63" s="22"/>
      <c r="C63" s="1"/>
      <c r="D63" s="22" t="s">
        <v>125</v>
      </c>
      <c r="E63" s="22"/>
      <c r="F63" s="22"/>
      <c r="G63" s="22"/>
      <c r="H63" s="1"/>
      <c r="I63" s="3">
        <v>5487.72</v>
      </c>
      <c r="J63" s="1"/>
      <c r="K63" s="23">
        <v>6282.27</v>
      </c>
      <c r="L63" s="23"/>
      <c r="M63" s="1"/>
      <c r="N63" s="3">
        <v>0</v>
      </c>
      <c r="O63" s="1"/>
      <c r="P63" s="1"/>
      <c r="Q63" s="23">
        <v>10150</v>
      </c>
      <c r="R63" s="23"/>
      <c r="S63" s="1"/>
      <c r="T63" s="1"/>
      <c r="U63" s="3">
        <v>0</v>
      </c>
      <c r="V63" s="1"/>
      <c r="W63" s="1"/>
      <c r="X63" s="23">
        <v>0</v>
      </c>
      <c r="Y63" s="23"/>
      <c r="Z63" s="1"/>
      <c r="AA63" s="1"/>
      <c r="AB63" s="3">
        <v>0</v>
      </c>
      <c r="AC63" s="1"/>
      <c r="AD63" s="23">
        <v>0</v>
      </c>
      <c r="AE63" s="23"/>
      <c r="AF63" s="1"/>
      <c r="AG63" s="23">
        <f t="shared" si="0"/>
        <v>1619.9900000000016</v>
      </c>
      <c r="AH63" s="23"/>
      <c r="AI63" s="23"/>
      <c r="AJ63" s="23"/>
      <c r="AK63" s="23"/>
    </row>
    <row r="64" spans="1:37" ht="20.100000000000001" customHeight="1" x14ac:dyDescent="0.25">
      <c r="A64" s="22" t="s">
        <v>126</v>
      </c>
      <c r="B64" s="22"/>
      <c r="C64" s="1"/>
      <c r="D64" s="22" t="s">
        <v>127</v>
      </c>
      <c r="E64" s="22"/>
      <c r="F64" s="22"/>
      <c r="G64" s="22"/>
      <c r="H64" s="1"/>
      <c r="I64" s="3">
        <v>513.51</v>
      </c>
      <c r="J64" s="1"/>
      <c r="K64" s="23">
        <v>0</v>
      </c>
      <c r="L64" s="23"/>
      <c r="M64" s="1"/>
      <c r="N64" s="3">
        <v>0</v>
      </c>
      <c r="O64" s="1"/>
      <c r="P64" s="1"/>
      <c r="Q64" s="23">
        <v>0</v>
      </c>
      <c r="R64" s="23"/>
      <c r="S64" s="1"/>
      <c r="T64" s="1"/>
      <c r="U64" s="3">
        <v>0</v>
      </c>
      <c r="V64" s="1"/>
      <c r="W64" s="1"/>
      <c r="X64" s="23">
        <v>0</v>
      </c>
      <c r="Y64" s="23"/>
      <c r="Z64" s="1"/>
      <c r="AA64" s="1"/>
      <c r="AB64" s="3">
        <v>0</v>
      </c>
      <c r="AC64" s="1"/>
      <c r="AD64" s="23">
        <v>0</v>
      </c>
      <c r="AE64" s="23"/>
      <c r="AF64" s="1"/>
      <c r="AG64" s="23">
        <f t="shared" si="0"/>
        <v>513.51</v>
      </c>
      <c r="AH64" s="23"/>
      <c r="AI64" s="23"/>
      <c r="AJ64" s="23"/>
      <c r="AK64" s="23"/>
    </row>
    <row r="65" spans="1:39" ht="20.100000000000001" customHeight="1" x14ac:dyDescent="0.25">
      <c r="A65" s="22" t="s">
        <v>128</v>
      </c>
      <c r="B65" s="22"/>
      <c r="C65" s="1"/>
      <c r="D65" s="22" t="s">
        <v>129</v>
      </c>
      <c r="E65" s="22"/>
      <c r="F65" s="22"/>
      <c r="G65" s="22"/>
      <c r="H65" s="1"/>
      <c r="I65" s="3">
        <v>1267.05</v>
      </c>
      <c r="J65" s="1"/>
      <c r="K65" s="23">
        <v>0</v>
      </c>
      <c r="L65" s="23"/>
      <c r="M65" s="1"/>
      <c r="N65" s="3">
        <v>0</v>
      </c>
      <c r="O65" s="1"/>
      <c r="P65" s="1"/>
      <c r="Q65" s="23">
        <v>487.05</v>
      </c>
      <c r="R65" s="23"/>
      <c r="S65" s="1"/>
      <c r="T65" s="1"/>
      <c r="U65" s="3">
        <v>0</v>
      </c>
      <c r="V65" s="1"/>
      <c r="W65" s="1"/>
      <c r="X65" s="23">
        <v>0</v>
      </c>
      <c r="Y65" s="23"/>
      <c r="Z65" s="1"/>
      <c r="AA65" s="1"/>
      <c r="AB65" s="3">
        <v>0</v>
      </c>
      <c r="AC65" s="1"/>
      <c r="AD65" s="23">
        <v>0</v>
      </c>
      <c r="AE65" s="23"/>
      <c r="AF65" s="1"/>
      <c r="AG65" s="23">
        <f t="shared" si="0"/>
        <v>780</v>
      </c>
      <c r="AH65" s="23"/>
      <c r="AI65" s="23"/>
      <c r="AJ65" s="23"/>
      <c r="AK65" s="23"/>
    </row>
    <row r="66" spans="1:39" ht="20.100000000000001" customHeight="1" x14ac:dyDescent="0.25">
      <c r="A66" s="22" t="s">
        <v>130</v>
      </c>
      <c r="B66" s="22"/>
      <c r="C66" s="1"/>
      <c r="D66" s="22" t="s">
        <v>131</v>
      </c>
      <c r="E66" s="22"/>
      <c r="F66" s="22"/>
      <c r="G66" s="22"/>
      <c r="H66" s="1"/>
      <c r="I66" s="3">
        <v>6000</v>
      </c>
      <c r="J66" s="1"/>
      <c r="K66" s="23">
        <v>0</v>
      </c>
      <c r="L66" s="23"/>
      <c r="M66" s="1"/>
      <c r="N66" s="3">
        <v>0</v>
      </c>
      <c r="O66" s="1"/>
      <c r="P66" s="1"/>
      <c r="Q66" s="23">
        <v>1200</v>
      </c>
      <c r="R66" s="23"/>
      <c r="S66" s="1"/>
      <c r="T66" s="1"/>
      <c r="U66" s="3">
        <v>0</v>
      </c>
      <c r="V66" s="1"/>
      <c r="W66" s="1"/>
      <c r="X66" s="23">
        <v>0</v>
      </c>
      <c r="Y66" s="23"/>
      <c r="Z66" s="1"/>
      <c r="AA66" s="1"/>
      <c r="AB66" s="3">
        <v>0</v>
      </c>
      <c r="AC66" s="1"/>
      <c r="AD66" s="23">
        <v>0</v>
      </c>
      <c r="AE66" s="23"/>
      <c r="AF66" s="1"/>
      <c r="AG66" s="23">
        <f t="shared" si="0"/>
        <v>4800</v>
      </c>
      <c r="AH66" s="23"/>
      <c r="AI66" s="23"/>
      <c r="AJ66" s="23"/>
      <c r="AK66" s="23"/>
    </row>
    <row r="67" spans="1:39" ht="20.100000000000001" customHeight="1" x14ac:dyDescent="0.25">
      <c r="A67" s="22" t="s">
        <v>132</v>
      </c>
      <c r="B67" s="22"/>
      <c r="C67" s="1"/>
      <c r="D67" s="22" t="s">
        <v>133</v>
      </c>
      <c r="E67" s="22"/>
      <c r="F67" s="22"/>
      <c r="G67" s="22"/>
      <c r="H67" s="1"/>
      <c r="I67" s="3">
        <v>219159.99</v>
      </c>
      <c r="J67" s="1"/>
      <c r="K67" s="23">
        <v>0</v>
      </c>
      <c r="L67" s="23"/>
      <c r="M67" s="1"/>
      <c r="N67" s="3">
        <v>0</v>
      </c>
      <c r="O67" s="1"/>
      <c r="P67" s="1"/>
      <c r="Q67" s="23">
        <v>141273.23000000001</v>
      </c>
      <c r="R67" s="23"/>
      <c r="S67" s="1"/>
      <c r="T67" s="1"/>
      <c r="U67" s="3">
        <v>0</v>
      </c>
      <c r="V67" s="1"/>
      <c r="W67" s="1"/>
      <c r="X67" s="23">
        <v>0</v>
      </c>
      <c r="Y67" s="23"/>
      <c r="Z67" s="1"/>
      <c r="AA67" s="1"/>
      <c r="AB67" s="3">
        <v>0</v>
      </c>
      <c r="AC67" s="1"/>
      <c r="AD67" s="23">
        <v>0</v>
      </c>
      <c r="AE67" s="23"/>
      <c r="AF67" s="1"/>
      <c r="AG67" s="23">
        <f t="shared" si="0"/>
        <v>77886.75999999998</v>
      </c>
      <c r="AH67" s="23"/>
      <c r="AI67" s="23"/>
      <c r="AJ67" s="23"/>
      <c r="AK67" s="23"/>
    </row>
    <row r="68" spans="1:39" ht="20.100000000000001" customHeight="1" x14ac:dyDescent="0.25">
      <c r="A68" s="22" t="s">
        <v>134</v>
      </c>
      <c r="B68" s="22"/>
      <c r="C68" s="1"/>
      <c r="D68" s="22" t="s">
        <v>135</v>
      </c>
      <c r="E68" s="22"/>
      <c r="F68" s="22"/>
      <c r="G68" s="22"/>
      <c r="H68" s="1"/>
      <c r="I68" s="3">
        <v>375210</v>
      </c>
      <c r="J68" s="1"/>
      <c r="K68" s="23">
        <v>0</v>
      </c>
      <c r="L68" s="23"/>
      <c r="M68" s="1"/>
      <c r="N68" s="3">
        <v>0</v>
      </c>
      <c r="O68" s="1"/>
      <c r="P68" s="1"/>
      <c r="Q68" s="23">
        <v>226600.95999999999</v>
      </c>
      <c r="R68" s="23"/>
      <c r="S68" s="1"/>
      <c r="T68" s="1"/>
      <c r="U68" s="3">
        <v>0</v>
      </c>
      <c r="V68" s="1"/>
      <c r="W68" s="1"/>
      <c r="X68" s="23">
        <v>0</v>
      </c>
      <c r="Y68" s="23"/>
      <c r="Z68" s="1"/>
      <c r="AA68" s="1"/>
      <c r="AB68" s="3">
        <v>0</v>
      </c>
      <c r="AC68" s="1"/>
      <c r="AD68" s="23">
        <v>0</v>
      </c>
      <c r="AE68" s="23"/>
      <c r="AF68" s="1"/>
      <c r="AG68" s="23">
        <f t="shared" si="0"/>
        <v>148609.04</v>
      </c>
      <c r="AH68" s="23"/>
      <c r="AI68" s="23"/>
      <c r="AJ68" s="23"/>
      <c r="AK68" s="23"/>
    </row>
    <row r="69" spans="1:39" ht="20.100000000000001" customHeight="1" x14ac:dyDescent="0.25">
      <c r="A69" s="22" t="s">
        <v>136</v>
      </c>
      <c r="B69" s="22"/>
      <c r="C69" s="1"/>
      <c r="D69" s="22" t="s">
        <v>137</v>
      </c>
      <c r="E69" s="22"/>
      <c r="F69" s="22"/>
      <c r="G69" s="22"/>
      <c r="H69" s="1"/>
      <c r="I69" s="3">
        <v>5442.51</v>
      </c>
      <c r="J69" s="1"/>
      <c r="K69" s="23">
        <v>-4813.29</v>
      </c>
      <c r="L69" s="23"/>
      <c r="M69" s="1"/>
      <c r="N69" s="3">
        <v>0</v>
      </c>
      <c r="O69" s="1"/>
      <c r="P69" s="1"/>
      <c r="Q69" s="23">
        <v>371.84</v>
      </c>
      <c r="R69" s="23"/>
      <c r="S69" s="1"/>
      <c r="T69" s="1"/>
      <c r="U69" s="3">
        <v>0</v>
      </c>
      <c r="V69" s="1"/>
      <c r="W69" s="1"/>
      <c r="X69" s="23">
        <v>0</v>
      </c>
      <c r="Y69" s="23"/>
      <c r="Z69" s="1"/>
      <c r="AA69" s="1"/>
      <c r="AB69" s="3">
        <v>0</v>
      </c>
      <c r="AC69" s="1"/>
      <c r="AD69" s="23">
        <v>0</v>
      </c>
      <c r="AE69" s="23"/>
      <c r="AF69" s="1"/>
      <c r="AG69" s="23">
        <f t="shared" si="0"/>
        <v>257.38000000000028</v>
      </c>
      <c r="AH69" s="23"/>
      <c r="AI69" s="23"/>
      <c r="AJ69" s="23"/>
      <c r="AK69" s="23"/>
      <c r="AM69" s="7">
        <f>I69+K69-Q69</f>
        <v>257.38000000000028</v>
      </c>
    </row>
    <row r="70" spans="1:39" ht="20.100000000000001" customHeight="1" x14ac:dyDescent="0.25">
      <c r="A70" s="22" t="s">
        <v>138</v>
      </c>
      <c r="B70" s="22"/>
      <c r="C70" s="1"/>
      <c r="D70" s="22" t="s">
        <v>139</v>
      </c>
      <c r="E70" s="22"/>
      <c r="F70" s="22"/>
      <c r="G70" s="22"/>
      <c r="H70" s="1"/>
      <c r="I70" s="3">
        <v>12500.67</v>
      </c>
      <c r="J70" s="1"/>
      <c r="K70" s="23">
        <v>2724.75</v>
      </c>
      <c r="L70" s="23"/>
      <c r="M70" s="1"/>
      <c r="N70" s="3">
        <v>0</v>
      </c>
      <c r="O70" s="1"/>
      <c r="P70" s="1"/>
      <c r="Q70" s="23">
        <v>6891.64</v>
      </c>
      <c r="R70" s="23"/>
      <c r="S70" s="1"/>
      <c r="T70" s="1"/>
      <c r="U70" s="3">
        <v>0</v>
      </c>
      <c r="V70" s="1"/>
      <c r="W70" s="1"/>
      <c r="X70" s="23">
        <v>0</v>
      </c>
      <c r="Y70" s="23"/>
      <c r="Z70" s="1"/>
      <c r="AA70" s="1"/>
      <c r="AB70" s="3">
        <v>0</v>
      </c>
      <c r="AC70" s="1"/>
      <c r="AD70" s="23">
        <v>0</v>
      </c>
      <c r="AE70" s="23"/>
      <c r="AF70" s="1"/>
      <c r="AG70" s="23">
        <f t="shared" si="0"/>
        <v>8333.7799999999988</v>
      </c>
      <c r="AH70" s="23"/>
      <c r="AI70" s="23"/>
      <c r="AJ70" s="23"/>
      <c r="AK70" s="23"/>
      <c r="AM70" s="7">
        <f>I70+K70-Q70</f>
        <v>8333.7799999999988</v>
      </c>
    </row>
    <row r="71" spans="1:39" ht="20.100000000000001" customHeight="1" x14ac:dyDescent="0.25">
      <c r="A71" s="22" t="s">
        <v>140</v>
      </c>
      <c r="B71" s="22"/>
      <c r="C71" s="1"/>
      <c r="D71" s="22" t="s">
        <v>141</v>
      </c>
      <c r="E71" s="22"/>
      <c r="F71" s="22"/>
      <c r="G71" s="22"/>
      <c r="H71" s="1"/>
      <c r="I71" s="3">
        <v>313.70999999999998</v>
      </c>
      <c r="J71" s="1"/>
      <c r="K71" s="23">
        <v>0</v>
      </c>
      <c r="L71" s="23"/>
      <c r="M71" s="1"/>
      <c r="N71" s="3">
        <v>0</v>
      </c>
      <c r="O71" s="1"/>
      <c r="P71" s="1"/>
      <c r="Q71" s="23">
        <v>33.950000000000003</v>
      </c>
      <c r="R71" s="23"/>
      <c r="S71" s="1"/>
      <c r="T71" s="1"/>
      <c r="U71" s="3">
        <v>0</v>
      </c>
      <c r="V71" s="1"/>
      <c r="W71" s="1"/>
      <c r="X71" s="23">
        <v>0</v>
      </c>
      <c r="Y71" s="23"/>
      <c r="Z71" s="1"/>
      <c r="AA71" s="1"/>
      <c r="AB71" s="3">
        <v>0</v>
      </c>
      <c r="AC71" s="1"/>
      <c r="AD71" s="23">
        <v>0</v>
      </c>
      <c r="AE71" s="23"/>
      <c r="AF71" s="1"/>
      <c r="AG71" s="23">
        <f t="shared" si="0"/>
        <v>279.76</v>
      </c>
      <c r="AH71" s="23"/>
      <c r="AI71" s="23"/>
      <c r="AJ71" s="23"/>
      <c r="AK71" s="23"/>
    </row>
    <row r="72" spans="1:39" ht="20.100000000000001" customHeight="1" x14ac:dyDescent="0.25">
      <c r="A72" s="22" t="s">
        <v>142</v>
      </c>
      <c r="B72" s="22"/>
      <c r="C72" s="1"/>
      <c r="D72" s="22" t="s">
        <v>143</v>
      </c>
      <c r="E72" s="22"/>
      <c r="F72" s="22"/>
      <c r="G72" s="22"/>
      <c r="H72" s="1"/>
      <c r="I72" s="3">
        <v>2625</v>
      </c>
      <c r="J72" s="1"/>
      <c r="K72" s="23">
        <v>0</v>
      </c>
      <c r="L72" s="23"/>
      <c r="M72" s="1"/>
      <c r="N72" s="3">
        <v>0</v>
      </c>
      <c r="O72" s="1"/>
      <c r="P72" s="1"/>
      <c r="Q72" s="23">
        <v>0</v>
      </c>
      <c r="R72" s="23"/>
      <c r="S72" s="1"/>
      <c r="T72" s="1"/>
      <c r="U72" s="3">
        <v>0</v>
      </c>
      <c r="V72" s="1"/>
      <c r="W72" s="1"/>
      <c r="X72" s="23">
        <v>0</v>
      </c>
      <c r="Y72" s="23"/>
      <c r="Z72" s="1"/>
      <c r="AA72" s="1"/>
      <c r="AB72" s="3">
        <v>0</v>
      </c>
      <c r="AC72" s="1"/>
      <c r="AD72" s="23">
        <v>0</v>
      </c>
      <c r="AE72" s="23"/>
      <c r="AF72" s="1"/>
      <c r="AG72" s="23">
        <f t="shared" si="0"/>
        <v>2625</v>
      </c>
      <c r="AH72" s="23"/>
      <c r="AI72" s="23"/>
      <c r="AJ72" s="23"/>
      <c r="AK72" s="23"/>
    </row>
    <row r="73" spans="1:39" ht="20.100000000000001" customHeight="1" x14ac:dyDescent="0.25">
      <c r="A73" s="22" t="s">
        <v>144</v>
      </c>
      <c r="B73" s="22"/>
      <c r="C73" s="1"/>
      <c r="D73" s="22" t="s">
        <v>145</v>
      </c>
      <c r="E73" s="22"/>
      <c r="F73" s="22"/>
      <c r="G73" s="22"/>
      <c r="H73" s="1"/>
      <c r="I73" s="3">
        <v>44254.68</v>
      </c>
      <c r="J73" s="1"/>
      <c r="K73" s="23">
        <v>0</v>
      </c>
      <c r="L73" s="23"/>
      <c r="M73" s="1"/>
      <c r="N73" s="3">
        <v>0</v>
      </c>
      <c r="O73" s="1"/>
      <c r="P73" s="1"/>
      <c r="Q73" s="23">
        <v>15481.62</v>
      </c>
      <c r="R73" s="23"/>
      <c r="S73" s="1"/>
      <c r="T73" s="1"/>
      <c r="U73" s="3">
        <v>0</v>
      </c>
      <c r="V73" s="1"/>
      <c r="W73" s="1"/>
      <c r="X73" s="23">
        <v>0</v>
      </c>
      <c r="Y73" s="23"/>
      <c r="Z73" s="1"/>
      <c r="AA73" s="1"/>
      <c r="AB73" s="3">
        <v>0</v>
      </c>
      <c r="AC73" s="1"/>
      <c r="AD73" s="23">
        <v>0</v>
      </c>
      <c r="AE73" s="23"/>
      <c r="AF73" s="1"/>
      <c r="AG73" s="23">
        <f t="shared" si="0"/>
        <v>28773.059999999998</v>
      </c>
      <c r="AH73" s="23"/>
      <c r="AI73" s="23"/>
      <c r="AJ73" s="23"/>
      <c r="AK73" s="23"/>
    </row>
    <row r="74" spans="1:39" ht="20.100000000000001" customHeight="1" x14ac:dyDescent="0.25">
      <c r="A74" s="22" t="s">
        <v>146</v>
      </c>
      <c r="B74" s="22"/>
      <c r="C74" s="1"/>
      <c r="D74" s="22" t="s">
        <v>147</v>
      </c>
      <c r="E74" s="22"/>
      <c r="F74" s="22"/>
      <c r="G74" s="22"/>
      <c r="H74" s="1"/>
      <c r="I74" s="3">
        <v>5000.01</v>
      </c>
      <c r="J74" s="1"/>
      <c r="K74" s="23">
        <v>13275.24</v>
      </c>
      <c r="L74" s="23"/>
      <c r="M74" s="1"/>
      <c r="N74" s="3">
        <v>0</v>
      </c>
      <c r="O74" s="1"/>
      <c r="P74" s="1"/>
      <c r="Q74" s="23">
        <v>18275.25</v>
      </c>
      <c r="R74" s="23"/>
      <c r="S74" s="1"/>
      <c r="T74" s="1"/>
      <c r="U74" s="3">
        <v>0</v>
      </c>
      <c r="V74" s="1"/>
      <c r="W74" s="1"/>
      <c r="X74" s="23">
        <v>0</v>
      </c>
      <c r="Y74" s="23"/>
      <c r="Z74" s="1"/>
      <c r="AA74" s="1"/>
      <c r="AB74" s="3">
        <v>0</v>
      </c>
      <c r="AC74" s="1"/>
      <c r="AD74" s="23">
        <v>0</v>
      </c>
      <c r="AE74" s="23"/>
      <c r="AF74" s="1"/>
      <c r="AG74" s="23">
        <f t="shared" si="0"/>
        <v>0</v>
      </c>
      <c r="AH74" s="23"/>
      <c r="AI74" s="23"/>
      <c r="AJ74" s="23"/>
      <c r="AK74" s="23"/>
    </row>
    <row r="75" spans="1:39" ht="20.100000000000001" customHeight="1" x14ac:dyDescent="0.25">
      <c r="A75" s="22" t="s">
        <v>148</v>
      </c>
      <c r="B75" s="22"/>
      <c r="C75" s="1"/>
      <c r="D75" s="22" t="s">
        <v>149</v>
      </c>
      <c r="E75" s="22"/>
      <c r="F75" s="22"/>
      <c r="G75" s="22"/>
      <c r="H75" s="1"/>
      <c r="I75" s="3">
        <v>1425</v>
      </c>
      <c r="J75" s="1"/>
      <c r="K75" s="23">
        <v>1949.99</v>
      </c>
      <c r="L75" s="23"/>
      <c r="M75" s="1"/>
      <c r="N75" s="3">
        <v>0</v>
      </c>
      <c r="O75" s="1"/>
      <c r="P75" s="1"/>
      <c r="Q75" s="23">
        <v>3200</v>
      </c>
      <c r="R75" s="23"/>
      <c r="S75" s="1"/>
      <c r="T75" s="1"/>
      <c r="U75" s="3">
        <v>0</v>
      </c>
      <c r="V75" s="1"/>
      <c r="W75" s="1"/>
      <c r="X75" s="23">
        <v>0</v>
      </c>
      <c r="Y75" s="23"/>
      <c r="Z75" s="1"/>
      <c r="AA75" s="1"/>
      <c r="AB75" s="3">
        <v>0</v>
      </c>
      <c r="AC75" s="1"/>
      <c r="AD75" s="23">
        <v>0</v>
      </c>
      <c r="AE75" s="23"/>
      <c r="AF75" s="1"/>
      <c r="AG75" s="23">
        <f t="shared" ref="AG75:AG88" si="1">I75+K75-Q75</f>
        <v>174.98999999999978</v>
      </c>
      <c r="AH75" s="23"/>
      <c r="AI75" s="23"/>
      <c r="AJ75" s="23"/>
      <c r="AK75" s="23"/>
    </row>
    <row r="76" spans="1:39" ht="20.100000000000001" customHeight="1" x14ac:dyDescent="0.25">
      <c r="A76" s="22" t="s">
        <v>150</v>
      </c>
      <c r="B76" s="22"/>
      <c r="C76" s="1"/>
      <c r="D76" s="22" t="s">
        <v>151</v>
      </c>
      <c r="E76" s="22"/>
      <c r="F76" s="22"/>
      <c r="G76" s="22"/>
      <c r="H76" s="1"/>
      <c r="I76" s="3">
        <v>18750</v>
      </c>
      <c r="J76" s="1"/>
      <c r="K76" s="23">
        <v>-18750</v>
      </c>
      <c r="L76" s="23"/>
      <c r="M76" s="1"/>
      <c r="N76" s="3">
        <v>0</v>
      </c>
      <c r="O76" s="1"/>
      <c r="P76" s="1"/>
      <c r="Q76" s="23">
        <v>0</v>
      </c>
      <c r="R76" s="23"/>
      <c r="S76" s="1"/>
      <c r="T76" s="1"/>
      <c r="U76" s="3">
        <v>0</v>
      </c>
      <c r="V76" s="1"/>
      <c r="W76" s="1"/>
      <c r="X76" s="23">
        <v>0</v>
      </c>
      <c r="Y76" s="23"/>
      <c r="Z76" s="1"/>
      <c r="AA76" s="1"/>
      <c r="AB76" s="3">
        <v>0</v>
      </c>
      <c r="AC76" s="1"/>
      <c r="AD76" s="23">
        <v>0</v>
      </c>
      <c r="AE76" s="23"/>
      <c r="AF76" s="1"/>
      <c r="AG76" s="23">
        <f t="shared" si="1"/>
        <v>0</v>
      </c>
      <c r="AH76" s="23"/>
      <c r="AI76" s="23"/>
      <c r="AJ76" s="23"/>
      <c r="AK76" s="23"/>
    </row>
    <row r="77" spans="1:39" ht="20.100000000000001" customHeight="1" x14ac:dyDescent="0.25">
      <c r="A77" s="22" t="s">
        <v>152</v>
      </c>
      <c r="B77" s="22"/>
      <c r="C77" s="1"/>
      <c r="D77" s="22" t="s">
        <v>153</v>
      </c>
      <c r="E77" s="22"/>
      <c r="F77" s="22"/>
      <c r="G77" s="22"/>
      <c r="H77" s="1"/>
      <c r="I77" s="3">
        <v>12172.53</v>
      </c>
      <c r="J77" s="1"/>
      <c r="K77" s="23">
        <v>0</v>
      </c>
      <c r="L77" s="23"/>
      <c r="M77" s="1"/>
      <c r="N77" s="3">
        <v>0</v>
      </c>
      <c r="O77" s="1"/>
      <c r="P77" s="1"/>
      <c r="Q77" s="23">
        <v>0</v>
      </c>
      <c r="R77" s="23"/>
      <c r="S77" s="1"/>
      <c r="T77" s="1"/>
      <c r="U77" s="3">
        <v>0</v>
      </c>
      <c r="V77" s="1"/>
      <c r="W77" s="1"/>
      <c r="X77" s="23">
        <v>0</v>
      </c>
      <c r="Y77" s="23"/>
      <c r="Z77" s="1"/>
      <c r="AA77" s="1"/>
      <c r="AB77" s="3">
        <v>0</v>
      </c>
      <c r="AC77" s="1"/>
      <c r="AD77" s="23">
        <v>0</v>
      </c>
      <c r="AE77" s="23"/>
      <c r="AF77" s="1"/>
      <c r="AG77" s="23">
        <f t="shared" si="1"/>
        <v>12172.53</v>
      </c>
      <c r="AH77" s="23"/>
      <c r="AI77" s="23"/>
      <c r="AJ77" s="23"/>
      <c r="AK77" s="23"/>
    </row>
    <row r="78" spans="1:39" ht="20.100000000000001" customHeight="1" x14ac:dyDescent="0.25">
      <c r="A78" s="22" t="s">
        <v>154</v>
      </c>
      <c r="B78" s="22"/>
      <c r="C78" s="1"/>
      <c r="D78" s="22" t="s">
        <v>155</v>
      </c>
      <c r="E78" s="22"/>
      <c r="F78" s="22"/>
      <c r="G78" s="22"/>
      <c r="H78" s="1"/>
      <c r="I78" s="3">
        <v>2901.24</v>
      </c>
      <c r="J78" s="1"/>
      <c r="K78" s="23">
        <v>0</v>
      </c>
      <c r="L78" s="23"/>
      <c r="M78" s="1"/>
      <c r="N78" s="3">
        <v>0</v>
      </c>
      <c r="O78" s="1"/>
      <c r="P78" s="1"/>
      <c r="Q78" s="23">
        <v>0</v>
      </c>
      <c r="R78" s="23"/>
      <c r="S78" s="1"/>
      <c r="T78" s="1"/>
      <c r="U78" s="3">
        <v>0</v>
      </c>
      <c r="V78" s="1"/>
      <c r="W78" s="1"/>
      <c r="X78" s="23">
        <v>0</v>
      </c>
      <c r="Y78" s="23"/>
      <c r="Z78" s="1"/>
      <c r="AA78" s="1"/>
      <c r="AB78" s="3">
        <v>0</v>
      </c>
      <c r="AC78" s="1"/>
      <c r="AD78" s="23">
        <v>0</v>
      </c>
      <c r="AE78" s="23"/>
      <c r="AF78" s="1"/>
      <c r="AG78" s="23">
        <f t="shared" si="1"/>
        <v>2901.24</v>
      </c>
      <c r="AH78" s="23"/>
      <c r="AI78" s="23"/>
      <c r="AJ78" s="23"/>
      <c r="AK78" s="23"/>
    </row>
    <row r="79" spans="1:39" ht="20.100000000000001" customHeight="1" x14ac:dyDescent="0.25">
      <c r="A79" s="22" t="s">
        <v>156</v>
      </c>
      <c r="B79" s="22"/>
      <c r="C79" s="1"/>
      <c r="D79" s="22" t="s">
        <v>157</v>
      </c>
      <c r="E79" s="22"/>
      <c r="F79" s="22"/>
      <c r="G79" s="22"/>
      <c r="H79" s="1"/>
      <c r="I79" s="3">
        <v>26718.84</v>
      </c>
      <c r="J79" s="1"/>
      <c r="K79" s="23">
        <v>0</v>
      </c>
      <c r="L79" s="23"/>
      <c r="M79" s="1"/>
      <c r="N79" s="3">
        <v>0</v>
      </c>
      <c r="O79" s="1"/>
      <c r="P79" s="1"/>
      <c r="Q79" s="23">
        <v>0</v>
      </c>
      <c r="R79" s="23"/>
      <c r="S79" s="1"/>
      <c r="T79" s="1"/>
      <c r="U79" s="3">
        <v>0</v>
      </c>
      <c r="V79" s="1"/>
      <c r="W79" s="1"/>
      <c r="X79" s="23">
        <v>0</v>
      </c>
      <c r="Y79" s="23"/>
      <c r="Z79" s="1"/>
      <c r="AA79" s="1"/>
      <c r="AB79" s="3">
        <v>0</v>
      </c>
      <c r="AC79" s="1"/>
      <c r="AD79" s="23">
        <v>0</v>
      </c>
      <c r="AE79" s="23"/>
      <c r="AF79" s="1"/>
      <c r="AG79" s="23">
        <f t="shared" si="1"/>
        <v>26718.84</v>
      </c>
      <c r="AH79" s="23"/>
      <c r="AI79" s="23"/>
      <c r="AJ79" s="23"/>
      <c r="AK79" s="23"/>
    </row>
    <row r="80" spans="1:39" ht="20.100000000000001" customHeight="1" x14ac:dyDescent="0.25">
      <c r="A80" s="22" t="s">
        <v>158</v>
      </c>
      <c r="B80" s="22"/>
      <c r="C80" s="1"/>
      <c r="D80" s="22" t="s">
        <v>159</v>
      </c>
      <c r="E80" s="22"/>
      <c r="F80" s="22"/>
      <c r="G80" s="22"/>
      <c r="H80" s="1"/>
      <c r="I80" s="3">
        <v>36750</v>
      </c>
      <c r="J80" s="1"/>
      <c r="K80" s="23">
        <v>0</v>
      </c>
      <c r="L80" s="23"/>
      <c r="M80" s="1"/>
      <c r="N80" s="3">
        <v>0</v>
      </c>
      <c r="O80" s="1"/>
      <c r="P80" s="1"/>
      <c r="Q80" s="23">
        <v>0</v>
      </c>
      <c r="R80" s="23"/>
      <c r="S80" s="1"/>
      <c r="T80" s="1"/>
      <c r="U80" s="3">
        <v>0</v>
      </c>
      <c r="V80" s="1"/>
      <c r="W80" s="1"/>
      <c r="X80" s="23">
        <v>0</v>
      </c>
      <c r="Y80" s="23"/>
      <c r="Z80" s="1"/>
      <c r="AA80" s="1"/>
      <c r="AB80" s="3">
        <v>0</v>
      </c>
      <c r="AC80" s="1"/>
      <c r="AD80" s="23">
        <v>0</v>
      </c>
      <c r="AE80" s="23"/>
      <c r="AF80" s="1"/>
      <c r="AG80" s="23">
        <f t="shared" si="1"/>
        <v>36750</v>
      </c>
      <c r="AH80" s="23"/>
      <c r="AI80" s="23"/>
      <c r="AJ80" s="23"/>
      <c r="AK80" s="23"/>
    </row>
    <row r="81" spans="1:37" ht="20.100000000000001" customHeight="1" x14ac:dyDescent="0.25">
      <c r="A81" s="22" t="s">
        <v>160</v>
      </c>
      <c r="B81" s="22"/>
      <c r="C81" s="1"/>
      <c r="D81" s="22" t="s">
        <v>161</v>
      </c>
      <c r="E81" s="22"/>
      <c r="F81" s="22"/>
      <c r="G81" s="22"/>
      <c r="H81" s="1"/>
      <c r="I81" s="3">
        <v>26420.52</v>
      </c>
      <c r="J81" s="1"/>
      <c r="K81" s="23">
        <v>0</v>
      </c>
      <c r="L81" s="23"/>
      <c r="M81" s="1"/>
      <c r="N81" s="3">
        <v>0</v>
      </c>
      <c r="O81" s="1"/>
      <c r="P81" s="1"/>
      <c r="Q81" s="23">
        <v>0</v>
      </c>
      <c r="R81" s="23"/>
      <c r="S81" s="1"/>
      <c r="T81" s="1"/>
      <c r="U81" s="3">
        <v>0</v>
      </c>
      <c r="V81" s="1"/>
      <c r="W81" s="1"/>
      <c r="X81" s="23">
        <v>0</v>
      </c>
      <c r="Y81" s="23"/>
      <c r="Z81" s="1"/>
      <c r="AA81" s="1"/>
      <c r="AB81" s="3">
        <v>0</v>
      </c>
      <c r="AC81" s="1"/>
      <c r="AD81" s="23">
        <v>0</v>
      </c>
      <c r="AE81" s="23"/>
      <c r="AF81" s="1"/>
      <c r="AG81" s="23">
        <f t="shared" si="1"/>
        <v>26420.52</v>
      </c>
      <c r="AH81" s="23"/>
      <c r="AI81" s="23"/>
      <c r="AJ81" s="23"/>
      <c r="AK81" s="23"/>
    </row>
    <row r="82" spans="1:37" ht="20.100000000000001" customHeight="1" x14ac:dyDescent="0.25">
      <c r="A82" s="22" t="s">
        <v>162</v>
      </c>
      <c r="B82" s="22"/>
      <c r="C82" s="1"/>
      <c r="D82" s="22" t="s">
        <v>163</v>
      </c>
      <c r="E82" s="22"/>
      <c r="F82" s="22"/>
      <c r="G82" s="22"/>
      <c r="H82" s="1"/>
      <c r="I82" s="3">
        <v>28100.07</v>
      </c>
      <c r="J82" s="1"/>
      <c r="K82" s="23">
        <v>0</v>
      </c>
      <c r="L82" s="23"/>
      <c r="M82" s="1"/>
      <c r="N82" s="3">
        <v>0</v>
      </c>
      <c r="O82" s="1"/>
      <c r="P82" s="1"/>
      <c r="Q82" s="23">
        <v>0</v>
      </c>
      <c r="R82" s="23"/>
      <c r="S82" s="1"/>
      <c r="T82" s="1"/>
      <c r="U82" s="3">
        <v>0</v>
      </c>
      <c r="V82" s="1"/>
      <c r="W82" s="1"/>
      <c r="X82" s="23">
        <v>0</v>
      </c>
      <c r="Y82" s="23"/>
      <c r="Z82" s="1"/>
      <c r="AA82" s="1"/>
      <c r="AB82" s="3">
        <v>0</v>
      </c>
      <c r="AC82" s="1"/>
      <c r="AD82" s="23">
        <v>0</v>
      </c>
      <c r="AE82" s="23"/>
      <c r="AF82" s="1"/>
      <c r="AG82" s="23">
        <f t="shared" si="1"/>
        <v>28100.07</v>
      </c>
      <c r="AH82" s="23"/>
      <c r="AI82" s="23"/>
      <c r="AJ82" s="23"/>
      <c r="AK82" s="23"/>
    </row>
    <row r="83" spans="1:37" ht="20.100000000000001" customHeight="1" x14ac:dyDescent="0.25">
      <c r="A83" s="22" t="s">
        <v>164</v>
      </c>
      <c r="B83" s="22"/>
      <c r="C83" s="1"/>
      <c r="D83" s="22" t="s">
        <v>165</v>
      </c>
      <c r="E83" s="22"/>
      <c r="F83" s="22"/>
      <c r="G83" s="22"/>
      <c r="H83" s="1"/>
      <c r="I83" s="3">
        <v>3474.69</v>
      </c>
      <c r="J83" s="1"/>
      <c r="K83" s="23">
        <v>0</v>
      </c>
      <c r="L83" s="23"/>
      <c r="M83" s="1"/>
      <c r="N83" s="3">
        <v>0</v>
      </c>
      <c r="O83" s="1"/>
      <c r="P83" s="1"/>
      <c r="Q83" s="23">
        <v>0</v>
      </c>
      <c r="R83" s="23"/>
      <c r="S83" s="1"/>
      <c r="T83" s="1"/>
      <c r="U83" s="3">
        <v>0</v>
      </c>
      <c r="V83" s="1"/>
      <c r="W83" s="1"/>
      <c r="X83" s="23">
        <v>0</v>
      </c>
      <c r="Y83" s="23"/>
      <c r="Z83" s="1"/>
      <c r="AA83" s="1"/>
      <c r="AB83" s="3">
        <v>0</v>
      </c>
      <c r="AC83" s="1"/>
      <c r="AD83" s="23">
        <v>0</v>
      </c>
      <c r="AE83" s="23"/>
      <c r="AF83" s="1"/>
      <c r="AG83" s="23">
        <f t="shared" si="1"/>
        <v>3474.69</v>
      </c>
      <c r="AH83" s="23"/>
      <c r="AI83" s="23"/>
      <c r="AJ83" s="23"/>
      <c r="AK83" s="23"/>
    </row>
    <row r="84" spans="1:37" ht="20.100000000000001" customHeight="1" x14ac:dyDescent="0.25">
      <c r="A84" s="22" t="s">
        <v>166</v>
      </c>
      <c r="B84" s="22"/>
      <c r="C84" s="1"/>
      <c r="D84" s="22" t="s">
        <v>167</v>
      </c>
      <c r="E84" s="22"/>
      <c r="F84" s="22"/>
      <c r="G84" s="22"/>
      <c r="H84" s="1"/>
      <c r="I84" s="3">
        <v>125.01</v>
      </c>
      <c r="J84" s="1"/>
      <c r="K84" s="23">
        <v>0</v>
      </c>
      <c r="L84" s="23"/>
      <c r="M84" s="1"/>
      <c r="N84" s="3">
        <v>0</v>
      </c>
      <c r="O84" s="1"/>
      <c r="P84" s="1"/>
      <c r="Q84" s="23">
        <v>0</v>
      </c>
      <c r="R84" s="23"/>
      <c r="S84" s="1"/>
      <c r="T84" s="1"/>
      <c r="U84" s="3">
        <v>0</v>
      </c>
      <c r="V84" s="1"/>
      <c r="W84" s="1"/>
      <c r="X84" s="23">
        <v>0</v>
      </c>
      <c r="Y84" s="23"/>
      <c r="Z84" s="1"/>
      <c r="AA84" s="1"/>
      <c r="AB84" s="3">
        <v>0</v>
      </c>
      <c r="AC84" s="1"/>
      <c r="AD84" s="23">
        <v>0</v>
      </c>
      <c r="AE84" s="23"/>
      <c r="AF84" s="1"/>
      <c r="AG84" s="23">
        <f t="shared" si="1"/>
        <v>125.01</v>
      </c>
      <c r="AH84" s="23"/>
      <c r="AI84" s="23"/>
      <c r="AJ84" s="23"/>
      <c r="AK84" s="23"/>
    </row>
    <row r="85" spans="1:37" ht="20.100000000000001" customHeight="1" x14ac:dyDescent="0.25">
      <c r="A85" s="22" t="s">
        <v>168</v>
      </c>
      <c r="B85" s="22"/>
      <c r="C85" s="1"/>
      <c r="D85" s="22" t="s">
        <v>169</v>
      </c>
      <c r="E85" s="22"/>
      <c r="F85" s="22"/>
      <c r="G85" s="22"/>
      <c r="H85" s="1"/>
      <c r="I85" s="3">
        <v>16127.49</v>
      </c>
      <c r="J85" s="1"/>
      <c r="K85" s="23">
        <v>0</v>
      </c>
      <c r="L85" s="23"/>
      <c r="M85" s="1"/>
      <c r="N85" s="3">
        <v>0</v>
      </c>
      <c r="O85" s="1"/>
      <c r="P85" s="1"/>
      <c r="Q85" s="23">
        <v>0</v>
      </c>
      <c r="R85" s="23"/>
      <c r="S85" s="1"/>
      <c r="T85" s="1"/>
      <c r="U85" s="3">
        <v>0</v>
      </c>
      <c r="V85" s="1"/>
      <c r="W85" s="1"/>
      <c r="X85" s="23">
        <v>0</v>
      </c>
      <c r="Y85" s="23"/>
      <c r="Z85" s="1"/>
      <c r="AA85" s="1"/>
      <c r="AB85" s="3">
        <v>0</v>
      </c>
      <c r="AC85" s="1"/>
      <c r="AD85" s="23">
        <v>0</v>
      </c>
      <c r="AE85" s="23"/>
      <c r="AF85" s="1"/>
      <c r="AG85" s="23">
        <f t="shared" si="1"/>
        <v>16127.49</v>
      </c>
      <c r="AH85" s="23"/>
      <c r="AI85" s="23"/>
      <c r="AJ85" s="23"/>
      <c r="AK85" s="23"/>
    </row>
    <row r="86" spans="1:37" ht="20.100000000000001" customHeight="1" x14ac:dyDescent="0.25">
      <c r="A86" s="22" t="s">
        <v>170</v>
      </c>
      <c r="B86" s="22"/>
      <c r="C86" s="1"/>
      <c r="D86" s="22" t="s">
        <v>171</v>
      </c>
      <c r="E86" s="22"/>
      <c r="F86" s="22"/>
      <c r="G86" s="22"/>
      <c r="H86" s="1"/>
      <c r="I86" s="3">
        <v>0</v>
      </c>
      <c r="J86" s="1"/>
      <c r="K86" s="23">
        <v>213229.17</v>
      </c>
      <c r="L86" s="23"/>
      <c r="M86" s="1"/>
      <c r="N86" s="3">
        <v>0</v>
      </c>
      <c r="O86" s="1"/>
      <c r="P86" s="1"/>
      <c r="Q86" s="23">
        <v>0</v>
      </c>
      <c r="R86" s="23"/>
      <c r="S86" s="1"/>
      <c r="T86" s="1"/>
      <c r="U86" s="3">
        <v>0</v>
      </c>
      <c r="V86" s="1"/>
      <c r="W86" s="1"/>
      <c r="X86" s="23">
        <v>0</v>
      </c>
      <c r="Y86" s="23"/>
      <c r="Z86" s="1"/>
      <c r="AA86" s="1"/>
      <c r="AB86" s="3">
        <v>0</v>
      </c>
      <c r="AC86" s="1"/>
      <c r="AD86" s="23">
        <v>0</v>
      </c>
      <c r="AE86" s="23"/>
      <c r="AF86" s="1"/>
      <c r="AG86" s="23">
        <f t="shared" si="1"/>
        <v>213229.17</v>
      </c>
      <c r="AH86" s="23"/>
      <c r="AI86" s="23"/>
      <c r="AJ86" s="23"/>
      <c r="AK86" s="23"/>
    </row>
    <row r="87" spans="1:37" ht="20.100000000000001" customHeight="1" x14ac:dyDescent="0.25">
      <c r="A87" s="22" t="s">
        <v>172</v>
      </c>
      <c r="B87" s="22"/>
      <c r="C87" s="1"/>
      <c r="D87" s="22" t="s">
        <v>173</v>
      </c>
      <c r="E87" s="22"/>
      <c r="F87" s="22"/>
      <c r="G87" s="22"/>
      <c r="H87" s="1"/>
      <c r="I87" s="3">
        <v>0</v>
      </c>
      <c r="J87" s="1"/>
      <c r="K87" s="23">
        <v>8438.27</v>
      </c>
      <c r="L87" s="23"/>
      <c r="M87" s="1"/>
      <c r="N87" s="3">
        <v>0</v>
      </c>
      <c r="O87" s="1"/>
      <c r="P87" s="1"/>
      <c r="Q87" s="23">
        <v>0</v>
      </c>
      <c r="R87" s="23"/>
      <c r="S87" s="1"/>
      <c r="T87" s="1"/>
      <c r="U87" s="3">
        <v>0</v>
      </c>
      <c r="V87" s="1"/>
      <c r="W87" s="1"/>
      <c r="X87" s="23">
        <v>0</v>
      </c>
      <c r="Y87" s="23"/>
      <c r="Z87" s="1"/>
      <c r="AA87" s="1"/>
      <c r="AB87" s="3">
        <v>0</v>
      </c>
      <c r="AC87" s="1"/>
      <c r="AD87" s="23">
        <v>0</v>
      </c>
      <c r="AE87" s="23"/>
      <c r="AF87" s="1"/>
      <c r="AG87" s="23">
        <f t="shared" si="1"/>
        <v>8438.27</v>
      </c>
      <c r="AH87" s="23"/>
      <c r="AI87" s="23"/>
      <c r="AJ87" s="23"/>
      <c r="AK87" s="23"/>
    </row>
    <row r="88" spans="1:37" ht="20.100000000000001" customHeight="1" x14ac:dyDescent="0.25">
      <c r="A88" s="22" t="s">
        <v>174</v>
      </c>
      <c r="B88" s="22"/>
      <c r="C88" s="1"/>
      <c r="D88" s="22" t="s">
        <v>175</v>
      </c>
      <c r="E88" s="22"/>
      <c r="F88" s="22"/>
      <c r="G88" s="22"/>
      <c r="H88" s="1"/>
      <c r="I88" s="3">
        <v>79601.52</v>
      </c>
      <c r="J88" s="1"/>
      <c r="K88" s="23">
        <v>12932.56</v>
      </c>
      <c r="L88" s="23"/>
      <c r="M88" s="1"/>
      <c r="N88" s="3">
        <v>0</v>
      </c>
      <c r="O88" s="1"/>
      <c r="P88" s="1"/>
      <c r="Q88" s="23">
        <v>0</v>
      </c>
      <c r="R88" s="23"/>
      <c r="S88" s="1"/>
      <c r="T88" s="1"/>
      <c r="U88" s="3">
        <v>0</v>
      </c>
      <c r="V88" s="1"/>
      <c r="W88" s="1"/>
      <c r="X88" s="23">
        <v>0</v>
      </c>
      <c r="Y88" s="23"/>
      <c r="Z88" s="1"/>
      <c r="AA88" s="1"/>
      <c r="AB88" s="3">
        <v>0</v>
      </c>
      <c r="AC88" s="1"/>
      <c r="AD88" s="23">
        <v>0</v>
      </c>
      <c r="AE88" s="23"/>
      <c r="AF88" s="1"/>
      <c r="AG88" s="23">
        <f t="shared" si="1"/>
        <v>92534.080000000002</v>
      </c>
      <c r="AH88" s="23"/>
      <c r="AI88" s="23"/>
      <c r="AJ88" s="23"/>
      <c r="AK88" s="23"/>
    </row>
    <row r="89" spans="1:37" ht="20.100000000000001" customHeight="1" x14ac:dyDescent="0.25">
      <c r="A89" s="1"/>
      <c r="B89" s="1"/>
      <c r="C89" s="1"/>
      <c r="D89" s="1"/>
      <c r="E89" s="1"/>
      <c r="F89" s="5" t="s">
        <v>176</v>
      </c>
      <c r="G89" s="1"/>
      <c r="H89" s="1"/>
      <c r="I89" s="3">
        <v>3744823.6799999988</v>
      </c>
      <c r="J89" s="1"/>
      <c r="K89" s="23">
        <f>SUM(K10:L88)</f>
        <v>204984.82</v>
      </c>
      <c r="L89" s="23"/>
      <c r="M89" s="1"/>
      <c r="N89" s="23">
        <v>0</v>
      </c>
      <c r="O89" s="23"/>
      <c r="P89" s="1"/>
      <c r="Q89" s="23">
        <f>SUM(Q10:R88)</f>
        <v>1687783.3699999999</v>
      </c>
      <c r="R89" s="23"/>
      <c r="S89" s="23"/>
      <c r="T89" s="1"/>
      <c r="U89" s="23">
        <v>0</v>
      </c>
      <c r="V89" s="23"/>
      <c r="W89" s="1"/>
      <c r="X89" s="23">
        <v>0</v>
      </c>
      <c r="Y89" s="23"/>
      <c r="Z89" s="23"/>
      <c r="AA89" s="1"/>
      <c r="AB89" s="23">
        <v>0</v>
      </c>
      <c r="AC89" s="23"/>
      <c r="AD89" s="23">
        <v>0</v>
      </c>
      <c r="AE89" s="23"/>
      <c r="AF89" s="23"/>
      <c r="AG89" s="23"/>
      <c r="AH89" s="23">
        <f>I89+K89-Q89</f>
        <v>2262025.129999999</v>
      </c>
      <c r="AI89" s="23"/>
      <c r="AJ89" s="23"/>
      <c r="AK89" s="23"/>
    </row>
    <row r="90" spans="1:37" ht="12.95" customHeight="1" x14ac:dyDescent="0.25">
      <c r="A90" s="1"/>
      <c r="B90" s="14">
        <v>45384.768657407258</v>
      </c>
      <c r="C90" s="14"/>
      <c r="D90" s="14"/>
      <c r="E90" s="14"/>
      <c r="F90" s="14"/>
      <c r="G90" s="14"/>
      <c r="H90" s="1"/>
      <c r="I90" s="1"/>
      <c r="J90" s="1"/>
      <c r="K90" s="1"/>
      <c r="L90" s="20" t="s">
        <v>52</v>
      </c>
      <c r="M90" s="20"/>
      <c r="N90" s="20"/>
      <c r="O90" s="20"/>
      <c r="P90" s="20"/>
      <c r="Q90" s="20"/>
      <c r="R90" s="1"/>
      <c r="S90" s="1"/>
      <c r="T90" s="1"/>
      <c r="U90" s="1"/>
      <c r="V90" s="1"/>
      <c r="W90" s="1"/>
      <c r="X90" s="1"/>
      <c r="Y90" s="25" t="s">
        <v>177</v>
      </c>
      <c r="Z90" s="25"/>
      <c r="AA90" s="25"/>
      <c r="AB90" s="25"/>
      <c r="AC90" s="25"/>
      <c r="AD90" s="25"/>
      <c r="AE90" s="25"/>
      <c r="AF90" s="25"/>
      <c r="AG90" s="25"/>
      <c r="AH90" s="25"/>
      <c r="AI90" s="1"/>
      <c r="AJ90" s="4" t="s">
        <v>53</v>
      </c>
      <c r="AK90" s="1"/>
    </row>
  </sheetData>
  <mergeCells count="581">
    <mergeCell ref="E1:AD1"/>
    <mergeCell ref="E2:AD2"/>
    <mergeCell ref="E3:AD3"/>
    <mergeCell ref="E4:AD4"/>
    <mergeCell ref="E5:AD5"/>
    <mergeCell ref="A6:AK6"/>
    <mergeCell ref="A7:B9"/>
    <mergeCell ref="D7:G9"/>
    <mergeCell ref="K7:L7"/>
    <mergeCell ref="Q7:R7"/>
    <mergeCell ref="X7:Y7"/>
    <mergeCell ref="AD7:AE7"/>
    <mergeCell ref="AG7:AK7"/>
    <mergeCell ref="K9:L9"/>
    <mergeCell ref="Q9:R9"/>
    <mergeCell ref="X9:Y9"/>
    <mergeCell ref="AG9:AK9"/>
    <mergeCell ref="AD10:AE10"/>
    <mergeCell ref="AG10:AK10"/>
    <mergeCell ref="A11:B11"/>
    <mergeCell ref="D11:G11"/>
    <mergeCell ref="K11:L11"/>
    <mergeCell ref="Q11:R11"/>
    <mergeCell ref="X11:Y11"/>
    <mergeCell ref="AD11:AE11"/>
    <mergeCell ref="AG11:AK11"/>
    <mergeCell ref="A10:B10"/>
    <mergeCell ref="D10:G10"/>
    <mergeCell ref="K10:L10"/>
    <mergeCell ref="Q10:R10"/>
    <mergeCell ref="X10:Y10"/>
    <mergeCell ref="AD12:AE12"/>
    <mergeCell ref="AG12:AK12"/>
    <mergeCell ref="A13:B13"/>
    <mergeCell ref="D13:G13"/>
    <mergeCell ref="K13:L13"/>
    <mergeCell ref="Q13:R13"/>
    <mergeCell ref="X13:Y13"/>
    <mergeCell ref="AD13:AE13"/>
    <mergeCell ref="AG13:AK13"/>
    <mergeCell ref="A12:B12"/>
    <mergeCell ref="D12:G12"/>
    <mergeCell ref="K12:L12"/>
    <mergeCell ref="Q12:R12"/>
    <mergeCell ref="X12:Y12"/>
    <mergeCell ref="AD14:AE14"/>
    <mergeCell ref="AG14:AK14"/>
    <mergeCell ref="A15:B15"/>
    <mergeCell ref="D15:G15"/>
    <mergeCell ref="K15:L15"/>
    <mergeCell ref="Q15:R15"/>
    <mergeCell ref="X15:Y15"/>
    <mergeCell ref="AD15:AE15"/>
    <mergeCell ref="AG15:AK15"/>
    <mergeCell ref="A14:B14"/>
    <mergeCell ref="D14:G14"/>
    <mergeCell ref="K14:L14"/>
    <mergeCell ref="Q14:R14"/>
    <mergeCell ref="X14:Y14"/>
    <mergeCell ref="AD16:AE16"/>
    <mergeCell ref="AG16:AK16"/>
    <mergeCell ref="A17:B17"/>
    <mergeCell ref="D17:G17"/>
    <mergeCell ref="K17:L17"/>
    <mergeCell ref="Q17:R17"/>
    <mergeCell ref="X17:Y17"/>
    <mergeCell ref="AD17:AE17"/>
    <mergeCell ref="AG17:AK17"/>
    <mergeCell ref="A16:B16"/>
    <mergeCell ref="D16:G16"/>
    <mergeCell ref="K16:L16"/>
    <mergeCell ref="Q16:R16"/>
    <mergeCell ref="X16:Y16"/>
    <mergeCell ref="AD18:AE18"/>
    <mergeCell ref="AG18:AK18"/>
    <mergeCell ref="A19:B19"/>
    <mergeCell ref="D19:G19"/>
    <mergeCell ref="K19:L19"/>
    <mergeCell ref="Q19:R19"/>
    <mergeCell ref="X19:Y19"/>
    <mergeCell ref="AD19:AE19"/>
    <mergeCell ref="AG19:AK19"/>
    <mergeCell ref="A18:B18"/>
    <mergeCell ref="D18:G18"/>
    <mergeCell ref="K18:L18"/>
    <mergeCell ref="Q18:R18"/>
    <mergeCell ref="X18:Y18"/>
    <mergeCell ref="AD20:AE20"/>
    <mergeCell ref="AG20:AK20"/>
    <mergeCell ref="A21:B21"/>
    <mergeCell ref="D21:G21"/>
    <mergeCell ref="K21:L21"/>
    <mergeCell ref="Q21:R21"/>
    <mergeCell ref="X21:Y21"/>
    <mergeCell ref="AD21:AE21"/>
    <mergeCell ref="AG21:AK21"/>
    <mergeCell ref="A20:B20"/>
    <mergeCell ref="D20:G20"/>
    <mergeCell ref="K20:L20"/>
    <mergeCell ref="Q20:R20"/>
    <mergeCell ref="X20:Y20"/>
    <mergeCell ref="AD22:AE22"/>
    <mergeCell ref="AG22:AK22"/>
    <mergeCell ref="A23:B23"/>
    <mergeCell ref="D23:G23"/>
    <mergeCell ref="K23:L23"/>
    <mergeCell ref="Q23:R23"/>
    <mergeCell ref="X23:Y23"/>
    <mergeCell ref="AD23:AE23"/>
    <mergeCell ref="AG23:AK23"/>
    <mergeCell ref="A22:B22"/>
    <mergeCell ref="D22:G22"/>
    <mergeCell ref="K22:L22"/>
    <mergeCell ref="Q22:R22"/>
    <mergeCell ref="X22:Y22"/>
    <mergeCell ref="AD24:AE24"/>
    <mergeCell ref="AG24:AK24"/>
    <mergeCell ref="A25:B25"/>
    <mergeCell ref="D25:G25"/>
    <mergeCell ref="K25:L25"/>
    <mergeCell ref="Q25:R25"/>
    <mergeCell ref="X25:Y25"/>
    <mergeCell ref="AD25:AE25"/>
    <mergeCell ref="AG25:AK25"/>
    <mergeCell ref="A24:B24"/>
    <mergeCell ref="D24:G24"/>
    <mergeCell ref="K24:L24"/>
    <mergeCell ref="Q24:R24"/>
    <mergeCell ref="X24:Y24"/>
    <mergeCell ref="AD26:AE26"/>
    <mergeCell ref="AG26:AK26"/>
    <mergeCell ref="A27:B27"/>
    <mergeCell ref="D27:G27"/>
    <mergeCell ref="K27:L27"/>
    <mergeCell ref="Q27:R27"/>
    <mergeCell ref="X27:Y27"/>
    <mergeCell ref="AD27:AE27"/>
    <mergeCell ref="AG27:AK27"/>
    <mergeCell ref="A26:B26"/>
    <mergeCell ref="D26:G26"/>
    <mergeCell ref="K26:L26"/>
    <mergeCell ref="Q26:R26"/>
    <mergeCell ref="X26:Y26"/>
    <mergeCell ref="AD28:AE28"/>
    <mergeCell ref="AG28:AK28"/>
    <mergeCell ref="A29:B29"/>
    <mergeCell ref="D29:G29"/>
    <mergeCell ref="K29:L29"/>
    <mergeCell ref="Q29:R29"/>
    <mergeCell ref="X29:Y29"/>
    <mergeCell ref="AD29:AE29"/>
    <mergeCell ref="AG29:AK29"/>
    <mergeCell ref="A28:B28"/>
    <mergeCell ref="D28:G28"/>
    <mergeCell ref="K28:L28"/>
    <mergeCell ref="Q28:R28"/>
    <mergeCell ref="X28:Y28"/>
    <mergeCell ref="AD30:AE30"/>
    <mergeCell ref="AG30:AK30"/>
    <mergeCell ref="A31:B31"/>
    <mergeCell ref="D31:G31"/>
    <mergeCell ref="K31:L31"/>
    <mergeCell ref="Q31:R31"/>
    <mergeCell ref="X31:Y31"/>
    <mergeCell ref="AD31:AE31"/>
    <mergeCell ref="AG31:AK31"/>
    <mergeCell ref="A30:B30"/>
    <mergeCell ref="D30:G30"/>
    <mergeCell ref="K30:L30"/>
    <mergeCell ref="Q30:R30"/>
    <mergeCell ref="X30:Y30"/>
    <mergeCell ref="AD32:AE32"/>
    <mergeCell ref="AG32:AK32"/>
    <mergeCell ref="A33:B33"/>
    <mergeCell ref="D33:G33"/>
    <mergeCell ref="K33:L33"/>
    <mergeCell ref="Q33:R33"/>
    <mergeCell ref="X33:Y33"/>
    <mergeCell ref="AD33:AE33"/>
    <mergeCell ref="AG33:AK33"/>
    <mergeCell ref="A32:B32"/>
    <mergeCell ref="D32:G32"/>
    <mergeCell ref="K32:L32"/>
    <mergeCell ref="Q32:R32"/>
    <mergeCell ref="X32:Y32"/>
    <mergeCell ref="AD34:AE34"/>
    <mergeCell ref="AG34:AK34"/>
    <mergeCell ref="A35:B35"/>
    <mergeCell ref="D35:G35"/>
    <mergeCell ref="K35:L35"/>
    <mergeCell ref="Q35:R35"/>
    <mergeCell ref="X35:Y35"/>
    <mergeCell ref="AD35:AE35"/>
    <mergeCell ref="AG35:AK35"/>
    <mergeCell ref="A34:B34"/>
    <mergeCell ref="D34:G34"/>
    <mergeCell ref="K34:L34"/>
    <mergeCell ref="Q34:R34"/>
    <mergeCell ref="X34:Y34"/>
    <mergeCell ref="AD36:AE36"/>
    <mergeCell ref="AG36:AK36"/>
    <mergeCell ref="A37:B37"/>
    <mergeCell ref="D37:G37"/>
    <mergeCell ref="K37:L37"/>
    <mergeCell ref="Q37:R37"/>
    <mergeCell ref="X37:Y37"/>
    <mergeCell ref="AD37:AE37"/>
    <mergeCell ref="AG37:AK37"/>
    <mergeCell ref="A36:B36"/>
    <mergeCell ref="D36:G36"/>
    <mergeCell ref="K36:L36"/>
    <mergeCell ref="Q36:R36"/>
    <mergeCell ref="X36:Y36"/>
    <mergeCell ref="AD38:AE38"/>
    <mergeCell ref="AG38:AK38"/>
    <mergeCell ref="A39:B39"/>
    <mergeCell ref="D39:G39"/>
    <mergeCell ref="K39:L39"/>
    <mergeCell ref="Q39:R39"/>
    <mergeCell ref="X39:Y39"/>
    <mergeCell ref="AD39:AE39"/>
    <mergeCell ref="AG39:AK39"/>
    <mergeCell ref="A38:B38"/>
    <mergeCell ref="D38:G38"/>
    <mergeCell ref="K38:L38"/>
    <mergeCell ref="Q38:R38"/>
    <mergeCell ref="X38:Y38"/>
    <mergeCell ref="AD40:AE40"/>
    <mergeCell ref="AG40:AK40"/>
    <mergeCell ref="A41:B41"/>
    <mergeCell ref="D41:G41"/>
    <mergeCell ref="K41:L41"/>
    <mergeCell ref="Q41:R41"/>
    <mergeCell ref="X41:Y41"/>
    <mergeCell ref="AD41:AE41"/>
    <mergeCell ref="AG41:AK41"/>
    <mergeCell ref="A40:B40"/>
    <mergeCell ref="D40:G40"/>
    <mergeCell ref="K40:L40"/>
    <mergeCell ref="Q40:R40"/>
    <mergeCell ref="X40:Y40"/>
    <mergeCell ref="AD42:AE42"/>
    <mergeCell ref="AG42:AK42"/>
    <mergeCell ref="A43:B43"/>
    <mergeCell ref="D43:G43"/>
    <mergeCell ref="K43:L43"/>
    <mergeCell ref="Q43:R43"/>
    <mergeCell ref="X43:Y43"/>
    <mergeCell ref="AD43:AE43"/>
    <mergeCell ref="AG43:AK43"/>
    <mergeCell ref="A42:B42"/>
    <mergeCell ref="D42:G42"/>
    <mergeCell ref="K42:L42"/>
    <mergeCell ref="Q42:R42"/>
    <mergeCell ref="X42:Y42"/>
    <mergeCell ref="AD44:AE44"/>
    <mergeCell ref="AG44:AK44"/>
    <mergeCell ref="A45:B45"/>
    <mergeCell ref="D45:G45"/>
    <mergeCell ref="K45:L45"/>
    <mergeCell ref="Q45:R45"/>
    <mergeCell ref="X45:Y45"/>
    <mergeCell ref="AD45:AE45"/>
    <mergeCell ref="AG45:AK45"/>
    <mergeCell ref="A44:B44"/>
    <mergeCell ref="D44:G44"/>
    <mergeCell ref="K44:L44"/>
    <mergeCell ref="Q44:R44"/>
    <mergeCell ref="X44:Y44"/>
    <mergeCell ref="AD46:AE46"/>
    <mergeCell ref="AG46:AK46"/>
    <mergeCell ref="A47:B47"/>
    <mergeCell ref="D47:G47"/>
    <mergeCell ref="K47:L47"/>
    <mergeCell ref="Q47:R47"/>
    <mergeCell ref="X47:Y47"/>
    <mergeCell ref="AD47:AE47"/>
    <mergeCell ref="AG47:AK47"/>
    <mergeCell ref="A46:B46"/>
    <mergeCell ref="D46:G46"/>
    <mergeCell ref="K46:L46"/>
    <mergeCell ref="Q46:R46"/>
    <mergeCell ref="X46:Y46"/>
    <mergeCell ref="AD48:AE48"/>
    <mergeCell ref="AG48:AK48"/>
    <mergeCell ref="A49:B49"/>
    <mergeCell ref="D49:G49"/>
    <mergeCell ref="K49:L49"/>
    <mergeCell ref="Q49:R49"/>
    <mergeCell ref="X49:Y49"/>
    <mergeCell ref="AD49:AE49"/>
    <mergeCell ref="AG49:AK49"/>
    <mergeCell ref="A48:B48"/>
    <mergeCell ref="D48:G48"/>
    <mergeCell ref="K48:L48"/>
    <mergeCell ref="Q48:R48"/>
    <mergeCell ref="X48:Y48"/>
    <mergeCell ref="AD50:AE50"/>
    <mergeCell ref="AG50:AK50"/>
    <mergeCell ref="A51:B51"/>
    <mergeCell ref="D51:G51"/>
    <mergeCell ref="K51:L51"/>
    <mergeCell ref="Q51:R51"/>
    <mergeCell ref="X51:Y51"/>
    <mergeCell ref="AD51:AE51"/>
    <mergeCell ref="AG51:AK51"/>
    <mergeCell ref="A50:B50"/>
    <mergeCell ref="D50:G50"/>
    <mergeCell ref="K50:L50"/>
    <mergeCell ref="Q50:R50"/>
    <mergeCell ref="X50:Y50"/>
    <mergeCell ref="AD52:AE52"/>
    <mergeCell ref="AG52:AK52"/>
    <mergeCell ref="A53:B53"/>
    <mergeCell ref="D53:G53"/>
    <mergeCell ref="K53:L53"/>
    <mergeCell ref="Q53:R53"/>
    <mergeCell ref="X53:Y53"/>
    <mergeCell ref="AD53:AE53"/>
    <mergeCell ref="AG53:AK53"/>
    <mergeCell ref="A52:B52"/>
    <mergeCell ref="D52:G52"/>
    <mergeCell ref="K52:L52"/>
    <mergeCell ref="Q52:R52"/>
    <mergeCell ref="X52:Y52"/>
    <mergeCell ref="AD54:AE54"/>
    <mergeCell ref="AG54:AK54"/>
    <mergeCell ref="A55:B55"/>
    <mergeCell ref="D55:G55"/>
    <mergeCell ref="K55:L55"/>
    <mergeCell ref="Q55:R55"/>
    <mergeCell ref="X55:Y55"/>
    <mergeCell ref="AD55:AE55"/>
    <mergeCell ref="AG55:AK55"/>
    <mergeCell ref="A54:B54"/>
    <mergeCell ref="D54:G54"/>
    <mergeCell ref="K54:L54"/>
    <mergeCell ref="Q54:R54"/>
    <mergeCell ref="X54:Y54"/>
    <mergeCell ref="AD56:AE56"/>
    <mergeCell ref="AG56:AK56"/>
    <mergeCell ref="A57:B57"/>
    <mergeCell ref="D57:G57"/>
    <mergeCell ref="K57:L57"/>
    <mergeCell ref="Q57:R57"/>
    <mergeCell ref="X57:Y57"/>
    <mergeCell ref="AD57:AE57"/>
    <mergeCell ref="AG57:AK57"/>
    <mergeCell ref="A56:B56"/>
    <mergeCell ref="D56:G56"/>
    <mergeCell ref="K56:L56"/>
    <mergeCell ref="Q56:R56"/>
    <mergeCell ref="X56:Y56"/>
    <mergeCell ref="AD58:AE58"/>
    <mergeCell ref="AG58:AK58"/>
    <mergeCell ref="A59:B59"/>
    <mergeCell ref="D59:G59"/>
    <mergeCell ref="K59:L59"/>
    <mergeCell ref="Q59:R59"/>
    <mergeCell ref="X59:Y59"/>
    <mergeCell ref="AD59:AE59"/>
    <mergeCell ref="AG59:AK59"/>
    <mergeCell ref="A58:B58"/>
    <mergeCell ref="D58:G58"/>
    <mergeCell ref="K58:L58"/>
    <mergeCell ref="Q58:R58"/>
    <mergeCell ref="X58:Y58"/>
    <mergeCell ref="AD60:AE60"/>
    <mergeCell ref="AG60:AK60"/>
    <mergeCell ref="A61:B61"/>
    <mergeCell ref="D61:G61"/>
    <mergeCell ref="K61:L61"/>
    <mergeCell ref="Q61:R61"/>
    <mergeCell ref="X61:Y61"/>
    <mergeCell ref="AD61:AE61"/>
    <mergeCell ref="AG61:AK61"/>
    <mergeCell ref="A60:B60"/>
    <mergeCell ref="D60:G60"/>
    <mergeCell ref="K60:L60"/>
    <mergeCell ref="Q60:R60"/>
    <mergeCell ref="X60:Y60"/>
    <mergeCell ref="AD62:AE62"/>
    <mergeCell ref="AG62:AK62"/>
    <mergeCell ref="A63:B63"/>
    <mergeCell ref="D63:G63"/>
    <mergeCell ref="K63:L63"/>
    <mergeCell ref="Q63:R63"/>
    <mergeCell ref="X63:Y63"/>
    <mergeCell ref="AD63:AE63"/>
    <mergeCell ref="AG63:AK63"/>
    <mergeCell ref="A62:B62"/>
    <mergeCell ref="D62:G62"/>
    <mergeCell ref="K62:L62"/>
    <mergeCell ref="Q62:R62"/>
    <mergeCell ref="X62:Y62"/>
    <mergeCell ref="AD64:AE64"/>
    <mergeCell ref="AG64:AK64"/>
    <mergeCell ref="A65:B65"/>
    <mergeCell ref="D65:G65"/>
    <mergeCell ref="K65:L65"/>
    <mergeCell ref="Q65:R65"/>
    <mergeCell ref="X65:Y65"/>
    <mergeCell ref="AD65:AE65"/>
    <mergeCell ref="AG65:AK65"/>
    <mergeCell ref="A64:B64"/>
    <mergeCell ref="D64:G64"/>
    <mergeCell ref="K64:L64"/>
    <mergeCell ref="Q64:R64"/>
    <mergeCell ref="X64:Y64"/>
    <mergeCell ref="AD66:AE66"/>
    <mergeCell ref="AG66:AK66"/>
    <mergeCell ref="A67:B67"/>
    <mergeCell ref="D67:G67"/>
    <mergeCell ref="K67:L67"/>
    <mergeCell ref="Q67:R67"/>
    <mergeCell ref="X67:Y67"/>
    <mergeCell ref="AD67:AE67"/>
    <mergeCell ref="AG67:AK67"/>
    <mergeCell ref="A66:B66"/>
    <mergeCell ref="D66:G66"/>
    <mergeCell ref="K66:L66"/>
    <mergeCell ref="Q66:R66"/>
    <mergeCell ref="X66:Y66"/>
    <mergeCell ref="AD68:AE68"/>
    <mergeCell ref="AG68:AK68"/>
    <mergeCell ref="A69:B69"/>
    <mergeCell ref="D69:G69"/>
    <mergeCell ref="K69:L69"/>
    <mergeCell ref="Q69:R69"/>
    <mergeCell ref="X69:Y69"/>
    <mergeCell ref="AD69:AE69"/>
    <mergeCell ref="AG69:AK69"/>
    <mergeCell ref="A68:B68"/>
    <mergeCell ref="D68:G68"/>
    <mergeCell ref="K68:L68"/>
    <mergeCell ref="Q68:R68"/>
    <mergeCell ref="X68:Y68"/>
    <mergeCell ref="AD70:AE70"/>
    <mergeCell ref="AG70:AK70"/>
    <mergeCell ref="A71:B71"/>
    <mergeCell ref="D71:G71"/>
    <mergeCell ref="K71:L71"/>
    <mergeCell ref="Q71:R71"/>
    <mergeCell ref="X71:Y71"/>
    <mergeCell ref="AD71:AE71"/>
    <mergeCell ref="AG71:AK71"/>
    <mergeCell ref="A70:B70"/>
    <mergeCell ref="D70:G70"/>
    <mergeCell ref="K70:L70"/>
    <mergeCell ref="Q70:R70"/>
    <mergeCell ref="X70:Y70"/>
    <mergeCell ref="AD72:AE72"/>
    <mergeCell ref="AG72:AK72"/>
    <mergeCell ref="A73:B73"/>
    <mergeCell ref="D73:G73"/>
    <mergeCell ref="K73:L73"/>
    <mergeCell ref="Q73:R73"/>
    <mergeCell ref="X73:Y73"/>
    <mergeCell ref="AD73:AE73"/>
    <mergeCell ref="AG73:AK73"/>
    <mergeCell ref="A72:B72"/>
    <mergeCell ref="D72:G72"/>
    <mergeCell ref="K72:L72"/>
    <mergeCell ref="Q72:R72"/>
    <mergeCell ref="X72:Y72"/>
    <mergeCell ref="AD74:AE74"/>
    <mergeCell ref="AG74:AK74"/>
    <mergeCell ref="A75:B75"/>
    <mergeCell ref="D75:G75"/>
    <mergeCell ref="K75:L75"/>
    <mergeCell ref="Q75:R75"/>
    <mergeCell ref="X75:Y75"/>
    <mergeCell ref="AD75:AE75"/>
    <mergeCell ref="AG75:AK75"/>
    <mergeCell ref="A74:B74"/>
    <mergeCell ref="D74:G74"/>
    <mergeCell ref="K74:L74"/>
    <mergeCell ref="Q74:R74"/>
    <mergeCell ref="X74:Y74"/>
    <mergeCell ref="AD76:AE76"/>
    <mergeCell ref="AG76:AK76"/>
    <mergeCell ref="A77:B77"/>
    <mergeCell ref="D77:G77"/>
    <mergeCell ref="K77:L77"/>
    <mergeCell ref="Q77:R77"/>
    <mergeCell ref="X77:Y77"/>
    <mergeCell ref="AD77:AE77"/>
    <mergeCell ref="AG77:AK77"/>
    <mergeCell ref="A76:B76"/>
    <mergeCell ref="D76:G76"/>
    <mergeCell ref="K76:L76"/>
    <mergeCell ref="Q76:R76"/>
    <mergeCell ref="X76:Y76"/>
    <mergeCell ref="AD78:AE78"/>
    <mergeCell ref="AG78:AK78"/>
    <mergeCell ref="A79:B79"/>
    <mergeCell ref="D79:G79"/>
    <mergeCell ref="K79:L79"/>
    <mergeCell ref="Q79:R79"/>
    <mergeCell ref="X79:Y79"/>
    <mergeCell ref="AD79:AE79"/>
    <mergeCell ref="AG79:AK79"/>
    <mergeCell ref="A78:B78"/>
    <mergeCell ref="D78:G78"/>
    <mergeCell ref="K78:L78"/>
    <mergeCell ref="Q78:R78"/>
    <mergeCell ref="X78:Y78"/>
    <mergeCell ref="AD80:AE80"/>
    <mergeCell ref="AG80:AK80"/>
    <mergeCell ref="A81:B81"/>
    <mergeCell ref="D81:G81"/>
    <mergeCell ref="K81:L81"/>
    <mergeCell ref="Q81:R81"/>
    <mergeCell ref="X81:Y81"/>
    <mergeCell ref="AD81:AE81"/>
    <mergeCell ref="AG81:AK81"/>
    <mergeCell ref="A80:B80"/>
    <mergeCell ref="D80:G80"/>
    <mergeCell ref="K80:L80"/>
    <mergeCell ref="Q80:R80"/>
    <mergeCell ref="X80:Y80"/>
    <mergeCell ref="AD82:AE82"/>
    <mergeCell ref="AG82:AK82"/>
    <mergeCell ref="A83:B83"/>
    <mergeCell ref="D83:G83"/>
    <mergeCell ref="K83:L83"/>
    <mergeCell ref="Q83:R83"/>
    <mergeCell ref="X83:Y83"/>
    <mergeCell ref="AD83:AE83"/>
    <mergeCell ref="AG83:AK83"/>
    <mergeCell ref="A82:B82"/>
    <mergeCell ref="D82:G82"/>
    <mergeCell ref="K82:L82"/>
    <mergeCell ref="Q82:R82"/>
    <mergeCell ref="X82:Y82"/>
    <mergeCell ref="AD84:AE84"/>
    <mergeCell ref="AG84:AK84"/>
    <mergeCell ref="A85:B85"/>
    <mergeCell ref="D85:G85"/>
    <mergeCell ref="K85:L85"/>
    <mergeCell ref="Q85:R85"/>
    <mergeCell ref="X85:Y85"/>
    <mergeCell ref="AD85:AE85"/>
    <mergeCell ref="AG85:AK85"/>
    <mergeCell ref="A84:B84"/>
    <mergeCell ref="D84:G84"/>
    <mergeCell ref="K84:L84"/>
    <mergeCell ref="Q84:R84"/>
    <mergeCell ref="X84:Y84"/>
    <mergeCell ref="AD86:AE86"/>
    <mergeCell ref="AG86:AK86"/>
    <mergeCell ref="A87:B87"/>
    <mergeCell ref="D87:G87"/>
    <mergeCell ref="K87:L87"/>
    <mergeCell ref="Q87:R87"/>
    <mergeCell ref="X87:Y87"/>
    <mergeCell ref="AD87:AE87"/>
    <mergeCell ref="AG87:AK87"/>
    <mergeCell ref="A86:B86"/>
    <mergeCell ref="D86:G86"/>
    <mergeCell ref="K86:L86"/>
    <mergeCell ref="Q86:R86"/>
    <mergeCell ref="X86:Y86"/>
    <mergeCell ref="B90:G90"/>
    <mergeCell ref="L90:Q90"/>
    <mergeCell ref="Y90:AH90"/>
    <mergeCell ref="AH89:AK89"/>
    <mergeCell ref="AD88:AE88"/>
    <mergeCell ref="AG88:AK88"/>
    <mergeCell ref="K89:L89"/>
    <mergeCell ref="N89:O89"/>
    <mergeCell ref="Q89:S89"/>
    <mergeCell ref="U89:V89"/>
    <mergeCell ref="X89:Z89"/>
    <mergeCell ref="AB89:AC89"/>
    <mergeCell ref="AD89:AG89"/>
    <mergeCell ref="A88:B88"/>
    <mergeCell ref="D88:G88"/>
    <mergeCell ref="K88:L88"/>
    <mergeCell ref="Q88:R88"/>
    <mergeCell ref="X88:Y88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 VIGENTE ASIGNADO </vt:lpstr>
      <vt:lpstr>ORIGEN Y FF</vt:lpstr>
      <vt:lpstr>MODIFICACIONES</vt:lpstr>
      <vt:lpstr>EJECUCION PRESUPUESTARIA </vt:lpstr>
      <vt:lpstr>MODIFICACIONES!JR_PAGE_ANCHOR_0_1</vt:lpstr>
      <vt:lpstr>'PRESUPUESTO VIGENTE ASIGNADO 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2024-04-03T00:49:58Z</dcterms:created>
  <dcterms:modified xsi:type="dcterms:W3CDTF">2024-04-03T16:07:15Z</dcterms:modified>
</cp:coreProperties>
</file>