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192.168.1.138\carpeta compartida uaip\UNIDADES\CARPETISTAS\AÑO 2023-CTUALIZACION\3° TRIMESTRE\"/>
    </mc:Choice>
  </mc:AlternateContent>
  <xr:revisionPtr revIDLastSave="0" documentId="8_{1CCABC29-ED1A-4934-A1C8-95B27CCC00BD}" xr6:coauthVersionLast="47" xr6:coauthVersionMax="47" xr10:uidLastSave="{00000000-0000-0000-0000-000000000000}"/>
  <bookViews>
    <workbookView xWindow="-120" yWindow="-120" windowWidth="20730" windowHeight="11040" xr2:uid="{00000000-000D-0000-FFFF-FFFF00000000}"/>
  </bookViews>
  <sheets>
    <sheet name="Estadística 2023" sheetId="1" r:id="rId1"/>
  </sheets>
  <definedNames>
    <definedName name="_xlnm.Print_Titles" localSheetId="0">'Estadística 2023'!$1:$1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G14" i="1"/>
  <c r="C48" i="1"/>
  <c r="C47" i="1"/>
  <c r="C39" i="1"/>
  <c r="C41" i="1"/>
  <c r="C42" i="1"/>
  <c r="C43" i="1"/>
  <c r="C44" i="1"/>
  <c r="C45" i="1"/>
  <c r="C46" i="1"/>
  <c r="C33" i="1"/>
  <c r="C34" i="1"/>
  <c r="C35" i="1"/>
  <c r="C36" i="1"/>
  <c r="C37" i="1"/>
  <c r="G24" i="1"/>
  <c r="G23" i="1"/>
  <c r="F21" i="1"/>
  <c r="E21" i="1"/>
  <c r="D21" i="1"/>
  <c r="G8" i="1"/>
  <c r="D34" i="1" s="1"/>
  <c r="G21" i="1" l="1"/>
  <c r="D43" i="1" s="1"/>
  <c r="F22" i="1"/>
  <c r="G22" i="1" l="1"/>
  <c r="D44" i="1" s="1"/>
  <c r="G7" i="1"/>
  <c r="D33" i="1" s="1"/>
  <c r="G17" i="1" l="1"/>
  <c r="D41" i="1" s="1"/>
  <c r="G18" i="1"/>
  <c r="D42" i="1" s="1"/>
  <c r="G26" i="1" l="1"/>
  <c r="D48" i="1" s="1"/>
  <c r="G25" i="1"/>
  <c r="D47" i="1" s="1"/>
  <c r="G15" i="1"/>
  <c r="D39" i="1" s="1"/>
  <c r="G13" i="1"/>
  <c r="D37" i="1" s="1"/>
  <c r="G12" i="1"/>
  <c r="D36" i="1" s="1"/>
  <c r="G9" i="1"/>
  <c r="D35" i="1" s="1"/>
  <c r="G6" i="1"/>
  <c r="D32" i="1" s="1"/>
  <c r="G5" i="1"/>
  <c r="D31" i="1" s="1"/>
  <c r="G4" i="1"/>
  <c r="D30" i="1" l="1"/>
  <c r="D49" i="1" l="1"/>
  <c r="E46" i="1" s="1"/>
  <c r="E40" i="1" l="1"/>
  <c r="E43" i="1"/>
  <c r="E44" i="1"/>
  <c r="E41" i="1"/>
  <c r="E42" i="1"/>
  <c r="E39" i="1"/>
  <c r="E45" i="1"/>
  <c r="E38" i="1"/>
  <c r="E37" i="1"/>
  <c r="E32" i="1"/>
  <c r="E47" i="1"/>
  <c r="E31" i="1"/>
  <c r="E35" i="1"/>
  <c r="E30" i="1"/>
  <c r="E33" i="1"/>
  <c r="E36" i="1"/>
  <c r="E48" i="1"/>
  <c r="E34" i="1"/>
  <c r="E49" i="1" l="1"/>
</calcChain>
</file>

<file path=xl/sharedStrings.xml><?xml version="1.0" encoding="utf-8"?>
<sst xmlns="http://schemas.openxmlformats.org/spreadsheetml/2006/main" count="77" uniqueCount="53">
  <si>
    <t>Actividad</t>
  </si>
  <si>
    <t>Total</t>
  </si>
  <si>
    <t>Descripción</t>
  </si>
  <si>
    <t>Inspecciones.</t>
  </si>
  <si>
    <t>Diseños.</t>
  </si>
  <si>
    <t>Presupuestos.</t>
  </si>
  <si>
    <t xml:space="preserve">Actividad </t>
  </si>
  <si>
    <t xml:space="preserve">Total </t>
  </si>
  <si>
    <t>%</t>
  </si>
  <si>
    <t>Memorándums</t>
  </si>
  <si>
    <t xml:space="preserve">Actas de Recepción de Bienes y Servicios </t>
  </si>
  <si>
    <t xml:space="preserve">Elaboración de memorándums para dar respuestas a las diferentes solicitudes que realizan al Departamento de Carpetista, así como dar información sobre los proyectos en procesos y demás actividades que se realizan. </t>
  </si>
  <si>
    <t>ACTIVIDADES DESEMPEÑADAS EN EL DEPARTAMENTO DE CARPETISTAS CORRESPONDIENTE AL 3ER TRIMESTRE DEL  AÑO 2023</t>
  </si>
  <si>
    <t>Julio</t>
  </si>
  <si>
    <t xml:space="preserve">Agosto </t>
  </si>
  <si>
    <t>Sept.</t>
  </si>
  <si>
    <t>Reuniones</t>
  </si>
  <si>
    <t>Elaboración de la carpeta técnica denominada: Plan Mantenimiento de Calles Adoquinadas en el Casco Urbano y Comunidades Adyacentes Municipio de Apopa.</t>
  </si>
  <si>
    <t>__</t>
  </si>
  <si>
    <t>Revisiones de Carpetas Técnicas</t>
  </si>
  <si>
    <t>Se realizaron las revisiones correspondientes a cada una de las 20 carpetas técnicas elaboradas por una empresa externa adjudicada.</t>
  </si>
  <si>
    <t>Orden de Inicio</t>
  </si>
  <si>
    <t>Recibimiento de Carpetas Técnicas</t>
  </si>
  <si>
    <t>Garantía de Cumplimiento de Contrato</t>
  </si>
  <si>
    <t>Recibimiento de la Garantía de Cumplimiento de Contrato</t>
  </si>
  <si>
    <t>Impresiones de Planos</t>
  </si>
  <si>
    <t xml:space="preserve">Ejecución Presupuestaria </t>
  </si>
  <si>
    <t>Se solicito la ejecución presupuestaria del proyecto denominado: Construcción de Infraestructura para el Mejoramiento de las Condiciones Laborales del Personal del Área de Recolección Barrido y Aseo de la Alcaldía Municipal de Apopa. Ubicado en el Municipio de Apopa.</t>
  </si>
  <si>
    <t>Supervisión</t>
  </si>
  <si>
    <t>Capacitaciones</t>
  </si>
  <si>
    <t>Para la planta de tratamiento en el Rastro Municipal, Manual de Archivos UGDA, Ley de Crecer Junto, UCP y UAIP.</t>
  </si>
  <si>
    <t>Realización de Informes</t>
  </si>
  <si>
    <t>Proceso de Convenio con Holcim</t>
  </si>
  <si>
    <t xml:space="preserve">Entre HOLCIM y la Municipalidad, realizan convenio del préstamo de equipo el cual es asignado al Departamento de Proyectos, para que lo utilicen en la ejecución de los diferentes proyectos en los cuales se utiliza como materiales cemento, agua, arena y grava. por lo que HOLCIM solicito toda l a documentación de la Alcaldesa Municipal, ya que no la tenían.  por lo que esa información la solicita por medio del Departamento de Carpetista, se esta en espera del convenio firmado. </t>
  </si>
  <si>
    <t>Reuniones las cuales son realizadas por parte de Gerencia de Desarrollo Territorial,  de la empresa  HIDROPUR se realizo reunión en sala de concejo municipal con respecto a la planta de tratamiento del Rastro Municipal.</t>
  </si>
  <si>
    <t>Presupuestos</t>
  </si>
  <si>
    <t>Carpeta Técnica</t>
  </si>
  <si>
    <t>Diseños</t>
  </si>
  <si>
    <t>Inspecciones</t>
  </si>
  <si>
    <t>Observaciones de las 20 Carpetas contratadas</t>
  </si>
  <si>
    <t>Actas de Recepción de Final.</t>
  </si>
  <si>
    <t>Se han elaborado las actas de recepción de bienes y servicios del recibimiento de las 20 carpetas, las cuales fueron revisadas.</t>
  </si>
  <si>
    <t>En estadio Joaquín Gutiérrez levantamiento de desvestideros existentes; en Comunidad El Porvenir para factibilidad de aguas negras; en San Sebastián 4 para factibilidad de red del diseño de la introducción de agua negras; en la Comunidad San Pablo del pasaje No. 2 ya cuenta con la factibilidad de Agua Potable y Aguas Negras; en el CEFOR se realizo levantamiento e inspección para muro y área de juegos; en el Archivo Municipal levantamiento de todo el proyecto, para los planos de como construido.</t>
  </si>
  <si>
    <t xml:space="preserve">Se han realizado los siguientes diseños:  primer nivel, segundo nivel y planta arquitectónica de todo el terreno de la unidad de  protección civil  y unidad ambiental y agropecuaria; Plano como construido del proyecto del Archivo Municipal; Plano de red de agua potable y agua negras de la Lotificación San Pablo; Plano de red de agua negras de la Col. San Sebastián 4; Plano del muro estructural  con sus detalles y plano para una pequeña área recreativa en la entrada del CEFOR; Propuesta de diseño de la Unidad municipal de Bienestar Animal; Propuesta de diseño, detalles constructivos de locales en Urbanización San Leonardo. </t>
  </si>
  <si>
    <t>Se elaboraron presupuestos para: La construcción de un pequeño parque en la entrada del CEFOR, Remodelación para el área de bienestar animal, Remodelación de espacios paras las áreas de Protección Civil y Unidad Ambiental y Agropecuaria y Construcción de locales ubicados en la Urb. San Leonardo.</t>
  </si>
  <si>
    <t>Elaboración de orden de inicio para las 20 carpetas técnicas.</t>
  </si>
  <si>
    <t>Se realizo el recibimiento de las 20 carpetas técnicas, las cuales fueron entregadas en 2 bloques.</t>
  </si>
  <si>
    <t>N.º</t>
  </si>
  <si>
    <t>De las 20 carpetas se estuvo revisando, las cuales se vieron presupuestos, especificaciones técnicas, planos detalles constructivos, ninguno traen ubicación, fotografías, ortografías. las cuales fueron entregadas al formulador para que las subsanarán. ( en 2 ocasiones fueron entregadas las observaciones).</t>
  </si>
  <si>
    <t>Esto ya como finalización de la entrega de las 20 carpetas y también va las firmas de Concejal, Alcaldesa, Sindico, Jefe de UCP, Gerente de Desarrollo Territorial, Ingeniero contratado y Administrador de Contrato.</t>
  </si>
  <si>
    <t>Primeramente se elabora el armado en formato de 60x90cm, para posteriormente hacer la impresión de diversos planos correspondientes a Unidad de Protección Civil y Unidad Ambiental y Agropecuaria, Archivo Municipal, parque ubicado en la entrada a CEFOR, red de aguas negras en Lot. San Pablo y San Sebastián 4, red de agua potable en Lot. San Pablo.</t>
  </si>
  <si>
    <t>Se han realizado en los proyectos del mejoramiento de la concha acústica y remodelación de la clínica municipal.</t>
  </si>
  <si>
    <t>Informe Final del proyecto que se estaba ejecutando con donación de USAID y contrapartida municipal, así mismo la elaboración de los informes trimestrales correspondiente al 2do trimestre (Memoria de Labores y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</si>
</sst>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Montserrat"/>
    </font>
    <font>
      <b/>
      <sz val="11"/>
      <color theme="1"/>
      <name val="Montserrat"/>
    </font>
    <font>
      <sz val="12"/>
      <color theme="1"/>
      <name val="Calibri"/>
      <family val="2"/>
      <scheme val="minor"/>
    </font>
    <font>
      <b/>
      <sz val="14"/>
      <color rgb="FF081843"/>
      <name val="Montserrat "/>
    </font>
    <font>
      <b/>
      <sz val="13"/>
      <color rgb="FF081843"/>
      <name val="Montserrat "/>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4" fillId="0" borderId="0" xfId="0" applyFont="1"/>
    <xf numFmtId="0" fontId="5" fillId="0" borderId="3" xfId="0" applyFont="1" applyBorder="1" applyAlignment="1">
      <alignment horizontal="center" vertical="center"/>
    </xf>
    <xf numFmtId="1" fontId="5" fillId="0" borderId="2" xfId="0" applyNumberFormat="1" applyFont="1" applyBorder="1" applyAlignment="1">
      <alignment horizontal="center" vertical="center"/>
    </xf>
    <xf numFmtId="0" fontId="4" fillId="0" borderId="1" xfId="0" applyFont="1" applyBorder="1" applyAlignment="1">
      <alignment horizontal="center" vertical="top"/>
    </xf>
    <xf numFmtId="0" fontId="2" fillId="0" borderId="1" xfId="0" applyFont="1" applyBorder="1" applyAlignment="1">
      <alignment horizontal="left" vertical="center"/>
    </xf>
    <xf numFmtId="0" fontId="5" fillId="0" borderId="4" xfId="0" applyFont="1" applyBorder="1" applyAlignment="1">
      <alignment horizontal="center" vertical="center"/>
    </xf>
    <xf numFmtId="0" fontId="6" fillId="0" borderId="0" xfId="0" applyFont="1"/>
    <xf numFmtId="0" fontId="8" fillId="2" borderId="0" xfId="0" applyFont="1" applyFill="1" applyAlignment="1">
      <alignment horizontal="center" vertical="center" wrapText="1"/>
    </xf>
    <xf numFmtId="0" fontId="7"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81843"/>
      <color rgb="FFFFFFFF"/>
      <color rgb="FF37CBFF"/>
      <color rgb="FF0000FF"/>
      <color rgb="FFCC66FF"/>
      <color rgb="FF00DFDA"/>
      <color rgb="FFFF0066"/>
      <color rgb="FF00FF99"/>
      <color rgb="FFA5636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Departamento de carpetista</a:t>
            </a:r>
          </a:p>
          <a:p>
            <a:pPr>
              <a:defRPr/>
            </a:pPr>
            <a:r>
              <a:rPr lang="en-US"/>
              <a:t>estadísticas 3er trimestre año 2023</a:t>
            </a:r>
          </a:p>
        </c:rich>
      </c:tx>
      <c:layout>
        <c:manualLayout>
          <c:xMode val="edge"/>
          <c:yMode val="edge"/>
          <c:x val="0.29359736489799299"/>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B61-4E52-B02F-E8971D9E00C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B61-4E52-B02F-E8971D9E00C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B61-4E52-B02F-E8971D9E00C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B61-4E52-B02F-E8971D9E00C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B61-4E52-B02F-E8971D9E00C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0B61-4E52-B02F-E8971D9E00C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B61-4E52-B02F-E8971D9E00C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0B61-4E52-B02F-E8971D9E00C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0B61-4E52-B02F-E8971D9E00C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0B61-4E52-B02F-E8971D9E00C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0B61-4E52-B02F-E8971D9E00C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0B61-4E52-B02F-E8971D9E00C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0B61-4E52-B02F-E8971D9E00C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0B61-4E52-B02F-E8971D9E00C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D-0B61-4E52-B02F-E8971D9E00C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0B61-4E52-B02F-E8971D9E00C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1-0B61-4E52-B02F-E8971D9E00C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3-0B61-4E52-B02F-E8971D9E00C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5-0B61-4E52-B02F-E8971D9E00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SV"/>
              </a:p>
            </c:txPr>
            <c:dLblPos val="outEnd"/>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'Estadística 2023'!$C$30:$C$48</c:f>
              <c:strCache>
                <c:ptCount val="19"/>
                <c:pt idx="0">
                  <c:v>Inspecciones.</c:v>
                </c:pt>
                <c:pt idx="1">
                  <c:v>Diseños.</c:v>
                </c:pt>
                <c:pt idx="2">
                  <c:v>Presupuestos.</c:v>
                </c:pt>
                <c:pt idx="3">
                  <c:v>Carpeta Técnica</c:v>
                </c:pt>
                <c:pt idx="4">
                  <c:v>Orden de Inicio</c:v>
                </c:pt>
                <c:pt idx="5">
                  <c:v>Recibimiento de Carpetas Técnicas</c:v>
                </c:pt>
                <c:pt idx="6">
                  <c:v>Revisiones de Carpetas Técnicas</c:v>
                </c:pt>
                <c:pt idx="7">
                  <c:v>Garantía de Cumplimiento de Contrato</c:v>
                </c:pt>
                <c:pt idx="8">
                  <c:v>Observaciones de las 20 Carpetas contratadas</c:v>
                </c:pt>
                <c:pt idx="9">
                  <c:v>Actas de Recepción de Bienes y Servicios </c:v>
                </c:pt>
                <c:pt idx="10">
                  <c:v>Actas de Recepción de Final.</c:v>
                </c:pt>
                <c:pt idx="11">
                  <c:v>Impresiones de Planos</c:v>
                </c:pt>
                <c:pt idx="12">
                  <c:v>Ejecución Presupuestaria </c:v>
                </c:pt>
                <c:pt idx="13">
                  <c:v>Memorándums</c:v>
                </c:pt>
                <c:pt idx="14">
                  <c:v>Supervisión</c:v>
                </c:pt>
                <c:pt idx="15">
                  <c:v>Capacitaciones</c:v>
                </c:pt>
                <c:pt idx="16">
                  <c:v>Proceso de Convenio con Holcim</c:v>
                </c:pt>
                <c:pt idx="17">
                  <c:v>Realización de Informes</c:v>
                </c:pt>
                <c:pt idx="18">
                  <c:v>Reuniones</c:v>
                </c:pt>
              </c:strCache>
            </c:strRef>
          </c:cat>
          <c:val>
            <c:numRef>
              <c:f>'Estadística 2023'!$D$30:$D$48</c:f>
              <c:numCache>
                <c:formatCode>General</c:formatCode>
                <c:ptCount val="19"/>
                <c:pt idx="0">
                  <c:v>5</c:v>
                </c:pt>
                <c:pt idx="1">
                  <c:v>7</c:v>
                </c:pt>
                <c:pt idx="2">
                  <c:v>4</c:v>
                </c:pt>
                <c:pt idx="3">
                  <c:v>1</c:v>
                </c:pt>
                <c:pt idx="4">
                  <c:v>1</c:v>
                </c:pt>
                <c:pt idx="5">
                  <c:v>20</c:v>
                </c:pt>
                <c:pt idx="6">
                  <c:v>20</c:v>
                </c:pt>
                <c:pt idx="7">
                  <c:v>1</c:v>
                </c:pt>
                <c:pt idx="8">
                  <c:v>20</c:v>
                </c:pt>
                <c:pt idx="9">
                  <c:v>1</c:v>
                </c:pt>
                <c:pt idx="10">
                  <c:v>1</c:v>
                </c:pt>
                <c:pt idx="11">
                  <c:v>54</c:v>
                </c:pt>
                <c:pt idx="12">
                  <c:v>2</c:v>
                </c:pt>
                <c:pt idx="13">
                  <c:v>38</c:v>
                </c:pt>
                <c:pt idx="14">
                  <c:v>15</c:v>
                </c:pt>
                <c:pt idx="15">
                  <c:v>5</c:v>
                </c:pt>
                <c:pt idx="16">
                  <c:v>1</c:v>
                </c:pt>
                <c:pt idx="17">
                  <c:v>3</c:v>
                </c:pt>
                <c:pt idx="18">
                  <c:v>11</c:v>
                </c:pt>
              </c:numCache>
            </c:numRef>
          </c:val>
          <c:extLst>
            <c:ext xmlns:c16="http://schemas.microsoft.com/office/drawing/2014/chart" uri="{C3380CC4-5D6E-409C-BE32-E72D297353CC}">
              <c16:uniqueId val="{00000000-EA08-4A0C-B3C9-2C97B5EC6CD6}"/>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7-0B61-4E52-B02F-E8971D9E00C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9-0B61-4E52-B02F-E8971D9E00C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B-0B61-4E52-B02F-E8971D9E00C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D-0B61-4E52-B02F-E8971D9E00C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F-0B61-4E52-B02F-E8971D9E00C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1-0B61-4E52-B02F-E8971D9E00C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3-0B61-4E52-B02F-E8971D9E00C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5-0B61-4E52-B02F-E8971D9E00C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7-0B61-4E52-B02F-E8971D9E00C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9-0B61-4E52-B02F-E8971D9E00C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B-0B61-4E52-B02F-E8971D9E00C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D-0B61-4E52-B02F-E8971D9E00C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F-0B61-4E52-B02F-E8971D9E00C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1-0B61-4E52-B02F-E8971D9E00C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3-0B61-4E52-B02F-E8971D9E00C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5-0B61-4E52-B02F-E8971D9E00C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7-0B61-4E52-B02F-E8971D9E00C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9-0B61-4E52-B02F-E8971D9E00C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B-0B61-4E52-B02F-E8971D9E00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SV"/>
              </a:p>
            </c:txPr>
            <c:dLblPos val="outEnd"/>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'Estadística 2023'!$C$30:$C$48</c:f>
              <c:strCache>
                <c:ptCount val="19"/>
                <c:pt idx="0">
                  <c:v>Inspecciones.</c:v>
                </c:pt>
                <c:pt idx="1">
                  <c:v>Diseños.</c:v>
                </c:pt>
                <c:pt idx="2">
                  <c:v>Presupuestos.</c:v>
                </c:pt>
                <c:pt idx="3">
                  <c:v>Carpeta Técnica</c:v>
                </c:pt>
                <c:pt idx="4">
                  <c:v>Orden de Inicio</c:v>
                </c:pt>
                <c:pt idx="5">
                  <c:v>Recibimiento de Carpetas Técnicas</c:v>
                </c:pt>
                <c:pt idx="6">
                  <c:v>Revisiones de Carpetas Técnicas</c:v>
                </c:pt>
                <c:pt idx="7">
                  <c:v>Garantía de Cumplimiento de Contrato</c:v>
                </c:pt>
                <c:pt idx="8">
                  <c:v>Observaciones de las 20 Carpetas contratadas</c:v>
                </c:pt>
                <c:pt idx="9">
                  <c:v>Actas de Recepción de Bienes y Servicios </c:v>
                </c:pt>
                <c:pt idx="10">
                  <c:v>Actas de Recepción de Final.</c:v>
                </c:pt>
                <c:pt idx="11">
                  <c:v>Impresiones de Planos</c:v>
                </c:pt>
                <c:pt idx="12">
                  <c:v>Ejecución Presupuestaria </c:v>
                </c:pt>
                <c:pt idx="13">
                  <c:v>Memorándums</c:v>
                </c:pt>
                <c:pt idx="14">
                  <c:v>Supervisión</c:v>
                </c:pt>
                <c:pt idx="15">
                  <c:v>Capacitaciones</c:v>
                </c:pt>
                <c:pt idx="16">
                  <c:v>Proceso de Convenio con Holcim</c:v>
                </c:pt>
                <c:pt idx="17">
                  <c:v>Realización de Informes</c:v>
                </c:pt>
                <c:pt idx="18">
                  <c:v>Reuniones</c:v>
                </c:pt>
              </c:strCache>
            </c:strRef>
          </c:cat>
          <c:val>
            <c:numRef>
              <c:f>'Estadística 2023'!$E$30:$E$48</c:f>
              <c:numCache>
                <c:formatCode>0</c:formatCode>
                <c:ptCount val="19"/>
                <c:pt idx="0">
                  <c:v>2.3809523809523809</c:v>
                </c:pt>
                <c:pt idx="1">
                  <c:v>3.3333333333333335</c:v>
                </c:pt>
                <c:pt idx="2">
                  <c:v>1.9047619047619047</c:v>
                </c:pt>
                <c:pt idx="3">
                  <c:v>0.47619047619047616</c:v>
                </c:pt>
                <c:pt idx="4">
                  <c:v>0.47619047619047616</c:v>
                </c:pt>
                <c:pt idx="5">
                  <c:v>9.5238095238095237</c:v>
                </c:pt>
                <c:pt idx="6">
                  <c:v>9.5238095238095237</c:v>
                </c:pt>
                <c:pt idx="7">
                  <c:v>0.47619047619047616</c:v>
                </c:pt>
                <c:pt idx="8">
                  <c:v>9.5238095238095237</c:v>
                </c:pt>
                <c:pt idx="9">
                  <c:v>0.47619047619047616</c:v>
                </c:pt>
                <c:pt idx="10">
                  <c:v>0.47619047619047616</c:v>
                </c:pt>
                <c:pt idx="11">
                  <c:v>25.714285714285715</c:v>
                </c:pt>
                <c:pt idx="12">
                  <c:v>0.95238095238095233</c:v>
                </c:pt>
                <c:pt idx="13">
                  <c:v>18.095238095238095</c:v>
                </c:pt>
                <c:pt idx="14">
                  <c:v>7.1428571428571432</c:v>
                </c:pt>
                <c:pt idx="15">
                  <c:v>2.3809523809523809</c:v>
                </c:pt>
                <c:pt idx="16">
                  <c:v>0.47619047619047616</c:v>
                </c:pt>
                <c:pt idx="17">
                  <c:v>1.4285714285714286</c:v>
                </c:pt>
                <c:pt idx="18">
                  <c:v>5.2380952380952381</c:v>
                </c:pt>
              </c:numCache>
            </c:numRef>
          </c:val>
          <c:extLst>
            <c:ext xmlns:c16="http://schemas.microsoft.com/office/drawing/2014/chart" uri="{C3380CC4-5D6E-409C-BE32-E72D297353CC}">
              <c16:uniqueId val="{00000001-EA08-4A0C-B3C9-2C97B5EC6CD6}"/>
            </c:ext>
          </c:extLst>
        </c:ser>
        <c:dLbls>
          <c:dLblPos val="out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8.1707447131911817E-2"/>
          <c:y val="0.57046279141577894"/>
          <c:w val="0.87771176222973746"/>
          <c:h val="0.429537208584221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SV"/>
    </a:p>
  </c:txPr>
  <c:printSettings>
    <c:headerFooter>
      <c:oddFooter>&amp;C&amp;"-,Negrita"&amp;K37CBFF&amp;P</c:oddFooter>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434340</xdr:colOff>
      <xdr:row>27</xdr:row>
      <xdr:rowOff>15240</xdr:rowOff>
    </xdr:from>
    <xdr:ext cx="3892452" cy="532373"/>
    <xdr:sp macro="" textlink="">
      <xdr:nvSpPr>
        <xdr:cNvPr id="3" name="2 Rectángulo">
          <a:extLst>
            <a:ext uri="{FF2B5EF4-FFF2-40B4-BE49-F238E27FC236}">
              <a16:creationId xmlns:a16="http://schemas.microsoft.com/office/drawing/2014/main" id="{00000000-0008-0000-0000-000003000000}"/>
            </a:ext>
          </a:extLst>
        </xdr:cNvPr>
        <xdr:cNvSpPr/>
      </xdr:nvSpPr>
      <xdr:spPr>
        <a:xfrm>
          <a:off x="4198620" y="19857720"/>
          <a:ext cx="3892452" cy="532373"/>
        </a:xfrm>
        <a:prstGeom prst="rect">
          <a:avLst/>
        </a:prstGeom>
        <a:noFill/>
      </xdr:spPr>
      <xdr:txBody>
        <a:bodyPr wrap="none" lIns="91440" tIns="45720" rIns="91440" bIns="45720" anchor="ctr">
          <a:noAutofit/>
        </a:bodyPr>
        <a:lstStyle/>
        <a:p>
          <a:pPr algn="ctr"/>
          <a:r>
            <a:rPr lang="es-ES" sz="3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Gráfico</a:t>
          </a:r>
          <a:r>
            <a:rPr lang="es-ES" sz="38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Estadístico </a:t>
          </a:r>
          <a:endParaRPr lang="es-ES" sz="3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twoCellAnchor editAs="oneCell">
    <xdr:from>
      <xdr:col>2</xdr:col>
      <xdr:colOff>393837</xdr:colOff>
      <xdr:row>0</xdr:row>
      <xdr:rowOff>24764</xdr:rowOff>
    </xdr:from>
    <xdr:to>
      <xdr:col>2</xdr:col>
      <xdr:colOff>1266825</xdr:colOff>
      <xdr:row>1</xdr:row>
      <xdr:rowOff>144780</xdr:rowOff>
    </xdr:to>
    <xdr:pic>
      <xdr:nvPicPr>
        <xdr:cNvPr id="7" name="6 Imagen">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14" t="13726" r="82944" b="34071"/>
        <a:stretch/>
      </xdr:blipFill>
      <xdr:spPr bwMode="auto">
        <a:xfrm>
          <a:off x="729117" y="24764"/>
          <a:ext cx="872988" cy="79057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4183379</xdr:colOff>
      <xdr:row>0</xdr:row>
      <xdr:rowOff>19050</xdr:rowOff>
    </xdr:from>
    <xdr:to>
      <xdr:col>7</xdr:col>
      <xdr:colOff>5069205</xdr:colOff>
      <xdr:row>1</xdr:row>
      <xdr:rowOff>72390</xdr:rowOff>
    </xdr:to>
    <xdr:pic>
      <xdr:nvPicPr>
        <xdr:cNvPr id="8" name="7 Imagen">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3169" t="13726" r="4000" b="35501"/>
        <a:stretch/>
      </xdr:blipFill>
      <xdr:spPr bwMode="auto">
        <a:xfrm>
          <a:off x="8229599" y="19050"/>
          <a:ext cx="885826"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76199</xdr:colOff>
      <xdr:row>0</xdr:row>
      <xdr:rowOff>30479</xdr:rowOff>
    </xdr:from>
    <xdr:to>
      <xdr:col>7</xdr:col>
      <xdr:colOff>2447925</xdr:colOff>
      <xdr:row>0</xdr:row>
      <xdr:rowOff>531494</xdr:rowOff>
    </xdr:to>
    <xdr:pic>
      <xdr:nvPicPr>
        <xdr:cNvPr id="9" name="8 Imagen">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512" t="22306" r="35442" b="39793"/>
        <a:stretch/>
      </xdr:blipFill>
      <xdr:spPr bwMode="auto">
        <a:xfrm>
          <a:off x="3649979" y="30479"/>
          <a:ext cx="2874646" cy="50101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147108</xdr:colOff>
      <xdr:row>0</xdr:row>
      <xdr:rowOff>464820</xdr:rowOff>
    </xdr:from>
    <xdr:to>
      <xdr:col>7</xdr:col>
      <xdr:colOff>2674620</xdr:colOff>
      <xdr:row>1</xdr:row>
      <xdr:rowOff>0</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774228" y="464820"/>
          <a:ext cx="3030432"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solidFill>
                <a:schemeClr val="tx2">
                  <a:lumMod val="75000"/>
                </a:schemeClr>
              </a:solidFill>
              <a:latin typeface="Montserrat"/>
            </a:rPr>
            <a:t>Departamento</a:t>
          </a:r>
          <a:r>
            <a:rPr lang="es-ES" sz="1400" b="1" baseline="0">
              <a:solidFill>
                <a:schemeClr val="tx2">
                  <a:lumMod val="75000"/>
                </a:schemeClr>
              </a:solidFill>
              <a:latin typeface="Montserrat"/>
            </a:rPr>
            <a:t> de Carpetista</a:t>
          </a:r>
          <a:endParaRPr lang="es-ES" sz="1400" b="1">
            <a:solidFill>
              <a:schemeClr val="tx2">
                <a:lumMod val="75000"/>
              </a:schemeClr>
            </a:solidFill>
            <a:latin typeface="Montserrat"/>
          </a:endParaRPr>
        </a:p>
      </xdr:txBody>
    </xdr:sp>
    <xdr:clientData/>
  </xdr:twoCellAnchor>
  <xdr:twoCellAnchor>
    <xdr:from>
      <xdr:col>5</xdr:col>
      <xdr:colOff>198126</xdr:colOff>
      <xdr:row>30</xdr:row>
      <xdr:rowOff>53340</xdr:rowOff>
    </xdr:from>
    <xdr:to>
      <xdr:col>7</xdr:col>
      <xdr:colOff>5349240</xdr:colOff>
      <xdr:row>48</xdr:row>
      <xdr:rowOff>91440</xdr:rowOff>
    </xdr:to>
    <xdr:graphicFrame macro="">
      <xdr:nvGraphicFramePr>
        <xdr:cNvPr id="11" name="Gráfico 10">
          <a:extLst>
            <a:ext uri="{FF2B5EF4-FFF2-40B4-BE49-F238E27FC236}">
              <a16:creationId xmlns:a16="http://schemas.microsoft.com/office/drawing/2014/main" id="{FCE2BD24-CC20-2A7D-1E80-2ED02CFC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50"/>
  <sheetViews>
    <sheetView tabSelected="1" topLeftCell="A103" zoomScaleNormal="100" workbookViewId="0">
      <selection activeCell="J4" sqref="J4"/>
    </sheetView>
  </sheetViews>
  <sheetFormatPr baseColWidth="10" defaultColWidth="11.5703125" defaultRowHeight="15"/>
  <cols>
    <col min="1" max="1" width="0.7109375" customWidth="1"/>
    <col min="2" max="2" width="4.140625" customWidth="1"/>
    <col min="3" max="3" width="27" customWidth="1"/>
    <col min="4" max="5" width="7.140625" customWidth="1"/>
    <col min="6" max="6" width="5.140625" customWidth="1"/>
    <col min="7" max="7" width="7.140625" customWidth="1"/>
    <col min="8" max="8" width="78.5703125" customWidth="1"/>
  </cols>
  <sheetData>
    <row r="1" spans="2:10" ht="52.9" customHeight="1"/>
    <row r="2" spans="2:10" s="19" customFormat="1" ht="30" customHeight="1">
      <c r="B2" s="20" t="s">
        <v>12</v>
      </c>
      <c r="C2" s="20"/>
      <c r="D2" s="20"/>
      <c r="E2" s="20"/>
      <c r="F2" s="20"/>
      <c r="G2" s="20"/>
      <c r="H2" s="20"/>
    </row>
    <row r="3" spans="2:10" ht="19.899999999999999" customHeight="1">
      <c r="B3" s="1" t="s">
        <v>47</v>
      </c>
      <c r="C3" s="1" t="s">
        <v>0</v>
      </c>
      <c r="D3" s="1" t="s">
        <v>13</v>
      </c>
      <c r="E3" s="1" t="s">
        <v>14</v>
      </c>
      <c r="F3" s="1" t="s">
        <v>15</v>
      </c>
      <c r="G3" s="1" t="s">
        <v>1</v>
      </c>
      <c r="H3" s="1" t="s">
        <v>2</v>
      </c>
      <c r="I3" s="2"/>
      <c r="J3" s="2"/>
    </row>
    <row r="4" spans="2:10" ht="114.6" customHeight="1">
      <c r="B4" s="11">
        <v>1</v>
      </c>
      <c r="C4" s="6" t="s">
        <v>38</v>
      </c>
      <c r="D4" s="7">
        <v>2</v>
      </c>
      <c r="E4" s="7">
        <v>1</v>
      </c>
      <c r="F4" s="7">
        <v>2</v>
      </c>
      <c r="G4" s="8">
        <f>SUM(D4:F4)</f>
        <v>5</v>
      </c>
      <c r="H4" s="9" t="s">
        <v>42</v>
      </c>
      <c r="I4" s="4"/>
      <c r="J4" s="4"/>
    </row>
    <row r="5" spans="2:10" ht="145.9" customHeight="1">
      <c r="B5" s="11">
        <v>2</v>
      </c>
      <c r="C5" s="6" t="s">
        <v>37</v>
      </c>
      <c r="D5" s="7">
        <v>2</v>
      </c>
      <c r="E5" s="7">
        <v>1</v>
      </c>
      <c r="F5" s="7">
        <v>4</v>
      </c>
      <c r="G5" s="8">
        <f t="shared" ref="G5:G18" si="0">SUM(D5:F5)</f>
        <v>7</v>
      </c>
      <c r="H5" s="9" t="s">
        <v>43</v>
      </c>
      <c r="I5" s="4"/>
      <c r="J5" s="4"/>
    </row>
    <row r="6" spans="2:10" ht="81" customHeight="1">
      <c r="B6" s="11">
        <v>3</v>
      </c>
      <c r="C6" s="6" t="s">
        <v>35</v>
      </c>
      <c r="D6" s="7">
        <v>1</v>
      </c>
      <c r="E6" s="7">
        <v>1</v>
      </c>
      <c r="F6" s="7">
        <v>2</v>
      </c>
      <c r="G6" s="8">
        <f t="shared" si="0"/>
        <v>4</v>
      </c>
      <c r="H6" s="9" t="s">
        <v>44</v>
      </c>
      <c r="I6" s="4"/>
      <c r="J6" s="4"/>
    </row>
    <row r="7" spans="2:10" ht="48" customHeight="1">
      <c r="B7" s="11">
        <v>4</v>
      </c>
      <c r="C7" s="10" t="s">
        <v>36</v>
      </c>
      <c r="D7" s="7">
        <v>1</v>
      </c>
      <c r="E7" s="7" t="s">
        <v>18</v>
      </c>
      <c r="F7" s="7" t="s">
        <v>18</v>
      </c>
      <c r="G7" s="8">
        <f t="shared" si="0"/>
        <v>1</v>
      </c>
      <c r="H7" s="9" t="s">
        <v>17</v>
      </c>
      <c r="I7" s="4"/>
      <c r="J7" s="4"/>
    </row>
    <row r="8" spans="2:10" ht="26.45" customHeight="1">
      <c r="B8" s="11">
        <v>5</v>
      </c>
      <c r="C8" s="10" t="s">
        <v>21</v>
      </c>
      <c r="D8" s="7">
        <v>1</v>
      </c>
      <c r="E8" s="16" t="s">
        <v>18</v>
      </c>
      <c r="F8" s="16" t="s">
        <v>18</v>
      </c>
      <c r="G8" s="8">
        <f t="shared" si="0"/>
        <v>1</v>
      </c>
      <c r="H8" s="9" t="s">
        <v>45</v>
      </c>
      <c r="I8" s="4"/>
      <c r="J8" s="4"/>
    </row>
    <row r="9" spans="2:10" ht="39.6" customHeight="1">
      <c r="B9" s="11">
        <v>6</v>
      </c>
      <c r="C9" s="10" t="s">
        <v>22</v>
      </c>
      <c r="D9" s="7">
        <v>20</v>
      </c>
      <c r="E9" s="7"/>
      <c r="F9" s="7"/>
      <c r="G9" s="8">
        <f t="shared" si="0"/>
        <v>20</v>
      </c>
      <c r="H9" s="9" t="s">
        <v>46</v>
      </c>
      <c r="I9" s="4"/>
      <c r="J9" s="4"/>
    </row>
    <row r="10" spans="2:10" ht="31.9" customHeight="1">
      <c r="B10" s="20" t="s">
        <v>12</v>
      </c>
      <c r="C10" s="20"/>
      <c r="D10" s="20"/>
      <c r="E10" s="20"/>
      <c r="F10" s="20"/>
      <c r="G10" s="20"/>
      <c r="H10" s="20"/>
      <c r="I10" s="4"/>
      <c r="J10" s="4"/>
    </row>
    <row r="11" spans="2:10" ht="20.45" customHeight="1">
      <c r="B11" s="1" t="s">
        <v>47</v>
      </c>
      <c r="C11" s="1" t="s">
        <v>0</v>
      </c>
      <c r="D11" s="1" t="s">
        <v>13</v>
      </c>
      <c r="E11" s="1" t="s">
        <v>14</v>
      </c>
      <c r="F11" s="1" t="s">
        <v>15</v>
      </c>
      <c r="G11" s="1" t="s">
        <v>1</v>
      </c>
      <c r="H11" s="1" t="s">
        <v>2</v>
      </c>
      <c r="I11" s="4"/>
      <c r="J11" s="4"/>
    </row>
    <row r="12" spans="2:10" ht="32.25" customHeight="1">
      <c r="B12" s="11">
        <v>7</v>
      </c>
      <c r="C12" s="10" t="s">
        <v>19</v>
      </c>
      <c r="D12" s="7">
        <v>11</v>
      </c>
      <c r="E12" s="7">
        <v>9</v>
      </c>
      <c r="F12" s="7"/>
      <c r="G12" s="8">
        <f t="shared" si="0"/>
        <v>20</v>
      </c>
      <c r="H12" s="9" t="s">
        <v>20</v>
      </c>
      <c r="I12" s="4"/>
      <c r="J12" s="4"/>
    </row>
    <row r="13" spans="2:10" ht="47.45" customHeight="1">
      <c r="B13" s="11">
        <v>8</v>
      </c>
      <c r="C13" s="10" t="s">
        <v>23</v>
      </c>
      <c r="D13" s="7"/>
      <c r="E13" s="7">
        <v>1</v>
      </c>
      <c r="F13" s="7"/>
      <c r="G13" s="8">
        <f t="shared" si="0"/>
        <v>1</v>
      </c>
      <c r="H13" s="9" t="s">
        <v>24</v>
      </c>
      <c r="I13" s="4"/>
      <c r="J13" s="4"/>
    </row>
    <row r="14" spans="2:10" ht="90">
      <c r="B14" s="11">
        <v>9</v>
      </c>
      <c r="C14" s="10" t="s">
        <v>39</v>
      </c>
      <c r="D14" s="17"/>
      <c r="E14" s="7">
        <v>11</v>
      </c>
      <c r="F14" s="7">
        <v>9</v>
      </c>
      <c r="G14" s="8">
        <f>SUM(D14:F14)</f>
        <v>20</v>
      </c>
      <c r="H14" s="9" t="s">
        <v>48</v>
      </c>
      <c r="I14" s="4"/>
      <c r="J14" s="4"/>
    </row>
    <row r="15" spans="2:10" ht="40.9" customHeight="1">
      <c r="B15" s="11">
        <v>10</v>
      </c>
      <c r="C15" s="10" t="s">
        <v>10</v>
      </c>
      <c r="D15" s="7"/>
      <c r="E15" s="7">
        <v>1</v>
      </c>
      <c r="F15" s="7"/>
      <c r="G15" s="8">
        <f t="shared" si="0"/>
        <v>1</v>
      </c>
      <c r="H15" s="9" t="s">
        <v>41</v>
      </c>
      <c r="I15" s="4"/>
      <c r="J15" s="4"/>
    </row>
    <row r="16" spans="2:10" ht="59.45" customHeight="1">
      <c r="B16" s="11">
        <v>11</v>
      </c>
      <c r="C16" s="10" t="s">
        <v>40</v>
      </c>
      <c r="D16" s="7"/>
      <c r="E16" s="7">
        <v>1</v>
      </c>
      <c r="F16" s="7"/>
      <c r="G16" s="8">
        <f t="shared" si="0"/>
        <v>1</v>
      </c>
      <c r="H16" s="9" t="s">
        <v>49</v>
      </c>
      <c r="I16" s="4"/>
      <c r="J16" s="4"/>
    </row>
    <row r="17" spans="2:10" ht="93.6" customHeight="1">
      <c r="B17" s="11">
        <v>12</v>
      </c>
      <c r="C17" s="10" t="s">
        <v>25</v>
      </c>
      <c r="D17" s="7">
        <v>46</v>
      </c>
      <c r="E17" s="7">
        <v>4</v>
      </c>
      <c r="F17" s="7">
        <v>4</v>
      </c>
      <c r="G17" s="8">
        <f t="shared" ref="G17" si="1">SUM(D17:F17)</f>
        <v>54</v>
      </c>
      <c r="H17" s="9" t="s">
        <v>50</v>
      </c>
      <c r="I17" s="4"/>
      <c r="J17" s="4"/>
    </row>
    <row r="18" spans="2:10" ht="65.45" customHeight="1">
      <c r="B18" s="11">
        <v>13</v>
      </c>
      <c r="C18" s="10" t="s">
        <v>26</v>
      </c>
      <c r="D18" s="7">
        <v>1</v>
      </c>
      <c r="E18" s="7">
        <v>1</v>
      </c>
      <c r="F18" s="7"/>
      <c r="G18" s="8">
        <f t="shared" si="0"/>
        <v>2</v>
      </c>
      <c r="H18" s="9" t="s">
        <v>27</v>
      </c>
      <c r="I18" s="4"/>
      <c r="J18" s="4"/>
    </row>
    <row r="19" spans="2:10" ht="40.9" customHeight="1">
      <c r="B19" s="21" t="s">
        <v>12</v>
      </c>
      <c r="C19" s="21"/>
      <c r="D19" s="21"/>
      <c r="E19" s="21"/>
      <c r="F19" s="21"/>
      <c r="G19" s="21"/>
      <c r="H19" s="21"/>
      <c r="I19" s="4"/>
      <c r="J19" s="4"/>
    </row>
    <row r="20" spans="2:10" ht="26.45" customHeight="1">
      <c r="B20" s="1" t="s">
        <v>47</v>
      </c>
      <c r="C20" s="1" t="s">
        <v>0</v>
      </c>
      <c r="D20" s="1" t="s">
        <v>13</v>
      </c>
      <c r="E20" s="1" t="s">
        <v>14</v>
      </c>
      <c r="F20" s="1" t="s">
        <v>15</v>
      </c>
      <c r="G20" s="1" t="s">
        <v>1</v>
      </c>
      <c r="H20" s="1" t="s">
        <v>2</v>
      </c>
      <c r="I20" s="4"/>
      <c r="J20" s="4"/>
    </row>
    <row r="21" spans="2:10" ht="70.900000000000006" customHeight="1">
      <c r="B21" s="11">
        <v>14</v>
      </c>
      <c r="C21" s="10" t="s">
        <v>9</v>
      </c>
      <c r="D21" s="7">
        <f>5+7+3</f>
        <v>15</v>
      </c>
      <c r="E21" s="7">
        <f>2+12+3</f>
        <v>17</v>
      </c>
      <c r="F21" s="7">
        <f>0+3+3</f>
        <v>6</v>
      </c>
      <c r="G21" s="8">
        <f t="shared" ref="G21:G26" si="2">SUM(D21:F21)</f>
        <v>38</v>
      </c>
      <c r="H21" s="9" t="s">
        <v>11</v>
      </c>
      <c r="I21" s="4"/>
      <c r="J21" s="4"/>
    </row>
    <row r="22" spans="2:10" ht="50.45" customHeight="1">
      <c r="B22" s="11">
        <v>15</v>
      </c>
      <c r="C22" s="10" t="s">
        <v>28</v>
      </c>
      <c r="D22" s="7">
        <v>4</v>
      </c>
      <c r="E22" s="7">
        <v>5</v>
      </c>
      <c r="F22" s="7">
        <f>0+3+3</f>
        <v>6</v>
      </c>
      <c r="G22" s="8">
        <f t="shared" si="2"/>
        <v>15</v>
      </c>
      <c r="H22" s="9" t="s">
        <v>51</v>
      </c>
      <c r="I22" s="4"/>
      <c r="J22" s="4"/>
    </row>
    <row r="23" spans="2:10" ht="46.15" customHeight="1">
      <c r="B23" s="11">
        <v>16</v>
      </c>
      <c r="C23" s="10" t="s">
        <v>29</v>
      </c>
      <c r="D23" s="7">
        <v>1</v>
      </c>
      <c r="E23" s="7">
        <v>3</v>
      </c>
      <c r="F23" s="7">
        <v>1</v>
      </c>
      <c r="G23" s="8">
        <f t="shared" si="2"/>
        <v>5</v>
      </c>
      <c r="H23" s="9" t="s">
        <v>30</v>
      </c>
      <c r="I23" s="4"/>
      <c r="J23" s="4"/>
    </row>
    <row r="24" spans="2:10" ht="129.6" customHeight="1">
      <c r="B24" s="11">
        <v>17</v>
      </c>
      <c r="C24" s="10" t="s">
        <v>32</v>
      </c>
      <c r="D24" s="7"/>
      <c r="E24" s="7">
        <v>1</v>
      </c>
      <c r="F24" s="7"/>
      <c r="G24" s="8">
        <f t="shared" si="2"/>
        <v>1</v>
      </c>
      <c r="H24" s="9" t="s">
        <v>33</v>
      </c>
      <c r="I24" s="4"/>
      <c r="J24" s="4"/>
    </row>
    <row r="25" spans="2:10" ht="79.900000000000006" customHeight="1">
      <c r="B25" s="11">
        <v>18</v>
      </c>
      <c r="C25" s="10" t="s">
        <v>31</v>
      </c>
      <c r="D25" s="7">
        <v>1</v>
      </c>
      <c r="E25" s="7">
        <v>1</v>
      </c>
      <c r="F25" s="7">
        <v>1</v>
      </c>
      <c r="G25" s="8">
        <f t="shared" si="2"/>
        <v>3</v>
      </c>
      <c r="H25" s="9" t="s">
        <v>52</v>
      </c>
      <c r="I25" s="4"/>
      <c r="J25" s="4"/>
    </row>
    <row r="26" spans="2:10" ht="66" customHeight="1">
      <c r="B26" s="11">
        <v>19</v>
      </c>
      <c r="C26" s="10" t="s">
        <v>16</v>
      </c>
      <c r="D26" s="7">
        <v>3</v>
      </c>
      <c r="E26" s="7">
        <v>4</v>
      </c>
      <c r="F26" s="7">
        <v>4</v>
      </c>
      <c r="G26" s="8">
        <f t="shared" si="2"/>
        <v>11</v>
      </c>
      <c r="H26" s="9" t="s">
        <v>34</v>
      </c>
      <c r="I26" s="4"/>
      <c r="J26" s="4"/>
    </row>
    <row r="27" spans="2:10" ht="31.15" customHeight="1">
      <c r="B27" s="21" t="s">
        <v>12</v>
      </c>
      <c r="C27" s="21"/>
      <c r="D27" s="21"/>
      <c r="E27" s="21"/>
      <c r="F27" s="21"/>
      <c r="G27" s="21"/>
      <c r="H27" s="21"/>
      <c r="I27" s="4"/>
      <c r="J27" s="4"/>
    </row>
    <row r="28" spans="2:10" ht="6.6" customHeight="1">
      <c r="B28" s="4"/>
      <c r="C28" s="5"/>
      <c r="D28" s="5"/>
      <c r="E28" s="5"/>
      <c r="F28" s="5"/>
      <c r="G28" s="5"/>
      <c r="H28" s="5"/>
      <c r="I28" s="4"/>
      <c r="J28" s="4"/>
    </row>
    <row r="29" spans="2:10" ht="17.45" customHeight="1">
      <c r="B29" s="3" t="s">
        <v>47</v>
      </c>
      <c r="C29" s="3" t="s">
        <v>6</v>
      </c>
      <c r="D29" s="3" t="s">
        <v>7</v>
      </c>
      <c r="E29" s="3" t="s">
        <v>8</v>
      </c>
      <c r="F29" s="5"/>
      <c r="G29" s="5"/>
      <c r="H29" s="5"/>
      <c r="I29" s="4"/>
      <c r="J29" s="4"/>
    </row>
    <row r="30" spans="2:10" ht="15" customHeight="1">
      <c r="B30" s="7">
        <v>1</v>
      </c>
      <c r="C30" s="10" t="s">
        <v>3</v>
      </c>
      <c r="D30" s="7">
        <f t="shared" ref="D30:D35" si="3">+G4</f>
        <v>5</v>
      </c>
      <c r="E30" s="12">
        <f t="shared" ref="E30:E48" si="4">(D30*100)/$D$49</f>
        <v>2.3809523809523809</v>
      </c>
      <c r="F30" s="5"/>
      <c r="G30" s="5"/>
      <c r="I30" s="4"/>
      <c r="J30" s="4"/>
    </row>
    <row r="31" spans="2:10" ht="16.5" customHeight="1">
      <c r="B31" s="7">
        <v>2</v>
      </c>
      <c r="C31" s="10" t="s">
        <v>4</v>
      </c>
      <c r="D31" s="7">
        <f t="shared" si="3"/>
        <v>7</v>
      </c>
      <c r="E31" s="12">
        <f t="shared" si="4"/>
        <v>3.3333333333333335</v>
      </c>
      <c r="F31" s="5"/>
      <c r="G31" s="5"/>
      <c r="H31" s="5"/>
      <c r="I31" s="4"/>
      <c r="J31" s="4"/>
    </row>
    <row r="32" spans="2:10" ht="16.5" customHeight="1">
      <c r="B32" s="7">
        <v>3</v>
      </c>
      <c r="C32" s="10" t="s">
        <v>5</v>
      </c>
      <c r="D32" s="7">
        <f t="shared" si="3"/>
        <v>4</v>
      </c>
      <c r="E32" s="12">
        <f t="shared" si="4"/>
        <v>1.9047619047619047</v>
      </c>
      <c r="G32" s="5"/>
      <c r="I32" s="4"/>
      <c r="J32" s="4"/>
    </row>
    <row r="33" spans="2:10" ht="16.5" customHeight="1">
      <c r="B33" s="7">
        <v>4</v>
      </c>
      <c r="C33" s="10" t="str">
        <f>+C7</f>
        <v>Carpeta Técnica</v>
      </c>
      <c r="D33" s="7">
        <f t="shared" si="3"/>
        <v>1</v>
      </c>
      <c r="E33" s="12">
        <f t="shared" si="4"/>
        <v>0.47619047619047616</v>
      </c>
      <c r="F33" s="5"/>
      <c r="G33" s="5"/>
      <c r="H33" s="5"/>
      <c r="I33" s="4"/>
      <c r="J33" s="4"/>
    </row>
    <row r="34" spans="2:10" ht="16.5" customHeight="1">
      <c r="B34" s="7">
        <v>5</v>
      </c>
      <c r="C34" s="10" t="str">
        <f>+C8</f>
        <v>Orden de Inicio</v>
      </c>
      <c r="D34" s="7">
        <f t="shared" si="3"/>
        <v>1</v>
      </c>
      <c r="E34" s="12">
        <f t="shared" si="4"/>
        <v>0.47619047619047616</v>
      </c>
      <c r="F34" s="5"/>
      <c r="G34" s="5"/>
      <c r="H34" s="5"/>
      <c r="I34" s="4"/>
      <c r="J34" s="4"/>
    </row>
    <row r="35" spans="2:10" ht="28.9" customHeight="1">
      <c r="B35" s="7">
        <v>6</v>
      </c>
      <c r="C35" s="10" t="str">
        <f>+C9</f>
        <v>Recibimiento de Carpetas Técnicas</v>
      </c>
      <c r="D35" s="7">
        <f t="shared" si="3"/>
        <v>20</v>
      </c>
      <c r="E35" s="12">
        <f t="shared" si="4"/>
        <v>9.5238095238095237</v>
      </c>
      <c r="F35" s="5"/>
      <c r="G35" s="5"/>
      <c r="H35" s="5"/>
      <c r="I35" s="4"/>
      <c r="J35" s="4"/>
    </row>
    <row r="36" spans="2:10" ht="30" customHeight="1">
      <c r="B36" s="7">
        <v>7</v>
      </c>
      <c r="C36" s="10" t="str">
        <f>+C12</f>
        <v>Revisiones de Carpetas Técnicas</v>
      </c>
      <c r="D36" s="7">
        <f>+G12</f>
        <v>20</v>
      </c>
      <c r="E36" s="12">
        <f t="shared" si="4"/>
        <v>9.5238095238095237</v>
      </c>
      <c r="F36" s="5"/>
      <c r="G36" s="5"/>
      <c r="H36" s="5"/>
      <c r="I36" s="4"/>
      <c r="J36" s="4"/>
    </row>
    <row r="37" spans="2:10" ht="43.9" customHeight="1">
      <c r="B37" s="7">
        <v>8</v>
      </c>
      <c r="C37" s="10" t="str">
        <f>+C13</f>
        <v>Garantía de Cumplimiento de Contrato</v>
      </c>
      <c r="D37" s="7">
        <f>+G13</f>
        <v>1</v>
      </c>
      <c r="E37" s="12">
        <f t="shared" si="4"/>
        <v>0.47619047619047616</v>
      </c>
      <c r="F37" s="5"/>
      <c r="G37" s="5"/>
      <c r="H37" s="5"/>
      <c r="I37" s="4"/>
      <c r="J37" s="4"/>
    </row>
    <row r="38" spans="2:10" ht="30.6" customHeight="1">
      <c r="B38" s="7">
        <v>9</v>
      </c>
      <c r="C38" s="10" t="s">
        <v>39</v>
      </c>
      <c r="D38" s="7">
        <v>20</v>
      </c>
      <c r="E38" s="12">
        <f t="shared" si="4"/>
        <v>9.5238095238095237</v>
      </c>
      <c r="F38" s="5"/>
      <c r="G38" s="5"/>
      <c r="H38" s="5"/>
      <c r="I38" s="4"/>
      <c r="J38" s="4"/>
    </row>
    <row r="39" spans="2:10" ht="31.5" customHeight="1">
      <c r="B39" s="7">
        <v>10</v>
      </c>
      <c r="C39" s="10" t="str">
        <f>+C15</f>
        <v xml:space="preserve">Actas de Recepción de Bienes y Servicios </v>
      </c>
      <c r="D39" s="7">
        <f>+G15</f>
        <v>1</v>
      </c>
      <c r="E39" s="12">
        <f t="shared" si="4"/>
        <v>0.47619047619047616</v>
      </c>
      <c r="F39" s="5"/>
      <c r="G39" s="5"/>
      <c r="H39" s="5"/>
      <c r="I39" s="4"/>
      <c r="J39" s="4"/>
    </row>
    <row r="40" spans="2:10" ht="31.5" customHeight="1">
      <c r="B40" s="7">
        <v>11</v>
      </c>
      <c r="C40" s="10" t="s">
        <v>40</v>
      </c>
      <c r="D40" s="7">
        <v>1</v>
      </c>
      <c r="E40" s="12">
        <f t="shared" si="4"/>
        <v>0.47619047619047616</v>
      </c>
      <c r="F40" s="5"/>
      <c r="G40" s="5"/>
      <c r="H40" s="5"/>
      <c r="I40" s="4"/>
      <c r="J40" s="4"/>
    </row>
    <row r="41" spans="2:10" ht="18.600000000000001" customHeight="1">
      <c r="B41" s="7">
        <v>12</v>
      </c>
      <c r="C41" s="10" t="str">
        <f t="shared" ref="C41" si="5">+C17</f>
        <v>Impresiones de Planos</v>
      </c>
      <c r="D41" s="7">
        <f t="shared" ref="D41" si="6">+G17</f>
        <v>54</v>
      </c>
      <c r="E41" s="12">
        <f t="shared" si="4"/>
        <v>25.714285714285715</v>
      </c>
      <c r="F41" s="5"/>
      <c r="G41" s="5"/>
      <c r="H41" s="5"/>
      <c r="I41" s="4"/>
      <c r="J41" s="4"/>
    </row>
    <row r="42" spans="2:10" ht="18" customHeight="1">
      <c r="B42" s="7">
        <v>13</v>
      </c>
      <c r="C42" s="10" t="str">
        <f>+C18</f>
        <v xml:space="preserve">Ejecución Presupuestaria </v>
      </c>
      <c r="D42" s="7">
        <f>+G18</f>
        <v>2</v>
      </c>
      <c r="E42" s="12">
        <f t="shared" si="4"/>
        <v>0.95238095238095233</v>
      </c>
      <c r="F42" s="5"/>
      <c r="G42" s="5"/>
      <c r="H42" s="5"/>
      <c r="I42" s="4"/>
      <c r="J42" s="4"/>
    </row>
    <row r="43" spans="2:10" ht="13.9" customHeight="1">
      <c r="B43" s="7">
        <v>14</v>
      </c>
      <c r="C43" s="10" t="str">
        <f>+C21</f>
        <v>Memorándums</v>
      </c>
      <c r="D43" s="7">
        <f>+G21</f>
        <v>38</v>
      </c>
      <c r="E43" s="12">
        <f t="shared" si="4"/>
        <v>18.095238095238095</v>
      </c>
      <c r="F43" s="5"/>
      <c r="G43" s="5"/>
      <c r="H43" s="5"/>
      <c r="I43" s="4"/>
      <c r="J43" s="4"/>
    </row>
    <row r="44" spans="2:10" ht="14.45" customHeight="1">
      <c r="B44" s="7">
        <v>15</v>
      </c>
      <c r="C44" s="10" t="str">
        <f>+C22</f>
        <v>Supervisión</v>
      </c>
      <c r="D44" s="7">
        <f>+G22</f>
        <v>15</v>
      </c>
      <c r="E44" s="12">
        <f t="shared" si="4"/>
        <v>7.1428571428571432</v>
      </c>
      <c r="F44" s="5"/>
      <c r="G44" s="5"/>
      <c r="H44" s="5"/>
      <c r="I44" s="4"/>
      <c r="J44" s="4"/>
    </row>
    <row r="45" spans="2:10" ht="16.5" customHeight="1">
      <c r="B45" s="7">
        <v>16</v>
      </c>
      <c r="C45" s="10" t="str">
        <f>+C23</f>
        <v>Capacitaciones</v>
      </c>
      <c r="D45" s="7">
        <v>5</v>
      </c>
      <c r="E45" s="12">
        <f t="shared" si="4"/>
        <v>2.3809523809523809</v>
      </c>
      <c r="F45" s="5"/>
      <c r="G45" s="5"/>
      <c r="H45" s="5"/>
      <c r="I45" s="4"/>
      <c r="J45" s="4"/>
    </row>
    <row r="46" spans="2:10" ht="31.5" customHeight="1">
      <c r="B46" s="7">
        <v>17</v>
      </c>
      <c r="C46" s="10" t="str">
        <f>+C24</f>
        <v>Proceso de Convenio con Holcim</v>
      </c>
      <c r="D46" s="7">
        <v>1</v>
      </c>
      <c r="E46" s="12">
        <f t="shared" si="4"/>
        <v>0.47619047619047616</v>
      </c>
      <c r="F46" s="5"/>
      <c r="G46" s="5"/>
      <c r="H46" s="5"/>
      <c r="I46" s="4"/>
      <c r="J46" s="4"/>
    </row>
    <row r="47" spans="2:10" ht="15" customHeight="1">
      <c r="B47" s="7">
        <v>18</v>
      </c>
      <c r="C47" s="10" t="str">
        <f>C25</f>
        <v>Realización de Informes</v>
      </c>
      <c r="D47" s="7">
        <f>G25</f>
        <v>3</v>
      </c>
      <c r="E47" s="12">
        <f t="shared" si="4"/>
        <v>1.4285714285714286</v>
      </c>
      <c r="F47" s="5"/>
      <c r="G47" s="5"/>
      <c r="H47" s="5"/>
      <c r="I47" s="4"/>
      <c r="J47" s="4"/>
    </row>
    <row r="48" spans="2:10" ht="17.45" customHeight="1" thickBot="1">
      <c r="B48" s="7">
        <v>19</v>
      </c>
      <c r="C48" s="10" t="str">
        <f>C26</f>
        <v>Reuniones</v>
      </c>
      <c r="D48" s="7">
        <f>G26</f>
        <v>11</v>
      </c>
      <c r="E48" s="12">
        <f t="shared" si="4"/>
        <v>5.2380952380952381</v>
      </c>
      <c r="F48" s="5"/>
      <c r="G48" s="5"/>
      <c r="H48" s="5"/>
      <c r="I48" s="4"/>
      <c r="J48" s="4"/>
    </row>
    <row r="49" spans="2:10" ht="18.75" thickBot="1">
      <c r="B49" s="13"/>
      <c r="C49" s="18" t="s">
        <v>7</v>
      </c>
      <c r="D49" s="14">
        <f>SUM(D30:D48)</f>
        <v>210</v>
      </c>
      <c r="E49" s="15">
        <f>SUM(E30:E48)</f>
        <v>99.999999999999986</v>
      </c>
      <c r="F49" s="5"/>
      <c r="G49" s="5"/>
      <c r="H49" s="5"/>
      <c r="I49" s="4"/>
      <c r="J49" s="4"/>
    </row>
    <row r="50" spans="2:10">
      <c r="B50" s="4"/>
      <c r="C50" s="5"/>
      <c r="D50" s="5"/>
      <c r="E50" s="5"/>
      <c r="F50" s="5"/>
      <c r="G50" s="5"/>
      <c r="H50" s="5"/>
      <c r="I50" s="4"/>
      <c r="J50" s="4"/>
    </row>
    <row r="51" spans="2:10">
      <c r="B51" s="4"/>
      <c r="C51" s="5"/>
      <c r="D51" s="5"/>
      <c r="E51" s="5"/>
      <c r="F51" s="5"/>
      <c r="G51" s="5"/>
      <c r="H51" s="5"/>
      <c r="I51" s="4"/>
      <c r="J51" s="4"/>
    </row>
    <row r="52" spans="2:10">
      <c r="B52" s="4"/>
      <c r="C52" s="5"/>
      <c r="D52" s="5"/>
      <c r="E52" s="5"/>
      <c r="F52" s="5"/>
      <c r="G52" s="5"/>
      <c r="H52" s="5"/>
      <c r="I52" s="4"/>
      <c r="J52" s="4"/>
    </row>
    <row r="53" spans="2:10">
      <c r="B53" s="4"/>
      <c r="C53" s="5"/>
      <c r="D53" s="5"/>
      <c r="E53" s="5"/>
      <c r="F53" s="5"/>
      <c r="G53" s="5"/>
      <c r="H53" s="5"/>
      <c r="I53" s="4"/>
      <c r="J53" s="4"/>
    </row>
    <row r="54" spans="2:10">
      <c r="B54" s="4"/>
      <c r="C54" s="5"/>
      <c r="D54" s="5"/>
      <c r="E54" s="5"/>
      <c r="F54" s="5"/>
      <c r="G54" s="5"/>
      <c r="H54" s="5"/>
      <c r="I54" s="4"/>
      <c r="J54" s="4"/>
    </row>
    <row r="55" spans="2:10">
      <c r="B55" s="4"/>
      <c r="C55" s="5"/>
      <c r="D55" s="5"/>
      <c r="E55" s="5"/>
      <c r="F55" s="5"/>
      <c r="G55" s="5"/>
      <c r="H55" s="5"/>
      <c r="I55" s="4"/>
      <c r="J55" s="4"/>
    </row>
    <row r="56" spans="2:10">
      <c r="B56" s="4"/>
      <c r="C56" s="5"/>
      <c r="D56" s="5"/>
      <c r="E56" s="5"/>
      <c r="F56" s="5"/>
      <c r="G56" s="5"/>
      <c r="H56" s="5"/>
      <c r="I56" s="4"/>
      <c r="J56" s="4"/>
    </row>
    <row r="57" spans="2:10">
      <c r="B57" s="4"/>
      <c r="C57" s="5"/>
      <c r="D57" s="5"/>
      <c r="E57" s="5"/>
      <c r="F57" s="5"/>
      <c r="G57" s="5"/>
      <c r="I57" s="4"/>
      <c r="J57" s="4"/>
    </row>
    <row r="58" spans="2:10">
      <c r="B58" s="4"/>
      <c r="C58" s="5"/>
      <c r="D58" s="5"/>
      <c r="E58" s="5"/>
      <c r="F58" s="5"/>
      <c r="G58" s="5"/>
      <c r="H58" s="5"/>
      <c r="I58" s="4"/>
      <c r="J58" s="4"/>
    </row>
    <row r="59" spans="2:10">
      <c r="B59" s="4"/>
      <c r="C59" s="5"/>
      <c r="D59" s="5"/>
      <c r="E59" s="5"/>
      <c r="F59" s="5"/>
      <c r="G59" s="5"/>
      <c r="H59" s="5"/>
      <c r="I59" s="4"/>
      <c r="J59" s="4"/>
    </row>
    <row r="60" spans="2:10">
      <c r="B60" s="4"/>
      <c r="C60" s="5"/>
      <c r="D60" s="5"/>
      <c r="E60" s="5"/>
      <c r="F60" s="5"/>
      <c r="G60" s="5"/>
      <c r="H60" s="5"/>
      <c r="I60" s="4"/>
      <c r="J60" s="4"/>
    </row>
    <row r="61" spans="2:10">
      <c r="B61" s="4"/>
      <c r="C61" s="5"/>
      <c r="D61" s="5"/>
      <c r="E61" s="5"/>
      <c r="F61" s="5"/>
      <c r="G61" s="5"/>
      <c r="H61" s="5"/>
      <c r="I61" s="4"/>
      <c r="J61" s="4"/>
    </row>
    <row r="62" spans="2:10">
      <c r="B62" s="4"/>
      <c r="C62" s="5"/>
      <c r="D62" s="5"/>
      <c r="E62" s="5"/>
      <c r="F62" s="5"/>
      <c r="G62" s="5"/>
      <c r="H62" s="5"/>
      <c r="I62" s="4"/>
      <c r="J62" s="4"/>
    </row>
    <row r="63" spans="2:10">
      <c r="B63" s="4"/>
      <c r="C63" s="5"/>
      <c r="D63" s="5"/>
      <c r="E63" s="5"/>
      <c r="F63" s="5"/>
      <c r="G63" s="5"/>
      <c r="H63" s="5"/>
      <c r="I63" s="4"/>
      <c r="J63" s="4"/>
    </row>
    <row r="64" spans="2:10">
      <c r="B64" s="4"/>
      <c r="C64" s="5"/>
      <c r="D64" s="5"/>
      <c r="E64" s="5"/>
      <c r="F64" s="5"/>
      <c r="G64" s="5"/>
      <c r="H64" s="5"/>
      <c r="I64" s="4"/>
      <c r="J64" s="4"/>
    </row>
    <row r="65" spans="2:10">
      <c r="B65" s="4"/>
      <c r="C65" s="5"/>
      <c r="D65" s="5"/>
      <c r="E65" s="5"/>
      <c r="F65" s="5"/>
      <c r="G65" s="5"/>
      <c r="H65" s="5"/>
      <c r="I65" s="4"/>
      <c r="J65" s="4"/>
    </row>
    <row r="66" spans="2:10">
      <c r="B66" s="4"/>
      <c r="C66" s="5"/>
      <c r="D66" s="5"/>
      <c r="E66" s="5"/>
      <c r="F66" s="5"/>
      <c r="G66" s="5"/>
      <c r="H66" s="5"/>
      <c r="I66" s="4"/>
      <c r="J66" s="4"/>
    </row>
    <row r="67" spans="2:10">
      <c r="B67" s="4"/>
      <c r="C67" s="5"/>
      <c r="D67" s="5"/>
      <c r="E67" s="5"/>
      <c r="F67" s="5"/>
      <c r="G67" s="5"/>
      <c r="H67" s="5"/>
      <c r="I67" s="4"/>
      <c r="J67" s="4"/>
    </row>
    <row r="68" spans="2:10">
      <c r="B68" s="4"/>
      <c r="C68" s="5"/>
      <c r="D68" s="5"/>
      <c r="E68" s="5"/>
      <c r="F68" s="5"/>
      <c r="G68" s="5"/>
      <c r="H68" s="5"/>
      <c r="I68" s="4"/>
      <c r="J68" s="4"/>
    </row>
    <row r="69" spans="2:10">
      <c r="B69" s="4"/>
      <c r="C69" s="5"/>
      <c r="D69" s="5"/>
      <c r="E69" s="5"/>
      <c r="F69" s="5"/>
      <c r="G69" s="5"/>
      <c r="H69" s="5"/>
      <c r="I69" s="4"/>
      <c r="J69" s="4"/>
    </row>
    <row r="70" spans="2:10">
      <c r="B70" s="4"/>
      <c r="C70" s="5"/>
      <c r="D70" s="5"/>
      <c r="E70" s="5"/>
      <c r="F70" s="5"/>
      <c r="G70" s="5"/>
      <c r="H70" s="5"/>
      <c r="I70" s="4"/>
      <c r="J70" s="4"/>
    </row>
    <row r="71" spans="2:10">
      <c r="B71" s="4"/>
      <c r="C71" s="5"/>
      <c r="D71" s="5"/>
      <c r="E71" s="5"/>
      <c r="F71" s="5"/>
      <c r="G71" s="5"/>
      <c r="H71" s="5"/>
      <c r="I71" s="4"/>
      <c r="J71" s="4"/>
    </row>
    <row r="72" spans="2:10">
      <c r="B72" s="4"/>
      <c r="C72" s="5"/>
      <c r="D72" s="5"/>
      <c r="E72" s="5"/>
      <c r="F72" s="5"/>
      <c r="G72" s="5"/>
      <c r="H72" s="5"/>
      <c r="I72" s="4"/>
      <c r="J72" s="4"/>
    </row>
    <row r="73" spans="2:10">
      <c r="B73" s="4"/>
      <c r="C73" s="5"/>
      <c r="D73" s="5"/>
      <c r="E73" s="5"/>
      <c r="F73" s="5"/>
      <c r="G73" s="5"/>
      <c r="H73" s="5"/>
      <c r="I73" s="4"/>
      <c r="J73" s="4"/>
    </row>
    <row r="74" spans="2:10">
      <c r="B74" s="4"/>
      <c r="C74" s="5"/>
      <c r="D74" s="5"/>
      <c r="E74" s="5"/>
      <c r="F74" s="5"/>
      <c r="G74" s="5"/>
      <c r="H74" s="5"/>
      <c r="I74" s="4"/>
      <c r="J74" s="4"/>
    </row>
    <row r="75" spans="2:10">
      <c r="B75" s="4"/>
      <c r="C75" s="5"/>
      <c r="D75" s="5"/>
      <c r="E75" s="5"/>
      <c r="F75" s="5"/>
      <c r="G75" s="5"/>
      <c r="H75" s="5"/>
      <c r="I75" s="4"/>
      <c r="J75" s="4"/>
    </row>
    <row r="76" spans="2:10">
      <c r="B76" s="4"/>
      <c r="C76" s="5"/>
      <c r="D76" s="5"/>
      <c r="E76" s="5"/>
      <c r="F76" s="5"/>
      <c r="G76" s="5"/>
      <c r="H76" s="5"/>
      <c r="I76" s="4"/>
      <c r="J76" s="4"/>
    </row>
    <row r="77" spans="2:10">
      <c r="B77" s="4"/>
      <c r="C77" s="5"/>
      <c r="D77" s="5"/>
      <c r="E77" s="5"/>
      <c r="F77" s="5"/>
      <c r="G77" s="5"/>
      <c r="H77" s="5"/>
      <c r="I77" s="4"/>
      <c r="J77" s="4"/>
    </row>
    <row r="78" spans="2:10">
      <c r="B78" s="4"/>
      <c r="C78" s="5"/>
      <c r="D78" s="5"/>
      <c r="E78" s="5"/>
      <c r="F78" s="5"/>
      <c r="G78" s="5"/>
      <c r="H78" s="5"/>
      <c r="I78" s="4"/>
      <c r="J78" s="4"/>
    </row>
    <row r="79" spans="2:10">
      <c r="B79" s="4"/>
      <c r="C79" s="5"/>
      <c r="D79" s="5"/>
      <c r="E79" s="5"/>
      <c r="F79" s="5"/>
      <c r="G79" s="5"/>
      <c r="H79" s="5"/>
      <c r="I79" s="4"/>
      <c r="J79" s="4"/>
    </row>
    <row r="80" spans="2:10">
      <c r="B80" s="4"/>
      <c r="C80" s="5"/>
      <c r="D80" s="5"/>
      <c r="E80" s="5"/>
      <c r="F80" s="5"/>
      <c r="G80" s="5"/>
      <c r="H80" s="5"/>
      <c r="I80" s="4"/>
      <c r="J80" s="4"/>
    </row>
    <row r="81" spans="2:10">
      <c r="B81" s="4"/>
      <c r="C81" s="5"/>
      <c r="D81" s="5"/>
      <c r="E81" s="5"/>
      <c r="F81" s="5"/>
      <c r="G81" s="5"/>
      <c r="H81" s="5"/>
      <c r="I81" s="4"/>
      <c r="J81" s="4"/>
    </row>
    <row r="82" spans="2:10">
      <c r="B82" s="4"/>
      <c r="C82" s="5"/>
      <c r="D82" s="5"/>
      <c r="E82" s="5"/>
      <c r="F82" s="5"/>
      <c r="G82" s="5"/>
      <c r="H82" s="5"/>
      <c r="I82" s="4"/>
      <c r="J82" s="4"/>
    </row>
    <row r="83" spans="2:10">
      <c r="B83" s="4"/>
      <c r="C83" s="5"/>
      <c r="D83" s="5"/>
      <c r="E83" s="5"/>
      <c r="F83" s="5"/>
      <c r="G83" s="5"/>
      <c r="H83" s="5"/>
      <c r="I83" s="4"/>
      <c r="J83" s="4"/>
    </row>
    <row r="84" spans="2:10">
      <c r="B84" s="4"/>
      <c r="C84" s="5"/>
      <c r="D84" s="5"/>
      <c r="E84" s="5"/>
      <c r="F84" s="5"/>
      <c r="G84" s="5"/>
      <c r="H84" s="5"/>
      <c r="I84" s="4"/>
      <c r="J84" s="4"/>
    </row>
    <row r="85" spans="2:10">
      <c r="B85" s="4"/>
      <c r="C85" s="5"/>
      <c r="D85" s="5"/>
      <c r="E85" s="5"/>
      <c r="F85" s="5"/>
      <c r="G85" s="5"/>
      <c r="H85" s="5"/>
      <c r="I85" s="4"/>
      <c r="J85" s="4"/>
    </row>
    <row r="86" spans="2:10">
      <c r="B86" s="4"/>
      <c r="C86" s="5"/>
      <c r="D86" s="5"/>
      <c r="E86" s="5"/>
      <c r="F86" s="5"/>
      <c r="G86" s="5"/>
      <c r="H86" s="5"/>
      <c r="I86" s="4"/>
      <c r="J86" s="4"/>
    </row>
    <row r="87" spans="2:10">
      <c r="B87" s="4"/>
      <c r="C87" s="5"/>
      <c r="D87" s="5"/>
      <c r="E87" s="5"/>
      <c r="F87" s="5"/>
      <c r="G87" s="5"/>
      <c r="H87" s="5"/>
      <c r="I87" s="4"/>
      <c r="J87" s="4"/>
    </row>
    <row r="88" spans="2:10">
      <c r="B88" s="4"/>
      <c r="C88" s="5"/>
      <c r="D88" s="5"/>
      <c r="E88" s="5"/>
      <c r="F88" s="5"/>
      <c r="G88" s="5"/>
      <c r="H88" s="5"/>
      <c r="I88" s="4"/>
      <c r="J88" s="4"/>
    </row>
    <row r="89" spans="2:10">
      <c r="B89" s="4"/>
      <c r="C89" s="5"/>
      <c r="D89" s="5"/>
      <c r="E89" s="5"/>
      <c r="F89" s="5"/>
      <c r="G89" s="5"/>
      <c r="H89" s="5"/>
      <c r="I89" s="4"/>
      <c r="J89" s="4"/>
    </row>
    <row r="90" spans="2:10">
      <c r="B90" s="4"/>
      <c r="C90" s="5"/>
      <c r="D90" s="5"/>
      <c r="E90" s="5"/>
      <c r="F90" s="5"/>
      <c r="G90" s="5"/>
      <c r="H90" s="5"/>
      <c r="I90" s="4"/>
      <c r="J90" s="4"/>
    </row>
    <row r="91" spans="2:10">
      <c r="B91" s="4"/>
      <c r="C91" s="5"/>
      <c r="D91" s="5"/>
      <c r="E91" s="5"/>
      <c r="F91" s="5"/>
      <c r="G91" s="5"/>
      <c r="H91" s="5"/>
      <c r="I91" s="4"/>
      <c r="J91" s="4"/>
    </row>
    <row r="92" spans="2:10">
      <c r="B92" s="4"/>
      <c r="C92" s="5"/>
      <c r="D92" s="5"/>
      <c r="E92" s="5"/>
      <c r="F92" s="5"/>
      <c r="G92" s="5"/>
      <c r="H92" s="5"/>
      <c r="I92" s="4"/>
      <c r="J92" s="4"/>
    </row>
    <row r="93" spans="2:10">
      <c r="B93" s="4"/>
      <c r="C93" s="5"/>
      <c r="D93" s="5"/>
      <c r="E93" s="5"/>
      <c r="F93" s="5"/>
      <c r="G93" s="5"/>
      <c r="H93" s="5"/>
      <c r="I93" s="4"/>
      <c r="J93" s="4"/>
    </row>
    <row r="94" spans="2:10">
      <c r="B94" s="4"/>
      <c r="C94" s="5"/>
      <c r="D94" s="5"/>
      <c r="E94" s="5"/>
      <c r="F94" s="5"/>
      <c r="G94" s="5"/>
      <c r="H94" s="5"/>
      <c r="I94" s="4"/>
      <c r="J94" s="4"/>
    </row>
    <row r="95" spans="2:10">
      <c r="B95" s="4"/>
      <c r="C95" s="5"/>
      <c r="D95" s="5"/>
      <c r="E95" s="5"/>
      <c r="F95" s="5"/>
      <c r="G95" s="5"/>
      <c r="H95" s="5"/>
      <c r="I95" s="4"/>
      <c r="J95" s="4"/>
    </row>
    <row r="96" spans="2:10">
      <c r="B96" s="4"/>
      <c r="C96" s="5"/>
      <c r="D96" s="5"/>
      <c r="E96" s="5"/>
      <c r="F96" s="5"/>
      <c r="G96" s="5"/>
      <c r="H96" s="5"/>
      <c r="I96" s="4"/>
      <c r="J96" s="4"/>
    </row>
    <row r="97" spans="2:10">
      <c r="B97" s="4"/>
      <c r="C97" s="5"/>
      <c r="D97" s="5"/>
      <c r="E97" s="5"/>
      <c r="F97" s="5"/>
      <c r="G97" s="5"/>
      <c r="H97" s="5"/>
      <c r="I97" s="4"/>
      <c r="J97" s="4"/>
    </row>
    <row r="98" spans="2:10">
      <c r="B98" s="4"/>
      <c r="C98" s="5"/>
      <c r="D98" s="5"/>
      <c r="E98" s="5"/>
      <c r="F98" s="5"/>
      <c r="G98" s="5"/>
      <c r="H98" s="5"/>
      <c r="I98" s="4"/>
      <c r="J98" s="4"/>
    </row>
    <row r="99" spans="2:10">
      <c r="B99" s="4"/>
      <c r="C99" s="5"/>
      <c r="D99" s="5"/>
      <c r="E99" s="5"/>
      <c r="F99" s="5"/>
      <c r="G99" s="5"/>
      <c r="H99" s="5"/>
      <c r="I99" s="4"/>
      <c r="J99" s="4"/>
    </row>
    <row r="100" spans="2:10">
      <c r="B100" s="4"/>
      <c r="C100" s="5"/>
      <c r="D100" s="5"/>
      <c r="E100" s="5"/>
      <c r="F100" s="5"/>
      <c r="G100" s="5"/>
      <c r="H100" s="5"/>
      <c r="I100" s="4"/>
      <c r="J100" s="4"/>
    </row>
    <row r="101" spans="2:10">
      <c r="B101" s="4"/>
      <c r="C101" s="5"/>
      <c r="D101" s="5"/>
      <c r="E101" s="5"/>
      <c r="F101" s="5"/>
      <c r="G101" s="5"/>
      <c r="H101" s="5"/>
      <c r="I101" s="4"/>
      <c r="J101" s="4"/>
    </row>
    <row r="102" spans="2:10">
      <c r="B102" s="4"/>
      <c r="C102" s="5"/>
      <c r="D102" s="5"/>
      <c r="E102" s="5"/>
      <c r="F102" s="5"/>
      <c r="G102" s="5"/>
      <c r="H102" s="5"/>
      <c r="I102" s="4"/>
      <c r="J102" s="4"/>
    </row>
    <row r="103" spans="2:10">
      <c r="B103" s="4"/>
      <c r="C103" s="5"/>
      <c r="D103" s="5"/>
      <c r="E103" s="5"/>
      <c r="F103" s="5"/>
      <c r="G103" s="5"/>
      <c r="H103" s="5"/>
      <c r="I103" s="4"/>
      <c r="J103" s="4"/>
    </row>
    <row r="104" spans="2:10">
      <c r="B104" s="4"/>
      <c r="C104" s="5"/>
      <c r="D104" s="5"/>
      <c r="E104" s="5"/>
      <c r="F104" s="5"/>
      <c r="G104" s="5"/>
      <c r="H104" s="5"/>
      <c r="I104" s="4"/>
      <c r="J104" s="4"/>
    </row>
    <row r="105" spans="2:10">
      <c r="B105" s="4"/>
      <c r="C105" s="5"/>
      <c r="D105" s="5"/>
      <c r="E105" s="5"/>
      <c r="F105" s="5"/>
      <c r="G105" s="5"/>
      <c r="H105" s="5"/>
      <c r="I105" s="4"/>
      <c r="J105" s="4"/>
    </row>
    <row r="106" spans="2:10">
      <c r="B106" s="4"/>
      <c r="C106" s="5"/>
      <c r="D106" s="5"/>
      <c r="E106" s="5"/>
      <c r="F106" s="5"/>
      <c r="G106" s="5"/>
      <c r="H106" s="5"/>
      <c r="I106" s="4"/>
      <c r="J106" s="4"/>
    </row>
    <row r="107" spans="2:10">
      <c r="B107" s="4"/>
      <c r="C107" s="5"/>
      <c r="D107" s="5"/>
      <c r="E107" s="5"/>
      <c r="F107" s="5"/>
      <c r="G107" s="5"/>
      <c r="H107" s="5"/>
      <c r="I107" s="4"/>
      <c r="J107" s="4"/>
    </row>
    <row r="108" spans="2:10">
      <c r="B108" s="4"/>
      <c r="C108" s="5"/>
      <c r="D108" s="5"/>
      <c r="E108" s="5"/>
      <c r="F108" s="5"/>
      <c r="G108" s="5"/>
      <c r="H108" s="5"/>
      <c r="I108" s="4"/>
      <c r="J108" s="4"/>
    </row>
    <row r="109" spans="2:10">
      <c r="B109" s="4"/>
      <c r="C109" s="5"/>
      <c r="D109" s="5"/>
      <c r="E109" s="5"/>
      <c r="F109" s="5"/>
      <c r="G109" s="5"/>
      <c r="H109" s="5"/>
      <c r="I109" s="4"/>
      <c r="J109" s="4"/>
    </row>
    <row r="110" spans="2:10">
      <c r="B110" s="4"/>
      <c r="C110" s="5"/>
      <c r="D110" s="5"/>
      <c r="E110" s="5"/>
      <c r="F110" s="5"/>
      <c r="G110" s="5"/>
      <c r="H110" s="5"/>
      <c r="I110" s="4"/>
      <c r="J110" s="4"/>
    </row>
    <row r="111" spans="2:10">
      <c r="B111" s="4"/>
      <c r="C111" s="5"/>
      <c r="D111" s="5"/>
      <c r="E111" s="5"/>
      <c r="F111" s="5"/>
      <c r="G111" s="5"/>
      <c r="H111" s="5"/>
      <c r="I111" s="4"/>
      <c r="J111" s="4"/>
    </row>
    <row r="112" spans="2:10">
      <c r="B112" s="4"/>
      <c r="C112" s="5"/>
      <c r="D112" s="5"/>
      <c r="E112" s="5"/>
      <c r="F112" s="5"/>
      <c r="G112" s="5"/>
      <c r="H112" s="5"/>
      <c r="I112" s="4"/>
      <c r="J112" s="4"/>
    </row>
    <row r="113" spans="2:10">
      <c r="B113" s="4"/>
      <c r="C113" s="5"/>
      <c r="D113" s="5"/>
      <c r="E113" s="5"/>
      <c r="F113" s="5"/>
      <c r="G113" s="5"/>
      <c r="H113" s="5"/>
      <c r="I113" s="4"/>
      <c r="J113" s="4"/>
    </row>
    <row r="114" spans="2:10">
      <c r="B114" s="4"/>
      <c r="C114" s="5"/>
      <c r="D114" s="5"/>
      <c r="E114" s="5"/>
      <c r="F114" s="5"/>
      <c r="G114" s="5"/>
      <c r="H114" s="5"/>
      <c r="I114" s="4"/>
      <c r="J114" s="4"/>
    </row>
    <row r="115" spans="2:10">
      <c r="B115" s="4"/>
      <c r="C115" s="5"/>
      <c r="D115" s="5"/>
      <c r="E115" s="5"/>
      <c r="F115" s="5"/>
      <c r="G115" s="5"/>
      <c r="H115" s="5"/>
      <c r="I115" s="4"/>
      <c r="J115" s="4"/>
    </row>
    <row r="116" spans="2:10">
      <c r="B116" s="4"/>
      <c r="C116" s="5"/>
      <c r="D116" s="5"/>
      <c r="E116" s="5"/>
      <c r="F116" s="5"/>
      <c r="G116" s="5"/>
      <c r="H116" s="5"/>
      <c r="I116" s="4"/>
      <c r="J116" s="4"/>
    </row>
    <row r="117" spans="2:10">
      <c r="B117" s="4"/>
      <c r="C117" s="5"/>
      <c r="D117" s="5"/>
      <c r="E117" s="5"/>
      <c r="F117" s="5"/>
      <c r="G117" s="5"/>
      <c r="H117" s="5"/>
      <c r="I117" s="4"/>
      <c r="J117" s="4"/>
    </row>
    <row r="118" spans="2:10">
      <c r="B118" s="4"/>
      <c r="C118" s="5"/>
      <c r="D118" s="5"/>
      <c r="E118" s="5"/>
      <c r="F118" s="5"/>
      <c r="G118" s="5"/>
      <c r="H118" s="5"/>
      <c r="I118" s="4"/>
      <c r="J118" s="4"/>
    </row>
    <row r="119" spans="2:10">
      <c r="B119" s="4"/>
      <c r="C119" s="5"/>
      <c r="D119" s="5"/>
      <c r="E119" s="5"/>
      <c r="F119" s="5"/>
      <c r="G119" s="5"/>
      <c r="H119" s="5"/>
      <c r="I119" s="4"/>
      <c r="J119" s="4"/>
    </row>
    <row r="120" spans="2:10">
      <c r="B120" s="4"/>
      <c r="C120" s="5"/>
      <c r="D120" s="5"/>
      <c r="E120" s="5"/>
      <c r="F120" s="5"/>
      <c r="G120" s="5"/>
      <c r="H120" s="5"/>
      <c r="I120" s="4"/>
      <c r="J120" s="4"/>
    </row>
    <row r="121" spans="2:10">
      <c r="B121" s="4"/>
      <c r="C121" s="5"/>
      <c r="D121" s="5"/>
      <c r="E121" s="5"/>
      <c r="F121" s="5"/>
      <c r="G121" s="5"/>
      <c r="H121" s="5"/>
      <c r="I121" s="4"/>
      <c r="J121" s="4"/>
    </row>
    <row r="122" spans="2:10">
      <c r="B122" s="4"/>
      <c r="C122" s="4"/>
      <c r="D122" s="4"/>
      <c r="E122" s="4"/>
      <c r="F122" s="4"/>
      <c r="G122" s="4"/>
      <c r="H122" s="4"/>
      <c r="I122" s="4"/>
      <c r="J122" s="4"/>
    </row>
    <row r="123" spans="2:10">
      <c r="B123" s="4"/>
      <c r="C123" s="4"/>
      <c r="D123" s="4"/>
      <c r="E123" s="4"/>
      <c r="F123" s="4"/>
      <c r="G123" s="4"/>
      <c r="H123" s="4"/>
      <c r="I123" s="4"/>
      <c r="J123" s="4"/>
    </row>
    <row r="124" spans="2:10">
      <c r="B124" s="4"/>
      <c r="C124" s="4"/>
      <c r="D124" s="4"/>
      <c r="E124" s="4"/>
      <c r="F124" s="4"/>
      <c r="G124" s="4"/>
      <c r="H124" s="4"/>
      <c r="I124" s="4"/>
      <c r="J124" s="4"/>
    </row>
    <row r="125" spans="2:10">
      <c r="B125" s="4"/>
      <c r="C125" s="4"/>
      <c r="D125" s="4"/>
      <c r="E125" s="4"/>
      <c r="F125" s="4"/>
      <c r="G125" s="4"/>
      <c r="H125" s="4"/>
      <c r="I125" s="4"/>
      <c r="J125" s="4"/>
    </row>
    <row r="126" spans="2:10">
      <c r="B126" s="4"/>
      <c r="C126" s="4"/>
      <c r="D126" s="4"/>
      <c r="E126" s="4"/>
      <c r="F126" s="4"/>
      <c r="G126" s="4"/>
      <c r="H126" s="4"/>
      <c r="I126" s="4"/>
      <c r="J126" s="4"/>
    </row>
    <row r="127" spans="2:10">
      <c r="B127" s="4"/>
      <c r="C127" s="4"/>
      <c r="D127" s="4"/>
      <c r="E127" s="4"/>
      <c r="F127" s="4"/>
      <c r="G127" s="4"/>
      <c r="H127" s="4"/>
      <c r="I127" s="4"/>
      <c r="J127" s="4"/>
    </row>
    <row r="128" spans="2:10">
      <c r="B128" s="4"/>
      <c r="C128" s="4"/>
      <c r="D128" s="4"/>
      <c r="E128" s="4"/>
      <c r="F128" s="4"/>
      <c r="G128" s="4"/>
      <c r="H128" s="4"/>
      <c r="I128" s="4"/>
      <c r="J128" s="4"/>
    </row>
    <row r="129" spans="2:10">
      <c r="B129" s="4"/>
      <c r="C129" s="4"/>
      <c r="D129" s="4"/>
      <c r="E129" s="4"/>
      <c r="F129" s="4"/>
      <c r="G129" s="4"/>
      <c r="H129" s="4"/>
      <c r="I129" s="4"/>
      <c r="J129" s="4"/>
    </row>
    <row r="130" spans="2:10">
      <c r="B130" s="4"/>
      <c r="C130" s="4"/>
      <c r="D130" s="4"/>
      <c r="E130" s="4"/>
      <c r="F130" s="4"/>
      <c r="G130" s="4"/>
      <c r="H130" s="4"/>
      <c r="I130" s="4"/>
      <c r="J130" s="4"/>
    </row>
    <row r="131" spans="2:10">
      <c r="B131" s="4"/>
      <c r="C131" s="4"/>
      <c r="D131" s="4"/>
      <c r="E131" s="4"/>
      <c r="F131" s="4"/>
      <c r="G131" s="4"/>
      <c r="H131" s="4"/>
      <c r="I131" s="4"/>
      <c r="J131" s="4"/>
    </row>
    <row r="132" spans="2:10">
      <c r="B132" s="4"/>
      <c r="C132" s="4"/>
      <c r="D132" s="4"/>
      <c r="E132" s="4"/>
      <c r="F132" s="4"/>
      <c r="G132" s="4"/>
      <c r="H132" s="4"/>
      <c r="I132" s="4"/>
      <c r="J132" s="4"/>
    </row>
    <row r="133" spans="2:10">
      <c r="B133" s="4"/>
      <c r="C133" s="4"/>
      <c r="D133" s="4"/>
      <c r="E133" s="4"/>
      <c r="F133" s="4"/>
      <c r="G133" s="4"/>
      <c r="H133" s="4"/>
      <c r="I133" s="4"/>
      <c r="J133" s="4"/>
    </row>
    <row r="134" spans="2:10">
      <c r="B134" s="4"/>
      <c r="C134" s="4"/>
      <c r="D134" s="4"/>
      <c r="E134" s="4"/>
      <c r="F134" s="4"/>
      <c r="G134" s="4"/>
      <c r="H134" s="4"/>
      <c r="I134" s="4"/>
      <c r="J134" s="4"/>
    </row>
    <row r="135" spans="2:10">
      <c r="B135" s="4"/>
      <c r="C135" s="4"/>
      <c r="D135" s="4"/>
      <c r="E135" s="4"/>
      <c r="F135" s="4"/>
      <c r="G135" s="4"/>
      <c r="H135" s="4"/>
      <c r="I135" s="4"/>
      <c r="J135" s="4"/>
    </row>
    <row r="136" spans="2:10">
      <c r="B136" s="4"/>
      <c r="C136" s="4"/>
      <c r="D136" s="4"/>
      <c r="E136" s="4"/>
      <c r="F136" s="4"/>
      <c r="G136" s="4"/>
      <c r="H136" s="4"/>
      <c r="I136" s="4"/>
      <c r="J136" s="4"/>
    </row>
    <row r="137" spans="2:10">
      <c r="B137" s="4"/>
      <c r="C137" s="4"/>
      <c r="D137" s="4"/>
      <c r="E137" s="4"/>
      <c r="F137" s="4"/>
      <c r="G137" s="4"/>
      <c r="H137" s="4"/>
      <c r="I137" s="4"/>
      <c r="J137" s="4"/>
    </row>
    <row r="138" spans="2:10">
      <c r="B138" s="4"/>
      <c r="C138" s="4"/>
      <c r="D138" s="4"/>
      <c r="E138" s="4"/>
      <c r="F138" s="4"/>
      <c r="G138" s="4"/>
      <c r="H138" s="4"/>
      <c r="I138" s="4"/>
      <c r="J138" s="4"/>
    </row>
    <row r="139" spans="2:10">
      <c r="B139" s="4"/>
      <c r="C139" s="4"/>
      <c r="D139" s="4"/>
      <c r="E139" s="4"/>
      <c r="F139" s="4"/>
      <c r="G139" s="4"/>
      <c r="H139" s="4"/>
      <c r="I139" s="4"/>
      <c r="J139" s="4"/>
    </row>
    <row r="140" spans="2:10">
      <c r="B140" s="4"/>
      <c r="C140" s="4"/>
      <c r="D140" s="4"/>
      <c r="E140" s="4"/>
      <c r="F140" s="4"/>
      <c r="G140" s="4"/>
      <c r="H140" s="4"/>
      <c r="I140" s="4"/>
      <c r="J140" s="4"/>
    </row>
    <row r="141" spans="2:10">
      <c r="B141" s="4"/>
      <c r="C141" s="4"/>
      <c r="D141" s="4"/>
      <c r="E141" s="4"/>
      <c r="F141" s="4"/>
      <c r="G141" s="4"/>
      <c r="H141" s="4"/>
      <c r="I141" s="4"/>
      <c r="J141" s="4"/>
    </row>
    <row r="142" spans="2:10">
      <c r="B142" s="4"/>
      <c r="C142" s="4"/>
      <c r="D142" s="4"/>
      <c r="E142" s="4"/>
      <c r="F142" s="4"/>
      <c r="G142" s="4"/>
      <c r="H142" s="4"/>
      <c r="I142" s="4"/>
      <c r="J142" s="4"/>
    </row>
    <row r="143" spans="2:10">
      <c r="B143" s="4"/>
      <c r="C143" s="4"/>
      <c r="D143" s="4"/>
      <c r="E143" s="4"/>
      <c r="F143" s="4"/>
      <c r="G143" s="4"/>
      <c r="H143" s="4"/>
      <c r="I143" s="4"/>
      <c r="J143" s="4"/>
    </row>
    <row r="144" spans="2:10">
      <c r="B144" s="4"/>
      <c r="C144" s="4"/>
      <c r="D144" s="4"/>
      <c r="E144" s="4"/>
      <c r="F144" s="4"/>
      <c r="G144" s="4"/>
      <c r="H144" s="4"/>
      <c r="I144" s="4"/>
      <c r="J144" s="4"/>
    </row>
    <row r="145" spans="2:10">
      <c r="B145" s="4"/>
      <c r="C145" s="4"/>
      <c r="D145" s="4"/>
      <c r="E145" s="4"/>
      <c r="F145" s="4"/>
      <c r="G145" s="4"/>
      <c r="H145" s="4"/>
      <c r="I145" s="4"/>
      <c r="J145" s="4"/>
    </row>
    <row r="146" spans="2:10">
      <c r="B146" s="4"/>
      <c r="C146" s="4"/>
      <c r="D146" s="4"/>
      <c r="E146" s="4"/>
      <c r="F146" s="4"/>
      <c r="G146" s="4"/>
      <c r="H146" s="4"/>
      <c r="I146" s="4"/>
      <c r="J146" s="4"/>
    </row>
    <row r="147" spans="2:10">
      <c r="B147" s="4"/>
      <c r="C147" s="4"/>
      <c r="D147" s="4"/>
      <c r="E147" s="4"/>
      <c r="F147" s="4"/>
      <c r="G147" s="4"/>
      <c r="H147" s="4"/>
      <c r="I147" s="4"/>
      <c r="J147" s="4"/>
    </row>
    <row r="148" spans="2:10">
      <c r="B148" s="4"/>
      <c r="C148" s="4"/>
      <c r="D148" s="4"/>
      <c r="E148" s="4"/>
      <c r="F148" s="4"/>
      <c r="G148" s="4"/>
      <c r="H148" s="4"/>
      <c r="I148" s="4"/>
      <c r="J148" s="4"/>
    </row>
    <row r="149" spans="2:10">
      <c r="B149" s="4"/>
      <c r="C149" s="4"/>
      <c r="D149" s="4"/>
      <c r="E149" s="4"/>
      <c r="F149" s="4"/>
      <c r="G149" s="4"/>
      <c r="H149" s="4"/>
      <c r="I149" s="4"/>
      <c r="J149" s="4"/>
    </row>
    <row r="150" spans="2:10">
      <c r="B150" s="4"/>
      <c r="C150" s="4"/>
      <c r="D150" s="4"/>
      <c r="E150" s="4"/>
      <c r="F150" s="4"/>
      <c r="G150" s="4"/>
      <c r="H150" s="4"/>
      <c r="I150" s="4"/>
      <c r="J150" s="4"/>
    </row>
  </sheetData>
  <mergeCells count="4">
    <mergeCell ref="B2:H2"/>
    <mergeCell ref="B10:H10"/>
    <mergeCell ref="B19:H19"/>
    <mergeCell ref="B27:H27"/>
  </mergeCells>
  <printOptions gridLines="1"/>
  <pageMargins left="7.874015748031496E-2" right="7.874015748031496E-2" top="0.39370078740157483" bottom="0.19685039370078741" header="7.874015748031496E-2" footer="0.11811023622047245"/>
  <pageSetup orientation="landscape" r:id="rId1"/>
  <headerFooter>
    <oddFooter>&amp;C&amp;"-,Negrita"&amp;K37CBFF&amp;P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Estadística 2023</vt:lpstr>
      <vt:lpstr>'Estadística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Yenci</dc:creator>
  <cp:lastModifiedBy>Cesia Serrano</cp:lastModifiedBy>
  <cp:lastPrinted>2023-10-23T01:21:26Z</cp:lastPrinted>
  <dcterms:created xsi:type="dcterms:W3CDTF">2023-01-19T20:52:40Z</dcterms:created>
  <dcterms:modified xsi:type="dcterms:W3CDTF">2023-10-23T14:08:39Z</dcterms:modified>
</cp:coreProperties>
</file>