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RENCIA ADMINISTRATIVA\AÑO 2023-ACTUALIZACION\3° TRIMESTRE\"/>
    </mc:Choice>
  </mc:AlternateContent>
  <xr:revisionPtr revIDLastSave="0" documentId="8_{D29BAC7C-1A32-43D4-B847-D1AEA67F560C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INDICE" sheetId="8" r:id="rId1"/>
    <sheet name="COMBUSTIBLE 1 DE 1" sheetId="4" r:id="rId2"/>
    <sheet name="AGUA ENVASADA 2 DE 2" sheetId="2" r:id="rId3"/>
    <sheet name="INSUMOS DE LIMPIEZA  1 DE 1" sheetId="5" r:id="rId4"/>
    <sheet name="INSUMOS DE LIMPIEZA 2 DE 2" sheetId="6" r:id="rId5"/>
    <sheet name="CAFE Y AZUCAR" sheetId="9" r:id="rId6"/>
    <sheet name="PAPELERIA " sheetId="11" r:id="rId7"/>
  </sheets>
  <externalReferences>
    <externalReference r:id="rId8"/>
    <externalReference r:id="rId9"/>
    <externalReference r:id="rId10"/>
  </externalReferences>
  <definedNames>
    <definedName name="_xlnm.Print_Area" localSheetId="2">'AGUA ENVASADA 2 DE 2'!$A$1:$F$25</definedName>
    <definedName name="_xlnm.Print_Area" localSheetId="5">'CAFE Y AZUCAR'!$A$1:$H$44</definedName>
    <definedName name="_xlnm.Print_Area" localSheetId="1">'COMBUSTIBLE 1 DE 1'!$A$1:$I$53</definedName>
    <definedName name="_xlnm.Print_Area" localSheetId="0">INDICE!$B$1:$D$10</definedName>
    <definedName name="_xlnm.Print_Area" localSheetId="3">'INSUMOS DE LIMPIEZA  1 DE 1'!$A$2:$T$43</definedName>
    <definedName name="_xlnm.Print_Area" localSheetId="4">'INSUMOS DE LIMPIEZA 2 DE 2'!$A$1:$U$106</definedName>
    <definedName name="_xlnm.Print_Area" localSheetId="6">'PAPELERIA '!$A$2:$G$55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1" l="1"/>
  <c r="C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5" i="11" l="1"/>
  <c r="C104" i="6"/>
  <c r="C66" i="6"/>
  <c r="C40" i="6"/>
  <c r="C41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43" i="5" s="1"/>
  <c r="E7" i="2"/>
  <c r="D7" i="2"/>
  <c r="C7" i="2"/>
  <c r="F9" i="4" l="1"/>
  <c r="F8" i="4"/>
  <c r="F7" i="4"/>
</calcChain>
</file>

<file path=xl/sharedStrings.xml><?xml version="1.0" encoding="utf-8"?>
<sst xmlns="http://schemas.openxmlformats.org/spreadsheetml/2006/main" count="328" uniqueCount="165">
  <si>
    <t xml:space="preserve">TOTAL </t>
  </si>
  <si>
    <t xml:space="preserve">MES </t>
  </si>
  <si>
    <t>GERENCIA ADMINISTRATIVA</t>
  </si>
  <si>
    <t>ACCESO A LA INFORMACION PUBLICA</t>
  </si>
  <si>
    <t>AGUA ENVASADA</t>
  </si>
  <si>
    <t>1 DE 2</t>
  </si>
  <si>
    <t>2 DE 2</t>
  </si>
  <si>
    <t>INSUMOS DE LIMPIEZA</t>
  </si>
  <si>
    <t>INDICADOR</t>
  </si>
  <si>
    <t>REFERENCIA</t>
  </si>
  <si>
    <t>VINCULO</t>
  </si>
  <si>
    <t>AGUA ENVASADA 2 DE 2'!A1</t>
  </si>
  <si>
    <t>INSUMOS DE LIMPIEZA  1 DE 2'!A1</t>
  </si>
  <si>
    <t>INSUMOS DE LIMPIEZA 2 DE 2'!A1</t>
  </si>
  <si>
    <t>INDICE</t>
  </si>
  <si>
    <t>COMBUSTIBLE 2 DE 2'!A1</t>
  </si>
  <si>
    <t>1 DE 1</t>
  </si>
  <si>
    <t>COMBUSTIBLE</t>
  </si>
  <si>
    <t>ACTUALIZACIÓN TERCER TRIMESTRE 2023</t>
  </si>
  <si>
    <t>CONSUMO DE COMBUSTIBLE CORRESPONDIENTE A LOS MESES JULIO, AGOSTO Y SEPTIEMBRE 2023</t>
  </si>
  <si>
    <t>TOTAL  DEL CONSUMO DE COMBUSTIBLE  DE  GALONES DE GASOLINA Y DIESEL                                                                                                                                                                                               CORRESPONDIENTE   DE  LOS MESES  DE JULIO, AGOSTO Y SEPTIEMBRE 2023,</t>
  </si>
  <si>
    <t xml:space="preserve">JULIO </t>
  </si>
  <si>
    <t xml:space="preserve">AGOSTO  </t>
  </si>
  <si>
    <t xml:space="preserve">SEPTIEMBRE </t>
  </si>
  <si>
    <t xml:space="preserve">MONTO </t>
  </si>
  <si>
    <t xml:space="preserve">TOTAL DE GALONES  </t>
  </si>
  <si>
    <t xml:space="preserve">GASOLINA </t>
  </si>
  <si>
    <t xml:space="preserve">DIESEL </t>
  </si>
  <si>
    <t>TOTAL  DE GARRAFONES  Y BOLSONES DE AGUA  ENTREGADOS   EN EL EDIFICIO                                                                                                                                                                                                                                                               Y DESENTRALIZADAS   EN EL  3º TRIMESTRE    2023</t>
  </si>
  <si>
    <t xml:space="preserve">Nº DE FACTURA </t>
  </si>
  <si>
    <t xml:space="preserve"> TOTAL  DE GARRAFONES </t>
  </si>
  <si>
    <t xml:space="preserve">TOTAL DE BOLSONES </t>
  </si>
  <si>
    <t xml:space="preserve"> MONTO  CANCELADO </t>
  </si>
  <si>
    <t xml:space="preserve">AGOSTO </t>
  </si>
  <si>
    <t xml:space="preserve">TOTALES </t>
  </si>
  <si>
    <t>ACTUALIZACIÓN 3° TRIMESTRE  2023</t>
  </si>
  <si>
    <t>ESTADISTICAS GENERADAS EN LA ENTREGA DE INSUMOS DE LIMPIEZA A LA MUNICIPALIDAD</t>
  </si>
  <si>
    <t>Mes</t>
  </si>
  <si>
    <t>Insumo</t>
  </si>
  <si>
    <t xml:space="preserve">Total entregado </t>
  </si>
  <si>
    <t xml:space="preserve">Información Generada </t>
  </si>
  <si>
    <t xml:space="preserve">Ubicación de la información </t>
  </si>
  <si>
    <t xml:space="preserve">Formato o medio disponible </t>
  </si>
  <si>
    <t xml:space="preserve">Producto Entregado </t>
  </si>
  <si>
    <t>Julio,
 Agosto y Septiembre 2023</t>
  </si>
  <si>
    <t xml:space="preserve">Rollos de papel higienico </t>
  </si>
  <si>
    <t xml:space="preserve">Entrega de insumos de
 limpieza </t>
  </si>
  <si>
    <t>Gerencia 
Administrativa</t>
  </si>
  <si>
    <t xml:space="preserve">Fisico </t>
  </si>
  <si>
    <t>Informe sobre
insumo+A1:G41s de
limpieza entregados</t>
  </si>
  <si>
    <t xml:space="preserve">Desinfectante para piso </t>
  </si>
  <si>
    <t xml:space="preserve">Fardo de lejia en presentacion de 12 populinos </t>
  </si>
  <si>
    <t xml:space="preserve">Libras de detergente </t>
  </si>
  <si>
    <t xml:space="preserve">Pastillas desinfectantes para baño </t>
  </si>
  <si>
    <t xml:space="preserve">Toallas de trapeador </t>
  </si>
  <si>
    <t xml:space="preserve">Desodorante Ambiental </t>
  </si>
  <si>
    <t>Yardas de franela</t>
  </si>
  <si>
    <t xml:space="preserve">Escobas Plasticas </t>
  </si>
  <si>
    <t xml:space="preserve">Palas Plásticas </t>
  </si>
  <si>
    <t xml:space="preserve">Caja de conos de papel de 200 unidades </t>
  </si>
  <si>
    <t>Paquete de bolsa negra mediana</t>
  </si>
  <si>
    <t xml:space="preserve">Paquete de bolsa negra grande </t>
  </si>
  <si>
    <t xml:space="preserve">Galones de jabon liquido para manos </t>
  </si>
  <si>
    <t xml:space="preserve">Tarros de jabon para lavar trastes </t>
  </si>
  <si>
    <t xml:space="preserve">Mascones verdes </t>
  </si>
  <si>
    <t xml:space="preserve">Cepillo para inodoro </t>
  </si>
  <si>
    <t xml:space="preserve">Cepillo de mano </t>
  </si>
  <si>
    <t xml:space="preserve">Basurero plástico </t>
  </si>
  <si>
    <t xml:space="preserve">Rastrillos </t>
  </si>
  <si>
    <t xml:space="preserve">Insecticida en Spray </t>
  </si>
  <si>
    <t xml:space="preserve">Atomizadores Plásticos </t>
  </si>
  <si>
    <t xml:space="preserve">Galón de limpiavidrios </t>
  </si>
  <si>
    <t xml:space="preserve">Paquetes de vasos desechables </t>
  </si>
  <si>
    <t xml:space="preserve">Cepillo para piso </t>
  </si>
  <si>
    <t xml:space="preserve">Lija </t>
  </si>
  <si>
    <t xml:space="preserve">Limpiador para ventana extendible </t>
  </si>
  <si>
    <t xml:space="preserve">Pares de guantes de hule </t>
  </si>
  <si>
    <t>ACTUALIZACIÓN 3° TRI+A1:G41MESTRE  2023</t>
  </si>
  <si>
    <t xml:space="preserve">Ventosa de Hule </t>
  </si>
  <si>
    <t xml:space="preserve">Mopa Completa </t>
  </si>
  <si>
    <t xml:space="preserve">Escobeton </t>
  </si>
  <si>
    <t xml:space="preserve">Halador de agua </t>
  </si>
  <si>
    <t xml:space="preserve">Soda Caustica </t>
  </si>
  <si>
    <t xml:space="preserve">Valde plastico de 10 lts </t>
  </si>
  <si>
    <t xml:space="preserve">Desincrustante para baño </t>
  </si>
  <si>
    <t>Huacal plastico Nº 1</t>
  </si>
  <si>
    <t xml:space="preserve">Total de insumos entregados en el tercer trimestre </t>
  </si>
  <si>
    <t>Julio</t>
  </si>
  <si>
    <t>Gerencia Administrativa</t>
  </si>
  <si>
    <t>Informe sobre
insumos de
limpieza entregados</t>
  </si>
  <si>
    <t xml:space="preserve">Palos para trapeador de madera </t>
  </si>
  <si>
    <t xml:space="preserve">Total de insumos entregados en Enero </t>
  </si>
  <si>
    <t>Agosto</t>
  </si>
  <si>
    <t>Septiembre</t>
  </si>
  <si>
    <t>ESTADISTICAS GENERADAS EN LA ENTREGA DE CAFÉ TOSTADO MOLIDO A LA MUNICIPALIDAD</t>
  </si>
  <si>
    <t xml:space="preserve">Julio </t>
  </si>
  <si>
    <t xml:space="preserve">Café </t>
  </si>
  <si>
    <t>Entrega de 
café tostado molido en presentacion de una libra</t>
  </si>
  <si>
    <t xml:space="preserve">Gerencia Administrativa </t>
  </si>
  <si>
    <t>Fisico</t>
  </si>
  <si>
    <t>Informe sobre Café
 tostado molido  entregado</t>
  </si>
  <si>
    <t xml:space="preserve">Agosto </t>
  </si>
  <si>
    <t>Café</t>
  </si>
  <si>
    <t xml:space="preserve">Septiembre </t>
  </si>
  <si>
    <t>ESTADISTICAS GENERADAS EN LA ENTREGA DE AZUCAR EN PRESENTACION DE UNA LIBRA A LA MUNICIPALIDAD</t>
  </si>
  <si>
    <t xml:space="preserve">Azúcar </t>
  </si>
  <si>
    <t xml:space="preserve">Entrega de 
azúcar en presentación 
de una libra </t>
  </si>
  <si>
    <t>Informe sobre Azúcar en presentación de una libra  entregado</t>
  </si>
  <si>
    <t xml:space="preserve">LISTADO DE  LA 2º ENTREGA  DE LAS CAJAS DE PAPEL BOND   A  LAS DIFERENTES DEPENDENCIAS  DE LA MUNICIPALIDAD. </t>
  </si>
  <si>
    <t>Nº</t>
  </si>
  <si>
    <t xml:space="preserve">DEPENDENCIA </t>
  </si>
  <si>
    <t xml:space="preserve">TOTAL DE CAJAS  DE PAPEL T/ CARTA </t>
  </si>
  <si>
    <t xml:space="preserve">TOTAL DE CAJAS  DE PAPEL T/ OFICIO </t>
  </si>
  <si>
    <t>Gerencia General</t>
  </si>
  <si>
    <t>Despacho Municipal</t>
  </si>
  <si>
    <t xml:space="preserve">Planificacion y Seguimiento </t>
  </si>
  <si>
    <t>Unidad de Compras publicas</t>
  </si>
  <si>
    <t>Comunicaciones  y Relaciones  Publicas</t>
  </si>
  <si>
    <t>Informatica</t>
  </si>
  <si>
    <t>Unidad de Gestión de Riesgos de Desastres</t>
  </si>
  <si>
    <t xml:space="preserve">CAM </t>
  </si>
  <si>
    <t xml:space="preserve">Sindicatura </t>
  </si>
  <si>
    <t>Secretaria Municipal</t>
  </si>
  <si>
    <t>Auditoria Interna</t>
  </si>
  <si>
    <t xml:space="preserve">Unidad Juridica </t>
  </si>
  <si>
    <t xml:space="preserve">Unidad  de  Acceso  a a Informacion </t>
  </si>
  <si>
    <t xml:space="preserve">Unidad de Mediacion Comité Local </t>
  </si>
  <si>
    <t xml:space="preserve">Gerencia Financiera  y Tributaría </t>
  </si>
  <si>
    <t xml:space="preserve">Presupuesto </t>
  </si>
  <si>
    <t>Contabilidad</t>
  </si>
  <si>
    <t>Tesorería</t>
  </si>
  <si>
    <t>Catastro y  Registro Tributario</t>
  </si>
  <si>
    <t xml:space="preserve">Cuentas Corrientes </t>
  </si>
  <si>
    <t xml:space="preserve">Recuperación  de Mora </t>
  </si>
  <si>
    <t xml:space="preserve">Centro Integral De Atencion Municipal </t>
  </si>
  <si>
    <t>Recursos Humanos</t>
  </si>
  <si>
    <t>Administración  de Mercados</t>
  </si>
  <si>
    <t xml:space="preserve">Registro  del Estado Familiar </t>
  </si>
  <si>
    <t xml:space="preserve">Transporte Administrativo </t>
  </si>
  <si>
    <t xml:space="preserve">Activo Fijo </t>
  </si>
  <si>
    <t>Gerencia  de Desarrollo Territorial</t>
  </si>
  <si>
    <t xml:space="preserve">Proyectos </t>
  </si>
  <si>
    <t xml:space="preserve">Alumbrado Publico </t>
  </si>
  <si>
    <t>Desarrollo Urbano y Ordenamiento  Territorial</t>
  </si>
  <si>
    <t xml:space="preserve">Servicios Publicos y mantenimiento de parques  </t>
  </si>
  <si>
    <t>Dirección de Cementerio</t>
  </si>
  <si>
    <t xml:space="preserve">Gerencia de Desarrollo Social </t>
  </si>
  <si>
    <t xml:space="preserve">Departamento  Municipal de los Deportes </t>
  </si>
  <si>
    <t>Departamento  del  Adulto Mayor</t>
  </si>
  <si>
    <t xml:space="preserve">Unidad  Municipal de la Mujer </t>
  </si>
  <si>
    <t xml:space="preserve">Identidad Cultural </t>
  </si>
  <si>
    <t>Unidad  de Promoción para la Salud</t>
  </si>
  <si>
    <t>Biblioteca Municipal</t>
  </si>
  <si>
    <t xml:space="preserve">CDI Santa Catarina </t>
  </si>
  <si>
    <t xml:space="preserve">Casa de La Juventud </t>
  </si>
  <si>
    <t xml:space="preserve">Tejido Social </t>
  </si>
  <si>
    <t xml:space="preserve">Gerencia Ambiental </t>
  </si>
  <si>
    <t xml:space="preserve">Ambiental Agropecuaria  </t>
  </si>
  <si>
    <t>Rastro Municipal</t>
  </si>
  <si>
    <t xml:space="preserve">Talleres </t>
  </si>
  <si>
    <t xml:space="preserve">Recoleccion y Aseo </t>
  </si>
  <si>
    <t>CAFÉ Y AZUCAR</t>
  </si>
  <si>
    <t xml:space="preserve">PAPELERIA </t>
  </si>
  <si>
    <t>CAFE Y AZUCAR'!A1</t>
  </si>
  <si>
    <t>PAPELERIA 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</si>
</sst>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40A]* #,##0.00_ ;_-[$$-440A]* \-#,##0.00\ ;_-[$$-440A]* &quot;-&quot;??_ ;_-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3" fillId="0" borderId="1" xfId="1" quotePrefix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5" borderId="14" xfId="0" applyFill="1" applyBorder="1" applyAlignment="1">
      <alignment horizontal="right"/>
    </xf>
    <xf numFmtId="0" fontId="1" fillId="0" borderId="1" xfId="0" applyFont="1" applyBorder="1"/>
    <xf numFmtId="43" fontId="0" fillId="0" borderId="1" xfId="2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0" fillId="5" borderId="14" xfId="2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4" fontId="1" fillId="3" borderId="23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0" fillId="0" borderId="27" xfId="0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3" borderId="0" xfId="1" applyFill="1"/>
    <xf numFmtId="0" fontId="3" fillId="3" borderId="0" xfId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TOTAL  DEL CONSUMO DE COMBUSTIBLE                                                                                                                                                                                                  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4952135224911833"/>
          <c:y val="0.16816907625192276"/>
          <c:w val="0.49576522263211958"/>
          <c:h val="0.79427222441766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9A-4CCD-854B-9410BF83E5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9A-4CCD-854B-9410BF83E5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9A-4CCD-854B-9410BF83E5A5}"/>
              </c:ext>
            </c:extLst>
          </c:dPt>
          <c:dLbls>
            <c:dLbl>
              <c:idx val="0"/>
              <c:layout>
                <c:manualLayout>
                  <c:x val="-5.8446988330999781E-2"/>
                  <c:y val="0.173186038312375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A-4CCD-854B-9410BF83E5A5}"/>
                </c:ext>
              </c:extLst>
            </c:dLbl>
            <c:dLbl>
              <c:idx val="2"/>
              <c:layout>
                <c:manualLayout>
                  <c:x val="0.10078137907037488"/>
                  <c:y val="0.1320802810096498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9A-4CCD-854B-9410BF83E5A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'[1]GRAFICA '!$C$4:$E$4</c:f>
              <c:numCache>
                <c:formatCode>General</c:formatCode>
                <c:ptCount val="3"/>
                <c:pt idx="0">
                  <c:v>8920</c:v>
                </c:pt>
                <c:pt idx="1">
                  <c:v>8025</c:v>
                </c:pt>
                <c:pt idx="2">
                  <c:v>12975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A-4CCD-854B-9410BF83E5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29A-4CCD-854B-9410BF83E5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29A-4CCD-854B-9410BF83E5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D29A-4CCD-854B-9410BF83E5A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'[1]GRAFICA '!$C$5:$E$5</c:f>
              <c:numCache>
                <c:formatCode>General</c:formatCode>
                <c:ptCount val="3"/>
                <c:pt idx="0">
                  <c:v>224.89</c:v>
                </c:pt>
                <c:pt idx="1">
                  <c:v>199.79</c:v>
                </c:pt>
                <c:pt idx="2">
                  <c:v>166.23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9A-4CCD-854B-9410BF83E5A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29A-4CCD-854B-9410BF83E5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29A-4CCD-854B-9410BF83E5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29A-4CCD-854B-9410BF83E5A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'[1]GRAFICA '!$C$6:$E$6</c:f>
              <c:numCache>
                <c:formatCode>General</c:formatCode>
                <c:ptCount val="3"/>
                <c:pt idx="0">
                  <c:v>2178.33</c:v>
                </c:pt>
                <c:pt idx="1">
                  <c:v>1731.9</c:v>
                </c:pt>
                <c:pt idx="2">
                  <c:v>2731.11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9A-4CCD-854B-9410BF83E5A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2004447360746568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'[3]Act. Mensual Cafe y Azucar'!$C$23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68-4B4B-A16D-FD75BA79A1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468-4B4B-A16D-FD75BA79A1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468-4B4B-A16D-FD75BA79A1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'[3]Act. Mensual Cafe y Azucar'!$A$24:$B$26</c:f>
              <c:multiLvlStrCache>
                <c:ptCount val="3"/>
                <c:lvl>
                  <c:pt idx="0">
                    <c:v>Azúcar </c:v>
                  </c:pt>
                  <c:pt idx="1">
                    <c:v>Azúcar </c:v>
                  </c:pt>
                  <c:pt idx="2">
                    <c:v>Azúcar </c:v>
                  </c:pt>
                </c:lvl>
                <c:lvl>
                  <c:pt idx="0">
                    <c:v>Julio </c:v>
                  </c:pt>
                  <c:pt idx="1">
                    <c:v>Agosto </c:v>
                  </c:pt>
                  <c:pt idx="2">
                    <c:v>Septiembre </c:v>
                  </c:pt>
                </c:lvl>
              </c:multiLvlStrCache>
            </c:multiLvlStrRef>
          </c:cat>
          <c:val>
            <c:numRef>
              <c:f>'[3]Act. Mensual Cafe y Azucar'!$C$24:$C$26</c:f>
              <c:numCache>
                <c:formatCode>General</c:formatCode>
                <c:ptCount val="3"/>
                <c:pt idx="0">
                  <c:v>61</c:v>
                </c:pt>
                <c:pt idx="1">
                  <c:v>24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68-4B4B-A16D-FD75BA79A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 DE GALONES  DE GASOLINA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'[1]GRAFICA '!$B$5</c:f>
              <c:strCache>
                <c:ptCount val="1"/>
                <c:pt idx="0">
                  <c:v>GASOLINA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57-40A2-A7E5-4D6FC2187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57-40A2-A7E5-4D6FC21877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57-40A2-A7E5-4D6FC21877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'[1]GRAFICA '!$C$5:$E$5</c:f>
              <c:numCache>
                <c:formatCode>General</c:formatCode>
                <c:ptCount val="3"/>
                <c:pt idx="0">
                  <c:v>224.89</c:v>
                </c:pt>
                <c:pt idx="1">
                  <c:v>199.79</c:v>
                </c:pt>
                <c:pt idx="2">
                  <c:v>166.23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7-40A2-A7E5-4D6FC21877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 DE GALONES DIESEL </a:t>
            </a:r>
          </a:p>
        </c:rich>
      </c:tx>
      <c:layout>
        <c:manualLayout>
          <c:xMode val="edge"/>
          <c:yMode val="edge"/>
          <c:x val="0.32334602478487656"/>
          <c:y val="6.1486762973525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'[1]GRAFICA '!$B$6</c:f>
              <c:strCache>
                <c:ptCount val="1"/>
                <c:pt idx="0">
                  <c:v>DIESEL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7F-4614-A9FA-5D8BE7DF0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7F-4614-A9FA-5D8BE7DF0E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7F-4614-A9FA-5D8BE7DF0EE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'[1]GRAFICA '!$C$6:$E$6</c:f>
              <c:numCache>
                <c:formatCode>General</c:formatCode>
                <c:ptCount val="3"/>
                <c:pt idx="0">
                  <c:v>2178.33</c:v>
                </c:pt>
                <c:pt idx="1">
                  <c:v>1731.9</c:v>
                </c:pt>
                <c:pt idx="2">
                  <c:v>2731.11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F-4614-A9FA-5D8BE7DF0EE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TOTAL</a:t>
            </a:r>
            <a:r>
              <a:rPr lang="es-ES" sz="1100" b="1" baseline="0"/>
              <a:t>  DE GARRAFONES, BOLSONES  Y MONTO  CANCELADO</a:t>
            </a:r>
            <a:endParaRPr lang="es-E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'[2]TOTAL  DE FACTURA '!$C$2</c:f>
              <c:strCache>
                <c:ptCount val="1"/>
                <c:pt idx="0">
                  <c:v> TOTAL  DE GARRAFONES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 DE FACTURA '!$B$3:$B$5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'[2]TOTAL  DE FACTURA '!$C$3:$C$5</c:f>
              <c:numCache>
                <c:formatCode>General</c:formatCode>
                <c:ptCount val="3"/>
                <c:pt idx="0">
                  <c:v>851</c:v>
                </c:pt>
                <c:pt idx="1">
                  <c:v>826</c:v>
                </c:pt>
                <c:pt idx="2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F-4849-A50A-929D474F8A7A}"/>
            </c:ext>
          </c:extLst>
        </c:ser>
        <c:ser>
          <c:idx val="1"/>
          <c:order val="1"/>
          <c:tx>
            <c:strRef>
              <c:f>'[2]TOTAL  DE FACTURA '!$D$2</c:f>
              <c:strCache>
                <c:ptCount val="1"/>
                <c:pt idx="0">
                  <c:v>TOTAL DE BOLSONES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 DE FACTURA '!$B$3:$B$5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'[2]TOTAL  DE FACTURA '!$D$3:$D$5</c:f>
              <c:numCache>
                <c:formatCode>General</c:formatCode>
                <c:ptCount val="3"/>
                <c:pt idx="0">
                  <c:v>418</c:v>
                </c:pt>
                <c:pt idx="1">
                  <c:v>370</c:v>
                </c:pt>
                <c:pt idx="2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F-4849-A50A-929D474F8A7A}"/>
            </c:ext>
          </c:extLst>
        </c:ser>
        <c:ser>
          <c:idx val="2"/>
          <c:order val="2"/>
          <c:tx>
            <c:strRef>
              <c:f>'[2]TOTAL  DE FACTURA '!$E$2</c:f>
              <c:strCache>
                <c:ptCount val="1"/>
                <c:pt idx="0">
                  <c:v> MONTO  CANCELADO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 DE FACTURA '!$B$3:$B$5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'[2]TOTAL  DE FACTURA '!$E$3:$E$5</c:f>
              <c:numCache>
                <c:formatCode>General</c:formatCode>
                <c:ptCount val="3"/>
                <c:pt idx="0">
                  <c:v>2116.25</c:v>
                </c:pt>
                <c:pt idx="1">
                  <c:v>2000.5</c:v>
                </c:pt>
                <c:pt idx="2">
                  <c:v>2428.25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F-4849-A50A-929D474F8A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34525248"/>
        <c:axId val="334524856"/>
      </c:barChart>
      <c:catAx>
        <c:axId val="33452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4524856"/>
        <c:crosses val="autoZero"/>
        <c:auto val="1"/>
        <c:lblAlgn val="ctr"/>
        <c:lblOffset val="100"/>
        <c:noMultiLvlLbl val="0"/>
      </c:catAx>
      <c:valAx>
        <c:axId val="334524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452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'[3]Act. Trimestral Ins. de Limpiez'!$C$3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46-4161-9673-635648BC40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46-4161-9673-635648BC40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46-4161-9673-635648BC40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746-4161-9673-635648BC40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746-4161-9673-635648BC40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746-4161-9673-635648BC40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746-4161-9673-635648BC401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746-4161-9673-635648BC401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746-4161-9673-635648BC401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746-4161-9673-635648BC401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746-4161-9673-635648BC401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746-4161-9673-635648BC401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746-4161-9673-635648BC401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746-4161-9673-635648BC401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746-4161-9673-635648BC401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746-4161-9673-635648BC401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746-4161-9673-635648BC401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B746-4161-9673-635648BC401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B746-4161-9673-635648BC401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B746-4161-9673-635648BC401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B746-4161-9673-635648BC401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B746-4161-9673-635648BC401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B746-4161-9673-635648BC401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B746-4161-9673-635648BC401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B746-4161-9673-635648BC401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B746-4161-9673-635648BC401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B746-4161-9673-635648BC401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B746-4161-9673-635648BC401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B746-4161-9673-635648BC401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B746-4161-9673-635648BC401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B746-4161-9673-635648BC401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B746-4161-9673-635648BC401D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B746-4161-9673-635648BC401D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B746-4161-9673-635648BC401D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B746-4161-9673-635648BC401D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B746-4161-9673-635648BC401D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B746-4161-9673-635648BC40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'[3]Act. Trimestral Ins. de Limpiez'!$B$4:$B$40</c:f>
              <c:strCache>
                <c:ptCount val="37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Libras de detergente 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Yardas de franela</c:v>
                </c:pt>
                <c:pt idx="8">
                  <c:v>Escobas Plasticas </c:v>
                </c:pt>
                <c:pt idx="9">
                  <c:v>Palas Plásticas </c:v>
                </c:pt>
                <c:pt idx="10">
                  <c:v>Caja de conos de papel de 200 unidades </c:v>
                </c:pt>
                <c:pt idx="11">
                  <c:v>Paquete de bolsa negra mediana</c:v>
                </c:pt>
                <c:pt idx="12">
                  <c:v>Paquete de bolsa negra grande </c:v>
                </c:pt>
                <c:pt idx="13">
                  <c:v>Galones de jabon liquido para manos </c:v>
                </c:pt>
                <c:pt idx="14">
                  <c:v>Tarros de jabon para lavar trastes </c:v>
                </c:pt>
                <c:pt idx="15">
                  <c:v>Mascones verdes </c:v>
                </c:pt>
                <c:pt idx="16">
                  <c:v>Cepillo para inodoro </c:v>
                </c:pt>
                <c:pt idx="17">
                  <c:v>Cepillo de mano </c:v>
                </c:pt>
                <c:pt idx="18">
                  <c:v>Basurero plástico </c:v>
                </c:pt>
                <c:pt idx="19">
                  <c:v>Rastrillos </c:v>
                </c:pt>
                <c:pt idx="20">
                  <c:v>Insecticida en Spray </c:v>
                </c:pt>
                <c:pt idx="21">
                  <c:v>Atomizadores Plásticos </c:v>
                </c:pt>
                <c:pt idx="22">
                  <c:v>Galón de limpiavidrios </c:v>
                </c:pt>
                <c:pt idx="23">
                  <c:v>Paquetes de vasos desechables </c:v>
                </c:pt>
                <c:pt idx="24">
                  <c:v>Cepillo para piso </c:v>
                </c:pt>
                <c:pt idx="25">
                  <c:v>Lija </c:v>
                </c:pt>
                <c:pt idx="26">
                  <c:v>Limpiador para ventana extendible </c:v>
                </c:pt>
                <c:pt idx="27">
                  <c:v>Pares de guantes de hule </c:v>
                </c:pt>
                <c:pt idx="28">
                  <c:v>ACTUALIZACIÓN 3° TRI+A1:G41MESTRE  2023</c:v>
                </c:pt>
                <c:pt idx="29">
                  <c:v>Ventosa de Hule </c:v>
                </c:pt>
                <c:pt idx="30">
                  <c:v>Mopa Completa </c:v>
                </c:pt>
                <c:pt idx="31">
                  <c:v>Escobeton </c:v>
                </c:pt>
                <c:pt idx="32">
                  <c:v>Halador de agua </c:v>
                </c:pt>
                <c:pt idx="33">
                  <c:v>Soda Caustica </c:v>
                </c:pt>
                <c:pt idx="34">
                  <c:v>Valde plastico de 10 lts </c:v>
                </c:pt>
                <c:pt idx="35">
                  <c:v>Desincrustante para baño </c:v>
                </c:pt>
                <c:pt idx="36">
                  <c:v>Huacal plastico Nº 1</c:v>
                </c:pt>
              </c:strCache>
            </c:strRef>
          </c:cat>
          <c:val>
            <c:numRef>
              <c:f>'[3]Act. Trimestral Ins. de Limpiez'!$C$4:$C$40</c:f>
              <c:numCache>
                <c:formatCode>General</c:formatCode>
                <c:ptCount val="37"/>
                <c:pt idx="0">
                  <c:v>1056</c:v>
                </c:pt>
                <c:pt idx="1">
                  <c:v>245</c:v>
                </c:pt>
                <c:pt idx="2">
                  <c:v>331</c:v>
                </c:pt>
                <c:pt idx="3">
                  <c:v>2023</c:v>
                </c:pt>
                <c:pt idx="4">
                  <c:v>162</c:v>
                </c:pt>
                <c:pt idx="5">
                  <c:v>158</c:v>
                </c:pt>
                <c:pt idx="6">
                  <c:v>97</c:v>
                </c:pt>
                <c:pt idx="7">
                  <c:v>96</c:v>
                </c:pt>
                <c:pt idx="8">
                  <c:v>99</c:v>
                </c:pt>
                <c:pt idx="9">
                  <c:v>41</c:v>
                </c:pt>
                <c:pt idx="10">
                  <c:v>134</c:v>
                </c:pt>
                <c:pt idx="11">
                  <c:v>171</c:v>
                </c:pt>
                <c:pt idx="12">
                  <c:v>215</c:v>
                </c:pt>
                <c:pt idx="13">
                  <c:v>191</c:v>
                </c:pt>
                <c:pt idx="14">
                  <c:v>131</c:v>
                </c:pt>
                <c:pt idx="15">
                  <c:v>152</c:v>
                </c:pt>
                <c:pt idx="16">
                  <c:v>36</c:v>
                </c:pt>
                <c:pt idx="17">
                  <c:v>14</c:v>
                </c:pt>
                <c:pt idx="18">
                  <c:v>34</c:v>
                </c:pt>
                <c:pt idx="19">
                  <c:v>15</c:v>
                </c:pt>
                <c:pt idx="20">
                  <c:v>31</c:v>
                </c:pt>
                <c:pt idx="21">
                  <c:v>3</c:v>
                </c:pt>
                <c:pt idx="22">
                  <c:v>27</c:v>
                </c:pt>
                <c:pt idx="23">
                  <c:v>131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24</c:v>
                </c:pt>
                <c:pt idx="28">
                  <c:v>21</c:v>
                </c:pt>
                <c:pt idx="29">
                  <c:v>7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21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B746-4161-9673-635648BC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77777777777776E-2"/>
          <c:y val="0.16245370370370371"/>
          <c:w val="0.93888888888888888"/>
          <c:h val="0.20964895013123361"/>
        </c:manualLayout>
      </c:layout>
      <c:pie3DChart>
        <c:varyColors val="1"/>
        <c:ser>
          <c:idx val="0"/>
          <c:order val="0"/>
          <c:tx>
            <c:strRef>
              <c:f>'[3]Act. Mensual Ins. de Limpieza'!$C$3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E-430F-ADD2-289B1F8E7F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E-430F-ADD2-289B1F8E7F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3E-430F-ADD2-289B1F8E7F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73E-430F-ADD2-289B1F8E7F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73E-430F-ADD2-289B1F8E7F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73E-430F-ADD2-289B1F8E7F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73E-430F-ADD2-289B1F8E7F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73E-430F-ADD2-289B1F8E7F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73E-430F-ADD2-289B1F8E7F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73E-430F-ADD2-289B1F8E7F3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73E-430F-ADD2-289B1F8E7F3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73E-430F-ADD2-289B1F8E7F3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73E-430F-ADD2-289B1F8E7F3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73E-430F-ADD2-289B1F8E7F3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73E-430F-ADD2-289B1F8E7F3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D73E-430F-ADD2-289B1F8E7F3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D73E-430F-ADD2-289B1F8E7F3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D73E-430F-ADD2-289B1F8E7F3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D73E-430F-ADD2-289B1F8E7F3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D73E-430F-ADD2-289B1F8E7F3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73E-430F-ADD2-289B1F8E7F3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D73E-430F-ADD2-289B1F8E7F3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D73E-430F-ADD2-289B1F8E7F3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D73E-430F-ADD2-289B1F8E7F3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D73E-430F-ADD2-289B1F8E7F3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D73E-430F-ADD2-289B1F8E7F3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D73E-430F-ADD2-289B1F8E7F3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D73E-430F-ADD2-289B1F8E7F3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D73E-430F-ADD2-289B1F8E7F3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D73E-430F-ADD2-289B1F8E7F3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D73E-430F-ADD2-289B1F8E7F3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D73E-430F-ADD2-289B1F8E7F3E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D73E-430F-ADD2-289B1F8E7F3E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D73E-430F-ADD2-289B1F8E7F3E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D73E-430F-ADD2-289B1F8E7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'[3]Act. Mensual Ins. de Limpieza'!$B$4:$B$38</c:f>
              <c:strCache>
                <c:ptCount val="35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Libras de detergente 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Yardas de franela</c:v>
                </c:pt>
                <c:pt idx="8">
                  <c:v>Escobas Plasticas </c:v>
                </c:pt>
                <c:pt idx="9">
                  <c:v>Palas Plásticas </c:v>
                </c:pt>
                <c:pt idx="10">
                  <c:v>Caja de conos de papel de 200 unidades </c:v>
                </c:pt>
                <c:pt idx="11">
                  <c:v>Paquete de bolsa negra mediana</c:v>
                </c:pt>
                <c:pt idx="12">
                  <c:v>Paquete de bolsa negra grande </c:v>
                </c:pt>
                <c:pt idx="13">
                  <c:v>Galones de jabon liquido para manos </c:v>
                </c:pt>
                <c:pt idx="14">
                  <c:v>Tarros de jabon para lavar trastes </c:v>
                </c:pt>
                <c:pt idx="15">
                  <c:v>Mascones verdes </c:v>
                </c:pt>
                <c:pt idx="16">
                  <c:v>Cepillo para inodoro </c:v>
                </c:pt>
                <c:pt idx="17">
                  <c:v>Cepillo de mano </c:v>
                </c:pt>
                <c:pt idx="18">
                  <c:v>Basurero plástico </c:v>
                </c:pt>
                <c:pt idx="19">
                  <c:v>Rastrillos </c:v>
                </c:pt>
                <c:pt idx="20">
                  <c:v>Insecticida en Spray </c:v>
                </c:pt>
                <c:pt idx="21">
                  <c:v>Atomizadores Plásticos </c:v>
                </c:pt>
                <c:pt idx="22">
                  <c:v>Galón de limpiavidrios </c:v>
                </c:pt>
                <c:pt idx="23">
                  <c:v>Cepillo para piso </c:v>
                </c:pt>
                <c:pt idx="24">
                  <c:v>Lija </c:v>
                </c:pt>
                <c:pt idx="25">
                  <c:v>Paquetes de vasos desechables </c:v>
                </c:pt>
                <c:pt idx="26">
                  <c:v>Limpiador para ventana extendible </c:v>
                </c:pt>
                <c:pt idx="27">
                  <c:v>Pares de guantes de hule </c:v>
                </c:pt>
                <c:pt idx="28">
                  <c:v>Palos para trapeador de madera </c:v>
                </c:pt>
                <c:pt idx="29">
                  <c:v>Ventosa de Hule </c:v>
                </c:pt>
                <c:pt idx="30">
                  <c:v>Mopa Completa </c:v>
                </c:pt>
                <c:pt idx="31">
                  <c:v>Escobeton </c:v>
                </c:pt>
                <c:pt idx="32">
                  <c:v>Halador de agua </c:v>
                </c:pt>
                <c:pt idx="33">
                  <c:v>Soda Caustica </c:v>
                </c:pt>
                <c:pt idx="34">
                  <c:v>Valde plastico de 10 lts </c:v>
                </c:pt>
              </c:strCache>
            </c:strRef>
          </c:cat>
          <c:val>
            <c:numRef>
              <c:f>'[3]Act. Mensual Ins. de Limpieza'!$C$4:$C$38</c:f>
              <c:numCache>
                <c:formatCode>General</c:formatCode>
                <c:ptCount val="35"/>
                <c:pt idx="0">
                  <c:v>398</c:v>
                </c:pt>
                <c:pt idx="1">
                  <c:v>90</c:v>
                </c:pt>
                <c:pt idx="2">
                  <c:v>153</c:v>
                </c:pt>
                <c:pt idx="3">
                  <c:v>825</c:v>
                </c:pt>
                <c:pt idx="4">
                  <c:v>67</c:v>
                </c:pt>
                <c:pt idx="5">
                  <c:v>66</c:v>
                </c:pt>
                <c:pt idx="6">
                  <c:v>30</c:v>
                </c:pt>
                <c:pt idx="7">
                  <c:v>72</c:v>
                </c:pt>
                <c:pt idx="8">
                  <c:v>42</c:v>
                </c:pt>
                <c:pt idx="9">
                  <c:v>17</c:v>
                </c:pt>
                <c:pt idx="10">
                  <c:v>41</c:v>
                </c:pt>
                <c:pt idx="11">
                  <c:v>72</c:v>
                </c:pt>
                <c:pt idx="12">
                  <c:v>63</c:v>
                </c:pt>
                <c:pt idx="13">
                  <c:v>89</c:v>
                </c:pt>
                <c:pt idx="14">
                  <c:v>41</c:v>
                </c:pt>
                <c:pt idx="15">
                  <c:v>50</c:v>
                </c:pt>
                <c:pt idx="16">
                  <c:v>15</c:v>
                </c:pt>
                <c:pt idx="17">
                  <c:v>3</c:v>
                </c:pt>
                <c:pt idx="18">
                  <c:v>16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1</c:v>
                </c:pt>
                <c:pt idx="25">
                  <c:v>28</c:v>
                </c:pt>
                <c:pt idx="26">
                  <c:v>3</c:v>
                </c:pt>
                <c:pt idx="27">
                  <c:v>5</c:v>
                </c:pt>
                <c:pt idx="28">
                  <c:v>15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D73E-430F-ADD2-289B1F8E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'[3]Act. Mensual Ins. de Limpieza'!$C$44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A2-4A29-BC45-6EC4FB19EB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A2-4A29-BC45-6EC4FB19EB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A2-4A29-BC45-6EC4FB19EB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A2-4A29-BC45-6EC4FB19EB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2A2-4A29-BC45-6EC4FB19EB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2A2-4A29-BC45-6EC4FB19EB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2A2-4A29-BC45-6EC4FB19EB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2A2-4A29-BC45-6EC4FB19EB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2A2-4A29-BC45-6EC4FB19EB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2-4A29-BC45-6EC4FB19EB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2A2-4A29-BC45-6EC4FB19EB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2A2-4A29-BC45-6EC4FB19EB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2A2-4A29-BC45-6EC4FB19EB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2A2-4A29-BC45-6EC4FB19EBB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2A2-4A29-BC45-6EC4FB19EBB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2A2-4A29-BC45-6EC4FB19EBB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2A2-4A29-BC45-6EC4FB19EBB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2A2-4A29-BC45-6EC4FB19EBB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2A2-4A29-BC45-6EC4FB19EBB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2A2-4A29-BC45-6EC4FB19EB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'[3]Act. Mensual Ins. de Limpieza'!$B$45:$B$64</c:f>
              <c:strCache>
                <c:ptCount val="20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Libras de detergente 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Yardas de franela</c:v>
                </c:pt>
                <c:pt idx="8">
                  <c:v>Escobas Plasticas </c:v>
                </c:pt>
                <c:pt idx="9">
                  <c:v>Caja de conos de papel de 200 unidades </c:v>
                </c:pt>
                <c:pt idx="10">
                  <c:v>Paquete de bolsa negra mediana</c:v>
                </c:pt>
                <c:pt idx="11">
                  <c:v>Paquete de bolsa negra grande </c:v>
                </c:pt>
                <c:pt idx="12">
                  <c:v>Galones de jabon liquido para manos </c:v>
                </c:pt>
                <c:pt idx="13">
                  <c:v>Tarros de jabon para lavar trastes </c:v>
                </c:pt>
                <c:pt idx="14">
                  <c:v>Mascones verdes </c:v>
                </c:pt>
                <c:pt idx="15">
                  <c:v>Cepillo para inodoro </c:v>
                </c:pt>
                <c:pt idx="16">
                  <c:v>Insecticida en Spray </c:v>
                </c:pt>
                <c:pt idx="17">
                  <c:v>Paquetes de vasos desechables </c:v>
                </c:pt>
                <c:pt idx="18">
                  <c:v>Pares de guantes de hule </c:v>
                </c:pt>
                <c:pt idx="19">
                  <c:v>Desincrustante para baño </c:v>
                </c:pt>
              </c:strCache>
            </c:strRef>
          </c:cat>
          <c:val>
            <c:numRef>
              <c:f>'[3]Act. Mensual Ins. de Limpieza'!$C$45:$C$64</c:f>
              <c:numCache>
                <c:formatCode>General</c:formatCode>
                <c:ptCount val="20"/>
                <c:pt idx="0">
                  <c:v>106</c:v>
                </c:pt>
                <c:pt idx="1">
                  <c:v>19</c:v>
                </c:pt>
                <c:pt idx="2">
                  <c:v>19</c:v>
                </c:pt>
                <c:pt idx="3">
                  <c:v>44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18</c:v>
                </c:pt>
                <c:pt idx="11">
                  <c:v>15</c:v>
                </c:pt>
                <c:pt idx="12">
                  <c:v>6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50</c:v>
                </c:pt>
                <c:pt idx="18">
                  <c:v>1</c:v>
                </c:pt>
                <c:pt idx="1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2A2-4A29-BC45-6EC4FB19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634259259259263"/>
          <c:w val="0.93888888888888888"/>
          <c:h val="0.20964895013123361"/>
        </c:manualLayout>
      </c:layout>
      <c:pie3DChart>
        <c:varyColors val="1"/>
        <c:ser>
          <c:idx val="0"/>
          <c:order val="0"/>
          <c:tx>
            <c:strRef>
              <c:f>'[3]Act. Mensual Ins. de Limpieza'!$C$68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49-45A8-99EA-E0832509D6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49-45A8-99EA-E0832509D6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E49-45A8-99EA-E0832509D6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E49-45A8-99EA-E0832509D6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E49-45A8-99EA-E0832509D6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E49-45A8-99EA-E0832509D6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E49-45A8-99EA-E0832509D6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E49-45A8-99EA-E0832509D6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E49-45A8-99EA-E0832509D6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E49-45A8-99EA-E0832509D62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E49-45A8-99EA-E0832509D62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E49-45A8-99EA-E0832509D62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E49-45A8-99EA-E0832509D62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E49-45A8-99EA-E0832509D62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E49-45A8-99EA-E0832509D62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E49-45A8-99EA-E0832509D62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E49-45A8-99EA-E0832509D62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BE49-45A8-99EA-E0832509D62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BE49-45A8-99EA-E0832509D62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BE49-45A8-99EA-E0832509D62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BE49-45A8-99EA-E0832509D62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BE49-45A8-99EA-E0832509D62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BE49-45A8-99EA-E0832509D62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BE49-45A8-99EA-E0832509D62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BE49-45A8-99EA-E0832509D62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BE49-45A8-99EA-E0832509D62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BE49-45A8-99EA-E0832509D62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BE49-45A8-99EA-E0832509D62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BE49-45A8-99EA-E0832509D62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BE49-45A8-99EA-E0832509D62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BE49-45A8-99EA-E0832509D62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BE49-45A8-99EA-E0832509D62E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BE49-45A8-99EA-E0832509D62E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BE49-45A8-99EA-E0832509D6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'[3]Act. Mensual Ins. de Limpieza'!$B$69:$B$102</c:f>
              <c:strCache>
                <c:ptCount val="34"/>
                <c:pt idx="0">
                  <c:v>Rollos de papel higienico </c:v>
                </c:pt>
                <c:pt idx="1">
                  <c:v>Desinfectante para piso </c:v>
                </c:pt>
                <c:pt idx="2">
                  <c:v>Fardo de lejia en presentacion de 12 populinos </c:v>
                </c:pt>
                <c:pt idx="3">
                  <c:v>Libras de detergente </c:v>
                </c:pt>
                <c:pt idx="4">
                  <c:v>Pastillas desinfectantes para baño </c:v>
                </c:pt>
                <c:pt idx="5">
                  <c:v>Toallas de trapeador </c:v>
                </c:pt>
                <c:pt idx="6">
                  <c:v>Desodorante Ambiental </c:v>
                </c:pt>
                <c:pt idx="7">
                  <c:v>Yardas de franela</c:v>
                </c:pt>
                <c:pt idx="8">
                  <c:v>Escobas Plasticas </c:v>
                </c:pt>
                <c:pt idx="9">
                  <c:v>Palas Plásticas </c:v>
                </c:pt>
                <c:pt idx="10">
                  <c:v>Caja de conos de papel de 200 unidades </c:v>
                </c:pt>
                <c:pt idx="11">
                  <c:v>Paquete de bolsa negra mediana</c:v>
                </c:pt>
                <c:pt idx="12">
                  <c:v>Paquete de bolsa negra grande </c:v>
                </c:pt>
                <c:pt idx="13">
                  <c:v>Galones de jabon liquido para manos </c:v>
                </c:pt>
                <c:pt idx="14">
                  <c:v>Tarros de jabon para lavar trastes </c:v>
                </c:pt>
                <c:pt idx="15">
                  <c:v>Mascones verdes </c:v>
                </c:pt>
                <c:pt idx="16">
                  <c:v>Cepillo para inodoro </c:v>
                </c:pt>
                <c:pt idx="17">
                  <c:v>Cepillo de mano </c:v>
                </c:pt>
                <c:pt idx="18">
                  <c:v>Basurero plástico </c:v>
                </c:pt>
                <c:pt idx="19">
                  <c:v>Rastrillos </c:v>
                </c:pt>
                <c:pt idx="20">
                  <c:v>Insecticida en Spray </c:v>
                </c:pt>
                <c:pt idx="21">
                  <c:v>Atomizadores Plásticos </c:v>
                </c:pt>
                <c:pt idx="22">
                  <c:v>Galón de limpiavidrios </c:v>
                </c:pt>
                <c:pt idx="23">
                  <c:v>Cepillo para piso </c:v>
                </c:pt>
                <c:pt idx="24">
                  <c:v>Lija </c:v>
                </c:pt>
                <c:pt idx="25">
                  <c:v>Paquetes de vasos desechables </c:v>
                </c:pt>
                <c:pt idx="26">
                  <c:v>Limpiador para ventana extendible </c:v>
                </c:pt>
                <c:pt idx="27">
                  <c:v>Pares de guantes de hule </c:v>
                </c:pt>
                <c:pt idx="28">
                  <c:v>Palos para trapeador de madera </c:v>
                </c:pt>
                <c:pt idx="29">
                  <c:v>Ventosa de Hule </c:v>
                </c:pt>
                <c:pt idx="30">
                  <c:v>Mopa Completa </c:v>
                </c:pt>
                <c:pt idx="31">
                  <c:v>Escobeton </c:v>
                </c:pt>
                <c:pt idx="32">
                  <c:v>Desincrustante para baño </c:v>
                </c:pt>
                <c:pt idx="33">
                  <c:v>Huacal plastico Nº 1</c:v>
                </c:pt>
              </c:strCache>
            </c:strRef>
          </c:cat>
          <c:val>
            <c:numRef>
              <c:f>'[3]Act. Mensual Ins. de Limpieza'!$C$69:$C$102</c:f>
              <c:numCache>
                <c:formatCode>General</c:formatCode>
                <c:ptCount val="34"/>
                <c:pt idx="0">
                  <c:v>552</c:v>
                </c:pt>
                <c:pt idx="1">
                  <c:v>136</c:v>
                </c:pt>
                <c:pt idx="2">
                  <c:v>159</c:v>
                </c:pt>
                <c:pt idx="3">
                  <c:v>1154</c:v>
                </c:pt>
                <c:pt idx="4">
                  <c:v>91</c:v>
                </c:pt>
                <c:pt idx="5">
                  <c:v>82</c:v>
                </c:pt>
                <c:pt idx="6">
                  <c:v>57</c:v>
                </c:pt>
                <c:pt idx="7">
                  <c:v>20</c:v>
                </c:pt>
                <c:pt idx="8">
                  <c:v>56</c:v>
                </c:pt>
                <c:pt idx="9">
                  <c:v>24</c:v>
                </c:pt>
                <c:pt idx="10">
                  <c:v>88</c:v>
                </c:pt>
                <c:pt idx="11">
                  <c:v>81</c:v>
                </c:pt>
                <c:pt idx="12">
                  <c:v>137</c:v>
                </c:pt>
                <c:pt idx="13">
                  <c:v>96</c:v>
                </c:pt>
                <c:pt idx="14">
                  <c:v>84</c:v>
                </c:pt>
                <c:pt idx="15">
                  <c:v>100</c:v>
                </c:pt>
                <c:pt idx="16">
                  <c:v>19</c:v>
                </c:pt>
                <c:pt idx="17">
                  <c:v>11</c:v>
                </c:pt>
                <c:pt idx="18">
                  <c:v>18</c:v>
                </c:pt>
                <c:pt idx="19">
                  <c:v>10</c:v>
                </c:pt>
                <c:pt idx="20">
                  <c:v>23</c:v>
                </c:pt>
                <c:pt idx="21">
                  <c:v>1</c:v>
                </c:pt>
                <c:pt idx="22">
                  <c:v>18</c:v>
                </c:pt>
                <c:pt idx="23">
                  <c:v>2</c:v>
                </c:pt>
                <c:pt idx="24">
                  <c:v>4</c:v>
                </c:pt>
                <c:pt idx="25">
                  <c:v>53</c:v>
                </c:pt>
                <c:pt idx="26">
                  <c:v>1</c:v>
                </c:pt>
                <c:pt idx="27">
                  <c:v>18</c:v>
                </c:pt>
                <c:pt idx="28">
                  <c:v>6</c:v>
                </c:pt>
                <c:pt idx="29">
                  <c:v>5</c:v>
                </c:pt>
                <c:pt idx="30">
                  <c:v>1</c:v>
                </c:pt>
                <c:pt idx="31">
                  <c:v>4</c:v>
                </c:pt>
                <c:pt idx="32">
                  <c:v>14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BE49-45A8-99EA-E0832509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'[3]Act. Mensual Cafe y Azucar'!$C$3</c:f>
              <c:strCache>
                <c:ptCount val="1"/>
                <c:pt idx="0">
                  <c:v>Total entregado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30-4AA1-9444-4A11A5E440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30-4AA1-9444-4A11A5E440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30-4AA1-9444-4A11A5E440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'[3]Act. Mensual Cafe y Azucar'!$A$4:$B$6</c:f>
              <c:multiLvlStrCache>
                <c:ptCount val="3"/>
                <c:lvl>
                  <c:pt idx="0">
                    <c:v>Café </c:v>
                  </c:pt>
                  <c:pt idx="1">
                    <c:v>Café</c:v>
                  </c:pt>
                  <c:pt idx="2">
                    <c:v>Café </c:v>
                  </c:pt>
                </c:lvl>
                <c:lvl>
                  <c:pt idx="0">
                    <c:v>Julio </c:v>
                  </c:pt>
                  <c:pt idx="1">
                    <c:v>Agosto </c:v>
                  </c:pt>
                  <c:pt idx="2">
                    <c:v>Septiembre </c:v>
                  </c:pt>
                </c:lvl>
              </c:multiLvlStrCache>
            </c:multiLvlStrRef>
          </c:cat>
          <c:val>
            <c:numRef>
              <c:f>'[3]Act. Mensual Cafe y Azucar'!$C$4:$C$6</c:f>
              <c:numCache>
                <c:formatCode>General</c:formatCode>
                <c:ptCount val="3"/>
                <c:pt idx="0">
                  <c:v>40</c:v>
                </c:pt>
                <c:pt idx="1">
                  <c:v>35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30-4AA1-9444-4A11A5E44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DICE!A1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</xdr:row>
      <xdr:rowOff>9526</xdr:rowOff>
    </xdr:from>
    <xdr:to>
      <xdr:col>8</xdr:col>
      <xdr:colOff>504826</xdr:colOff>
      <xdr:row>1</xdr:row>
      <xdr:rowOff>219076</xdr:rowOff>
    </xdr:to>
    <xdr:sp macro="" textlink="">
      <xdr:nvSpPr>
        <xdr:cNvPr id="5" name="Elips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542925</xdr:colOff>
      <xdr:row>10</xdr:row>
      <xdr:rowOff>9525</xdr:rowOff>
    </xdr:from>
    <xdr:to>
      <xdr:col>5</xdr:col>
      <xdr:colOff>190501</xdr:colOff>
      <xdr:row>22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075DEF-A699-4D0B-8452-4992085FD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628649</xdr:colOff>
      <xdr:row>24</xdr:row>
      <xdr:rowOff>9526</xdr:rowOff>
    </xdr:from>
    <xdr:to>
      <xdr:col>5</xdr:col>
      <xdr:colOff>190500</xdr:colOff>
      <xdr:row>37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D076AF-3058-4E0C-845D-B01B8AD8D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628651</xdr:colOff>
      <xdr:row>38</xdr:row>
      <xdr:rowOff>152401</xdr:rowOff>
    </xdr:from>
    <xdr:to>
      <xdr:col>5</xdr:col>
      <xdr:colOff>180975</xdr:colOff>
      <xdr:row>51</xdr:row>
      <xdr:rowOff>95251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24838B7-B3A5-4235-831E-CF4B218F2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9526</xdr:rowOff>
    </xdr:from>
    <xdr:to>
      <xdr:col>5</xdr:col>
      <xdr:colOff>504826</xdr:colOff>
      <xdr:row>0</xdr:row>
      <xdr:rowOff>219076</xdr:rowOff>
    </xdr:to>
    <xdr:sp macro="" textlink="">
      <xdr:nvSpPr>
        <xdr:cNvPr id="4" name="Elips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138112</xdr:colOff>
      <xdr:row>7</xdr:row>
      <xdr:rowOff>42862</xdr:rowOff>
    </xdr:from>
    <xdr:to>
      <xdr:col>4</xdr:col>
      <xdr:colOff>1190625</xdr:colOff>
      <xdr:row>21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27980C-ED57-4113-AE8D-9A9609531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</xdr:row>
      <xdr:rowOff>9526</xdr:rowOff>
    </xdr:from>
    <xdr:to>
      <xdr:col>13</xdr:col>
      <xdr:colOff>504826</xdr:colOff>
      <xdr:row>1</xdr:row>
      <xdr:rowOff>219076</xdr:rowOff>
    </xdr:to>
    <xdr:sp macro="" textlink="">
      <xdr:nvSpPr>
        <xdr:cNvPr id="7" name="Elips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BF070-FB7E-445C-A85D-450F07706E54}"/>
            </a:ext>
          </a:extLst>
        </xdr:cNvPr>
        <xdr:cNvSpPr/>
      </xdr:nvSpPr>
      <xdr:spPr>
        <a:xfrm>
          <a:off x="652272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19</xdr:col>
      <xdr:colOff>473416</xdr:colOff>
      <xdr:row>42</xdr:row>
      <xdr:rowOff>89467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BFA6B5-5478-4FA9-A560-2A5FFBDF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216329</xdr:colOff>
      <xdr:row>3</xdr:row>
      <xdr:rowOff>644</xdr:rowOff>
    </xdr:from>
    <xdr:to>
      <xdr:col>20</xdr:col>
      <xdr:colOff>32287</xdr:colOff>
      <xdr:row>39</xdr:row>
      <xdr:rowOff>161441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1BA32B-0F54-4CF0-9B96-7C28748EF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322035</xdr:colOff>
      <xdr:row>43</xdr:row>
      <xdr:rowOff>193221</xdr:rowOff>
    </xdr:from>
    <xdr:to>
      <xdr:col>20</xdr:col>
      <xdr:colOff>-1</xdr:colOff>
      <xdr:row>65</xdr:row>
      <xdr:rowOff>90715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B7DA92-34F4-4236-ADC2-1417F3DD9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367392</xdr:colOff>
      <xdr:row>68</xdr:row>
      <xdr:rowOff>34472</xdr:rowOff>
    </xdr:from>
    <xdr:to>
      <xdr:col>20</xdr:col>
      <xdr:colOff>68035</xdr:colOff>
      <xdr:row>103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6FDD63-8A41-460B-83CA-74BA2261A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9</xdr:row>
      <xdr:rowOff>7621</xdr:rowOff>
    </xdr:from>
    <xdr:to>
      <xdr:col>4</xdr:col>
      <xdr:colOff>2339340</xdr:colOff>
      <xdr:row>22</xdr:row>
      <xdr:rowOff>68581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5B112C-AE4F-4F56-97B2-1991EDF46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447676</xdr:colOff>
      <xdr:row>30</xdr:row>
      <xdr:rowOff>28575</xdr:rowOff>
    </xdr:from>
    <xdr:to>
      <xdr:col>5</xdr:col>
      <xdr:colOff>95251</xdr:colOff>
      <xdr:row>42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01499D-FEC7-4D1F-9935-72BAE42CE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&#186;%20TRIMESTRE%202023%20COM.%20Agua%20y%20Papel\COMBUSTIBLE%203&#186;%20TRIMESTRE%202023\3&#186;%20%20TRIMESTRE%20%202023%20%20COMBUSTI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-GERENCIA2\Desktop\INFORME%203&#186;%20TRIMESTRE%20AGUA\GRAFICA%20%20%20%20DEL%20SUMINISTRO%20%20AGUA%20%203&#186;%20TRIMESTRE%20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pa\Downloads\Tercera%20Actualiz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O DE  CADA EQ. "/>
      <sheetName val="TOTAL  DE GALONES "/>
      <sheetName val="GRAFICA "/>
      <sheetName val="TOTAL DE VALES "/>
    </sheetNames>
    <sheetDataSet>
      <sheetData sheetId="0" refreshError="1"/>
      <sheetData sheetId="1" refreshError="1"/>
      <sheetData sheetId="2">
        <row r="3">
          <cell r="C3" t="str">
            <v xml:space="preserve">JULIO </v>
          </cell>
          <cell r="D3" t="str">
            <v xml:space="preserve">AGOSTO  </v>
          </cell>
          <cell r="E3" t="str">
            <v xml:space="preserve">SEPTIEMBRE </v>
          </cell>
        </row>
        <row r="4">
          <cell r="C4">
            <v>8920</v>
          </cell>
          <cell r="D4">
            <v>8025</v>
          </cell>
          <cell r="E4">
            <v>12975</v>
          </cell>
        </row>
        <row r="5">
          <cell r="B5" t="str">
            <v xml:space="preserve">GASOLINA </v>
          </cell>
          <cell r="C5">
            <v>224.89</v>
          </cell>
          <cell r="D5">
            <v>199.79</v>
          </cell>
          <cell r="E5">
            <v>166.23</v>
          </cell>
        </row>
        <row r="6">
          <cell r="B6" t="str">
            <v xml:space="preserve">DIESEL </v>
          </cell>
          <cell r="C6">
            <v>2178.33</v>
          </cell>
          <cell r="D6">
            <v>1731.9</v>
          </cell>
          <cell r="E6">
            <v>2731.11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mo xDep, Julio"/>
      <sheetName val="Consumo x Dep. AGOSTO 2022"/>
      <sheetName val="Consumo x Dep. Septiembre 2 (2"/>
      <sheetName val="RESUMEN  3º  TRIMESTRE 2022"/>
      <sheetName val="GRAFICA "/>
      <sheetName val="TOTAL  DE FACTURA 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 xml:space="preserve"> TOTAL  DE GARRAFONES </v>
          </cell>
          <cell r="D2" t="str">
            <v xml:space="preserve">TOTAL DE BOLSONES </v>
          </cell>
          <cell r="E2" t="str">
            <v xml:space="preserve"> MONTO  CANCELADO </v>
          </cell>
        </row>
        <row r="3">
          <cell r="B3" t="str">
            <v xml:space="preserve">JULIO </v>
          </cell>
          <cell r="C3">
            <v>851</v>
          </cell>
          <cell r="D3">
            <v>418</v>
          </cell>
          <cell r="E3">
            <v>2116.25</v>
          </cell>
        </row>
        <row r="4">
          <cell r="B4" t="str">
            <v xml:space="preserve">AGOSTO </v>
          </cell>
          <cell r="C4">
            <v>826</v>
          </cell>
          <cell r="D4">
            <v>370</v>
          </cell>
          <cell r="E4">
            <v>2000.5</v>
          </cell>
        </row>
        <row r="5">
          <cell r="B5" t="str">
            <v xml:space="preserve">SEPTIEMBRE </v>
          </cell>
          <cell r="C5">
            <v>917</v>
          </cell>
          <cell r="D5">
            <v>549</v>
          </cell>
          <cell r="E5">
            <v>2428.25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. Mensual Ins. de Limpieza"/>
      <sheetName val="Act. Trimestral Ins. de Limpiez"/>
      <sheetName val="Act. Mensual Cafe y Azucar"/>
      <sheetName val="Act. Trimestral Cafe y Azucar"/>
    </sheetNames>
    <sheetDataSet>
      <sheetData sheetId="0">
        <row r="3">
          <cell r="C3" t="str">
            <v xml:space="preserve">Total entregado </v>
          </cell>
        </row>
        <row r="4">
          <cell r="B4" t="str">
            <v xml:space="preserve">Rollos de papel higienico </v>
          </cell>
          <cell r="C4">
            <v>398</v>
          </cell>
        </row>
        <row r="5">
          <cell r="B5" t="str">
            <v xml:space="preserve">Desinfectante para piso </v>
          </cell>
          <cell r="C5">
            <v>90</v>
          </cell>
        </row>
        <row r="6">
          <cell r="B6" t="str">
            <v xml:space="preserve">Fardo de lejia en presentacion de 12 populinos </v>
          </cell>
          <cell r="C6">
            <v>153</v>
          </cell>
        </row>
        <row r="7">
          <cell r="B7" t="str">
            <v xml:space="preserve">Libras de detergente </v>
          </cell>
          <cell r="C7">
            <v>825</v>
          </cell>
        </row>
        <row r="8">
          <cell r="B8" t="str">
            <v xml:space="preserve">Pastillas desinfectantes para baño </v>
          </cell>
          <cell r="C8">
            <v>67</v>
          </cell>
        </row>
        <row r="9">
          <cell r="B9" t="str">
            <v xml:space="preserve">Toallas de trapeador </v>
          </cell>
          <cell r="C9">
            <v>66</v>
          </cell>
        </row>
        <row r="10">
          <cell r="B10" t="str">
            <v xml:space="preserve">Desodorante Ambiental </v>
          </cell>
          <cell r="C10">
            <v>30</v>
          </cell>
        </row>
        <row r="11">
          <cell r="B11" t="str">
            <v>Yardas de franela</v>
          </cell>
          <cell r="C11">
            <v>72</v>
          </cell>
        </row>
        <row r="12">
          <cell r="B12" t="str">
            <v xml:space="preserve">Escobas Plasticas </v>
          </cell>
          <cell r="C12">
            <v>42</v>
          </cell>
        </row>
        <row r="13">
          <cell r="B13" t="str">
            <v xml:space="preserve">Palas Plásticas </v>
          </cell>
          <cell r="C13">
            <v>17</v>
          </cell>
        </row>
        <row r="14">
          <cell r="B14" t="str">
            <v xml:space="preserve">Caja de conos de papel de 200 unidades </v>
          </cell>
          <cell r="C14">
            <v>41</v>
          </cell>
        </row>
        <row r="15">
          <cell r="B15" t="str">
            <v>Paquete de bolsa negra mediana</v>
          </cell>
          <cell r="C15">
            <v>72</v>
          </cell>
        </row>
        <row r="16">
          <cell r="B16" t="str">
            <v xml:space="preserve">Paquete de bolsa negra grande </v>
          </cell>
          <cell r="C16">
            <v>63</v>
          </cell>
        </row>
        <row r="17">
          <cell r="B17" t="str">
            <v xml:space="preserve">Galones de jabon liquido para manos </v>
          </cell>
          <cell r="C17">
            <v>89</v>
          </cell>
        </row>
        <row r="18">
          <cell r="B18" t="str">
            <v xml:space="preserve">Tarros de jabon para lavar trastes </v>
          </cell>
          <cell r="C18">
            <v>41</v>
          </cell>
        </row>
        <row r="19">
          <cell r="B19" t="str">
            <v xml:space="preserve">Mascones verdes </v>
          </cell>
          <cell r="C19">
            <v>50</v>
          </cell>
        </row>
        <row r="20">
          <cell r="B20" t="str">
            <v xml:space="preserve">Cepillo para inodoro </v>
          </cell>
          <cell r="C20">
            <v>15</v>
          </cell>
        </row>
        <row r="21">
          <cell r="B21" t="str">
            <v xml:space="preserve">Cepillo de mano </v>
          </cell>
          <cell r="C21">
            <v>3</v>
          </cell>
        </row>
        <row r="22">
          <cell r="B22" t="str">
            <v xml:space="preserve">Basurero plástico </v>
          </cell>
          <cell r="C22">
            <v>16</v>
          </cell>
        </row>
        <row r="23">
          <cell r="B23" t="str">
            <v xml:space="preserve">Rastrillos </v>
          </cell>
          <cell r="C23">
            <v>5</v>
          </cell>
        </row>
        <row r="24">
          <cell r="B24" t="str">
            <v xml:space="preserve">Insecticida en Spray </v>
          </cell>
          <cell r="C24">
            <v>7</v>
          </cell>
        </row>
        <row r="25">
          <cell r="B25" t="str">
            <v xml:space="preserve">Atomizadores Plásticos </v>
          </cell>
          <cell r="C25">
            <v>2</v>
          </cell>
        </row>
        <row r="26">
          <cell r="B26" t="str">
            <v xml:space="preserve">Galón de limpiavidrios </v>
          </cell>
          <cell r="C26">
            <v>9</v>
          </cell>
        </row>
        <row r="27">
          <cell r="B27" t="str">
            <v xml:space="preserve">Cepillo para piso </v>
          </cell>
          <cell r="C27">
            <v>4</v>
          </cell>
        </row>
        <row r="28">
          <cell r="B28" t="str">
            <v xml:space="preserve">Lija </v>
          </cell>
          <cell r="C28">
            <v>1</v>
          </cell>
        </row>
        <row r="29">
          <cell r="B29" t="str">
            <v xml:space="preserve">Paquetes de vasos desechables </v>
          </cell>
          <cell r="C29">
            <v>28</v>
          </cell>
        </row>
        <row r="30">
          <cell r="B30" t="str">
            <v xml:space="preserve">Limpiador para ventana extendible </v>
          </cell>
          <cell r="C30">
            <v>3</v>
          </cell>
        </row>
        <row r="31">
          <cell r="B31" t="str">
            <v xml:space="preserve">Pares de guantes de hule </v>
          </cell>
          <cell r="C31">
            <v>5</v>
          </cell>
        </row>
        <row r="32">
          <cell r="B32" t="str">
            <v xml:space="preserve">Palos para trapeador de madera </v>
          </cell>
          <cell r="C32">
            <v>15</v>
          </cell>
        </row>
        <row r="33">
          <cell r="B33" t="str">
            <v xml:space="preserve">Ventosa de Hule </v>
          </cell>
          <cell r="C33">
            <v>2</v>
          </cell>
        </row>
        <row r="34">
          <cell r="B34" t="str">
            <v xml:space="preserve">Mopa Completa </v>
          </cell>
          <cell r="C34">
            <v>1</v>
          </cell>
        </row>
        <row r="35">
          <cell r="B35" t="str">
            <v xml:space="preserve">Escobeton </v>
          </cell>
          <cell r="C35">
            <v>1</v>
          </cell>
        </row>
        <row r="36">
          <cell r="B36" t="str">
            <v xml:space="preserve">Halador de agua </v>
          </cell>
          <cell r="C36">
            <v>2</v>
          </cell>
        </row>
        <row r="37">
          <cell r="B37" t="str">
            <v xml:space="preserve">Soda Caustica </v>
          </cell>
          <cell r="C37">
            <v>1</v>
          </cell>
        </row>
        <row r="38">
          <cell r="B38" t="str">
            <v xml:space="preserve">Valde plastico de 10 lts </v>
          </cell>
          <cell r="C38">
            <v>3</v>
          </cell>
        </row>
        <row r="44">
          <cell r="C44" t="str">
            <v xml:space="preserve">Total entregado </v>
          </cell>
        </row>
        <row r="45">
          <cell r="B45" t="str">
            <v xml:space="preserve">Rollos de papel higienico </v>
          </cell>
          <cell r="C45">
            <v>106</v>
          </cell>
        </row>
        <row r="46">
          <cell r="B46" t="str">
            <v xml:space="preserve">Desinfectante para piso </v>
          </cell>
          <cell r="C46">
            <v>19</v>
          </cell>
        </row>
        <row r="47">
          <cell r="B47" t="str">
            <v xml:space="preserve">Fardo de lejia en presentacion de 12 populinos </v>
          </cell>
          <cell r="C47">
            <v>19</v>
          </cell>
        </row>
        <row r="48">
          <cell r="B48" t="str">
            <v xml:space="preserve">Libras de detergente </v>
          </cell>
          <cell r="C48">
            <v>44</v>
          </cell>
        </row>
        <row r="49">
          <cell r="B49" t="str">
            <v xml:space="preserve">Pastillas desinfectantes para baño </v>
          </cell>
          <cell r="C49">
            <v>4</v>
          </cell>
        </row>
        <row r="50">
          <cell r="B50" t="str">
            <v xml:space="preserve">Toallas de trapeador </v>
          </cell>
          <cell r="C50">
            <v>10</v>
          </cell>
        </row>
        <row r="51">
          <cell r="B51" t="str">
            <v xml:space="preserve">Desodorante Ambiental </v>
          </cell>
          <cell r="C51">
            <v>10</v>
          </cell>
        </row>
        <row r="52">
          <cell r="B52" t="str">
            <v>Yardas de franela</v>
          </cell>
          <cell r="C52">
            <v>4</v>
          </cell>
        </row>
        <row r="53">
          <cell r="B53" t="str">
            <v xml:space="preserve">Escobas Plasticas </v>
          </cell>
          <cell r="C53">
            <v>1</v>
          </cell>
        </row>
        <row r="54">
          <cell r="B54" t="str">
            <v xml:space="preserve">Caja de conos de papel de 200 unidades </v>
          </cell>
          <cell r="C54">
            <v>5</v>
          </cell>
        </row>
        <row r="55">
          <cell r="B55" t="str">
            <v>Paquete de bolsa negra mediana</v>
          </cell>
          <cell r="C55">
            <v>18</v>
          </cell>
        </row>
        <row r="56">
          <cell r="B56" t="str">
            <v xml:space="preserve">Paquete de bolsa negra grande </v>
          </cell>
          <cell r="C56">
            <v>15</v>
          </cell>
        </row>
        <row r="57">
          <cell r="B57" t="str">
            <v xml:space="preserve">Galones de jabon liquido para manos </v>
          </cell>
          <cell r="C57">
            <v>6</v>
          </cell>
        </row>
        <row r="58">
          <cell r="B58" t="str">
            <v xml:space="preserve">Tarros de jabon para lavar trastes </v>
          </cell>
          <cell r="C58">
            <v>6</v>
          </cell>
        </row>
        <row r="59">
          <cell r="B59" t="str">
            <v xml:space="preserve">Mascones verdes </v>
          </cell>
          <cell r="C59">
            <v>2</v>
          </cell>
        </row>
        <row r="60">
          <cell r="B60" t="str">
            <v xml:space="preserve">Cepillo para inodoro </v>
          </cell>
          <cell r="C60">
            <v>2</v>
          </cell>
        </row>
        <row r="61">
          <cell r="B61" t="str">
            <v xml:space="preserve">Insecticida en Spray </v>
          </cell>
          <cell r="C61">
            <v>1</v>
          </cell>
        </row>
        <row r="62">
          <cell r="B62" t="str">
            <v xml:space="preserve">Paquetes de vasos desechables </v>
          </cell>
          <cell r="C62">
            <v>50</v>
          </cell>
        </row>
        <row r="63">
          <cell r="B63" t="str">
            <v xml:space="preserve">Pares de guantes de hule </v>
          </cell>
          <cell r="C63">
            <v>1</v>
          </cell>
        </row>
        <row r="64">
          <cell r="B64" t="str">
            <v xml:space="preserve">Desincrustante para baño </v>
          </cell>
          <cell r="C64">
            <v>7</v>
          </cell>
        </row>
        <row r="65">
          <cell r="C65">
            <v>330</v>
          </cell>
        </row>
        <row r="68">
          <cell r="C68" t="str">
            <v xml:space="preserve">Total entregado </v>
          </cell>
        </row>
        <row r="69">
          <cell r="B69" t="str">
            <v xml:space="preserve">Rollos de papel higienico </v>
          </cell>
          <cell r="C69">
            <v>552</v>
          </cell>
        </row>
        <row r="70">
          <cell r="B70" t="str">
            <v xml:space="preserve">Desinfectante para piso </v>
          </cell>
          <cell r="C70">
            <v>136</v>
          </cell>
        </row>
        <row r="71">
          <cell r="B71" t="str">
            <v xml:space="preserve">Fardo de lejia en presentacion de 12 populinos </v>
          </cell>
          <cell r="C71">
            <v>159</v>
          </cell>
        </row>
        <row r="72">
          <cell r="B72" t="str">
            <v xml:space="preserve">Libras de detergente </v>
          </cell>
          <cell r="C72">
            <v>1154</v>
          </cell>
        </row>
        <row r="73">
          <cell r="B73" t="str">
            <v xml:space="preserve">Pastillas desinfectantes para baño </v>
          </cell>
          <cell r="C73">
            <v>91</v>
          </cell>
        </row>
        <row r="74">
          <cell r="B74" t="str">
            <v xml:space="preserve">Toallas de trapeador </v>
          </cell>
          <cell r="C74">
            <v>82</v>
          </cell>
        </row>
        <row r="75">
          <cell r="B75" t="str">
            <v xml:space="preserve">Desodorante Ambiental </v>
          </cell>
          <cell r="C75">
            <v>57</v>
          </cell>
        </row>
        <row r="76">
          <cell r="B76" t="str">
            <v>Yardas de franela</v>
          </cell>
          <cell r="C76">
            <v>20</v>
          </cell>
        </row>
        <row r="77">
          <cell r="B77" t="str">
            <v xml:space="preserve">Escobas Plasticas </v>
          </cell>
          <cell r="C77">
            <v>56</v>
          </cell>
        </row>
        <row r="78">
          <cell r="B78" t="str">
            <v xml:space="preserve">Palas Plásticas </v>
          </cell>
          <cell r="C78">
            <v>24</v>
          </cell>
        </row>
        <row r="79">
          <cell r="B79" t="str">
            <v xml:space="preserve">Caja de conos de papel de 200 unidades </v>
          </cell>
          <cell r="C79">
            <v>88</v>
          </cell>
        </row>
        <row r="80">
          <cell r="B80" t="str">
            <v>Paquete de bolsa negra mediana</v>
          </cell>
          <cell r="C80">
            <v>81</v>
          </cell>
        </row>
        <row r="81">
          <cell r="B81" t="str">
            <v xml:space="preserve">Paquete de bolsa negra grande </v>
          </cell>
          <cell r="C81">
            <v>137</v>
          </cell>
        </row>
        <row r="82">
          <cell r="B82" t="str">
            <v xml:space="preserve">Galones de jabon liquido para manos </v>
          </cell>
          <cell r="C82">
            <v>96</v>
          </cell>
        </row>
        <row r="83">
          <cell r="B83" t="str">
            <v xml:space="preserve">Tarros de jabon para lavar trastes </v>
          </cell>
          <cell r="C83">
            <v>84</v>
          </cell>
        </row>
        <row r="84">
          <cell r="B84" t="str">
            <v xml:space="preserve">Mascones verdes </v>
          </cell>
          <cell r="C84">
            <v>100</v>
          </cell>
        </row>
        <row r="85">
          <cell r="B85" t="str">
            <v xml:space="preserve">Cepillo para inodoro </v>
          </cell>
          <cell r="C85">
            <v>19</v>
          </cell>
        </row>
        <row r="86">
          <cell r="B86" t="str">
            <v xml:space="preserve">Cepillo de mano </v>
          </cell>
          <cell r="C86">
            <v>11</v>
          </cell>
        </row>
        <row r="87">
          <cell r="B87" t="str">
            <v xml:space="preserve">Basurero plástico </v>
          </cell>
          <cell r="C87">
            <v>18</v>
          </cell>
        </row>
        <row r="88">
          <cell r="B88" t="str">
            <v xml:space="preserve">Rastrillos </v>
          </cell>
          <cell r="C88">
            <v>10</v>
          </cell>
        </row>
        <row r="89">
          <cell r="B89" t="str">
            <v xml:space="preserve">Insecticida en Spray </v>
          </cell>
          <cell r="C89">
            <v>23</v>
          </cell>
        </row>
        <row r="90">
          <cell r="B90" t="str">
            <v xml:space="preserve">Atomizadores Plásticos </v>
          </cell>
          <cell r="C90">
            <v>1</v>
          </cell>
        </row>
        <row r="91">
          <cell r="B91" t="str">
            <v xml:space="preserve">Galón de limpiavidrios </v>
          </cell>
          <cell r="C91">
            <v>18</v>
          </cell>
        </row>
        <row r="92">
          <cell r="B92" t="str">
            <v xml:space="preserve">Cepillo para piso </v>
          </cell>
          <cell r="C92">
            <v>2</v>
          </cell>
        </row>
        <row r="93">
          <cell r="B93" t="str">
            <v xml:space="preserve">Lija </v>
          </cell>
          <cell r="C93">
            <v>4</v>
          </cell>
        </row>
        <row r="94">
          <cell r="B94" t="str">
            <v xml:space="preserve">Paquetes de vasos desechables </v>
          </cell>
          <cell r="C94">
            <v>53</v>
          </cell>
        </row>
        <row r="95">
          <cell r="B95" t="str">
            <v xml:space="preserve">Limpiador para ventana extendible </v>
          </cell>
          <cell r="C95">
            <v>1</v>
          </cell>
        </row>
        <row r="96">
          <cell r="B96" t="str">
            <v xml:space="preserve">Pares de guantes de hule </v>
          </cell>
          <cell r="C96">
            <v>18</v>
          </cell>
        </row>
        <row r="97">
          <cell r="B97" t="str">
            <v xml:space="preserve">Palos para trapeador de madera </v>
          </cell>
          <cell r="C97">
            <v>6</v>
          </cell>
        </row>
        <row r="98">
          <cell r="B98" t="str">
            <v xml:space="preserve">Ventosa de Hule </v>
          </cell>
          <cell r="C98">
            <v>5</v>
          </cell>
        </row>
        <row r="99">
          <cell r="B99" t="str">
            <v xml:space="preserve">Mopa Completa </v>
          </cell>
          <cell r="C99">
            <v>1</v>
          </cell>
        </row>
        <row r="100">
          <cell r="B100" t="str">
            <v xml:space="preserve">Escobeton </v>
          </cell>
          <cell r="C100">
            <v>4</v>
          </cell>
        </row>
        <row r="101">
          <cell r="B101" t="str">
            <v xml:space="preserve">Desincrustante para baño </v>
          </cell>
          <cell r="C101">
            <v>14</v>
          </cell>
        </row>
        <row r="102">
          <cell r="B102" t="str">
            <v>Huacal plastico Nº 1</v>
          </cell>
          <cell r="C102">
            <v>1</v>
          </cell>
        </row>
        <row r="103">
          <cell r="C103">
            <v>3126</v>
          </cell>
        </row>
      </sheetData>
      <sheetData sheetId="1">
        <row r="3">
          <cell r="C3" t="str">
            <v xml:space="preserve">Total entregado </v>
          </cell>
        </row>
        <row r="4">
          <cell r="B4" t="str">
            <v xml:space="preserve">Rollos de papel higienico </v>
          </cell>
          <cell r="C4">
            <v>1056</v>
          </cell>
        </row>
        <row r="5">
          <cell r="B5" t="str">
            <v xml:space="preserve">Desinfectante para piso </v>
          </cell>
          <cell r="C5">
            <v>245</v>
          </cell>
        </row>
        <row r="6">
          <cell r="B6" t="str">
            <v xml:space="preserve">Fardo de lejia en presentacion de 12 populinos </v>
          </cell>
          <cell r="C6">
            <v>331</v>
          </cell>
        </row>
        <row r="7">
          <cell r="B7" t="str">
            <v xml:space="preserve">Libras de detergente </v>
          </cell>
          <cell r="C7">
            <v>2023</v>
          </cell>
        </row>
        <row r="8">
          <cell r="B8" t="str">
            <v xml:space="preserve">Pastillas desinfectantes para baño </v>
          </cell>
          <cell r="C8">
            <v>162</v>
          </cell>
        </row>
        <row r="9">
          <cell r="B9" t="str">
            <v xml:space="preserve">Toallas de trapeador </v>
          </cell>
          <cell r="C9">
            <v>158</v>
          </cell>
        </row>
        <row r="10">
          <cell r="B10" t="str">
            <v xml:space="preserve">Desodorante Ambiental </v>
          </cell>
          <cell r="C10">
            <v>97</v>
          </cell>
        </row>
        <row r="11">
          <cell r="B11" t="str">
            <v>Yardas de franela</v>
          </cell>
          <cell r="C11">
            <v>96</v>
          </cell>
        </row>
        <row r="12">
          <cell r="B12" t="str">
            <v xml:space="preserve">Escobas Plasticas </v>
          </cell>
          <cell r="C12">
            <v>99</v>
          </cell>
        </row>
        <row r="13">
          <cell r="B13" t="str">
            <v xml:space="preserve">Palas Plásticas </v>
          </cell>
          <cell r="C13">
            <v>41</v>
          </cell>
        </row>
        <row r="14">
          <cell r="B14" t="str">
            <v xml:space="preserve">Caja de conos de papel de 200 unidades </v>
          </cell>
          <cell r="C14">
            <v>134</v>
          </cell>
        </row>
        <row r="15">
          <cell r="B15" t="str">
            <v>Paquete de bolsa negra mediana</v>
          </cell>
          <cell r="C15">
            <v>171</v>
          </cell>
        </row>
        <row r="16">
          <cell r="B16" t="str">
            <v xml:space="preserve">Paquete de bolsa negra grande </v>
          </cell>
          <cell r="C16">
            <v>215</v>
          </cell>
        </row>
        <row r="17">
          <cell r="B17" t="str">
            <v xml:space="preserve">Galones de jabon liquido para manos </v>
          </cell>
          <cell r="C17">
            <v>191</v>
          </cell>
        </row>
        <row r="18">
          <cell r="B18" t="str">
            <v xml:space="preserve">Tarros de jabon para lavar trastes </v>
          </cell>
          <cell r="C18">
            <v>131</v>
          </cell>
        </row>
        <row r="19">
          <cell r="B19" t="str">
            <v xml:space="preserve">Mascones verdes </v>
          </cell>
          <cell r="C19">
            <v>152</v>
          </cell>
        </row>
        <row r="20">
          <cell r="B20" t="str">
            <v xml:space="preserve">Cepillo para inodoro </v>
          </cell>
          <cell r="C20">
            <v>36</v>
          </cell>
        </row>
        <row r="21">
          <cell r="B21" t="str">
            <v xml:space="preserve">Cepillo de mano </v>
          </cell>
          <cell r="C21">
            <v>14</v>
          </cell>
        </row>
        <row r="22">
          <cell r="B22" t="str">
            <v xml:space="preserve">Basurero plástico </v>
          </cell>
          <cell r="C22">
            <v>34</v>
          </cell>
        </row>
        <row r="23">
          <cell r="B23" t="str">
            <v xml:space="preserve">Rastrillos </v>
          </cell>
          <cell r="C23">
            <v>15</v>
          </cell>
        </row>
        <row r="24">
          <cell r="B24" t="str">
            <v xml:space="preserve">Insecticida en Spray </v>
          </cell>
          <cell r="C24">
            <v>31</v>
          </cell>
        </row>
        <row r="25">
          <cell r="B25" t="str">
            <v xml:space="preserve">Atomizadores Plásticos </v>
          </cell>
          <cell r="C25">
            <v>3</v>
          </cell>
        </row>
        <row r="26">
          <cell r="B26" t="str">
            <v xml:space="preserve">Galón de limpiavidrios </v>
          </cell>
          <cell r="C26">
            <v>27</v>
          </cell>
        </row>
        <row r="27">
          <cell r="B27" t="str">
            <v xml:space="preserve">Paquetes de vasos desechables </v>
          </cell>
          <cell r="C27">
            <v>131</v>
          </cell>
        </row>
        <row r="28">
          <cell r="B28" t="str">
            <v xml:space="preserve">Cepillo para piso </v>
          </cell>
          <cell r="C28">
            <v>6</v>
          </cell>
        </row>
        <row r="29">
          <cell r="B29" t="str">
            <v xml:space="preserve">Lija </v>
          </cell>
          <cell r="C29">
            <v>5</v>
          </cell>
        </row>
        <row r="30">
          <cell r="B30" t="str">
            <v xml:space="preserve">Limpiador para ventana extendible </v>
          </cell>
          <cell r="C30">
            <v>4</v>
          </cell>
        </row>
        <row r="31">
          <cell r="B31" t="str">
            <v xml:space="preserve">Pares de guantes de hule </v>
          </cell>
          <cell r="C31">
            <v>24</v>
          </cell>
        </row>
        <row r="32">
          <cell r="B32" t="str">
            <v>ACTUALIZACIÓN 3° TRI+A1:G41MESTRE  2023</v>
          </cell>
          <cell r="C32">
            <v>21</v>
          </cell>
        </row>
        <row r="33">
          <cell r="B33" t="str">
            <v xml:space="preserve">Ventosa de Hule </v>
          </cell>
          <cell r="C33">
            <v>7</v>
          </cell>
        </row>
        <row r="34">
          <cell r="B34" t="str">
            <v xml:space="preserve">Mopa Completa </v>
          </cell>
          <cell r="C34">
            <v>2</v>
          </cell>
        </row>
        <row r="35">
          <cell r="B35" t="str">
            <v xml:space="preserve">Escobeton </v>
          </cell>
          <cell r="C35">
            <v>5</v>
          </cell>
        </row>
        <row r="36">
          <cell r="B36" t="str">
            <v xml:space="preserve">Halador de agua </v>
          </cell>
          <cell r="C36">
            <v>2</v>
          </cell>
        </row>
        <row r="37">
          <cell r="B37" t="str">
            <v xml:space="preserve">Soda Caustica </v>
          </cell>
          <cell r="C37">
            <v>1</v>
          </cell>
        </row>
        <row r="38">
          <cell r="B38" t="str">
            <v xml:space="preserve">Valde plastico de 10 lts </v>
          </cell>
          <cell r="C38">
            <v>3</v>
          </cell>
        </row>
        <row r="39">
          <cell r="B39" t="str">
            <v xml:space="preserve">Desincrustante para baño </v>
          </cell>
          <cell r="C39">
            <v>21</v>
          </cell>
        </row>
        <row r="40">
          <cell r="B40" t="str">
            <v>Huacal plastico Nº 1</v>
          </cell>
          <cell r="C40">
            <v>1</v>
          </cell>
        </row>
      </sheetData>
      <sheetData sheetId="2">
        <row r="3">
          <cell r="C3" t="str">
            <v xml:space="preserve">Total entregado </v>
          </cell>
        </row>
        <row r="4">
          <cell r="A4" t="str">
            <v xml:space="preserve">Julio </v>
          </cell>
          <cell r="B4" t="str">
            <v xml:space="preserve">Café </v>
          </cell>
          <cell r="C4">
            <v>40</v>
          </cell>
        </row>
        <row r="5">
          <cell r="A5" t="str">
            <v xml:space="preserve">Agosto </v>
          </cell>
          <cell r="B5" t="str">
            <v>Café</v>
          </cell>
          <cell r="C5">
            <v>35</v>
          </cell>
        </row>
        <row r="6">
          <cell r="A6" t="str">
            <v xml:space="preserve">Septiembre </v>
          </cell>
          <cell r="B6" t="str">
            <v xml:space="preserve">Café </v>
          </cell>
          <cell r="C6">
            <v>68</v>
          </cell>
        </row>
        <row r="23">
          <cell r="C23" t="str">
            <v xml:space="preserve">Total entregado </v>
          </cell>
        </row>
        <row r="24">
          <cell r="A24" t="str">
            <v xml:space="preserve">Julio </v>
          </cell>
          <cell r="B24" t="str">
            <v xml:space="preserve">Azúcar </v>
          </cell>
          <cell r="C24">
            <v>61</v>
          </cell>
        </row>
        <row r="25">
          <cell r="A25" t="str">
            <v xml:space="preserve">Agosto </v>
          </cell>
          <cell r="B25" t="str">
            <v xml:space="preserve">Azúcar </v>
          </cell>
          <cell r="C25">
            <v>24</v>
          </cell>
        </row>
        <row r="26">
          <cell r="A26" t="str">
            <v xml:space="preserve">Septiembre </v>
          </cell>
          <cell r="B26" t="str">
            <v xml:space="preserve">Azúcar </v>
          </cell>
          <cell r="C26">
            <v>73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workbookViewId="0">
      <selection activeCell="G10" sqref="G10"/>
    </sheetView>
  </sheetViews>
  <sheetFormatPr baseColWidth="10" defaultRowHeight="15" x14ac:dyDescent="0.25"/>
  <cols>
    <col min="2" max="2" width="22.85546875" customWidth="1"/>
    <col min="3" max="3" width="15.85546875" customWidth="1"/>
    <col min="4" max="4" width="30.5703125" bestFit="1" customWidth="1"/>
  </cols>
  <sheetData>
    <row r="1" spans="2:4" ht="21.6" customHeight="1" x14ac:dyDescent="0.25">
      <c r="B1" s="66" t="s">
        <v>3</v>
      </c>
      <c r="C1" s="66"/>
      <c r="D1" s="66"/>
    </row>
    <row r="2" spans="2:4" x14ac:dyDescent="0.25">
      <c r="B2" s="66" t="s">
        <v>2</v>
      </c>
      <c r="C2" s="66"/>
      <c r="D2" s="66"/>
    </row>
    <row r="3" spans="2:4" ht="24.6" customHeight="1" x14ac:dyDescent="0.25">
      <c r="B3" s="66" t="s">
        <v>18</v>
      </c>
      <c r="C3" s="66"/>
      <c r="D3" s="66"/>
    </row>
    <row r="4" spans="2:4" x14ac:dyDescent="0.25">
      <c r="B4" s="7" t="s">
        <v>8</v>
      </c>
      <c r="C4" s="7" t="s">
        <v>9</v>
      </c>
      <c r="D4" s="7" t="s">
        <v>10</v>
      </c>
    </row>
    <row r="5" spans="2:4" x14ac:dyDescent="0.25">
      <c r="B5" s="9" t="s">
        <v>17</v>
      </c>
      <c r="C5" s="38" t="s">
        <v>16</v>
      </c>
      <c r="D5" s="5" t="s">
        <v>15</v>
      </c>
    </row>
    <row r="6" spans="2:4" x14ac:dyDescent="0.25">
      <c r="B6" s="9" t="s">
        <v>4</v>
      </c>
      <c r="C6" s="38" t="s">
        <v>16</v>
      </c>
      <c r="D6" s="5" t="s">
        <v>11</v>
      </c>
    </row>
    <row r="7" spans="2:4" x14ac:dyDescent="0.25">
      <c r="B7" s="65" t="s">
        <v>7</v>
      </c>
      <c r="C7" s="38" t="s">
        <v>5</v>
      </c>
      <c r="D7" s="5" t="s">
        <v>12</v>
      </c>
    </row>
    <row r="8" spans="2:4" x14ac:dyDescent="0.25">
      <c r="B8" s="65"/>
      <c r="C8" s="38" t="s">
        <v>6</v>
      </c>
      <c r="D8" s="5" t="s">
        <v>13</v>
      </c>
    </row>
    <row r="9" spans="2:4" x14ac:dyDescent="0.25">
      <c r="B9" s="38" t="s">
        <v>161</v>
      </c>
      <c r="C9" s="38" t="s">
        <v>16</v>
      </c>
      <c r="D9" s="5" t="s">
        <v>163</v>
      </c>
    </row>
    <row r="10" spans="2:4" x14ac:dyDescent="0.25">
      <c r="B10" s="38" t="s">
        <v>162</v>
      </c>
      <c r="C10" s="38" t="s">
        <v>16</v>
      </c>
      <c r="D10" s="5" t="s">
        <v>164</v>
      </c>
    </row>
  </sheetData>
  <mergeCells count="4">
    <mergeCell ref="B7:B8"/>
    <mergeCell ref="B1:D1"/>
    <mergeCell ref="B2:D2"/>
    <mergeCell ref="B3:D3"/>
  </mergeCells>
  <hyperlinks>
    <hyperlink ref="D5" location="'COMBUSTIBLE 1 DE 1'!A1" display="COMBUSTIBLE 2 DE 2'!A1" xr:uid="{00000000-0004-0000-0000-000001000000}"/>
    <hyperlink ref="D6" location="'AGUA ENVASADA 2 DE 2'!A1" display="'AGUA ENVASADA 2 DE 2'!A1" xr:uid="{00000000-0004-0000-0000-000004000000}"/>
    <hyperlink ref="D7" location="'INSUMOS DE LIMPIEZA  1 DE 1'!A1" display="INSUMOS DE LIMPIEZA  1 DE 2'!A1" xr:uid="{00000000-0004-0000-0000-000005000000}"/>
    <hyperlink ref="D8" location="'INSUMOS DE LIMPIEZA 2 DE 2'!A1" display="'INSUMOS DE LIMPIEZA 2 DE 2'!A1" xr:uid="{00000000-0004-0000-0000-000006000000}"/>
    <hyperlink ref="D9" location="'CAFE Y AZUCAR'!A1" display="'CAFE Y AZUCAR'!A1" xr:uid="{47C5D5FB-3621-4704-9125-539FB0160A54}"/>
    <hyperlink ref="D10" location="'PAPELERIA '!A1" display="'PAPELERIA '!A1" xr:uid="{41CA4500-08FE-4666-ABA1-40BA423A3518}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topLeftCell="A22" workbookViewId="0">
      <selection sqref="A1:I53"/>
    </sheetView>
  </sheetViews>
  <sheetFormatPr baseColWidth="10" defaultRowHeight="15" x14ac:dyDescent="0.25"/>
  <cols>
    <col min="2" max="2" width="10.7109375" customWidth="1"/>
    <col min="3" max="3" width="16.28515625" customWidth="1"/>
    <col min="4" max="4" width="16.5703125" customWidth="1"/>
    <col min="5" max="5" width="15.28515625" customWidth="1"/>
    <col min="6" max="7" width="14.5703125" customWidth="1"/>
  </cols>
  <sheetData>
    <row r="1" spans="1:9" x14ac:dyDescent="0.25">
      <c r="I1" s="6" t="s">
        <v>14</v>
      </c>
    </row>
    <row r="2" spans="1:9" ht="32.25" customHeight="1" x14ac:dyDescent="0.25">
      <c r="A2" s="78" t="s">
        <v>19</v>
      </c>
      <c r="B2" s="66"/>
      <c r="C2" s="66"/>
      <c r="D2" s="66"/>
      <c r="E2" s="66"/>
      <c r="F2" s="66"/>
      <c r="G2" s="66"/>
      <c r="I2" s="6"/>
    </row>
    <row r="3" spans="1:9" ht="32.25" customHeight="1" thickBot="1" x14ac:dyDescent="0.3">
      <c r="A3" s="8"/>
      <c r="B3" s="8"/>
      <c r="C3" s="8"/>
      <c r="D3" s="8"/>
      <c r="E3" s="8"/>
      <c r="F3" s="8"/>
      <c r="G3" s="6"/>
    </row>
    <row r="4" spans="1:9" x14ac:dyDescent="0.25">
      <c r="A4" s="67" t="s">
        <v>20</v>
      </c>
      <c r="B4" s="68"/>
      <c r="C4" s="68"/>
      <c r="D4" s="68"/>
      <c r="E4" s="68"/>
      <c r="F4" s="69"/>
    </row>
    <row r="5" spans="1:9" x14ac:dyDescent="0.25">
      <c r="A5" s="70"/>
      <c r="B5" s="71"/>
      <c r="C5" s="71"/>
      <c r="D5" s="71"/>
      <c r="E5" s="71"/>
      <c r="F5" s="72"/>
    </row>
    <row r="6" spans="1:9" x14ac:dyDescent="0.25">
      <c r="A6" s="73" t="s">
        <v>1</v>
      </c>
      <c r="B6" s="74"/>
      <c r="C6" s="10" t="s">
        <v>21</v>
      </c>
      <c r="D6" s="10" t="s">
        <v>22</v>
      </c>
      <c r="E6" s="10" t="s">
        <v>23</v>
      </c>
      <c r="F6" s="11" t="s">
        <v>0</v>
      </c>
    </row>
    <row r="7" spans="1:9" x14ac:dyDescent="0.25">
      <c r="A7" s="75" t="s">
        <v>24</v>
      </c>
      <c r="B7" s="76"/>
      <c r="C7" s="12">
        <v>8920</v>
      </c>
      <c r="D7" s="12">
        <v>8025</v>
      </c>
      <c r="E7" s="12">
        <v>12975</v>
      </c>
      <c r="F7" s="13">
        <f>SUM(C7:E7)</f>
        <v>29920</v>
      </c>
    </row>
    <row r="8" spans="1:9" x14ac:dyDescent="0.25">
      <c r="A8" s="77" t="s">
        <v>25</v>
      </c>
      <c r="B8" s="14" t="s">
        <v>26</v>
      </c>
      <c r="C8" s="15">
        <v>224.89</v>
      </c>
      <c r="D8" s="15">
        <v>199.79</v>
      </c>
      <c r="E8" s="15">
        <v>166.23</v>
      </c>
      <c r="F8" s="16">
        <f>SUM(C8:E8)</f>
        <v>590.91</v>
      </c>
    </row>
    <row r="9" spans="1:9" x14ac:dyDescent="0.25">
      <c r="A9" s="77"/>
      <c r="B9" s="17" t="s">
        <v>27</v>
      </c>
      <c r="C9" s="18">
        <v>2178.33</v>
      </c>
      <c r="D9" s="18">
        <v>1731.9</v>
      </c>
      <c r="E9" s="19">
        <v>2731.11</v>
      </c>
      <c r="F9" s="20">
        <f>SUM(C9:E9)</f>
        <v>6641.34</v>
      </c>
    </row>
    <row r="10" spans="1:9" x14ac:dyDescent="0.25">
      <c r="A10" s="21"/>
      <c r="F10" s="3"/>
    </row>
    <row r="11" spans="1:9" x14ac:dyDescent="0.25">
      <c r="A11" s="2"/>
      <c r="F11" s="3"/>
    </row>
    <row r="12" spans="1:9" x14ac:dyDescent="0.25">
      <c r="A12" s="2"/>
      <c r="F12" s="3"/>
    </row>
    <row r="13" spans="1:9" x14ac:dyDescent="0.25">
      <c r="A13" s="2"/>
      <c r="F13" s="3"/>
    </row>
    <row r="14" spans="1:9" x14ac:dyDescent="0.25">
      <c r="A14" s="2"/>
      <c r="F14" s="3"/>
    </row>
    <row r="15" spans="1:9" x14ac:dyDescent="0.25">
      <c r="A15" s="2"/>
      <c r="F15" s="3"/>
    </row>
    <row r="16" spans="1:9" x14ac:dyDescent="0.25">
      <c r="A16" s="2"/>
      <c r="F16" s="3"/>
    </row>
    <row r="17" spans="1:6" x14ac:dyDescent="0.25">
      <c r="A17" s="2"/>
      <c r="F17" s="3"/>
    </row>
    <row r="18" spans="1:6" x14ac:dyDescent="0.25">
      <c r="A18" s="2"/>
      <c r="F18" s="3"/>
    </row>
    <row r="19" spans="1:6" x14ac:dyDescent="0.25">
      <c r="A19" s="2"/>
      <c r="F19" s="3"/>
    </row>
    <row r="20" spans="1:6" x14ac:dyDescent="0.25">
      <c r="A20" s="2"/>
      <c r="F20" s="3"/>
    </row>
    <row r="21" spans="1:6" x14ac:dyDescent="0.25">
      <c r="A21" s="2"/>
      <c r="F21" s="3"/>
    </row>
    <row r="22" spans="1:6" x14ac:dyDescent="0.25">
      <c r="A22" s="2"/>
      <c r="F22" s="3"/>
    </row>
    <row r="23" spans="1:6" x14ac:dyDescent="0.25">
      <c r="A23" s="2"/>
      <c r="F23" s="3"/>
    </row>
    <row r="24" spans="1:6" x14ac:dyDescent="0.25">
      <c r="A24" s="2"/>
      <c r="F24" s="3"/>
    </row>
    <row r="25" spans="1:6" x14ac:dyDescent="0.25">
      <c r="A25" s="2"/>
      <c r="F25" s="3"/>
    </row>
    <row r="26" spans="1:6" x14ac:dyDescent="0.25">
      <c r="A26" s="2"/>
      <c r="F26" s="3"/>
    </row>
    <row r="27" spans="1:6" x14ac:dyDescent="0.25">
      <c r="A27" s="2"/>
      <c r="F27" s="3"/>
    </row>
    <row r="28" spans="1:6" x14ac:dyDescent="0.25">
      <c r="A28" s="2"/>
      <c r="F28" s="3"/>
    </row>
    <row r="29" spans="1:6" x14ac:dyDescent="0.25">
      <c r="A29" s="2"/>
      <c r="F29" s="3"/>
    </row>
    <row r="30" spans="1:6" x14ac:dyDescent="0.25">
      <c r="A30" s="2"/>
      <c r="F30" s="3"/>
    </row>
    <row r="31" spans="1:6" x14ac:dyDescent="0.25">
      <c r="A31" s="2"/>
      <c r="F31" s="3"/>
    </row>
    <row r="32" spans="1:6" x14ac:dyDescent="0.25">
      <c r="A32" s="2"/>
      <c r="F32" s="3"/>
    </row>
    <row r="33" spans="1:6" x14ac:dyDescent="0.25">
      <c r="A33" s="2"/>
      <c r="F33" s="3"/>
    </row>
    <row r="34" spans="1:6" x14ac:dyDescent="0.25">
      <c r="A34" s="2"/>
      <c r="F34" s="3"/>
    </row>
    <row r="35" spans="1:6" x14ac:dyDescent="0.25">
      <c r="A35" s="2"/>
      <c r="F35" s="3"/>
    </row>
    <row r="36" spans="1:6" x14ac:dyDescent="0.25">
      <c r="A36" s="2"/>
      <c r="F36" s="3"/>
    </row>
    <row r="37" spans="1:6" x14ac:dyDescent="0.25">
      <c r="A37" s="2"/>
      <c r="F37" s="3"/>
    </row>
    <row r="38" spans="1:6" x14ac:dyDescent="0.25">
      <c r="A38" s="2"/>
      <c r="F38" s="3"/>
    </row>
    <row r="39" spans="1:6" x14ac:dyDescent="0.25">
      <c r="A39" s="2"/>
      <c r="F39" s="3"/>
    </row>
    <row r="40" spans="1:6" x14ac:dyDescent="0.25">
      <c r="A40" s="2"/>
      <c r="F40" s="3"/>
    </row>
    <row r="41" spans="1:6" x14ac:dyDescent="0.25">
      <c r="A41" s="2"/>
      <c r="F41" s="3"/>
    </row>
    <row r="42" spans="1:6" x14ac:dyDescent="0.25">
      <c r="A42" s="2"/>
      <c r="F42" s="3"/>
    </row>
    <row r="43" spans="1:6" x14ac:dyDescent="0.25">
      <c r="A43" s="2"/>
      <c r="F43" s="3"/>
    </row>
    <row r="44" spans="1:6" x14ac:dyDescent="0.25">
      <c r="A44" s="2"/>
      <c r="F44" s="3"/>
    </row>
    <row r="45" spans="1:6" x14ac:dyDescent="0.25">
      <c r="A45" s="2"/>
      <c r="F45" s="3"/>
    </row>
    <row r="46" spans="1:6" x14ac:dyDescent="0.25">
      <c r="A46" s="2"/>
      <c r="F46" s="3"/>
    </row>
    <row r="47" spans="1:6" x14ac:dyDescent="0.25">
      <c r="A47" s="2"/>
      <c r="F47" s="3"/>
    </row>
    <row r="48" spans="1:6" x14ac:dyDescent="0.25">
      <c r="A48" s="2"/>
      <c r="F48" s="3"/>
    </row>
    <row r="49" spans="1:6" x14ac:dyDescent="0.25">
      <c r="A49" s="2"/>
      <c r="F49" s="3"/>
    </row>
    <row r="50" spans="1:6" x14ac:dyDescent="0.25">
      <c r="A50" s="2"/>
      <c r="F50" s="3"/>
    </row>
    <row r="51" spans="1:6" x14ac:dyDescent="0.25">
      <c r="A51" s="2"/>
      <c r="F51" s="3"/>
    </row>
    <row r="52" spans="1:6" ht="15.75" thickBot="1" x14ac:dyDescent="0.3">
      <c r="A52" s="22"/>
      <c r="B52" s="23"/>
      <c r="C52" s="23"/>
      <c r="D52" s="23"/>
      <c r="E52" s="23"/>
      <c r="F52" s="24"/>
    </row>
  </sheetData>
  <mergeCells count="5">
    <mergeCell ref="A4:F5"/>
    <mergeCell ref="A6:B6"/>
    <mergeCell ref="A7:B7"/>
    <mergeCell ref="A8:A9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"/>
  <sheetViews>
    <sheetView workbookViewId="0">
      <selection sqref="A1:F25"/>
    </sheetView>
  </sheetViews>
  <sheetFormatPr baseColWidth="10" defaultRowHeight="15" x14ac:dyDescent="0.25"/>
  <cols>
    <col min="1" max="1" width="11.42578125" customWidth="1"/>
    <col min="2" max="2" width="23.42578125" customWidth="1"/>
    <col min="3" max="3" width="30.5703125" customWidth="1"/>
    <col min="4" max="5" width="12.85546875" customWidth="1"/>
  </cols>
  <sheetData>
    <row r="1" spans="1:6" ht="51" customHeight="1" x14ac:dyDescent="0.25">
      <c r="A1" s="1"/>
      <c r="F1" s="6" t="s">
        <v>14</v>
      </c>
    </row>
    <row r="2" spans="1:6" ht="51" customHeight="1" thickBot="1" x14ac:dyDescent="0.3">
      <c r="A2" s="79" t="s">
        <v>28</v>
      </c>
      <c r="B2" s="80"/>
      <c r="C2" s="80"/>
      <c r="D2" s="80"/>
      <c r="E2" s="80"/>
      <c r="F2" s="6"/>
    </row>
    <row r="3" spans="1:6" ht="25.5" x14ac:dyDescent="0.25">
      <c r="A3" s="25" t="s">
        <v>29</v>
      </c>
      <c r="B3" s="26" t="s">
        <v>1</v>
      </c>
      <c r="C3" s="27" t="s">
        <v>30</v>
      </c>
      <c r="D3" s="27" t="s">
        <v>31</v>
      </c>
      <c r="E3" s="28" t="s">
        <v>32</v>
      </c>
    </row>
    <row r="4" spans="1:6" x14ac:dyDescent="0.25">
      <c r="A4" s="29">
        <v>2327</v>
      </c>
      <c r="B4" s="30" t="s">
        <v>21</v>
      </c>
      <c r="C4" s="31">
        <v>851</v>
      </c>
      <c r="D4" s="31">
        <v>418</v>
      </c>
      <c r="E4" s="32">
        <v>2116.25</v>
      </c>
    </row>
    <row r="5" spans="1:6" x14ac:dyDescent="0.25">
      <c r="A5" s="29">
        <v>4710</v>
      </c>
      <c r="B5" s="30" t="s">
        <v>33</v>
      </c>
      <c r="C5" s="31">
        <v>826</v>
      </c>
      <c r="D5" s="31">
        <v>370</v>
      </c>
      <c r="E5" s="32">
        <v>2000.5</v>
      </c>
    </row>
    <row r="6" spans="1:6" x14ac:dyDescent="0.25">
      <c r="A6" s="29">
        <v>5016</v>
      </c>
      <c r="B6" s="30" t="s">
        <v>23</v>
      </c>
      <c r="C6" s="31">
        <v>917</v>
      </c>
      <c r="D6" s="31">
        <v>549</v>
      </c>
      <c r="E6" s="32">
        <v>2428.25</v>
      </c>
    </row>
    <row r="7" spans="1:6" ht="15.75" thickBot="1" x14ac:dyDescent="0.3">
      <c r="A7" s="35" t="s">
        <v>34</v>
      </c>
      <c r="B7" s="33"/>
      <c r="C7" s="33">
        <f>SUM(C4:C6)</f>
        <v>2594</v>
      </c>
      <c r="D7" s="33">
        <f>SUM(D4:D6)</f>
        <v>1337</v>
      </c>
      <c r="E7" s="34">
        <f>SUM(E4:E6)</f>
        <v>6545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43"/>
  <sheetViews>
    <sheetView zoomScale="70" zoomScaleNormal="70" workbookViewId="0">
      <selection activeCell="B2" sqref="A2:T43"/>
    </sheetView>
  </sheetViews>
  <sheetFormatPr baseColWidth="10" defaultRowHeight="15" x14ac:dyDescent="0.25"/>
  <cols>
    <col min="2" max="2" width="52.7109375" bestFit="1" customWidth="1"/>
    <col min="3" max="3" width="15.42578125" bestFit="1" customWidth="1"/>
    <col min="4" max="4" width="21.42578125" bestFit="1" customWidth="1"/>
    <col min="5" max="5" width="26.140625" bestFit="1" customWidth="1"/>
    <col min="6" max="6" width="26.85546875" bestFit="1" customWidth="1"/>
    <col min="7" max="7" width="19" bestFit="1" customWidth="1"/>
  </cols>
  <sheetData>
    <row r="2" spans="1:14" x14ac:dyDescent="0.25">
      <c r="N2" s="81" t="s">
        <v>14</v>
      </c>
    </row>
    <row r="3" spans="1:14" ht="18.75" x14ac:dyDescent="0.3">
      <c r="A3" s="82" t="s">
        <v>35</v>
      </c>
      <c r="B3" s="82"/>
      <c r="C3" s="82"/>
      <c r="D3" s="82"/>
      <c r="E3" s="82"/>
      <c r="F3" s="82"/>
      <c r="G3" s="82"/>
      <c r="N3" s="81"/>
    </row>
    <row r="4" spans="1:14" ht="18.75" x14ac:dyDescent="0.3">
      <c r="A4" s="82" t="s">
        <v>36</v>
      </c>
      <c r="B4" s="82"/>
      <c r="C4" s="82"/>
      <c r="D4" s="82"/>
      <c r="E4" s="82"/>
      <c r="F4" s="82"/>
      <c r="G4" s="82"/>
    </row>
    <row r="5" spans="1:14" x14ac:dyDescent="0.25">
      <c r="A5" s="36" t="s">
        <v>37</v>
      </c>
      <c r="B5" s="36" t="s">
        <v>38</v>
      </c>
      <c r="C5" s="36" t="s">
        <v>39</v>
      </c>
      <c r="D5" s="36" t="s">
        <v>40</v>
      </c>
      <c r="E5" s="36" t="s">
        <v>41</v>
      </c>
      <c r="F5" s="36" t="s">
        <v>42</v>
      </c>
      <c r="G5" s="36" t="s">
        <v>43</v>
      </c>
    </row>
    <row r="6" spans="1:14" x14ac:dyDescent="0.25">
      <c r="A6" s="83" t="s">
        <v>44</v>
      </c>
      <c r="B6" s="37" t="s">
        <v>45</v>
      </c>
      <c r="C6" s="38">
        <f>'[3]Act. Mensual Ins. de Limpieza'!C6+'[3]Act. Mensual Ins. de Limpieza'!C47+'[3]Act. Mensual Ins. de Limpieza'!C71</f>
        <v>331</v>
      </c>
      <c r="D6" s="85" t="s">
        <v>46</v>
      </c>
      <c r="E6" s="85" t="s">
        <v>47</v>
      </c>
      <c r="F6" s="88" t="s">
        <v>48</v>
      </c>
      <c r="G6" s="85" t="s">
        <v>49</v>
      </c>
    </row>
    <row r="7" spans="1:14" x14ac:dyDescent="0.25">
      <c r="A7" s="84"/>
      <c r="B7" s="37" t="s">
        <v>50</v>
      </c>
      <c r="C7" s="38">
        <f>'[3]Act. Mensual Ins. de Limpieza'!C7+'[3]Act. Mensual Ins. de Limpieza'!C48+'[3]Act. Mensual Ins. de Limpieza'!C72</f>
        <v>2023</v>
      </c>
      <c r="D7" s="86"/>
      <c r="E7" s="86"/>
      <c r="F7" s="86"/>
      <c r="G7" s="86"/>
    </row>
    <row r="8" spans="1:14" x14ac:dyDescent="0.25">
      <c r="A8" s="84"/>
      <c r="B8" s="37" t="s">
        <v>51</v>
      </c>
      <c r="C8" s="38">
        <f>'[3]Act. Mensual Ins. de Limpieza'!C8+'[3]Act. Mensual Ins. de Limpieza'!C49+'[3]Act. Mensual Ins. de Limpieza'!C73</f>
        <v>162</v>
      </c>
      <c r="D8" s="86"/>
      <c r="E8" s="86"/>
      <c r="F8" s="86"/>
      <c r="G8" s="86"/>
    </row>
    <row r="9" spans="1:14" x14ac:dyDescent="0.25">
      <c r="A9" s="84"/>
      <c r="B9" s="37" t="s">
        <v>52</v>
      </c>
      <c r="C9" s="38">
        <f>'[3]Act. Mensual Ins. de Limpieza'!C9+'[3]Act. Mensual Ins. de Limpieza'!C50+'[3]Act. Mensual Ins. de Limpieza'!C74</f>
        <v>158</v>
      </c>
      <c r="D9" s="86"/>
      <c r="E9" s="86"/>
      <c r="F9" s="86"/>
      <c r="G9" s="86"/>
    </row>
    <row r="10" spans="1:14" x14ac:dyDescent="0.25">
      <c r="A10" s="84"/>
      <c r="B10" s="37" t="s">
        <v>53</v>
      </c>
      <c r="C10" s="38">
        <f>'[3]Act. Mensual Ins. de Limpieza'!C10+'[3]Act. Mensual Ins. de Limpieza'!C51+'[3]Act. Mensual Ins. de Limpieza'!C75</f>
        <v>97</v>
      </c>
      <c r="D10" s="86"/>
      <c r="E10" s="86"/>
      <c r="F10" s="86"/>
      <c r="G10" s="86"/>
    </row>
    <row r="11" spans="1:14" x14ac:dyDescent="0.25">
      <c r="A11" s="84"/>
      <c r="B11" s="37" t="s">
        <v>54</v>
      </c>
      <c r="C11" s="38">
        <f>'[3]Act. Mensual Ins. de Limpieza'!C11+'[3]Act. Mensual Ins. de Limpieza'!C52+'[3]Act. Mensual Ins. de Limpieza'!C76</f>
        <v>96</v>
      </c>
      <c r="D11" s="86"/>
      <c r="E11" s="86"/>
      <c r="F11" s="86"/>
      <c r="G11" s="86"/>
    </row>
    <row r="12" spans="1:14" x14ac:dyDescent="0.25">
      <c r="A12" s="84"/>
      <c r="B12" s="37" t="s">
        <v>55</v>
      </c>
      <c r="C12" s="38">
        <f>'[3]Act. Mensual Ins. de Limpieza'!C12+'[3]Act. Mensual Ins. de Limpieza'!C53+'[3]Act. Mensual Ins. de Limpieza'!C77</f>
        <v>99</v>
      </c>
      <c r="D12" s="86"/>
      <c r="E12" s="86"/>
      <c r="F12" s="86"/>
      <c r="G12" s="86"/>
    </row>
    <row r="13" spans="1:14" x14ac:dyDescent="0.25">
      <c r="A13" s="84"/>
      <c r="B13" s="37" t="s">
        <v>56</v>
      </c>
      <c r="C13" s="38">
        <f>'[3]Act. Mensual Ins. de Limpieza'!C13+'[3]Act. Mensual Ins. de Limpieza'!C54+'[3]Act. Mensual Ins. de Limpieza'!C78</f>
        <v>46</v>
      </c>
      <c r="D13" s="86"/>
      <c r="E13" s="86"/>
      <c r="F13" s="86"/>
      <c r="G13" s="86"/>
    </row>
    <row r="14" spans="1:14" x14ac:dyDescent="0.25">
      <c r="A14" s="84"/>
      <c r="B14" s="37" t="s">
        <v>57</v>
      </c>
      <c r="C14" s="38">
        <f>'[3]Act. Mensual Ins. de Limpieza'!C14+'[3]Act. Mensual Ins. de Limpieza'!C55+'[3]Act. Mensual Ins. de Limpieza'!C79</f>
        <v>147</v>
      </c>
      <c r="D14" s="86"/>
      <c r="E14" s="86"/>
      <c r="F14" s="86"/>
      <c r="G14" s="86"/>
    </row>
    <row r="15" spans="1:14" x14ac:dyDescent="0.25">
      <c r="A15" s="84"/>
      <c r="B15" s="37" t="s">
        <v>58</v>
      </c>
      <c r="C15" s="38">
        <f>'[3]Act. Mensual Ins. de Limpieza'!C15+'[3]Act. Mensual Ins. de Limpieza'!C80</f>
        <v>153</v>
      </c>
      <c r="D15" s="86"/>
      <c r="E15" s="86"/>
      <c r="F15" s="86"/>
      <c r="G15" s="86"/>
    </row>
    <row r="16" spans="1:14" x14ac:dyDescent="0.25">
      <c r="A16" s="84"/>
      <c r="B16" s="37" t="s">
        <v>59</v>
      </c>
      <c r="C16" s="38">
        <f>'[3]Act. Mensual Ins. de Limpieza'!C16+'[3]Act. Mensual Ins. de Limpieza'!C56+'[3]Act. Mensual Ins. de Limpieza'!C81</f>
        <v>215</v>
      </c>
      <c r="D16" s="86"/>
      <c r="E16" s="86"/>
      <c r="F16" s="86"/>
      <c r="G16" s="86"/>
    </row>
    <row r="17" spans="1:7" x14ac:dyDescent="0.25">
      <c r="A17" s="84"/>
      <c r="B17" s="37" t="s">
        <v>60</v>
      </c>
      <c r="C17" s="38">
        <f>'[3]Act. Mensual Ins. de Limpieza'!C17+'[3]Act. Mensual Ins. de Limpieza'!C57+'[3]Act. Mensual Ins. de Limpieza'!C82</f>
        <v>191</v>
      </c>
      <c r="D17" s="86"/>
      <c r="E17" s="86"/>
      <c r="F17" s="86"/>
      <c r="G17" s="86"/>
    </row>
    <row r="18" spans="1:7" x14ac:dyDescent="0.25">
      <c r="A18" s="84"/>
      <c r="B18" s="37" t="s">
        <v>61</v>
      </c>
      <c r="C18" s="38">
        <f>'[3]Act. Mensual Ins. de Limpieza'!C18+'[3]Act. Mensual Ins. de Limpieza'!C58+'[3]Act. Mensual Ins. de Limpieza'!C83</f>
        <v>131</v>
      </c>
      <c r="D18" s="86"/>
      <c r="E18" s="86"/>
      <c r="F18" s="86"/>
      <c r="G18" s="86"/>
    </row>
    <row r="19" spans="1:7" x14ac:dyDescent="0.25">
      <c r="A19" s="84"/>
      <c r="B19" s="37" t="s">
        <v>62</v>
      </c>
      <c r="C19" s="38">
        <f>'[3]Act. Mensual Ins. de Limpieza'!C19+'[3]Act. Mensual Ins. de Limpieza'!C59+'[3]Act. Mensual Ins. de Limpieza'!C84</f>
        <v>152</v>
      </c>
      <c r="D19" s="86"/>
      <c r="E19" s="86"/>
      <c r="F19" s="86"/>
      <c r="G19" s="86"/>
    </row>
    <row r="20" spans="1:7" x14ac:dyDescent="0.25">
      <c r="A20" s="84"/>
      <c r="B20" s="37" t="s">
        <v>63</v>
      </c>
      <c r="C20" s="38">
        <f>'[3]Act. Mensual Ins. de Limpieza'!C20+'[3]Act. Mensual Ins. de Limpieza'!C60+'[3]Act. Mensual Ins. de Limpieza'!C85</f>
        <v>36</v>
      </c>
      <c r="D20" s="86"/>
      <c r="E20" s="86"/>
      <c r="F20" s="86"/>
      <c r="G20" s="86"/>
    </row>
    <row r="21" spans="1:7" x14ac:dyDescent="0.25">
      <c r="A21" s="84"/>
      <c r="B21" s="37" t="s">
        <v>64</v>
      </c>
      <c r="C21" s="38">
        <f>'[3]Act. Mensual Ins. de Limpieza'!C21+'[3]Act. Mensual Ins. de Limpieza'!C61+'[3]Act. Mensual Ins. de Limpieza'!C86</f>
        <v>15</v>
      </c>
      <c r="D21" s="86"/>
      <c r="E21" s="86"/>
      <c r="F21" s="86"/>
      <c r="G21" s="86"/>
    </row>
    <row r="22" spans="1:7" x14ac:dyDescent="0.25">
      <c r="A22" s="84"/>
      <c r="B22" s="37" t="s">
        <v>65</v>
      </c>
      <c r="C22" s="38">
        <f>'[3]Act. Mensual Ins. de Limpieza'!C22+'[3]Act. Mensual Ins. de Limpieza'!C62+'[3]Act. Mensual Ins. de Limpieza'!C87</f>
        <v>84</v>
      </c>
      <c r="D22" s="86"/>
      <c r="E22" s="86"/>
      <c r="F22" s="86"/>
      <c r="G22" s="86"/>
    </row>
    <row r="23" spans="1:7" x14ac:dyDescent="0.25">
      <c r="A23" s="84"/>
      <c r="B23" s="37" t="s">
        <v>66</v>
      </c>
      <c r="C23" s="38">
        <f>'[3]Act. Mensual Ins. de Limpieza'!C23+'[3]Act. Mensual Ins. de Limpieza'!C88</f>
        <v>15</v>
      </c>
      <c r="D23" s="86"/>
      <c r="E23" s="86"/>
      <c r="F23" s="86"/>
      <c r="G23" s="86"/>
    </row>
    <row r="24" spans="1:7" x14ac:dyDescent="0.25">
      <c r="A24" s="84"/>
      <c r="B24" s="37" t="s">
        <v>67</v>
      </c>
      <c r="C24" s="38">
        <f>'[3]Act. Mensual Ins. de Limpieza'!C24+'[3]Act. Mensual Ins. de Limpieza'!C89</f>
        <v>30</v>
      </c>
      <c r="D24" s="86"/>
      <c r="E24" s="86"/>
      <c r="F24" s="86"/>
      <c r="G24" s="86"/>
    </row>
    <row r="25" spans="1:7" x14ac:dyDescent="0.25">
      <c r="A25" s="84"/>
      <c r="B25" s="37" t="s">
        <v>68</v>
      </c>
      <c r="C25" s="38">
        <f>'[3]Act. Mensual Ins. de Limpieza'!C25+'[3]Act. Mensual Ins. de Limpieza'!C90</f>
        <v>3</v>
      </c>
      <c r="D25" s="86"/>
      <c r="E25" s="86"/>
      <c r="F25" s="86"/>
      <c r="G25" s="86"/>
    </row>
    <row r="26" spans="1:7" x14ac:dyDescent="0.25">
      <c r="A26" s="84"/>
      <c r="B26" s="37" t="s">
        <v>69</v>
      </c>
      <c r="C26" s="38">
        <f>'[3]Act. Mensual Ins. de Limpieza'!C26+'[3]Act. Mensual Ins. de Limpieza'!C63+'[3]Act. Mensual Ins. de Limpieza'!C91</f>
        <v>28</v>
      </c>
      <c r="D26" s="86"/>
      <c r="E26" s="86"/>
      <c r="F26" s="86"/>
      <c r="G26" s="86"/>
    </row>
    <row r="27" spans="1:7" x14ac:dyDescent="0.25">
      <c r="A27" s="84"/>
      <c r="B27" s="37" t="s">
        <v>70</v>
      </c>
      <c r="C27" s="38">
        <f>'[3]Act. Mensual Ins. de Limpieza'!C27+'[3]Act. Mensual Ins. de Limpieza'!C92</f>
        <v>6</v>
      </c>
      <c r="D27" s="86"/>
      <c r="E27" s="86"/>
      <c r="F27" s="86"/>
      <c r="G27" s="86"/>
    </row>
    <row r="28" spans="1:7" x14ac:dyDescent="0.25">
      <c r="A28" s="84"/>
      <c r="B28" s="37" t="s">
        <v>71</v>
      </c>
      <c r="C28" s="38">
        <f>'[3]Act. Mensual Ins. de Limpieza'!C28+'[3]Act. Mensual Ins. de Limpieza'!C93</f>
        <v>5</v>
      </c>
      <c r="D28" s="86"/>
      <c r="E28" s="86"/>
      <c r="F28" s="86"/>
      <c r="G28" s="86"/>
    </row>
    <row r="29" spans="1:7" x14ac:dyDescent="0.25">
      <c r="A29" s="84"/>
      <c r="B29" s="37" t="s">
        <v>72</v>
      </c>
      <c r="C29" s="38">
        <f>'[3]Act. Mensual Ins. de Limpieza'!C31+'[3]Act. Mensual Ins. de Limpieza'!C64+'[3]Act. Mensual Ins. de Limpieza'!C96</f>
        <v>30</v>
      </c>
      <c r="D29" s="86"/>
      <c r="E29" s="86"/>
      <c r="F29" s="86"/>
      <c r="G29" s="86"/>
    </row>
    <row r="30" spans="1:7" x14ac:dyDescent="0.25">
      <c r="A30" s="84"/>
      <c r="B30" s="37" t="s">
        <v>73</v>
      </c>
      <c r="C30" s="38">
        <f>'[3]Act. Mensual Ins. de Limpieza'!C29+'[3]Act. Mensual Ins. de Limpieza'!C94</f>
        <v>81</v>
      </c>
      <c r="D30" s="86"/>
      <c r="E30" s="86"/>
      <c r="F30" s="86"/>
      <c r="G30" s="86"/>
    </row>
    <row r="31" spans="1:7" x14ac:dyDescent="0.25">
      <c r="A31" s="84"/>
      <c r="B31" s="37" t="s">
        <v>74</v>
      </c>
      <c r="C31" s="38">
        <f>'[3]Act. Mensual Ins. de Limpieza'!C30+'[3]Act. Mensual Ins. de Limpieza'!C95</f>
        <v>4</v>
      </c>
      <c r="D31" s="86"/>
      <c r="E31" s="86"/>
      <c r="F31" s="86"/>
      <c r="G31" s="86"/>
    </row>
    <row r="32" spans="1:7" x14ac:dyDescent="0.25">
      <c r="A32" s="84"/>
      <c r="B32" s="37" t="s">
        <v>75</v>
      </c>
      <c r="C32" s="38">
        <f>'[3]Act. Mensual Ins. de Limpieza'!C32+'[3]Act. Mensual Ins. de Limpieza'!C97</f>
        <v>21</v>
      </c>
      <c r="D32" s="86"/>
      <c r="E32" s="86"/>
      <c r="F32" s="86"/>
      <c r="G32" s="86"/>
    </row>
    <row r="33" spans="1:7" x14ac:dyDescent="0.25">
      <c r="A33" s="84"/>
      <c r="B33" s="37" t="s">
        <v>76</v>
      </c>
      <c r="C33" s="38">
        <f>'[3]Act. Mensual Ins. de Limpieza'!C33+'[3]Act. Mensual Ins. de Limpieza'!C65+'[3]Act. Mensual Ins. de Limpieza'!C98</f>
        <v>337</v>
      </c>
      <c r="D33" s="86"/>
      <c r="E33" s="86"/>
      <c r="F33" s="86"/>
      <c r="G33" s="86"/>
    </row>
    <row r="34" spans="1:7" ht="18.75" x14ac:dyDescent="0.3">
      <c r="A34" s="84"/>
      <c r="B34" s="39" t="s">
        <v>77</v>
      </c>
      <c r="C34" s="38">
        <f>'[3]Act. Mensual Ins. de Limpieza'!C34+'[3]Act. Mensual Ins. de Limpieza'!C99</f>
        <v>2</v>
      </c>
      <c r="D34" s="86"/>
      <c r="E34" s="86"/>
      <c r="F34" s="86"/>
      <c r="G34" s="86"/>
    </row>
    <row r="35" spans="1:7" x14ac:dyDescent="0.25">
      <c r="A35" s="84"/>
      <c r="B35" s="37" t="s">
        <v>78</v>
      </c>
      <c r="C35" s="38">
        <f>'[3]Act. Mensual Ins. de Limpieza'!C35+'[3]Act. Mensual Ins. de Limpieza'!C100</f>
        <v>5</v>
      </c>
      <c r="D35" s="86"/>
      <c r="E35" s="86"/>
      <c r="F35" s="86"/>
      <c r="G35" s="86"/>
    </row>
    <row r="36" spans="1:7" x14ac:dyDescent="0.25">
      <c r="A36" s="84"/>
      <c r="B36" s="37" t="s">
        <v>79</v>
      </c>
      <c r="C36" s="38">
        <f>'[3]Act. Mensual Ins. de Limpieza'!C36+'[3]Act. Mensual Ins. de Limpieza'!C101</f>
        <v>16</v>
      </c>
      <c r="D36" s="86"/>
      <c r="E36" s="86"/>
      <c r="F36" s="86"/>
      <c r="G36" s="86"/>
    </row>
    <row r="37" spans="1:7" x14ac:dyDescent="0.25">
      <c r="A37" s="84"/>
      <c r="B37" s="37" t="s">
        <v>80</v>
      </c>
      <c r="C37" s="38">
        <f>'[3]Act. Mensual Ins. de Limpieza'!C37+'[3]Act. Mensual Ins. de Limpieza'!C102</f>
        <v>2</v>
      </c>
      <c r="D37" s="86"/>
      <c r="E37" s="86"/>
      <c r="F37" s="86"/>
      <c r="G37" s="86"/>
    </row>
    <row r="38" spans="1:7" x14ac:dyDescent="0.25">
      <c r="A38" s="84"/>
      <c r="B38" s="37" t="s">
        <v>81</v>
      </c>
      <c r="C38" s="40">
        <v>2</v>
      </c>
      <c r="D38" s="86"/>
      <c r="E38" s="86"/>
      <c r="F38" s="86"/>
      <c r="G38" s="86"/>
    </row>
    <row r="39" spans="1:7" x14ac:dyDescent="0.25">
      <c r="A39" s="84"/>
      <c r="B39" s="37" t="s">
        <v>82</v>
      </c>
      <c r="C39" s="40">
        <v>1</v>
      </c>
      <c r="D39" s="86"/>
      <c r="E39" s="86"/>
      <c r="F39" s="86"/>
      <c r="G39" s="86"/>
    </row>
    <row r="40" spans="1:7" x14ac:dyDescent="0.25">
      <c r="A40" s="84"/>
      <c r="B40" s="37" t="s">
        <v>83</v>
      </c>
      <c r="C40" s="40">
        <v>3</v>
      </c>
      <c r="D40" s="86"/>
      <c r="E40" s="86"/>
      <c r="F40" s="86"/>
      <c r="G40" s="86"/>
    </row>
    <row r="41" spans="1:7" x14ac:dyDescent="0.25">
      <c r="A41" s="84"/>
      <c r="B41" s="37" t="s">
        <v>84</v>
      </c>
      <c r="C41" s="40">
        <f>'[3]Act. Mensual Ins. de Limpieza'!C66+'[3]Act. Mensual Ins. de Limpieza'!C103</f>
        <v>3126</v>
      </c>
      <c r="D41" s="86"/>
      <c r="E41" s="86"/>
      <c r="F41" s="86"/>
      <c r="G41" s="86"/>
    </row>
    <row r="42" spans="1:7" x14ac:dyDescent="0.25">
      <c r="A42" s="84"/>
      <c r="B42" s="37" t="s">
        <v>85</v>
      </c>
      <c r="C42" s="40">
        <v>1</v>
      </c>
      <c r="D42" s="86"/>
      <c r="E42" s="86"/>
      <c r="F42" s="86"/>
      <c r="G42" s="86"/>
    </row>
    <row r="43" spans="1:7" x14ac:dyDescent="0.25">
      <c r="A43" s="89" t="s">
        <v>86</v>
      </c>
      <c r="B43" s="90"/>
      <c r="C43" s="41">
        <f>SUM(C6:C42)</f>
        <v>7854</v>
      </c>
      <c r="D43" s="87"/>
      <c r="E43" s="87"/>
      <c r="F43" s="87"/>
      <c r="G43" s="87"/>
    </row>
  </sheetData>
  <mergeCells count="9">
    <mergeCell ref="N2:N3"/>
    <mergeCell ref="A3:G3"/>
    <mergeCell ref="A4:G4"/>
    <mergeCell ref="A6:A42"/>
    <mergeCell ref="D6:D43"/>
    <mergeCell ref="E6:E43"/>
    <mergeCell ref="F6:F43"/>
    <mergeCell ref="G6:G43"/>
    <mergeCell ref="A43:B43"/>
  </mergeCells>
  <hyperlinks>
    <hyperlink ref="N2:N3" location="INDICE!A1" display="INDICE" xr:uid="{E0B84BA9-150F-431B-BAB4-97598757903A}"/>
  </hyperlink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4"/>
  <sheetViews>
    <sheetView zoomScale="55" zoomScaleNormal="55" workbookViewId="0">
      <selection sqref="A1:U106"/>
    </sheetView>
  </sheetViews>
  <sheetFormatPr baseColWidth="10" defaultRowHeight="15" x14ac:dyDescent="0.25"/>
  <cols>
    <col min="1" max="1" width="24.85546875" bestFit="1" customWidth="1"/>
    <col min="2" max="2" width="46.7109375" bestFit="1" customWidth="1"/>
    <col min="3" max="3" width="15.42578125" bestFit="1" customWidth="1"/>
    <col min="4" max="4" width="24.42578125" bestFit="1" customWidth="1"/>
    <col min="5" max="5" width="29.85546875" bestFit="1" customWidth="1"/>
    <col min="6" max="6" width="29.42578125" bestFit="1" customWidth="1"/>
    <col min="7" max="7" width="22.28515625" bestFit="1" customWidth="1"/>
  </cols>
  <sheetData>
    <row r="1" spans="1:14" ht="38.450000000000003" customHeight="1" x14ac:dyDescent="0.25">
      <c r="N1" s="64" t="s">
        <v>14</v>
      </c>
    </row>
    <row r="2" spans="1:14" ht="18.75" x14ac:dyDescent="0.3">
      <c r="A2" s="82" t="s">
        <v>35</v>
      </c>
      <c r="B2" s="82"/>
      <c r="C2" s="82"/>
      <c r="D2" s="82"/>
      <c r="E2" s="82"/>
      <c r="F2" s="82"/>
      <c r="G2" s="82"/>
    </row>
    <row r="3" spans="1:14" ht="18.75" x14ac:dyDescent="0.3">
      <c r="A3" s="82" t="s">
        <v>36</v>
      </c>
      <c r="B3" s="82"/>
      <c r="C3" s="82"/>
      <c r="D3" s="82"/>
      <c r="E3" s="82"/>
      <c r="F3" s="82"/>
      <c r="G3" s="82"/>
    </row>
    <row r="4" spans="1:14" x14ac:dyDescent="0.25">
      <c r="A4" s="36" t="s">
        <v>37</v>
      </c>
      <c r="B4" s="36" t="s">
        <v>38</v>
      </c>
      <c r="C4" s="36" t="s">
        <v>39</v>
      </c>
      <c r="D4" s="36" t="s">
        <v>40</v>
      </c>
      <c r="E4" s="36" t="s">
        <v>41</v>
      </c>
      <c r="F4" s="36" t="s">
        <v>42</v>
      </c>
      <c r="G4" s="36" t="s">
        <v>43</v>
      </c>
    </row>
    <row r="5" spans="1:14" x14ac:dyDescent="0.25">
      <c r="A5" s="91" t="s">
        <v>87</v>
      </c>
      <c r="B5" s="37" t="s">
        <v>45</v>
      </c>
      <c r="C5" s="40">
        <v>398</v>
      </c>
      <c r="D5" s="65" t="s">
        <v>46</v>
      </c>
      <c r="E5" s="93" t="s">
        <v>88</v>
      </c>
      <c r="F5" s="93" t="s">
        <v>48</v>
      </c>
      <c r="G5" s="65" t="s">
        <v>89</v>
      </c>
    </row>
    <row r="6" spans="1:14" x14ac:dyDescent="0.25">
      <c r="A6" s="92"/>
      <c r="B6" s="37" t="s">
        <v>50</v>
      </c>
      <c r="C6" s="40">
        <v>90</v>
      </c>
      <c r="D6" s="65"/>
      <c r="E6" s="93"/>
      <c r="F6" s="93"/>
      <c r="G6" s="65"/>
    </row>
    <row r="7" spans="1:14" x14ac:dyDescent="0.25">
      <c r="A7" s="92"/>
      <c r="B7" s="37" t="s">
        <v>51</v>
      </c>
      <c r="C7" s="40">
        <v>153</v>
      </c>
      <c r="D7" s="65"/>
      <c r="E7" s="93"/>
      <c r="F7" s="93"/>
      <c r="G7" s="65"/>
    </row>
    <row r="8" spans="1:14" x14ac:dyDescent="0.25">
      <c r="A8" s="92"/>
      <c r="B8" s="37" t="s">
        <v>52</v>
      </c>
      <c r="C8" s="40">
        <v>825</v>
      </c>
      <c r="D8" s="65"/>
      <c r="E8" s="93"/>
      <c r="F8" s="93"/>
      <c r="G8" s="65"/>
    </row>
    <row r="9" spans="1:14" x14ac:dyDescent="0.25">
      <c r="A9" s="92"/>
      <c r="B9" s="37" t="s">
        <v>53</v>
      </c>
      <c r="C9" s="40">
        <v>67</v>
      </c>
      <c r="D9" s="65"/>
      <c r="E9" s="93"/>
      <c r="F9" s="93"/>
      <c r="G9" s="65"/>
    </row>
    <row r="10" spans="1:14" x14ac:dyDescent="0.25">
      <c r="A10" s="92"/>
      <c r="B10" s="37" t="s">
        <v>54</v>
      </c>
      <c r="C10" s="40">
        <v>66</v>
      </c>
      <c r="D10" s="65"/>
      <c r="E10" s="93"/>
      <c r="F10" s="93"/>
      <c r="G10" s="65"/>
    </row>
    <row r="11" spans="1:14" x14ac:dyDescent="0.25">
      <c r="A11" s="92"/>
      <c r="B11" s="37" t="s">
        <v>55</v>
      </c>
      <c r="C11" s="40">
        <v>30</v>
      </c>
      <c r="D11" s="65"/>
      <c r="E11" s="93"/>
      <c r="F11" s="93"/>
      <c r="G11" s="65"/>
    </row>
    <row r="12" spans="1:14" x14ac:dyDescent="0.25">
      <c r="A12" s="92"/>
      <c r="B12" s="37" t="s">
        <v>56</v>
      </c>
      <c r="C12" s="40">
        <v>72</v>
      </c>
      <c r="D12" s="65"/>
      <c r="E12" s="93"/>
      <c r="F12" s="93"/>
      <c r="G12" s="65"/>
    </row>
    <row r="13" spans="1:14" x14ac:dyDescent="0.25">
      <c r="A13" s="92"/>
      <c r="B13" s="37" t="s">
        <v>57</v>
      </c>
      <c r="C13" s="40">
        <v>42</v>
      </c>
      <c r="D13" s="65"/>
      <c r="E13" s="93"/>
      <c r="F13" s="93"/>
      <c r="G13" s="65"/>
    </row>
    <row r="14" spans="1:14" x14ac:dyDescent="0.25">
      <c r="A14" s="92"/>
      <c r="B14" s="37" t="s">
        <v>58</v>
      </c>
      <c r="C14" s="40">
        <v>17</v>
      </c>
      <c r="D14" s="65"/>
      <c r="E14" s="93"/>
      <c r="F14" s="93"/>
      <c r="G14" s="65"/>
    </row>
    <row r="15" spans="1:14" x14ac:dyDescent="0.25">
      <c r="A15" s="92"/>
      <c r="B15" s="37" t="s">
        <v>59</v>
      </c>
      <c r="C15" s="40">
        <v>41</v>
      </c>
      <c r="D15" s="65"/>
      <c r="E15" s="93"/>
      <c r="F15" s="93"/>
      <c r="G15" s="65"/>
    </row>
    <row r="16" spans="1:14" x14ac:dyDescent="0.25">
      <c r="A16" s="92"/>
      <c r="B16" s="37" t="s">
        <v>60</v>
      </c>
      <c r="C16" s="40">
        <v>72</v>
      </c>
      <c r="D16" s="65"/>
      <c r="E16" s="93"/>
      <c r="F16" s="93"/>
      <c r="G16" s="65"/>
    </row>
    <row r="17" spans="1:7" x14ac:dyDescent="0.25">
      <c r="A17" s="92"/>
      <c r="B17" s="37" t="s">
        <v>61</v>
      </c>
      <c r="C17" s="40">
        <v>63</v>
      </c>
      <c r="D17" s="65"/>
      <c r="E17" s="93"/>
      <c r="F17" s="93"/>
      <c r="G17" s="65"/>
    </row>
    <row r="18" spans="1:7" x14ac:dyDescent="0.25">
      <c r="A18" s="92"/>
      <c r="B18" s="37" t="s">
        <v>62</v>
      </c>
      <c r="C18" s="40">
        <v>89</v>
      </c>
      <c r="D18" s="65"/>
      <c r="E18" s="93"/>
      <c r="F18" s="93"/>
      <c r="G18" s="65"/>
    </row>
    <row r="19" spans="1:7" x14ac:dyDescent="0.25">
      <c r="A19" s="92"/>
      <c r="B19" s="37" t="s">
        <v>63</v>
      </c>
      <c r="C19" s="40">
        <v>41</v>
      </c>
      <c r="D19" s="65"/>
      <c r="E19" s="93"/>
      <c r="F19" s="93"/>
      <c r="G19" s="65"/>
    </row>
    <row r="20" spans="1:7" x14ac:dyDescent="0.25">
      <c r="A20" s="92"/>
      <c r="B20" s="37" t="s">
        <v>64</v>
      </c>
      <c r="C20" s="40">
        <v>50</v>
      </c>
      <c r="D20" s="65"/>
      <c r="E20" s="93"/>
      <c r="F20" s="93"/>
      <c r="G20" s="65"/>
    </row>
    <row r="21" spans="1:7" x14ac:dyDescent="0.25">
      <c r="A21" s="92"/>
      <c r="B21" s="37" t="s">
        <v>65</v>
      </c>
      <c r="C21" s="40">
        <v>15</v>
      </c>
      <c r="D21" s="65"/>
      <c r="E21" s="93"/>
      <c r="F21" s="93"/>
      <c r="G21" s="65"/>
    </row>
    <row r="22" spans="1:7" x14ac:dyDescent="0.25">
      <c r="A22" s="92"/>
      <c r="B22" s="37" t="s">
        <v>66</v>
      </c>
      <c r="C22" s="40">
        <v>3</v>
      </c>
      <c r="D22" s="65"/>
      <c r="E22" s="93"/>
      <c r="F22" s="93"/>
      <c r="G22" s="65"/>
    </row>
    <row r="23" spans="1:7" x14ac:dyDescent="0.25">
      <c r="A23" s="92"/>
      <c r="B23" s="37" t="s">
        <v>67</v>
      </c>
      <c r="C23" s="40">
        <v>16</v>
      </c>
      <c r="D23" s="65"/>
      <c r="E23" s="93"/>
      <c r="F23" s="93"/>
      <c r="G23" s="65"/>
    </row>
    <row r="24" spans="1:7" x14ac:dyDescent="0.25">
      <c r="A24" s="92"/>
      <c r="B24" s="37" t="s">
        <v>68</v>
      </c>
      <c r="C24" s="40">
        <v>5</v>
      </c>
      <c r="D24" s="65"/>
      <c r="E24" s="93"/>
      <c r="F24" s="93"/>
      <c r="G24" s="65"/>
    </row>
    <row r="25" spans="1:7" x14ac:dyDescent="0.25">
      <c r="A25" s="92"/>
      <c r="B25" s="37" t="s">
        <v>69</v>
      </c>
      <c r="C25" s="40">
        <v>7</v>
      </c>
      <c r="D25" s="65"/>
      <c r="E25" s="93"/>
      <c r="F25" s="93"/>
      <c r="G25" s="65"/>
    </row>
    <row r="26" spans="1:7" x14ac:dyDescent="0.25">
      <c r="A26" s="92"/>
      <c r="B26" s="37" t="s">
        <v>70</v>
      </c>
      <c r="C26" s="40">
        <v>2</v>
      </c>
      <c r="D26" s="65"/>
      <c r="E26" s="93"/>
      <c r="F26" s="93"/>
      <c r="G26" s="65"/>
    </row>
    <row r="27" spans="1:7" x14ac:dyDescent="0.25">
      <c r="A27" s="92"/>
      <c r="B27" s="37" t="s">
        <v>71</v>
      </c>
      <c r="C27" s="40">
        <v>9</v>
      </c>
      <c r="D27" s="65"/>
      <c r="E27" s="93"/>
      <c r="F27" s="93"/>
      <c r="G27" s="65"/>
    </row>
    <row r="28" spans="1:7" x14ac:dyDescent="0.25">
      <c r="A28" s="92"/>
      <c r="B28" s="37" t="s">
        <v>73</v>
      </c>
      <c r="C28" s="40">
        <v>4</v>
      </c>
      <c r="D28" s="65"/>
      <c r="E28" s="93"/>
      <c r="F28" s="93"/>
      <c r="G28" s="65"/>
    </row>
    <row r="29" spans="1:7" x14ac:dyDescent="0.25">
      <c r="A29" s="92"/>
      <c r="B29" s="37" t="s">
        <v>74</v>
      </c>
      <c r="C29" s="40">
        <v>1</v>
      </c>
      <c r="D29" s="65"/>
      <c r="E29" s="93"/>
      <c r="F29" s="93"/>
      <c r="G29" s="65"/>
    </row>
    <row r="30" spans="1:7" x14ac:dyDescent="0.25">
      <c r="A30" s="92"/>
      <c r="B30" s="37" t="s">
        <v>72</v>
      </c>
      <c r="C30" s="40">
        <v>28</v>
      </c>
      <c r="D30" s="65"/>
      <c r="E30" s="93"/>
      <c r="F30" s="93"/>
      <c r="G30" s="65"/>
    </row>
    <row r="31" spans="1:7" x14ac:dyDescent="0.25">
      <c r="A31" s="92"/>
      <c r="B31" s="37" t="s">
        <v>75</v>
      </c>
      <c r="C31" s="40">
        <v>3</v>
      </c>
      <c r="D31" s="65"/>
      <c r="E31" s="93"/>
      <c r="F31" s="93"/>
      <c r="G31" s="65"/>
    </row>
    <row r="32" spans="1:7" x14ac:dyDescent="0.25">
      <c r="A32" s="92"/>
      <c r="B32" s="37" t="s">
        <v>76</v>
      </c>
      <c r="C32" s="40">
        <v>5</v>
      </c>
      <c r="D32" s="65"/>
      <c r="E32" s="93"/>
      <c r="F32" s="93"/>
      <c r="G32" s="65"/>
    </row>
    <row r="33" spans="1:7" x14ac:dyDescent="0.25">
      <c r="A33" s="92"/>
      <c r="B33" s="37" t="s">
        <v>90</v>
      </c>
      <c r="C33" s="40">
        <v>15</v>
      </c>
      <c r="D33" s="65"/>
      <c r="E33" s="93"/>
      <c r="F33" s="93"/>
      <c r="G33" s="65"/>
    </row>
    <row r="34" spans="1:7" x14ac:dyDescent="0.25">
      <c r="A34" s="92"/>
      <c r="B34" s="37" t="s">
        <v>78</v>
      </c>
      <c r="C34" s="40">
        <v>2</v>
      </c>
      <c r="D34" s="65"/>
      <c r="E34" s="93"/>
      <c r="F34" s="93"/>
      <c r="G34" s="65"/>
    </row>
    <row r="35" spans="1:7" x14ac:dyDescent="0.25">
      <c r="A35" s="92"/>
      <c r="B35" s="37" t="s">
        <v>79</v>
      </c>
      <c r="C35" s="40">
        <v>1</v>
      </c>
      <c r="D35" s="65"/>
      <c r="E35" s="93"/>
      <c r="F35" s="93"/>
      <c r="G35" s="65"/>
    </row>
    <row r="36" spans="1:7" x14ac:dyDescent="0.25">
      <c r="A36" s="92"/>
      <c r="B36" s="37" t="s">
        <v>80</v>
      </c>
      <c r="C36" s="40">
        <v>1</v>
      </c>
      <c r="D36" s="65"/>
      <c r="E36" s="93"/>
      <c r="F36" s="93"/>
      <c r="G36" s="65"/>
    </row>
    <row r="37" spans="1:7" x14ac:dyDescent="0.25">
      <c r="A37" s="92"/>
      <c r="B37" s="37" t="s">
        <v>81</v>
      </c>
      <c r="C37" s="40">
        <v>2</v>
      </c>
      <c r="D37" s="65"/>
      <c r="E37" s="93"/>
      <c r="F37" s="93"/>
      <c r="G37" s="65"/>
    </row>
    <row r="38" spans="1:7" x14ac:dyDescent="0.25">
      <c r="A38" s="92"/>
      <c r="B38" s="37" t="s">
        <v>82</v>
      </c>
      <c r="C38" s="40">
        <v>1</v>
      </c>
      <c r="D38" s="65"/>
      <c r="E38" s="93"/>
      <c r="F38" s="93"/>
      <c r="G38" s="65"/>
    </row>
    <row r="39" spans="1:7" x14ac:dyDescent="0.25">
      <c r="A39" s="92"/>
      <c r="B39" s="37" t="s">
        <v>83</v>
      </c>
      <c r="C39" s="40">
        <v>3</v>
      </c>
      <c r="D39" s="65"/>
      <c r="E39" s="93"/>
      <c r="F39" s="93"/>
      <c r="G39" s="65"/>
    </row>
    <row r="40" spans="1:7" x14ac:dyDescent="0.25">
      <c r="A40" s="94" t="s">
        <v>91</v>
      </c>
      <c r="B40" s="94"/>
      <c r="C40" s="41">
        <f>SUM(C5:C39)</f>
        <v>2239</v>
      </c>
      <c r="D40" s="65"/>
      <c r="E40" s="93"/>
      <c r="F40" s="93"/>
      <c r="G40" s="65"/>
    </row>
    <row r="43" spans="1:7" ht="18.75" x14ac:dyDescent="0.3">
      <c r="A43" s="82" t="s">
        <v>35</v>
      </c>
      <c r="B43" s="82"/>
      <c r="C43" s="82"/>
      <c r="D43" s="82"/>
      <c r="E43" s="82"/>
      <c r="F43" s="82"/>
      <c r="G43" s="82"/>
    </row>
    <row r="44" spans="1:7" ht="18.75" x14ac:dyDescent="0.3">
      <c r="A44" s="82" t="s">
        <v>36</v>
      </c>
      <c r="B44" s="82"/>
      <c r="C44" s="82"/>
      <c r="D44" s="82"/>
      <c r="E44" s="82"/>
      <c r="F44" s="82"/>
      <c r="G44" s="82"/>
    </row>
    <row r="45" spans="1:7" x14ac:dyDescent="0.25">
      <c r="A45" s="36" t="s">
        <v>37</v>
      </c>
      <c r="B45" s="36" t="s">
        <v>38</v>
      </c>
      <c r="C45" s="36" t="s">
        <v>39</v>
      </c>
      <c r="D45" s="36" t="s">
        <v>40</v>
      </c>
      <c r="E45" s="36" t="s">
        <v>41</v>
      </c>
      <c r="F45" s="36" t="s">
        <v>42</v>
      </c>
      <c r="G45" s="36" t="s">
        <v>43</v>
      </c>
    </row>
    <row r="46" spans="1:7" x14ac:dyDescent="0.25">
      <c r="A46" s="91" t="s">
        <v>92</v>
      </c>
      <c r="B46" s="37" t="s">
        <v>45</v>
      </c>
      <c r="C46" s="40">
        <v>106</v>
      </c>
      <c r="D46" s="65" t="s">
        <v>46</v>
      </c>
      <c r="E46" s="93" t="s">
        <v>88</v>
      </c>
      <c r="F46" s="93" t="s">
        <v>48</v>
      </c>
      <c r="G46" s="65" t="s">
        <v>89</v>
      </c>
    </row>
    <row r="47" spans="1:7" x14ac:dyDescent="0.25">
      <c r="A47" s="92"/>
      <c r="B47" s="37" t="s">
        <v>50</v>
      </c>
      <c r="C47" s="40">
        <v>19</v>
      </c>
      <c r="D47" s="65"/>
      <c r="E47" s="93"/>
      <c r="F47" s="93"/>
      <c r="G47" s="65"/>
    </row>
    <row r="48" spans="1:7" x14ac:dyDescent="0.25">
      <c r="A48" s="92"/>
      <c r="B48" s="37" t="s">
        <v>51</v>
      </c>
      <c r="C48" s="40">
        <v>19</v>
      </c>
      <c r="D48" s="65"/>
      <c r="E48" s="93"/>
      <c r="F48" s="93"/>
      <c r="G48" s="65"/>
    </row>
    <row r="49" spans="1:7" x14ac:dyDescent="0.25">
      <c r="A49" s="92"/>
      <c r="B49" s="37" t="s">
        <v>52</v>
      </c>
      <c r="C49" s="40">
        <v>44</v>
      </c>
      <c r="D49" s="65"/>
      <c r="E49" s="93"/>
      <c r="F49" s="93"/>
      <c r="G49" s="65"/>
    </row>
    <row r="50" spans="1:7" x14ac:dyDescent="0.25">
      <c r="A50" s="92"/>
      <c r="B50" s="37" t="s">
        <v>53</v>
      </c>
      <c r="C50" s="40">
        <v>4</v>
      </c>
      <c r="D50" s="65"/>
      <c r="E50" s="93"/>
      <c r="F50" s="93"/>
      <c r="G50" s="65"/>
    </row>
    <row r="51" spans="1:7" x14ac:dyDescent="0.25">
      <c r="A51" s="92"/>
      <c r="B51" s="37" t="s">
        <v>54</v>
      </c>
      <c r="C51" s="40">
        <v>10</v>
      </c>
      <c r="D51" s="65"/>
      <c r="E51" s="93"/>
      <c r="F51" s="93"/>
      <c r="G51" s="65"/>
    </row>
    <row r="52" spans="1:7" x14ac:dyDescent="0.25">
      <c r="A52" s="92"/>
      <c r="B52" s="37" t="s">
        <v>55</v>
      </c>
      <c r="C52" s="40">
        <v>10</v>
      </c>
      <c r="D52" s="65"/>
      <c r="E52" s="93"/>
      <c r="F52" s="93"/>
      <c r="G52" s="65"/>
    </row>
    <row r="53" spans="1:7" x14ac:dyDescent="0.25">
      <c r="A53" s="92"/>
      <c r="B53" s="37" t="s">
        <v>56</v>
      </c>
      <c r="C53" s="40">
        <v>4</v>
      </c>
      <c r="D53" s="65"/>
      <c r="E53" s="93"/>
      <c r="F53" s="93"/>
      <c r="G53" s="65"/>
    </row>
    <row r="54" spans="1:7" x14ac:dyDescent="0.25">
      <c r="A54" s="92"/>
      <c r="B54" s="37" t="s">
        <v>57</v>
      </c>
      <c r="C54" s="40">
        <v>1</v>
      </c>
      <c r="D54" s="65"/>
      <c r="E54" s="93"/>
      <c r="F54" s="93"/>
      <c r="G54" s="65"/>
    </row>
    <row r="55" spans="1:7" x14ac:dyDescent="0.25">
      <c r="A55" s="92"/>
      <c r="B55" s="37" t="s">
        <v>59</v>
      </c>
      <c r="C55" s="40">
        <v>5</v>
      </c>
      <c r="D55" s="65"/>
      <c r="E55" s="93"/>
      <c r="F55" s="93"/>
      <c r="G55" s="65"/>
    </row>
    <row r="56" spans="1:7" x14ac:dyDescent="0.25">
      <c r="A56" s="92"/>
      <c r="B56" s="37" t="s">
        <v>60</v>
      </c>
      <c r="C56" s="40">
        <v>18</v>
      </c>
      <c r="D56" s="65"/>
      <c r="E56" s="93"/>
      <c r="F56" s="93"/>
      <c r="G56" s="65"/>
    </row>
    <row r="57" spans="1:7" x14ac:dyDescent="0.25">
      <c r="A57" s="92"/>
      <c r="B57" s="37" t="s">
        <v>61</v>
      </c>
      <c r="C57" s="40">
        <v>15</v>
      </c>
      <c r="D57" s="65"/>
      <c r="E57" s="93"/>
      <c r="F57" s="93"/>
      <c r="G57" s="65"/>
    </row>
    <row r="58" spans="1:7" x14ac:dyDescent="0.25">
      <c r="A58" s="92"/>
      <c r="B58" s="37" t="s">
        <v>62</v>
      </c>
      <c r="C58" s="40">
        <v>6</v>
      </c>
      <c r="D58" s="65"/>
      <c r="E58" s="93"/>
      <c r="F58" s="93"/>
      <c r="G58" s="65"/>
    </row>
    <row r="59" spans="1:7" x14ac:dyDescent="0.25">
      <c r="A59" s="92"/>
      <c r="B59" s="37" t="s">
        <v>63</v>
      </c>
      <c r="C59" s="40">
        <v>6</v>
      </c>
      <c r="D59" s="65"/>
      <c r="E59" s="93"/>
      <c r="F59" s="93"/>
      <c r="G59" s="65"/>
    </row>
    <row r="60" spans="1:7" x14ac:dyDescent="0.25">
      <c r="A60" s="92"/>
      <c r="B60" s="37" t="s">
        <v>64</v>
      </c>
      <c r="C60" s="40">
        <v>2</v>
      </c>
      <c r="D60" s="65"/>
      <c r="E60" s="93"/>
      <c r="F60" s="93"/>
      <c r="G60" s="65"/>
    </row>
    <row r="61" spans="1:7" x14ac:dyDescent="0.25">
      <c r="A61" s="92"/>
      <c r="B61" s="37" t="s">
        <v>65</v>
      </c>
      <c r="C61" s="40">
        <v>2</v>
      </c>
      <c r="D61" s="65"/>
      <c r="E61" s="93"/>
      <c r="F61" s="93"/>
      <c r="G61" s="65"/>
    </row>
    <row r="62" spans="1:7" x14ac:dyDescent="0.25">
      <c r="A62" s="92"/>
      <c r="B62" s="37" t="s">
        <v>69</v>
      </c>
      <c r="C62" s="40">
        <v>1</v>
      </c>
      <c r="D62" s="65"/>
      <c r="E62" s="93"/>
      <c r="F62" s="93"/>
      <c r="G62" s="65"/>
    </row>
    <row r="63" spans="1:7" x14ac:dyDescent="0.25">
      <c r="A63" s="92"/>
      <c r="B63" s="37" t="s">
        <v>72</v>
      </c>
      <c r="C63" s="40">
        <v>50</v>
      </c>
      <c r="D63" s="65"/>
      <c r="E63" s="93"/>
      <c r="F63" s="93"/>
      <c r="G63" s="65"/>
    </row>
    <row r="64" spans="1:7" x14ac:dyDescent="0.25">
      <c r="A64" s="92"/>
      <c r="B64" s="37" t="s">
        <v>76</v>
      </c>
      <c r="C64" s="40">
        <v>1</v>
      </c>
      <c r="D64" s="65"/>
      <c r="E64" s="93"/>
      <c r="F64" s="93"/>
      <c r="G64" s="65"/>
    </row>
    <row r="65" spans="1:7" x14ac:dyDescent="0.25">
      <c r="A65" s="92"/>
      <c r="B65" s="37" t="s">
        <v>84</v>
      </c>
      <c r="C65" s="40">
        <v>7</v>
      </c>
      <c r="D65" s="65"/>
      <c r="E65" s="93"/>
      <c r="F65" s="93"/>
      <c r="G65" s="65"/>
    </row>
    <row r="66" spans="1:7" x14ac:dyDescent="0.25">
      <c r="A66" s="94" t="s">
        <v>91</v>
      </c>
      <c r="B66" s="94"/>
      <c r="C66" s="41">
        <f>SUM(C46:C65)</f>
        <v>330</v>
      </c>
      <c r="D66" s="65"/>
      <c r="E66" s="93"/>
      <c r="F66" s="93"/>
      <c r="G66" s="65"/>
    </row>
    <row r="69" spans="1:7" x14ac:dyDescent="0.25">
      <c r="A69" s="36" t="s">
        <v>37</v>
      </c>
      <c r="B69" s="36" t="s">
        <v>38</v>
      </c>
      <c r="C69" s="36" t="s">
        <v>39</v>
      </c>
      <c r="D69" s="36" t="s">
        <v>40</v>
      </c>
      <c r="E69" s="36" t="s">
        <v>41</v>
      </c>
      <c r="F69" s="36" t="s">
        <v>42</v>
      </c>
      <c r="G69" s="36" t="s">
        <v>43</v>
      </c>
    </row>
    <row r="70" spans="1:7" x14ac:dyDescent="0.25">
      <c r="A70" s="91" t="s">
        <v>93</v>
      </c>
      <c r="B70" s="37" t="s">
        <v>45</v>
      </c>
      <c r="C70" s="40">
        <v>552</v>
      </c>
      <c r="D70" s="65" t="s">
        <v>46</v>
      </c>
      <c r="E70" s="93" t="s">
        <v>88</v>
      </c>
      <c r="F70" s="93" t="s">
        <v>48</v>
      </c>
      <c r="G70" s="65" t="s">
        <v>89</v>
      </c>
    </row>
    <row r="71" spans="1:7" x14ac:dyDescent="0.25">
      <c r="A71" s="92"/>
      <c r="B71" s="37" t="s">
        <v>50</v>
      </c>
      <c r="C71" s="40">
        <v>136</v>
      </c>
      <c r="D71" s="65"/>
      <c r="E71" s="93"/>
      <c r="F71" s="93"/>
      <c r="G71" s="65"/>
    </row>
    <row r="72" spans="1:7" x14ac:dyDescent="0.25">
      <c r="A72" s="92"/>
      <c r="B72" s="37" t="s">
        <v>51</v>
      </c>
      <c r="C72" s="40">
        <v>159</v>
      </c>
      <c r="D72" s="65"/>
      <c r="E72" s="93"/>
      <c r="F72" s="93"/>
      <c r="G72" s="65"/>
    </row>
    <row r="73" spans="1:7" x14ac:dyDescent="0.25">
      <c r="A73" s="92"/>
      <c r="B73" s="37" t="s">
        <v>52</v>
      </c>
      <c r="C73" s="40">
        <v>1154</v>
      </c>
      <c r="D73" s="65"/>
      <c r="E73" s="93"/>
      <c r="F73" s="93"/>
      <c r="G73" s="65"/>
    </row>
    <row r="74" spans="1:7" x14ac:dyDescent="0.25">
      <c r="A74" s="92"/>
      <c r="B74" s="37" t="s">
        <v>53</v>
      </c>
      <c r="C74" s="40">
        <v>91</v>
      </c>
      <c r="D74" s="65"/>
      <c r="E74" s="93"/>
      <c r="F74" s="93"/>
      <c r="G74" s="65"/>
    </row>
    <row r="75" spans="1:7" x14ac:dyDescent="0.25">
      <c r="A75" s="92"/>
      <c r="B75" s="37" t="s">
        <v>54</v>
      </c>
      <c r="C75" s="40">
        <v>82</v>
      </c>
      <c r="D75" s="65"/>
      <c r="E75" s="93"/>
      <c r="F75" s="93"/>
      <c r="G75" s="65"/>
    </row>
    <row r="76" spans="1:7" x14ac:dyDescent="0.25">
      <c r="A76" s="92"/>
      <c r="B76" s="37" t="s">
        <v>55</v>
      </c>
      <c r="C76" s="40">
        <v>57</v>
      </c>
      <c r="D76" s="65"/>
      <c r="E76" s="93"/>
      <c r="F76" s="93"/>
      <c r="G76" s="65"/>
    </row>
    <row r="77" spans="1:7" x14ac:dyDescent="0.25">
      <c r="A77" s="92"/>
      <c r="B77" s="37" t="s">
        <v>56</v>
      </c>
      <c r="C77" s="40">
        <v>20</v>
      </c>
      <c r="D77" s="65"/>
      <c r="E77" s="93"/>
      <c r="F77" s="93"/>
      <c r="G77" s="65"/>
    </row>
    <row r="78" spans="1:7" x14ac:dyDescent="0.25">
      <c r="A78" s="92"/>
      <c r="B78" s="37" t="s">
        <v>57</v>
      </c>
      <c r="C78" s="40">
        <v>56</v>
      </c>
      <c r="D78" s="65"/>
      <c r="E78" s="93"/>
      <c r="F78" s="93"/>
      <c r="G78" s="65"/>
    </row>
    <row r="79" spans="1:7" x14ac:dyDescent="0.25">
      <c r="A79" s="92"/>
      <c r="B79" s="37" t="s">
        <v>58</v>
      </c>
      <c r="C79" s="40">
        <v>24</v>
      </c>
      <c r="D79" s="65"/>
      <c r="E79" s="93"/>
      <c r="F79" s="93"/>
      <c r="G79" s="65"/>
    </row>
    <row r="80" spans="1:7" x14ac:dyDescent="0.25">
      <c r="A80" s="92"/>
      <c r="B80" s="37" t="s">
        <v>59</v>
      </c>
      <c r="C80" s="40">
        <v>88</v>
      </c>
      <c r="D80" s="65"/>
      <c r="E80" s="93"/>
      <c r="F80" s="93"/>
      <c r="G80" s="65"/>
    </row>
    <row r="81" spans="1:7" x14ac:dyDescent="0.25">
      <c r="A81" s="92"/>
      <c r="B81" s="37" t="s">
        <v>60</v>
      </c>
      <c r="C81" s="40">
        <v>81</v>
      </c>
      <c r="D81" s="65"/>
      <c r="E81" s="93"/>
      <c r="F81" s="93"/>
      <c r="G81" s="65"/>
    </row>
    <row r="82" spans="1:7" x14ac:dyDescent="0.25">
      <c r="A82" s="92"/>
      <c r="B82" s="37" t="s">
        <v>61</v>
      </c>
      <c r="C82" s="40">
        <v>137</v>
      </c>
      <c r="D82" s="65"/>
      <c r="E82" s="93"/>
      <c r="F82" s="93"/>
      <c r="G82" s="65"/>
    </row>
    <row r="83" spans="1:7" x14ac:dyDescent="0.25">
      <c r="A83" s="92"/>
      <c r="B83" s="37" t="s">
        <v>62</v>
      </c>
      <c r="C83" s="40">
        <v>96</v>
      </c>
      <c r="D83" s="65"/>
      <c r="E83" s="93"/>
      <c r="F83" s="93"/>
      <c r="G83" s="65"/>
    </row>
    <row r="84" spans="1:7" x14ac:dyDescent="0.25">
      <c r="A84" s="92"/>
      <c r="B84" s="37" t="s">
        <v>63</v>
      </c>
      <c r="C84" s="40">
        <v>84</v>
      </c>
      <c r="D84" s="65"/>
      <c r="E84" s="93"/>
      <c r="F84" s="93"/>
      <c r="G84" s="65"/>
    </row>
    <row r="85" spans="1:7" x14ac:dyDescent="0.25">
      <c r="A85" s="92"/>
      <c r="B85" s="37" t="s">
        <v>64</v>
      </c>
      <c r="C85" s="40">
        <v>100</v>
      </c>
      <c r="D85" s="65"/>
      <c r="E85" s="93"/>
      <c r="F85" s="93"/>
      <c r="G85" s="65"/>
    </row>
    <row r="86" spans="1:7" x14ac:dyDescent="0.25">
      <c r="A86" s="92"/>
      <c r="B86" s="37" t="s">
        <v>65</v>
      </c>
      <c r="C86" s="40">
        <v>19</v>
      </c>
      <c r="D86" s="65"/>
      <c r="E86" s="93"/>
      <c r="F86" s="93"/>
      <c r="G86" s="65"/>
    </row>
    <row r="87" spans="1:7" x14ac:dyDescent="0.25">
      <c r="A87" s="92"/>
      <c r="B87" s="37" t="s">
        <v>66</v>
      </c>
      <c r="C87" s="40">
        <v>11</v>
      </c>
      <c r="D87" s="65"/>
      <c r="E87" s="93"/>
      <c r="F87" s="93"/>
      <c r="G87" s="65"/>
    </row>
    <row r="88" spans="1:7" x14ac:dyDescent="0.25">
      <c r="A88" s="92"/>
      <c r="B88" s="37" t="s">
        <v>67</v>
      </c>
      <c r="C88" s="40">
        <v>18</v>
      </c>
      <c r="D88" s="65"/>
      <c r="E88" s="93"/>
      <c r="F88" s="93"/>
      <c r="G88" s="65"/>
    </row>
    <row r="89" spans="1:7" x14ac:dyDescent="0.25">
      <c r="A89" s="92"/>
      <c r="B89" s="37" t="s">
        <v>68</v>
      </c>
      <c r="C89" s="40">
        <v>10</v>
      </c>
      <c r="D89" s="65"/>
      <c r="E89" s="93"/>
      <c r="F89" s="93"/>
      <c r="G89" s="65"/>
    </row>
    <row r="90" spans="1:7" x14ac:dyDescent="0.25">
      <c r="A90" s="92"/>
      <c r="B90" s="37" t="s">
        <v>69</v>
      </c>
      <c r="C90" s="40">
        <v>23</v>
      </c>
      <c r="D90" s="65"/>
      <c r="E90" s="93"/>
      <c r="F90" s="93"/>
      <c r="G90" s="65"/>
    </row>
    <row r="91" spans="1:7" x14ac:dyDescent="0.25">
      <c r="A91" s="92"/>
      <c r="B91" s="37" t="s">
        <v>70</v>
      </c>
      <c r="C91" s="40">
        <v>1</v>
      </c>
      <c r="D91" s="65"/>
      <c r="E91" s="93"/>
      <c r="F91" s="93"/>
      <c r="G91" s="65"/>
    </row>
    <row r="92" spans="1:7" x14ac:dyDescent="0.25">
      <c r="A92" s="92"/>
      <c r="B92" s="37" t="s">
        <v>71</v>
      </c>
      <c r="C92" s="40">
        <v>18</v>
      </c>
      <c r="D92" s="65"/>
      <c r="E92" s="93"/>
      <c r="F92" s="93"/>
      <c r="G92" s="65"/>
    </row>
    <row r="93" spans="1:7" x14ac:dyDescent="0.25">
      <c r="A93" s="92"/>
      <c r="B93" s="37" t="s">
        <v>73</v>
      </c>
      <c r="C93" s="40">
        <v>2</v>
      </c>
      <c r="D93" s="65"/>
      <c r="E93" s="93"/>
      <c r="F93" s="93"/>
      <c r="G93" s="65"/>
    </row>
    <row r="94" spans="1:7" x14ac:dyDescent="0.25">
      <c r="A94" s="92"/>
      <c r="B94" s="37" t="s">
        <v>74</v>
      </c>
      <c r="C94" s="40">
        <v>4</v>
      </c>
      <c r="D94" s="65"/>
      <c r="E94" s="93"/>
      <c r="F94" s="93"/>
      <c r="G94" s="65"/>
    </row>
    <row r="95" spans="1:7" x14ac:dyDescent="0.25">
      <c r="A95" s="92"/>
      <c r="B95" s="37" t="s">
        <v>72</v>
      </c>
      <c r="C95" s="40">
        <v>53</v>
      </c>
      <c r="D95" s="65"/>
      <c r="E95" s="93"/>
      <c r="F95" s="93"/>
      <c r="G95" s="65"/>
    </row>
    <row r="96" spans="1:7" x14ac:dyDescent="0.25">
      <c r="A96" s="92"/>
      <c r="B96" s="37" t="s">
        <v>75</v>
      </c>
      <c r="C96" s="40">
        <v>1</v>
      </c>
      <c r="D96" s="65"/>
      <c r="E96" s="93"/>
      <c r="F96" s="93"/>
      <c r="G96" s="65"/>
    </row>
    <row r="97" spans="1:7" x14ac:dyDescent="0.25">
      <c r="A97" s="92"/>
      <c r="B97" s="37" t="s">
        <v>76</v>
      </c>
      <c r="C97" s="40">
        <v>18</v>
      </c>
      <c r="D97" s="65"/>
      <c r="E97" s="93"/>
      <c r="F97" s="93"/>
      <c r="G97" s="65"/>
    </row>
    <row r="98" spans="1:7" x14ac:dyDescent="0.25">
      <c r="A98" s="92"/>
      <c r="B98" s="37" t="s">
        <v>90</v>
      </c>
      <c r="C98" s="40">
        <v>6</v>
      </c>
      <c r="D98" s="65"/>
      <c r="E98" s="93"/>
      <c r="F98" s="93"/>
      <c r="G98" s="65"/>
    </row>
    <row r="99" spans="1:7" x14ac:dyDescent="0.25">
      <c r="A99" s="92"/>
      <c r="B99" s="37" t="s">
        <v>78</v>
      </c>
      <c r="C99" s="40">
        <v>5</v>
      </c>
      <c r="D99" s="65"/>
      <c r="E99" s="93"/>
      <c r="F99" s="93"/>
      <c r="G99" s="65"/>
    </row>
    <row r="100" spans="1:7" x14ac:dyDescent="0.25">
      <c r="A100" s="92"/>
      <c r="B100" s="37" t="s">
        <v>79</v>
      </c>
      <c r="C100" s="40">
        <v>1</v>
      </c>
      <c r="D100" s="65"/>
      <c r="E100" s="93"/>
      <c r="F100" s="93"/>
      <c r="G100" s="65"/>
    </row>
    <row r="101" spans="1:7" x14ac:dyDescent="0.25">
      <c r="A101" s="92"/>
      <c r="B101" s="37" t="s">
        <v>80</v>
      </c>
      <c r="C101" s="40">
        <v>4</v>
      </c>
      <c r="D101" s="65"/>
      <c r="E101" s="93"/>
      <c r="F101" s="93"/>
      <c r="G101" s="65"/>
    </row>
    <row r="102" spans="1:7" x14ac:dyDescent="0.25">
      <c r="A102" s="92"/>
      <c r="B102" s="37" t="s">
        <v>84</v>
      </c>
      <c r="C102" s="40">
        <v>14</v>
      </c>
      <c r="D102" s="65"/>
      <c r="E102" s="93"/>
      <c r="F102" s="93"/>
      <c r="G102" s="65"/>
    </row>
    <row r="103" spans="1:7" x14ac:dyDescent="0.25">
      <c r="A103" s="92"/>
      <c r="B103" s="37" t="s">
        <v>85</v>
      </c>
      <c r="C103" s="40">
        <v>1</v>
      </c>
      <c r="D103" s="65"/>
      <c r="E103" s="93"/>
      <c r="F103" s="93"/>
      <c r="G103" s="65"/>
    </row>
    <row r="104" spans="1:7" x14ac:dyDescent="0.25">
      <c r="A104" s="94" t="s">
        <v>91</v>
      </c>
      <c r="B104" s="94"/>
      <c r="C104" s="41">
        <f>SUM(C70:C103)</f>
        <v>3126</v>
      </c>
      <c r="D104" s="65"/>
      <c r="E104" s="93"/>
      <c r="F104" s="93"/>
      <c r="G104" s="65"/>
    </row>
  </sheetData>
  <mergeCells count="22">
    <mergeCell ref="A70:A103"/>
    <mergeCell ref="D70:D104"/>
    <mergeCell ref="E70:E104"/>
    <mergeCell ref="F70:F104"/>
    <mergeCell ref="G70:G104"/>
    <mergeCell ref="A104:B104"/>
    <mergeCell ref="A43:G43"/>
    <mergeCell ref="A44:G44"/>
    <mergeCell ref="A46:A65"/>
    <mergeCell ref="D46:D66"/>
    <mergeCell ref="E46:E66"/>
    <mergeCell ref="F46:F66"/>
    <mergeCell ref="G46:G66"/>
    <mergeCell ref="A66:B66"/>
    <mergeCell ref="A2:G2"/>
    <mergeCell ref="A3:G3"/>
    <mergeCell ref="A5:A39"/>
    <mergeCell ref="D5:D40"/>
    <mergeCell ref="E5:E40"/>
    <mergeCell ref="F5:F40"/>
    <mergeCell ref="G5:G40"/>
    <mergeCell ref="A40:B40"/>
  </mergeCells>
  <hyperlinks>
    <hyperlink ref="N1" location="INDICE!A1" display="INDICE" xr:uid="{0C08557A-DA76-4F1D-B882-6041B447CF46}"/>
  </hyperlink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D573-94F1-4A92-97ED-564DD1664490}">
  <sheetPr>
    <pageSetUpPr fitToPage="1"/>
  </sheetPr>
  <dimension ref="A1:H29"/>
  <sheetViews>
    <sheetView workbookViewId="0">
      <selection sqref="A1:H44"/>
    </sheetView>
  </sheetViews>
  <sheetFormatPr baseColWidth="10" defaultRowHeight="15" x14ac:dyDescent="0.25"/>
  <cols>
    <col min="4" max="4" width="27.5703125" customWidth="1"/>
    <col min="5" max="5" width="36.140625" customWidth="1"/>
    <col min="6" max="6" width="21" customWidth="1"/>
    <col min="7" max="7" width="51.85546875" bestFit="1" customWidth="1"/>
  </cols>
  <sheetData>
    <row r="1" spans="1:8" x14ac:dyDescent="0.25">
      <c r="H1" s="63" t="s">
        <v>14</v>
      </c>
    </row>
    <row r="2" spans="1:8" ht="18.75" x14ac:dyDescent="0.3">
      <c r="A2" s="82" t="s">
        <v>35</v>
      </c>
      <c r="B2" s="82"/>
      <c r="C2" s="82"/>
      <c r="D2" s="82"/>
      <c r="E2" s="82"/>
      <c r="F2" s="82"/>
      <c r="G2" s="82"/>
    </row>
    <row r="3" spans="1:8" ht="18.75" x14ac:dyDescent="0.3">
      <c r="A3" s="82" t="s">
        <v>94</v>
      </c>
      <c r="B3" s="82"/>
      <c r="C3" s="82"/>
      <c r="D3" s="82"/>
      <c r="E3" s="82"/>
      <c r="F3" s="82"/>
      <c r="G3" s="82"/>
    </row>
    <row r="4" spans="1:8" x14ac:dyDescent="0.25">
      <c r="A4" s="36" t="s">
        <v>37</v>
      </c>
      <c r="B4" s="36" t="s">
        <v>38</v>
      </c>
      <c r="C4" s="36" t="s">
        <v>39</v>
      </c>
      <c r="D4" s="36" t="s">
        <v>40</v>
      </c>
      <c r="E4" s="36" t="s">
        <v>41</v>
      </c>
      <c r="F4" s="36" t="s">
        <v>42</v>
      </c>
      <c r="G4" s="36" t="s">
        <v>43</v>
      </c>
    </row>
    <row r="5" spans="1:8" x14ac:dyDescent="0.25">
      <c r="A5" s="4" t="s">
        <v>95</v>
      </c>
      <c r="B5" s="38" t="s">
        <v>96</v>
      </c>
      <c r="C5" s="38">
        <v>40</v>
      </c>
      <c r="D5" s="65" t="s">
        <v>97</v>
      </c>
      <c r="E5" s="93" t="s">
        <v>98</v>
      </c>
      <c r="F5" s="93" t="s">
        <v>99</v>
      </c>
      <c r="G5" s="65" t="s">
        <v>100</v>
      </c>
    </row>
    <row r="6" spans="1:8" x14ac:dyDescent="0.25">
      <c r="A6" s="4" t="s">
        <v>101</v>
      </c>
      <c r="B6" s="38" t="s">
        <v>102</v>
      </c>
      <c r="C6" s="38">
        <v>35</v>
      </c>
      <c r="D6" s="93"/>
      <c r="E6" s="93"/>
      <c r="F6" s="93"/>
      <c r="G6" s="93"/>
    </row>
    <row r="7" spans="1:8" x14ac:dyDescent="0.25">
      <c r="A7" s="42" t="s">
        <v>103</v>
      </c>
      <c r="B7" s="43" t="s">
        <v>96</v>
      </c>
      <c r="C7" s="43">
        <v>68</v>
      </c>
      <c r="D7" s="93"/>
      <c r="E7" s="93"/>
      <c r="F7" s="93"/>
      <c r="G7" s="93"/>
    </row>
    <row r="8" spans="1:8" x14ac:dyDescent="0.25">
      <c r="B8" s="44"/>
      <c r="C8" s="44"/>
      <c r="D8" s="45"/>
      <c r="E8" s="45"/>
      <c r="F8" s="45"/>
      <c r="G8" s="45"/>
    </row>
    <row r="9" spans="1:8" x14ac:dyDescent="0.25">
      <c r="B9" s="44"/>
      <c r="C9" s="44"/>
      <c r="D9" s="45"/>
      <c r="E9" s="45"/>
      <c r="F9" s="45"/>
      <c r="G9" s="45"/>
    </row>
    <row r="10" spans="1:8" x14ac:dyDescent="0.25">
      <c r="B10" s="44"/>
      <c r="C10" s="44"/>
      <c r="D10" s="45"/>
      <c r="E10" s="45"/>
      <c r="F10" s="45"/>
      <c r="G10" s="45"/>
    </row>
    <row r="24" spans="1:7" ht="18.75" x14ac:dyDescent="0.3">
      <c r="A24" s="82" t="s">
        <v>35</v>
      </c>
      <c r="B24" s="82"/>
      <c r="C24" s="82"/>
      <c r="D24" s="82"/>
      <c r="E24" s="82"/>
      <c r="F24" s="82"/>
      <c r="G24" s="82"/>
    </row>
    <row r="25" spans="1:7" ht="18.75" x14ac:dyDescent="0.3">
      <c r="A25" s="82" t="s">
        <v>104</v>
      </c>
      <c r="B25" s="82"/>
      <c r="C25" s="82"/>
      <c r="D25" s="82"/>
      <c r="E25" s="82"/>
      <c r="F25" s="82"/>
      <c r="G25" s="82"/>
    </row>
    <row r="26" spans="1:7" s="48" customFormat="1" ht="30" x14ac:dyDescent="0.25">
      <c r="A26" s="46" t="s">
        <v>37</v>
      </c>
      <c r="B26" s="46" t="s">
        <v>38</v>
      </c>
      <c r="C26" s="46" t="s">
        <v>39</v>
      </c>
      <c r="D26" s="46" t="s">
        <v>40</v>
      </c>
      <c r="E26" s="46" t="s">
        <v>41</v>
      </c>
      <c r="F26" s="47" t="s">
        <v>42</v>
      </c>
      <c r="G26" s="46" t="s">
        <v>43</v>
      </c>
    </row>
    <row r="27" spans="1:7" x14ac:dyDescent="0.25">
      <c r="A27" s="4" t="s">
        <v>95</v>
      </c>
      <c r="B27" s="38" t="s">
        <v>105</v>
      </c>
      <c r="C27" s="38">
        <v>61</v>
      </c>
      <c r="D27" s="65" t="s">
        <v>106</v>
      </c>
      <c r="E27" s="93" t="s">
        <v>98</v>
      </c>
      <c r="F27" s="93" t="s">
        <v>99</v>
      </c>
      <c r="G27" s="65" t="s">
        <v>107</v>
      </c>
    </row>
    <row r="28" spans="1:7" x14ac:dyDescent="0.25">
      <c r="A28" s="4" t="s">
        <v>101</v>
      </c>
      <c r="B28" s="38" t="s">
        <v>105</v>
      </c>
      <c r="C28" s="38">
        <v>24</v>
      </c>
      <c r="D28" s="93"/>
      <c r="E28" s="93"/>
      <c r="F28" s="93"/>
      <c r="G28" s="93"/>
    </row>
    <row r="29" spans="1:7" x14ac:dyDescent="0.25">
      <c r="A29" s="4" t="s">
        <v>103</v>
      </c>
      <c r="B29" s="38" t="s">
        <v>105</v>
      </c>
      <c r="C29" s="38">
        <v>73</v>
      </c>
      <c r="D29" s="93"/>
      <c r="E29" s="93"/>
      <c r="F29" s="93"/>
      <c r="G29" s="93"/>
    </row>
  </sheetData>
  <mergeCells count="12">
    <mergeCell ref="A24:G24"/>
    <mergeCell ref="A25:G25"/>
    <mergeCell ref="D27:D29"/>
    <mergeCell ref="E27:E29"/>
    <mergeCell ref="F27:F29"/>
    <mergeCell ref="G27:G29"/>
    <mergeCell ref="A2:G2"/>
    <mergeCell ref="A3:G3"/>
    <mergeCell ref="D5:D7"/>
    <mergeCell ref="E5:E7"/>
    <mergeCell ref="F5:F7"/>
    <mergeCell ref="G5:G7"/>
  </mergeCells>
  <hyperlinks>
    <hyperlink ref="H1" location="INDICE!A1" display="INDICE" xr:uid="{CDC3C98D-3A90-4599-8997-847B3C61E939}"/>
  </hyperlink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1923-251C-4D13-8C9A-E1D2FA058E6F}">
  <sheetPr>
    <pageSetUpPr fitToPage="1"/>
  </sheetPr>
  <dimension ref="A2:G55"/>
  <sheetViews>
    <sheetView tabSelected="1" workbookViewId="0">
      <selection activeCell="A2" sqref="A2"/>
    </sheetView>
  </sheetViews>
  <sheetFormatPr baseColWidth="10" defaultRowHeight="15" x14ac:dyDescent="0.25"/>
  <cols>
    <col min="1" max="1" width="8.42578125" customWidth="1"/>
    <col min="2" max="2" width="43.7109375" customWidth="1"/>
    <col min="3" max="3" width="13.28515625" customWidth="1"/>
    <col min="4" max="4" width="14" customWidth="1"/>
    <col min="5" max="5" width="15.28515625" customWidth="1"/>
    <col min="6" max="6" width="4.7109375" customWidth="1"/>
    <col min="7" max="7" width="11.42578125" customWidth="1"/>
  </cols>
  <sheetData>
    <row r="2" spans="1:7" x14ac:dyDescent="0.25">
      <c r="G2" s="63" t="s">
        <v>14</v>
      </c>
    </row>
    <row r="3" spans="1:7" ht="15.75" thickBot="1" x14ac:dyDescent="0.3"/>
    <row r="4" spans="1:7" ht="30" customHeight="1" thickBot="1" x14ac:dyDescent="0.3">
      <c r="A4" s="95" t="s">
        <v>108</v>
      </c>
      <c r="B4" s="96"/>
      <c r="C4" s="96"/>
      <c r="D4" s="96"/>
      <c r="E4" s="97"/>
    </row>
    <row r="5" spans="1:7" ht="30" customHeight="1" x14ac:dyDescent="0.25">
      <c r="A5" s="49" t="s">
        <v>109</v>
      </c>
      <c r="B5" s="49" t="s">
        <v>110</v>
      </c>
      <c r="C5" s="50" t="s">
        <v>111</v>
      </c>
      <c r="D5" s="50" t="s">
        <v>112</v>
      </c>
      <c r="E5" s="51" t="s">
        <v>0</v>
      </c>
    </row>
    <row r="6" spans="1:7" ht="20.100000000000001" customHeight="1" x14ac:dyDescent="0.25">
      <c r="A6" s="52">
        <v>1</v>
      </c>
      <c r="B6" s="53" t="s">
        <v>113</v>
      </c>
      <c r="C6" s="54">
        <v>3</v>
      </c>
      <c r="D6" s="54">
        <v>0</v>
      </c>
      <c r="E6" s="55">
        <f>SUM(C6:D6)</f>
        <v>3</v>
      </c>
    </row>
    <row r="7" spans="1:7" ht="20.100000000000001" customHeight="1" x14ac:dyDescent="0.25">
      <c r="A7" s="52">
        <v>2</v>
      </c>
      <c r="B7" s="53" t="s">
        <v>114</v>
      </c>
      <c r="C7" s="54">
        <v>6</v>
      </c>
      <c r="D7" s="54">
        <v>1</v>
      </c>
      <c r="E7" s="55">
        <f t="shared" ref="E7:E54" si="0">SUM(C7:D7)</f>
        <v>7</v>
      </c>
    </row>
    <row r="8" spans="1:7" ht="20.100000000000001" customHeight="1" x14ac:dyDescent="0.25">
      <c r="A8" s="52">
        <v>3</v>
      </c>
      <c r="B8" s="56" t="s">
        <v>115</v>
      </c>
      <c r="C8" s="54">
        <v>2</v>
      </c>
      <c r="D8" s="54">
        <v>0</v>
      </c>
      <c r="E8" s="55">
        <f t="shared" si="0"/>
        <v>2</v>
      </c>
    </row>
    <row r="9" spans="1:7" ht="20.100000000000001" customHeight="1" x14ac:dyDescent="0.25">
      <c r="A9" s="52">
        <v>4</v>
      </c>
      <c r="B9" s="56" t="s">
        <v>116</v>
      </c>
      <c r="C9" s="54">
        <v>2</v>
      </c>
      <c r="D9" s="54">
        <v>0</v>
      </c>
      <c r="E9" s="55">
        <f t="shared" si="0"/>
        <v>2</v>
      </c>
    </row>
    <row r="10" spans="1:7" ht="20.100000000000001" customHeight="1" x14ac:dyDescent="0.25">
      <c r="A10" s="52">
        <v>5</v>
      </c>
      <c r="B10" s="56" t="s">
        <v>117</v>
      </c>
      <c r="C10" s="54">
        <v>2</v>
      </c>
      <c r="D10" s="54">
        <v>0</v>
      </c>
      <c r="E10" s="55">
        <f t="shared" si="0"/>
        <v>2</v>
      </c>
    </row>
    <row r="11" spans="1:7" ht="20.100000000000001" customHeight="1" x14ac:dyDescent="0.25">
      <c r="A11" s="52">
        <v>6</v>
      </c>
      <c r="B11" s="56" t="s">
        <v>118</v>
      </c>
      <c r="C11" s="54">
        <v>2</v>
      </c>
      <c r="D11" s="54">
        <v>1</v>
      </c>
      <c r="E11" s="55">
        <f t="shared" si="0"/>
        <v>3</v>
      </c>
    </row>
    <row r="12" spans="1:7" ht="20.100000000000001" customHeight="1" x14ac:dyDescent="0.25">
      <c r="A12" s="52">
        <v>7</v>
      </c>
      <c r="B12" s="57" t="s">
        <v>119</v>
      </c>
      <c r="C12" s="54">
        <v>2</v>
      </c>
      <c r="D12" s="54">
        <v>0</v>
      </c>
      <c r="E12" s="55">
        <f t="shared" si="0"/>
        <v>2</v>
      </c>
    </row>
    <row r="13" spans="1:7" ht="20.100000000000001" customHeight="1" x14ac:dyDescent="0.25">
      <c r="A13" s="52">
        <v>8</v>
      </c>
      <c r="B13" s="57" t="s">
        <v>120</v>
      </c>
      <c r="C13" s="54">
        <v>3</v>
      </c>
      <c r="D13" s="54">
        <v>0</v>
      </c>
      <c r="E13" s="55">
        <f t="shared" si="0"/>
        <v>3</v>
      </c>
    </row>
    <row r="14" spans="1:7" ht="20.100000000000001" customHeight="1" x14ac:dyDescent="0.25">
      <c r="A14" s="52">
        <v>9</v>
      </c>
      <c r="B14" s="56" t="s">
        <v>121</v>
      </c>
      <c r="C14" s="54">
        <v>7</v>
      </c>
      <c r="D14" s="54">
        <v>0</v>
      </c>
      <c r="E14" s="55">
        <f t="shared" si="0"/>
        <v>7</v>
      </c>
    </row>
    <row r="15" spans="1:7" ht="20.100000000000001" customHeight="1" x14ac:dyDescent="0.25">
      <c r="A15" s="52">
        <v>10</v>
      </c>
      <c r="B15" s="56" t="s">
        <v>122</v>
      </c>
      <c r="C15" s="54">
        <v>10</v>
      </c>
      <c r="D15" s="54">
        <v>1</v>
      </c>
      <c r="E15" s="55">
        <f t="shared" si="0"/>
        <v>11</v>
      </c>
    </row>
    <row r="16" spans="1:7" ht="20.100000000000001" customHeight="1" x14ac:dyDescent="0.25">
      <c r="A16" s="52">
        <v>11</v>
      </c>
      <c r="B16" s="56" t="s">
        <v>123</v>
      </c>
      <c r="C16" s="54">
        <v>2</v>
      </c>
      <c r="D16" s="54">
        <v>0</v>
      </c>
      <c r="E16" s="55">
        <f t="shared" si="0"/>
        <v>2</v>
      </c>
    </row>
    <row r="17" spans="1:5" ht="20.100000000000001" customHeight="1" x14ac:dyDescent="0.25">
      <c r="A17" s="52">
        <v>12</v>
      </c>
      <c r="B17" s="56" t="s">
        <v>124</v>
      </c>
      <c r="C17" s="54">
        <v>12</v>
      </c>
      <c r="D17" s="54">
        <v>0</v>
      </c>
      <c r="E17" s="55">
        <f t="shared" si="0"/>
        <v>12</v>
      </c>
    </row>
    <row r="18" spans="1:5" ht="20.100000000000001" customHeight="1" x14ac:dyDescent="0.25">
      <c r="A18" s="52">
        <v>13</v>
      </c>
      <c r="B18" s="56" t="s">
        <v>125</v>
      </c>
      <c r="C18" s="54">
        <v>1</v>
      </c>
      <c r="D18" s="54">
        <v>0</v>
      </c>
      <c r="E18" s="55">
        <f t="shared" si="0"/>
        <v>1</v>
      </c>
    </row>
    <row r="19" spans="1:5" ht="20.100000000000001" customHeight="1" x14ac:dyDescent="0.25">
      <c r="A19" s="52">
        <v>14</v>
      </c>
      <c r="B19" s="57" t="s">
        <v>126</v>
      </c>
      <c r="C19" s="54">
        <v>1</v>
      </c>
      <c r="D19" s="54">
        <v>0</v>
      </c>
      <c r="E19" s="55">
        <f t="shared" si="0"/>
        <v>1</v>
      </c>
    </row>
    <row r="20" spans="1:5" ht="20.100000000000001" customHeight="1" x14ac:dyDescent="0.25">
      <c r="A20" s="52">
        <v>15</v>
      </c>
      <c r="B20" s="53" t="s">
        <v>127</v>
      </c>
      <c r="C20" s="54">
        <v>2</v>
      </c>
      <c r="D20" s="54">
        <v>0</v>
      </c>
      <c r="E20" s="55">
        <f t="shared" si="0"/>
        <v>2</v>
      </c>
    </row>
    <row r="21" spans="1:5" ht="20.100000000000001" customHeight="1" x14ac:dyDescent="0.25">
      <c r="A21" s="52">
        <v>16</v>
      </c>
      <c r="B21" s="56" t="s">
        <v>128</v>
      </c>
      <c r="C21" s="54">
        <v>2</v>
      </c>
      <c r="D21" s="54">
        <v>0</v>
      </c>
      <c r="E21" s="55">
        <f t="shared" si="0"/>
        <v>2</v>
      </c>
    </row>
    <row r="22" spans="1:5" ht="20.100000000000001" customHeight="1" x14ac:dyDescent="0.25">
      <c r="A22" s="52">
        <v>17</v>
      </c>
      <c r="B22" s="56" t="s">
        <v>129</v>
      </c>
      <c r="C22" s="54">
        <v>2</v>
      </c>
      <c r="D22" s="54">
        <v>0</v>
      </c>
      <c r="E22" s="55">
        <f t="shared" si="0"/>
        <v>2</v>
      </c>
    </row>
    <row r="23" spans="1:5" ht="20.100000000000001" customHeight="1" x14ac:dyDescent="0.25">
      <c r="A23" s="52">
        <v>18</v>
      </c>
      <c r="B23" s="56" t="s">
        <v>130</v>
      </c>
      <c r="C23" s="54">
        <v>2</v>
      </c>
      <c r="D23" s="54">
        <v>0</v>
      </c>
      <c r="E23" s="55">
        <f t="shared" si="0"/>
        <v>2</v>
      </c>
    </row>
    <row r="24" spans="1:5" ht="20.100000000000001" customHeight="1" x14ac:dyDescent="0.25">
      <c r="A24" s="52">
        <v>19</v>
      </c>
      <c r="B24" s="53" t="s">
        <v>131</v>
      </c>
      <c r="C24" s="54">
        <v>3</v>
      </c>
      <c r="D24" s="54">
        <v>0</v>
      </c>
      <c r="E24" s="55">
        <f t="shared" si="0"/>
        <v>3</v>
      </c>
    </row>
    <row r="25" spans="1:5" ht="20.100000000000001" customHeight="1" x14ac:dyDescent="0.25">
      <c r="A25" s="52">
        <v>20</v>
      </c>
      <c r="B25" s="56" t="s">
        <v>132</v>
      </c>
      <c r="C25" s="54">
        <v>3</v>
      </c>
      <c r="D25" s="54">
        <v>1</v>
      </c>
      <c r="E25" s="55">
        <f t="shared" si="0"/>
        <v>4</v>
      </c>
    </row>
    <row r="26" spans="1:5" ht="20.100000000000001" customHeight="1" x14ac:dyDescent="0.25">
      <c r="A26" s="52">
        <v>21</v>
      </c>
      <c r="B26" s="56" t="s">
        <v>133</v>
      </c>
      <c r="C26" s="54">
        <v>3</v>
      </c>
      <c r="D26" s="54">
        <v>1</v>
      </c>
      <c r="E26" s="55">
        <f t="shared" si="0"/>
        <v>4</v>
      </c>
    </row>
    <row r="27" spans="1:5" ht="20.100000000000001" customHeight="1" x14ac:dyDescent="0.25">
      <c r="A27" s="52">
        <v>22</v>
      </c>
      <c r="B27" s="58" t="s">
        <v>134</v>
      </c>
      <c r="C27" s="54">
        <v>3</v>
      </c>
      <c r="D27" s="54">
        <v>0</v>
      </c>
      <c r="E27" s="55">
        <f t="shared" si="0"/>
        <v>3</v>
      </c>
    </row>
    <row r="28" spans="1:5" ht="20.100000000000001" customHeight="1" x14ac:dyDescent="0.25">
      <c r="A28" s="52">
        <v>23</v>
      </c>
      <c r="B28" s="56" t="s">
        <v>88</v>
      </c>
      <c r="C28" s="54">
        <v>12</v>
      </c>
      <c r="D28" s="54">
        <v>5</v>
      </c>
      <c r="E28" s="55">
        <f t="shared" si="0"/>
        <v>17</v>
      </c>
    </row>
    <row r="29" spans="1:5" ht="20.100000000000001" customHeight="1" x14ac:dyDescent="0.25">
      <c r="A29" s="52">
        <v>24</v>
      </c>
      <c r="B29" s="56" t="s">
        <v>135</v>
      </c>
      <c r="C29" s="54">
        <v>15</v>
      </c>
      <c r="D29" s="54">
        <v>12</v>
      </c>
      <c r="E29" s="55">
        <f t="shared" si="0"/>
        <v>27</v>
      </c>
    </row>
    <row r="30" spans="1:5" ht="20.100000000000001" customHeight="1" x14ac:dyDescent="0.25">
      <c r="A30" s="52">
        <v>25</v>
      </c>
      <c r="B30" s="57" t="s">
        <v>136</v>
      </c>
      <c r="C30" s="54">
        <v>9</v>
      </c>
      <c r="D30" s="54">
        <v>0</v>
      </c>
      <c r="E30" s="55">
        <f t="shared" si="0"/>
        <v>9</v>
      </c>
    </row>
    <row r="31" spans="1:5" ht="20.100000000000001" customHeight="1" x14ac:dyDescent="0.25">
      <c r="A31" s="52">
        <v>26</v>
      </c>
      <c r="B31" s="53" t="s">
        <v>137</v>
      </c>
      <c r="C31" s="54">
        <v>13</v>
      </c>
      <c r="D31" s="54">
        <v>0</v>
      </c>
      <c r="E31" s="55">
        <f t="shared" si="0"/>
        <v>13</v>
      </c>
    </row>
    <row r="32" spans="1:5" ht="20.100000000000001" customHeight="1" x14ac:dyDescent="0.25">
      <c r="A32" s="52">
        <v>27</v>
      </c>
      <c r="B32" s="56" t="s">
        <v>138</v>
      </c>
      <c r="C32" s="54">
        <v>3</v>
      </c>
      <c r="D32" s="54">
        <v>0</v>
      </c>
      <c r="E32" s="55">
        <f t="shared" si="0"/>
        <v>3</v>
      </c>
    </row>
    <row r="33" spans="1:5" ht="20.100000000000001" customHeight="1" x14ac:dyDescent="0.25">
      <c r="A33" s="52">
        <v>28</v>
      </c>
      <c r="B33" s="56" t="s">
        <v>139</v>
      </c>
      <c r="C33" s="59">
        <v>1</v>
      </c>
      <c r="D33" s="52">
        <v>0</v>
      </c>
      <c r="E33" s="55">
        <f t="shared" si="0"/>
        <v>1</v>
      </c>
    </row>
    <row r="34" spans="1:5" ht="20.100000000000001" customHeight="1" x14ac:dyDescent="0.25">
      <c r="A34" s="52">
        <v>29</v>
      </c>
      <c r="B34" s="56" t="s">
        <v>140</v>
      </c>
      <c r="C34" s="59">
        <v>3</v>
      </c>
      <c r="D34" s="52">
        <v>0</v>
      </c>
      <c r="E34" s="55">
        <f t="shared" si="0"/>
        <v>3</v>
      </c>
    </row>
    <row r="35" spans="1:5" ht="20.100000000000001" customHeight="1" x14ac:dyDescent="0.25">
      <c r="A35" s="52">
        <v>30</v>
      </c>
      <c r="B35" s="60" t="s">
        <v>141</v>
      </c>
      <c r="C35" s="59">
        <v>2</v>
      </c>
      <c r="D35" s="52">
        <v>0</v>
      </c>
      <c r="E35" s="55">
        <f t="shared" si="0"/>
        <v>2</v>
      </c>
    </row>
    <row r="36" spans="1:5" ht="20.100000000000001" customHeight="1" x14ac:dyDescent="0.25">
      <c r="A36" s="52">
        <v>31</v>
      </c>
      <c r="B36" s="57" t="s">
        <v>142</v>
      </c>
      <c r="C36" s="59">
        <v>1</v>
      </c>
      <c r="D36" s="52">
        <v>0</v>
      </c>
      <c r="E36" s="55">
        <f t="shared" si="0"/>
        <v>1</v>
      </c>
    </row>
    <row r="37" spans="1:5" ht="20.100000000000001" customHeight="1" x14ac:dyDescent="0.25">
      <c r="A37" s="52">
        <v>32</v>
      </c>
      <c r="B37" s="56" t="s">
        <v>143</v>
      </c>
      <c r="C37" s="59">
        <v>2</v>
      </c>
      <c r="D37" s="52">
        <v>0</v>
      </c>
      <c r="E37" s="55">
        <f t="shared" si="0"/>
        <v>2</v>
      </c>
    </row>
    <row r="38" spans="1:5" ht="20.100000000000001" customHeight="1" x14ac:dyDescent="0.25">
      <c r="A38" s="52">
        <v>33</v>
      </c>
      <c r="B38" s="57" t="s">
        <v>144</v>
      </c>
      <c r="C38" s="59">
        <v>1</v>
      </c>
      <c r="D38" s="52">
        <v>0</v>
      </c>
      <c r="E38" s="55">
        <f t="shared" si="0"/>
        <v>1</v>
      </c>
    </row>
    <row r="39" spans="1:5" ht="20.100000000000001" customHeight="1" x14ac:dyDescent="0.25">
      <c r="A39" s="52">
        <v>34</v>
      </c>
      <c r="B39" s="56" t="s">
        <v>145</v>
      </c>
      <c r="C39" s="59">
        <v>1</v>
      </c>
      <c r="D39" s="52">
        <v>0</v>
      </c>
      <c r="E39" s="55">
        <f t="shared" si="0"/>
        <v>1</v>
      </c>
    </row>
    <row r="40" spans="1:5" ht="20.100000000000001" customHeight="1" x14ac:dyDescent="0.25">
      <c r="A40" s="52">
        <v>35</v>
      </c>
      <c r="B40" s="57" t="s">
        <v>146</v>
      </c>
      <c r="C40" s="59">
        <v>6</v>
      </c>
      <c r="D40" s="52">
        <v>0</v>
      </c>
      <c r="E40" s="55">
        <f t="shared" si="0"/>
        <v>6</v>
      </c>
    </row>
    <row r="41" spans="1:5" ht="20.100000000000001" customHeight="1" x14ac:dyDescent="0.25">
      <c r="A41" s="52">
        <v>36</v>
      </c>
      <c r="B41" s="57" t="s">
        <v>147</v>
      </c>
      <c r="C41" s="59">
        <v>4</v>
      </c>
      <c r="D41" s="52">
        <v>0</v>
      </c>
      <c r="E41" s="55">
        <f t="shared" si="0"/>
        <v>4</v>
      </c>
    </row>
    <row r="42" spans="1:5" ht="20.100000000000001" customHeight="1" x14ac:dyDescent="0.25">
      <c r="A42" s="52">
        <v>37</v>
      </c>
      <c r="B42" s="57" t="s">
        <v>148</v>
      </c>
      <c r="C42" s="59">
        <v>4</v>
      </c>
      <c r="D42" s="52">
        <v>0</v>
      </c>
      <c r="E42" s="55">
        <f t="shared" si="0"/>
        <v>4</v>
      </c>
    </row>
    <row r="43" spans="1:5" ht="20.100000000000001" customHeight="1" x14ac:dyDescent="0.25">
      <c r="A43" s="52">
        <v>38</v>
      </c>
      <c r="B43" s="57" t="s">
        <v>149</v>
      </c>
      <c r="C43" s="59">
        <v>6</v>
      </c>
      <c r="D43" s="52">
        <v>0</v>
      </c>
      <c r="E43" s="55">
        <f t="shared" si="0"/>
        <v>6</v>
      </c>
    </row>
    <row r="44" spans="1:5" ht="20.100000000000001" customHeight="1" x14ac:dyDescent="0.25">
      <c r="A44" s="52">
        <v>39</v>
      </c>
      <c r="B44" s="57" t="s">
        <v>150</v>
      </c>
      <c r="C44" s="59">
        <v>2</v>
      </c>
      <c r="D44" s="52">
        <v>0</v>
      </c>
      <c r="E44" s="55">
        <f t="shared" si="0"/>
        <v>2</v>
      </c>
    </row>
    <row r="45" spans="1:5" ht="20.100000000000001" customHeight="1" x14ac:dyDescent="0.25">
      <c r="A45" s="52">
        <v>40</v>
      </c>
      <c r="B45" s="57" t="s">
        <v>151</v>
      </c>
      <c r="C45" s="59">
        <v>6</v>
      </c>
      <c r="D45" s="61">
        <v>0</v>
      </c>
      <c r="E45" s="55">
        <f t="shared" si="0"/>
        <v>6</v>
      </c>
    </row>
    <row r="46" spans="1:5" ht="20.100000000000001" customHeight="1" x14ac:dyDescent="0.25">
      <c r="A46" s="52">
        <v>41</v>
      </c>
      <c r="B46" s="57" t="s">
        <v>152</v>
      </c>
      <c r="C46" s="59">
        <v>4</v>
      </c>
      <c r="D46" s="52">
        <v>0</v>
      </c>
      <c r="E46" s="55">
        <f t="shared" si="0"/>
        <v>4</v>
      </c>
    </row>
    <row r="47" spans="1:5" ht="20.100000000000001" customHeight="1" x14ac:dyDescent="0.25">
      <c r="A47" s="52">
        <v>42</v>
      </c>
      <c r="B47" s="57" t="s">
        <v>153</v>
      </c>
      <c r="C47" s="59">
        <v>10</v>
      </c>
      <c r="D47" s="52">
        <v>0</v>
      </c>
      <c r="E47" s="55">
        <f t="shared" si="0"/>
        <v>10</v>
      </c>
    </row>
    <row r="48" spans="1:5" ht="20.100000000000001" customHeight="1" x14ac:dyDescent="0.25">
      <c r="A48" s="52">
        <v>43</v>
      </c>
      <c r="B48" s="57" t="s">
        <v>154</v>
      </c>
      <c r="C48" s="59">
        <v>4</v>
      </c>
      <c r="D48" s="52">
        <v>0</v>
      </c>
      <c r="E48" s="55">
        <f t="shared" si="0"/>
        <v>4</v>
      </c>
    </row>
    <row r="49" spans="1:5" ht="20.100000000000001" customHeight="1" x14ac:dyDescent="0.25">
      <c r="A49" s="52">
        <v>44</v>
      </c>
      <c r="B49" s="57" t="s">
        <v>155</v>
      </c>
      <c r="C49" s="59">
        <v>10</v>
      </c>
      <c r="D49" s="52">
        <v>0</v>
      </c>
      <c r="E49" s="55">
        <f t="shared" si="0"/>
        <v>10</v>
      </c>
    </row>
    <row r="50" spans="1:5" ht="20.100000000000001" customHeight="1" x14ac:dyDescent="0.25">
      <c r="A50" s="52">
        <v>45</v>
      </c>
      <c r="B50" s="57" t="s">
        <v>156</v>
      </c>
      <c r="C50" s="59">
        <v>1</v>
      </c>
      <c r="D50" s="52">
        <v>1</v>
      </c>
      <c r="E50" s="55">
        <f t="shared" si="0"/>
        <v>2</v>
      </c>
    </row>
    <row r="51" spans="1:5" ht="20.100000000000001" customHeight="1" x14ac:dyDescent="0.25">
      <c r="A51" s="52">
        <v>46</v>
      </c>
      <c r="B51" s="57" t="s">
        <v>157</v>
      </c>
      <c r="C51" s="59">
        <v>1</v>
      </c>
      <c r="D51" s="52">
        <v>1</v>
      </c>
      <c r="E51" s="55">
        <f t="shared" si="0"/>
        <v>2</v>
      </c>
    </row>
    <row r="52" spans="1:5" ht="20.100000000000001" customHeight="1" x14ac:dyDescent="0.25">
      <c r="A52" s="52">
        <v>47</v>
      </c>
      <c r="B52" s="57" t="s">
        <v>158</v>
      </c>
      <c r="C52" s="59">
        <v>1</v>
      </c>
      <c r="D52" s="52">
        <v>1</v>
      </c>
      <c r="E52" s="55">
        <f t="shared" si="0"/>
        <v>2</v>
      </c>
    </row>
    <row r="53" spans="1:5" ht="20.100000000000001" customHeight="1" x14ac:dyDescent="0.25">
      <c r="A53" s="52">
        <v>48</v>
      </c>
      <c r="B53" s="57" t="s">
        <v>159</v>
      </c>
      <c r="C53" s="59">
        <v>1</v>
      </c>
      <c r="D53" s="52">
        <v>1</v>
      </c>
      <c r="E53" s="55">
        <f t="shared" si="0"/>
        <v>2</v>
      </c>
    </row>
    <row r="54" spans="1:5" ht="20.100000000000001" customHeight="1" x14ac:dyDescent="0.25">
      <c r="A54" s="52">
        <v>49</v>
      </c>
      <c r="B54" s="57" t="s">
        <v>160</v>
      </c>
      <c r="C54" s="59">
        <v>1</v>
      </c>
      <c r="D54" s="52">
        <v>1</v>
      </c>
      <c r="E54" s="55">
        <f t="shared" si="0"/>
        <v>2</v>
      </c>
    </row>
    <row r="55" spans="1:5" ht="24" customHeight="1" x14ac:dyDescent="0.25">
      <c r="A55" s="98" t="s">
        <v>34</v>
      </c>
      <c r="B55" s="98"/>
      <c r="C55" s="62">
        <f>SUM(C6:C54)</f>
        <v>199</v>
      </c>
      <c r="D55" s="62">
        <f>SUM(D6:D54)</f>
        <v>27</v>
      </c>
      <c r="E55" s="62">
        <f>SUM(E6:E54)</f>
        <v>226</v>
      </c>
    </row>
  </sheetData>
  <mergeCells count="2">
    <mergeCell ref="A4:E4"/>
    <mergeCell ref="A55:B55"/>
  </mergeCells>
  <hyperlinks>
    <hyperlink ref="G2" location="INDICE!A1" display="INDICE" xr:uid="{62354060-0A99-48F4-9119-A8A1ADE55B67}"/>
  </hyperlink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INDICE</vt:lpstr>
      <vt:lpstr>COMBUSTIBLE 1 DE 1</vt:lpstr>
      <vt:lpstr>AGUA ENVASADA 2 DE 2</vt:lpstr>
      <vt:lpstr>INSUMOS DE LIMPIEZA  1 DE 1</vt:lpstr>
      <vt:lpstr>INSUMOS DE LIMPIEZA 2 DE 2</vt:lpstr>
      <vt:lpstr>CAFE Y AZUCAR</vt:lpstr>
      <vt:lpstr>PAPELERIA </vt:lpstr>
      <vt:lpstr>'AGUA ENVASADA 2 DE 2'!Área_de_impresión</vt:lpstr>
      <vt:lpstr>'CAFE Y AZUCAR'!Área_de_impresión</vt:lpstr>
      <vt:lpstr>'COMBUSTIBLE 1 DE 1'!Área_de_impresión</vt:lpstr>
      <vt:lpstr>INDICE!Área_de_impresión</vt:lpstr>
      <vt:lpstr>'INSUMOS DE LIMPIEZA  1 DE 1'!Área_de_impresión</vt:lpstr>
      <vt:lpstr>'INSUMOS DE LIMPIEZA 2 DE 2'!Área_de_impresión</vt:lpstr>
      <vt:lpstr>'PAPELERIA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SUB-G ADMIN-AP</dc:creator>
  <cp:lastModifiedBy>Cesia Serrano</cp:lastModifiedBy>
  <cp:lastPrinted>2023-10-06T14:25:34Z</cp:lastPrinted>
  <dcterms:created xsi:type="dcterms:W3CDTF">2022-10-14T21:23:52Z</dcterms:created>
  <dcterms:modified xsi:type="dcterms:W3CDTF">2023-10-06T20:26:52Z</dcterms:modified>
</cp:coreProperties>
</file>