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RECOLECCIÓN Y ASEO\AÑO 2023-ACTUALIZACION\2º TRIMESTRE\"/>
    </mc:Choice>
  </mc:AlternateContent>
  <bookViews>
    <workbookView xWindow="0" yWindow="0" windowWidth="28800" windowHeight="11340" activeTab="1"/>
  </bookViews>
  <sheets>
    <sheet name="Detalle por día" sheetId="1" r:id="rId1"/>
    <sheet name="Total en viajes" sheetId="2" r:id="rId2"/>
  </sheets>
  <externalReferences>
    <externalReference r:id="rId3"/>
  </externalReferences>
  <definedNames>
    <definedName name="_xlnm._FilterDatabase" localSheetId="0" hidden="1">'Detalle por día'!$A$1:$I$1</definedName>
    <definedName name="_xlnm.Print_Titles" localSheetId="1">'Total en viajes'!$1:$2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90" i="1" l="1"/>
  <c r="F1090" i="1"/>
  <c r="G1090" i="1" s="1"/>
  <c r="H1090" i="1" s="1"/>
  <c r="A1090" i="1"/>
  <c r="I1089" i="1"/>
  <c r="F1089" i="1"/>
  <c r="G1089" i="1" s="1"/>
  <c r="H1089" i="1" s="1"/>
  <c r="A1089" i="1"/>
  <c r="I1088" i="1"/>
  <c r="G1088" i="1"/>
  <c r="H1088" i="1" s="1"/>
  <c r="F1088" i="1"/>
  <c r="A1088" i="1"/>
  <c r="I1087" i="1"/>
  <c r="F1087" i="1"/>
  <c r="G1087" i="1" s="1"/>
  <c r="H1087" i="1" s="1"/>
  <c r="A1087" i="1"/>
  <c r="I1086" i="1"/>
  <c r="F1086" i="1"/>
  <c r="G1086" i="1" s="1"/>
  <c r="H1086" i="1" s="1"/>
  <c r="A1086" i="1"/>
  <c r="I1085" i="1"/>
  <c r="G1085" i="1"/>
  <c r="H1085" i="1" s="1"/>
  <c r="F1085" i="1"/>
  <c r="A1085" i="1"/>
  <c r="I1084" i="1"/>
  <c r="F1084" i="1"/>
  <c r="G1084" i="1" s="1"/>
  <c r="H1084" i="1" s="1"/>
  <c r="A1084" i="1"/>
  <c r="I1083" i="1"/>
  <c r="F1083" i="1"/>
  <c r="G1083" i="1" s="1"/>
  <c r="H1083" i="1" s="1"/>
  <c r="A1083" i="1"/>
  <c r="I1082" i="1"/>
  <c r="F1082" i="1"/>
  <c r="G1082" i="1" s="1"/>
  <c r="H1082" i="1" s="1"/>
  <c r="A1082" i="1"/>
  <c r="I1081" i="1"/>
  <c r="F1081" i="1"/>
  <c r="G1081" i="1" s="1"/>
  <c r="H1081" i="1" s="1"/>
  <c r="A1081" i="1"/>
  <c r="I1080" i="1"/>
  <c r="G1080" i="1"/>
  <c r="H1080" i="1" s="1"/>
  <c r="F1080" i="1"/>
  <c r="A1080" i="1"/>
  <c r="I1079" i="1"/>
  <c r="F1079" i="1"/>
  <c r="G1079" i="1" s="1"/>
  <c r="H1079" i="1" s="1"/>
  <c r="A1079" i="1"/>
  <c r="I1078" i="1"/>
  <c r="F1078" i="1"/>
  <c r="G1078" i="1" s="1"/>
  <c r="H1078" i="1" s="1"/>
  <c r="A1078" i="1"/>
  <c r="I1077" i="1"/>
  <c r="G1077" i="1"/>
  <c r="H1077" i="1" s="1"/>
  <c r="F1077" i="1"/>
  <c r="A1077" i="1"/>
  <c r="I1076" i="1"/>
  <c r="F1076" i="1"/>
  <c r="G1076" i="1" s="1"/>
  <c r="H1076" i="1" s="1"/>
  <c r="A1076" i="1"/>
  <c r="I1075" i="1"/>
  <c r="F1075" i="1"/>
  <c r="G1075" i="1" s="1"/>
  <c r="H1075" i="1" s="1"/>
  <c r="A1075" i="1"/>
  <c r="I1074" i="1"/>
  <c r="F1074" i="1"/>
  <c r="G1074" i="1" s="1"/>
  <c r="H1074" i="1" s="1"/>
  <c r="A1074" i="1"/>
  <c r="I1073" i="1"/>
  <c r="F1073" i="1"/>
  <c r="G1073" i="1" s="1"/>
  <c r="H1073" i="1" s="1"/>
  <c r="A1073" i="1"/>
  <c r="I1072" i="1"/>
  <c r="F1072" i="1"/>
  <c r="G1072" i="1" s="1"/>
  <c r="H1072" i="1" s="1"/>
  <c r="A1072" i="1"/>
  <c r="I1071" i="1"/>
  <c r="F1071" i="1"/>
  <c r="G1071" i="1" s="1"/>
  <c r="H1071" i="1" s="1"/>
  <c r="A1071" i="1"/>
  <c r="I1070" i="1"/>
  <c r="F1070" i="1"/>
  <c r="G1070" i="1" s="1"/>
  <c r="H1070" i="1" s="1"/>
  <c r="A1070" i="1"/>
  <c r="I1069" i="1"/>
  <c r="F1069" i="1"/>
  <c r="G1069" i="1" s="1"/>
  <c r="H1069" i="1" s="1"/>
  <c r="A1069" i="1"/>
  <c r="I1068" i="1"/>
  <c r="F1068" i="1"/>
  <c r="G1068" i="1" s="1"/>
  <c r="H1068" i="1" s="1"/>
  <c r="A1068" i="1"/>
  <c r="I1067" i="1"/>
  <c r="G1067" i="1"/>
  <c r="H1067" i="1" s="1"/>
  <c r="F1067" i="1"/>
  <c r="A1067" i="1"/>
  <c r="I1066" i="1"/>
  <c r="F1066" i="1"/>
  <c r="G1066" i="1" s="1"/>
  <c r="H1066" i="1" s="1"/>
  <c r="A1066" i="1"/>
  <c r="I1065" i="1"/>
  <c r="F1065" i="1"/>
  <c r="G1065" i="1" s="1"/>
  <c r="H1065" i="1" s="1"/>
  <c r="A1065" i="1"/>
  <c r="I1064" i="1"/>
  <c r="F1064" i="1"/>
  <c r="G1064" i="1" s="1"/>
  <c r="H1064" i="1" s="1"/>
  <c r="A1064" i="1"/>
  <c r="I1063" i="1"/>
  <c r="F1063" i="1"/>
  <c r="G1063" i="1" s="1"/>
  <c r="H1063" i="1" s="1"/>
  <c r="A1063" i="1"/>
  <c r="I1062" i="1"/>
  <c r="F1062" i="1"/>
  <c r="G1062" i="1" s="1"/>
  <c r="H1062" i="1" s="1"/>
  <c r="A1062" i="1"/>
  <c r="I1061" i="1"/>
  <c r="F1061" i="1"/>
  <c r="G1061" i="1" s="1"/>
  <c r="H1061" i="1" s="1"/>
  <c r="A1061" i="1"/>
  <c r="I1060" i="1"/>
  <c r="F1060" i="1"/>
  <c r="G1060" i="1" s="1"/>
  <c r="H1060" i="1" s="1"/>
  <c r="A1060" i="1"/>
  <c r="I1059" i="1"/>
  <c r="F1059" i="1"/>
  <c r="G1059" i="1" s="1"/>
  <c r="H1059" i="1" s="1"/>
  <c r="A1059" i="1"/>
  <c r="I1058" i="1"/>
  <c r="F1058" i="1"/>
  <c r="G1058" i="1" s="1"/>
  <c r="H1058" i="1" s="1"/>
  <c r="A1058" i="1"/>
  <c r="I1057" i="1"/>
  <c r="G1057" i="1"/>
  <c r="H1057" i="1" s="1"/>
  <c r="F1057" i="1"/>
  <c r="A1057" i="1"/>
  <c r="I1056" i="1"/>
  <c r="F1056" i="1"/>
  <c r="G1056" i="1" s="1"/>
  <c r="H1056" i="1" s="1"/>
  <c r="A1056" i="1"/>
  <c r="I1055" i="1"/>
  <c r="G1055" i="1"/>
  <c r="H1055" i="1" s="1"/>
  <c r="F1055" i="1"/>
  <c r="A1055" i="1"/>
  <c r="I1054" i="1"/>
  <c r="F1054" i="1"/>
  <c r="G1054" i="1" s="1"/>
  <c r="H1054" i="1" s="1"/>
  <c r="A1054" i="1"/>
  <c r="I1053" i="1"/>
  <c r="F1053" i="1"/>
  <c r="G1053" i="1" s="1"/>
  <c r="H1053" i="1" s="1"/>
  <c r="A1053" i="1"/>
  <c r="I1052" i="1"/>
  <c r="G1052" i="1"/>
  <c r="H1052" i="1" s="1"/>
  <c r="F1052" i="1"/>
  <c r="A1052" i="1"/>
  <c r="I1051" i="1"/>
  <c r="F1051" i="1"/>
  <c r="G1051" i="1" s="1"/>
  <c r="H1051" i="1" s="1"/>
  <c r="A1051" i="1"/>
  <c r="I1050" i="1"/>
  <c r="F1050" i="1"/>
  <c r="G1050" i="1" s="1"/>
  <c r="H1050" i="1" s="1"/>
  <c r="A1050" i="1"/>
  <c r="I1049" i="1"/>
  <c r="G1049" i="1"/>
  <c r="H1049" i="1" s="1"/>
  <c r="F1049" i="1"/>
  <c r="A1049" i="1"/>
  <c r="I1048" i="1"/>
  <c r="F1048" i="1"/>
  <c r="G1048" i="1" s="1"/>
  <c r="H1048" i="1" s="1"/>
  <c r="A1048" i="1"/>
  <c r="I1047" i="1"/>
  <c r="F1047" i="1"/>
  <c r="G1047" i="1" s="1"/>
  <c r="H1047" i="1" s="1"/>
  <c r="A1047" i="1"/>
  <c r="I1046" i="1"/>
  <c r="F1046" i="1"/>
  <c r="G1046" i="1" s="1"/>
  <c r="H1046" i="1" s="1"/>
  <c r="A1046" i="1"/>
  <c r="I1045" i="1"/>
  <c r="F1045" i="1"/>
  <c r="G1045" i="1" s="1"/>
  <c r="H1045" i="1" s="1"/>
  <c r="A1045" i="1"/>
  <c r="I1044" i="1"/>
  <c r="G1044" i="1"/>
  <c r="H1044" i="1" s="1"/>
  <c r="F1044" i="1"/>
  <c r="A1044" i="1"/>
  <c r="I1043" i="1"/>
  <c r="F1043" i="1"/>
  <c r="G1043" i="1" s="1"/>
  <c r="H1043" i="1" s="1"/>
  <c r="A1043" i="1"/>
  <c r="I1042" i="1"/>
  <c r="F1042" i="1"/>
  <c r="G1042" i="1" s="1"/>
  <c r="H1042" i="1" s="1"/>
  <c r="A1042" i="1"/>
  <c r="I1041" i="1"/>
  <c r="F1041" i="1"/>
  <c r="G1041" i="1" s="1"/>
  <c r="H1041" i="1" s="1"/>
  <c r="A1041" i="1"/>
  <c r="I1040" i="1"/>
  <c r="G1040" i="1"/>
  <c r="H1040" i="1" s="1"/>
  <c r="F1040" i="1"/>
  <c r="A1040" i="1"/>
  <c r="I1039" i="1"/>
  <c r="H1039" i="1"/>
  <c r="G1039" i="1"/>
  <c r="F1039" i="1"/>
  <c r="A1039" i="1"/>
  <c r="I1038" i="1"/>
  <c r="F1038" i="1"/>
  <c r="G1038" i="1" s="1"/>
  <c r="H1038" i="1" s="1"/>
  <c r="A1038" i="1"/>
  <c r="I1037" i="1"/>
  <c r="G1037" i="1"/>
  <c r="H1037" i="1" s="1"/>
  <c r="F1037" i="1"/>
  <c r="A1037" i="1"/>
  <c r="I1036" i="1"/>
  <c r="F1036" i="1"/>
  <c r="G1036" i="1" s="1"/>
  <c r="H1036" i="1" s="1"/>
  <c r="A1036" i="1"/>
  <c r="I1035" i="1"/>
  <c r="F1035" i="1"/>
  <c r="G1035" i="1" s="1"/>
  <c r="H1035" i="1" s="1"/>
  <c r="A1035" i="1"/>
  <c r="I1034" i="1"/>
  <c r="F1034" i="1"/>
  <c r="G1034" i="1" s="1"/>
  <c r="H1034" i="1" s="1"/>
  <c r="A1034" i="1"/>
  <c r="I1033" i="1"/>
  <c r="G1033" i="1"/>
  <c r="H1033" i="1" s="1"/>
  <c r="F1033" i="1"/>
  <c r="A1033" i="1"/>
  <c r="I1032" i="1"/>
  <c r="F1032" i="1"/>
  <c r="G1032" i="1" s="1"/>
  <c r="H1032" i="1" s="1"/>
  <c r="A1032" i="1"/>
  <c r="I1031" i="1"/>
  <c r="F1031" i="1"/>
  <c r="G1031" i="1" s="1"/>
  <c r="H1031" i="1" s="1"/>
  <c r="A1031" i="1"/>
  <c r="I1030" i="1"/>
  <c r="F1030" i="1"/>
  <c r="G1030" i="1" s="1"/>
  <c r="H1030" i="1" s="1"/>
  <c r="A1030" i="1"/>
  <c r="I1029" i="1"/>
  <c r="G1029" i="1"/>
  <c r="H1029" i="1" s="1"/>
  <c r="F1029" i="1"/>
  <c r="A1029" i="1"/>
  <c r="I1028" i="1"/>
  <c r="H1028" i="1"/>
  <c r="F1028" i="1"/>
  <c r="G1028" i="1" s="1"/>
  <c r="A1028" i="1"/>
  <c r="I1027" i="1"/>
  <c r="F1027" i="1"/>
  <c r="G1027" i="1" s="1"/>
  <c r="H1027" i="1" s="1"/>
  <c r="A1027" i="1"/>
  <c r="I1026" i="1"/>
  <c r="F1026" i="1"/>
  <c r="G1026" i="1" s="1"/>
  <c r="H1026" i="1" s="1"/>
  <c r="A1026" i="1"/>
  <c r="I1025" i="1"/>
  <c r="F1025" i="1"/>
  <c r="G1025" i="1" s="1"/>
  <c r="H1025" i="1" s="1"/>
  <c r="A1025" i="1"/>
  <c r="I1024" i="1"/>
  <c r="F1024" i="1"/>
  <c r="G1024" i="1" s="1"/>
  <c r="H1024" i="1" s="1"/>
  <c r="A1024" i="1"/>
  <c r="I1023" i="1"/>
  <c r="F1023" i="1"/>
  <c r="G1023" i="1" s="1"/>
  <c r="H1023" i="1" s="1"/>
  <c r="A1023" i="1"/>
  <c r="I1022" i="1"/>
  <c r="F1022" i="1"/>
  <c r="G1022" i="1" s="1"/>
  <c r="H1022" i="1" s="1"/>
  <c r="A1022" i="1"/>
  <c r="I1021" i="1"/>
  <c r="F1021" i="1"/>
  <c r="G1021" i="1" s="1"/>
  <c r="H1021" i="1" s="1"/>
  <c r="A1021" i="1"/>
  <c r="I1020" i="1"/>
  <c r="F1020" i="1"/>
  <c r="G1020" i="1" s="1"/>
  <c r="H1020" i="1" s="1"/>
  <c r="A1020" i="1"/>
  <c r="I1019" i="1"/>
  <c r="F1019" i="1"/>
  <c r="G1019" i="1" s="1"/>
  <c r="H1019" i="1" s="1"/>
  <c r="A1019" i="1"/>
  <c r="I1018" i="1"/>
  <c r="F1018" i="1"/>
  <c r="G1018" i="1" s="1"/>
  <c r="H1018" i="1" s="1"/>
  <c r="A1018" i="1"/>
  <c r="I1017" i="1"/>
  <c r="G1017" i="1"/>
  <c r="H1017" i="1" s="1"/>
  <c r="F1017" i="1"/>
  <c r="A1017" i="1"/>
  <c r="I1016" i="1"/>
  <c r="F1016" i="1"/>
  <c r="G1016" i="1" s="1"/>
  <c r="H1016" i="1" s="1"/>
  <c r="A1016" i="1"/>
  <c r="I1015" i="1"/>
  <c r="F1015" i="1"/>
  <c r="G1015" i="1" s="1"/>
  <c r="H1015" i="1" s="1"/>
  <c r="A1015" i="1"/>
  <c r="I1014" i="1"/>
  <c r="F1014" i="1"/>
  <c r="G1014" i="1" s="1"/>
  <c r="H1014" i="1" s="1"/>
  <c r="A1014" i="1"/>
  <c r="I1013" i="1"/>
  <c r="F1013" i="1"/>
  <c r="G1013" i="1" s="1"/>
  <c r="H1013" i="1" s="1"/>
  <c r="A1013" i="1"/>
  <c r="I1012" i="1"/>
  <c r="F1012" i="1"/>
  <c r="G1012" i="1" s="1"/>
  <c r="H1012" i="1" s="1"/>
  <c r="A1012" i="1"/>
  <c r="I1011" i="1"/>
  <c r="F1011" i="1"/>
  <c r="G1011" i="1" s="1"/>
  <c r="H1011" i="1" s="1"/>
  <c r="A1011" i="1"/>
  <c r="I1010" i="1"/>
  <c r="F1010" i="1"/>
  <c r="G1010" i="1" s="1"/>
  <c r="H1010" i="1" s="1"/>
  <c r="A1010" i="1"/>
  <c r="I1009" i="1"/>
  <c r="F1009" i="1"/>
  <c r="G1009" i="1" s="1"/>
  <c r="H1009" i="1" s="1"/>
  <c r="A1009" i="1"/>
  <c r="I1008" i="1"/>
  <c r="F1008" i="1"/>
  <c r="G1008" i="1" s="1"/>
  <c r="H1008" i="1" s="1"/>
  <c r="A1008" i="1"/>
  <c r="I1007" i="1"/>
  <c r="F1007" i="1"/>
  <c r="G1007" i="1" s="1"/>
  <c r="H1007" i="1" s="1"/>
  <c r="A1007" i="1"/>
  <c r="I1006" i="1"/>
  <c r="F1006" i="1"/>
  <c r="G1006" i="1" s="1"/>
  <c r="H1006" i="1" s="1"/>
  <c r="A1006" i="1"/>
  <c r="I1005" i="1"/>
  <c r="G1005" i="1"/>
  <c r="H1005" i="1" s="1"/>
  <c r="F1005" i="1"/>
  <c r="A1005" i="1"/>
  <c r="I1004" i="1"/>
  <c r="F1004" i="1"/>
  <c r="G1004" i="1" s="1"/>
  <c r="H1004" i="1" s="1"/>
  <c r="A1004" i="1"/>
  <c r="I1003" i="1"/>
  <c r="F1003" i="1"/>
  <c r="G1003" i="1" s="1"/>
  <c r="H1003" i="1" s="1"/>
  <c r="A1003" i="1"/>
  <c r="I1002" i="1"/>
  <c r="F1002" i="1"/>
  <c r="G1002" i="1" s="1"/>
  <c r="H1002" i="1" s="1"/>
  <c r="A1002" i="1"/>
  <c r="I1001" i="1"/>
  <c r="G1001" i="1"/>
  <c r="H1001" i="1" s="1"/>
  <c r="F1001" i="1"/>
  <c r="A1001" i="1"/>
  <c r="I1000" i="1"/>
  <c r="F1000" i="1"/>
  <c r="G1000" i="1" s="1"/>
  <c r="H1000" i="1" s="1"/>
  <c r="A1000" i="1"/>
  <c r="I999" i="1"/>
  <c r="F999" i="1"/>
  <c r="G999" i="1" s="1"/>
  <c r="H999" i="1" s="1"/>
  <c r="A999" i="1"/>
  <c r="I998" i="1"/>
  <c r="F998" i="1"/>
  <c r="G998" i="1" s="1"/>
  <c r="H998" i="1" s="1"/>
  <c r="A998" i="1"/>
  <c r="I997" i="1"/>
  <c r="F997" i="1"/>
  <c r="G997" i="1" s="1"/>
  <c r="H997" i="1" s="1"/>
  <c r="A997" i="1"/>
  <c r="I996" i="1"/>
  <c r="F996" i="1"/>
  <c r="G996" i="1" s="1"/>
  <c r="H996" i="1" s="1"/>
  <c r="A996" i="1"/>
  <c r="I995" i="1"/>
  <c r="F995" i="1"/>
  <c r="G995" i="1" s="1"/>
  <c r="H995" i="1" s="1"/>
  <c r="A995" i="1"/>
  <c r="I994" i="1"/>
  <c r="F994" i="1"/>
  <c r="G994" i="1" s="1"/>
  <c r="H994" i="1" s="1"/>
  <c r="A994" i="1"/>
  <c r="I993" i="1"/>
  <c r="G993" i="1"/>
  <c r="H993" i="1" s="1"/>
  <c r="F993" i="1"/>
  <c r="A993" i="1"/>
  <c r="I992" i="1"/>
  <c r="F992" i="1"/>
  <c r="G992" i="1" s="1"/>
  <c r="H992" i="1" s="1"/>
  <c r="A992" i="1"/>
  <c r="I991" i="1"/>
  <c r="F991" i="1"/>
  <c r="G991" i="1" s="1"/>
  <c r="H991" i="1" s="1"/>
  <c r="A991" i="1"/>
  <c r="I990" i="1"/>
  <c r="F990" i="1"/>
  <c r="G990" i="1" s="1"/>
  <c r="H990" i="1" s="1"/>
  <c r="A990" i="1"/>
  <c r="I989" i="1"/>
  <c r="G989" i="1"/>
  <c r="H989" i="1" s="1"/>
  <c r="F989" i="1"/>
  <c r="A989" i="1"/>
  <c r="I988" i="1"/>
  <c r="H988" i="1"/>
  <c r="F988" i="1"/>
  <c r="G988" i="1" s="1"/>
  <c r="A988" i="1"/>
  <c r="I987" i="1"/>
  <c r="F987" i="1"/>
  <c r="G987" i="1" s="1"/>
  <c r="H987" i="1" s="1"/>
  <c r="A987" i="1"/>
  <c r="I986" i="1"/>
  <c r="F986" i="1"/>
  <c r="G986" i="1" s="1"/>
  <c r="H986" i="1" s="1"/>
  <c r="A986" i="1"/>
  <c r="I985" i="1"/>
  <c r="F985" i="1"/>
  <c r="G985" i="1" s="1"/>
  <c r="H985" i="1" s="1"/>
  <c r="A985" i="1"/>
  <c r="I984" i="1"/>
  <c r="F984" i="1"/>
  <c r="G984" i="1" s="1"/>
  <c r="H984" i="1" s="1"/>
  <c r="A984" i="1"/>
  <c r="I983" i="1"/>
  <c r="F983" i="1"/>
  <c r="G983" i="1" s="1"/>
  <c r="H983" i="1" s="1"/>
  <c r="A983" i="1"/>
  <c r="I982" i="1"/>
  <c r="F982" i="1"/>
  <c r="G982" i="1" s="1"/>
  <c r="H982" i="1" s="1"/>
  <c r="A982" i="1"/>
  <c r="I981" i="1"/>
  <c r="G981" i="1"/>
  <c r="H981" i="1" s="1"/>
  <c r="F981" i="1"/>
  <c r="A981" i="1"/>
  <c r="I980" i="1"/>
  <c r="H980" i="1"/>
  <c r="F980" i="1"/>
  <c r="G980" i="1" s="1"/>
  <c r="A980" i="1"/>
  <c r="I979" i="1"/>
  <c r="G979" i="1"/>
  <c r="H979" i="1" s="1"/>
  <c r="F979" i="1"/>
  <c r="A979" i="1"/>
  <c r="I978" i="1"/>
  <c r="F978" i="1"/>
  <c r="G978" i="1" s="1"/>
  <c r="H978" i="1" s="1"/>
  <c r="I977" i="1"/>
  <c r="F977" i="1"/>
  <c r="G977" i="1" s="1"/>
  <c r="H977" i="1" s="1"/>
  <c r="A977" i="1"/>
  <c r="I976" i="1"/>
  <c r="F976" i="1"/>
  <c r="G976" i="1" s="1"/>
  <c r="H976" i="1" s="1"/>
  <c r="A976" i="1"/>
  <c r="I975" i="1"/>
  <c r="F975" i="1"/>
  <c r="G975" i="1" s="1"/>
  <c r="H975" i="1" s="1"/>
  <c r="A975" i="1"/>
  <c r="I974" i="1"/>
  <c r="F974" i="1"/>
  <c r="G974" i="1" s="1"/>
  <c r="H974" i="1" s="1"/>
  <c r="A974" i="1"/>
  <c r="I973" i="1"/>
  <c r="F973" i="1"/>
  <c r="G973" i="1" s="1"/>
  <c r="H973" i="1" s="1"/>
  <c r="A973" i="1"/>
  <c r="I972" i="1"/>
  <c r="G972" i="1"/>
  <c r="H972" i="1" s="1"/>
  <c r="F972" i="1"/>
  <c r="A972" i="1"/>
  <c r="I971" i="1"/>
  <c r="H971" i="1"/>
  <c r="F971" i="1"/>
  <c r="G971" i="1" s="1"/>
  <c r="A971" i="1"/>
  <c r="I970" i="1"/>
  <c r="G970" i="1"/>
  <c r="H970" i="1" s="1"/>
  <c r="F970" i="1"/>
  <c r="A970" i="1"/>
  <c r="I969" i="1"/>
  <c r="F969" i="1"/>
  <c r="G969" i="1" s="1"/>
  <c r="H969" i="1" s="1"/>
  <c r="A969" i="1"/>
  <c r="I968" i="1"/>
  <c r="F968" i="1"/>
  <c r="G968" i="1" s="1"/>
  <c r="H968" i="1" s="1"/>
  <c r="A968" i="1"/>
  <c r="I967" i="1"/>
  <c r="F967" i="1"/>
  <c r="G967" i="1" s="1"/>
  <c r="H967" i="1" s="1"/>
  <c r="A967" i="1"/>
  <c r="I966" i="1"/>
  <c r="G966" i="1"/>
  <c r="H966" i="1" s="1"/>
  <c r="F966" i="1"/>
  <c r="A966" i="1"/>
  <c r="I965" i="1"/>
  <c r="F965" i="1"/>
  <c r="G965" i="1" s="1"/>
  <c r="H965" i="1" s="1"/>
  <c r="A965" i="1"/>
  <c r="I964" i="1"/>
  <c r="F964" i="1"/>
  <c r="G964" i="1" s="1"/>
  <c r="H964" i="1" s="1"/>
  <c r="A964" i="1"/>
  <c r="I963" i="1"/>
  <c r="F963" i="1"/>
  <c r="G963" i="1" s="1"/>
  <c r="H963" i="1" s="1"/>
  <c r="A963" i="1"/>
  <c r="I962" i="1"/>
  <c r="F962" i="1"/>
  <c r="G962" i="1" s="1"/>
  <c r="H962" i="1" s="1"/>
  <c r="A962" i="1"/>
  <c r="I961" i="1"/>
  <c r="F961" i="1"/>
  <c r="G961" i="1" s="1"/>
  <c r="H961" i="1" s="1"/>
  <c r="A961" i="1"/>
  <c r="I960" i="1"/>
  <c r="G960" i="1"/>
  <c r="H960" i="1" s="1"/>
  <c r="F960" i="1"/>
  <c r="A960" i="1"/>
  <c r="I959" i="1"/>
  <c r="H959" i="1"/>
  <c r="F959" i="1"/>
  <c r="G959" i="1" s="1"/>
  <c r="A959" i="1"/>
  <c r="I958" i="1"/>
  <c r="G958" i="1"/>
  <c r="H958" i="1" s="1"/>
  <c r="F958" i="1"/>
  <c r="A958" i="1"/>
  <c r="I957" i="1"/>
  <c r="F957" i="1"/>
  <c r="G957" i="1" s="1"/>
  <c r="H957" i="1" s="1"/>
  <c r="A957" i="1"/>
  <c r="I956" i="1"/>
  <c r="F956" i="1"/>
  <c r="G956" i="1" s="1"/>
  <c r="H956" i="1" s="1"/>
  <c r="A956" i="1"/>
  <c r="I955" i="1"/>
  <c r="F955" i="1"/>
  <c r="G955" i="1" s="1"/>
  <c r="H955" i="1" s="1"/>
  <c r="A955" i="1"/>
  <c r="I954" i="1"/>
  <c r="F954" i="1"/>
  <c r="G954" i="1" s="1"/>
  <c r="H954" i="1" s="1"/>
  <c r="A954" i="1"/>
  <c r="I953" i="1"/>
  <c r="F953" i="1"/>
  <c r="G953" i="1" s="1"/>
  <c r="H953" i="1" s="1"/>
  <c r="A953" i="1"/>
  <c r="I952" i="1"/>
  <c r="G952" i="1"/>
  <c r="H952" i="1" s="1"/>
  <c r="F952" i="1"/>
  <c r="A952" i="1"/>
  <c r="I951" i="1"/>
  <c r="F951" i="1"/>
  <c r="G951" i="1" s="1"/>
  <c r="H951" i="1" s="1"/>
  <c r="A951" i="1"/>
  <c r="I950" i="1"/>
  <c r="F950" i="1"/>
  <c r="G950" i="1" s="1"/>
  <c r="H950" i="1" s="1"/>
  <c r="A950" i="1"/>
  <c r="I949" i="1"/>
  <c r="F949" i="1"/>
  <c r="G949" i="1" s="1"/>
  <c r="H949" i="1" s="1"/>
  <c r="A949" i="1"/>
  <c r="I948" i="1"/>
  <c r="G948" i="1"/>
  <c r="H948" i="1" s="1"/>
  <c r="F948" i="1"/>
  <c r="A948" i="1"/>
  <c r="I947" i="1"/>
  <c r="H947" i="1"/>
  <c r="F947" i="1"/>
  <c r="G947" i="1" s="1"/>
  <c r="A947" i="1"/>
  <c r="I946" i="1"/>
  <c r="G946" i="1"/>
  <c r="H946" i="1" s="1"/>
  <c r="F946" i="1"/>
  <c r="A946" i="1"/>
  <c r="I945" i="1"/>
  <c r="F945" i="1"/>
  <c r="G945" i="1" s="1"/>
  <c r="H945" i="1" s="1"/>
  <c r="A945" i="1"/>
  <c r="I944" i="1"/>
  <c r="F944" i="1"/>
  <c r="G944" i="1" s="1"/>
  <c r="H944" i="1" s="1"/>
  <c r="A944" i="1"/>
  <c r="I943" i="1"/>
  <c r="G943" i="1"/>
  <c r="H943" i="1" s="1"/>
  <c r="F943" i="1"/>
  <c r="A943" i="1"/>
  <c r="I942" i="1"/>
  <c r="F942" i="1"/>
  <c r="G942" i="1" s="1"/>
  <c r="H942" i="1" s="1"/>
  <c r="A942" i="1"/>
  <c r="I941" i="1"/>
  <c r="F941" i="1"/>
  <c r="G941" i="1" s="1"/>
  <c r="H941" i="1" s="1"/>
  <c r="A941" i="1"/>
  <c r="I940" i="1"/>
  <c r="G940" i="1"/>
  <c r="H940" i="1" s="1"/>
  <c r="F940" i="1"/>
  <c r="A940" i="1"/>
  <c r="I939" i="1"/>
  <c r="H939" i="1"/>
  <c r="F939" i="1"/>
  <c r="G939" i="1" s="1"/>
  <c r="A939" i="1"/>
  <c r="I938" i="1"/>
  <c r="G938" i="1"/>
  <c r="H938" i="1" s="1"/>
  <c r="F938" i="1"/>
  <c r="A938" i="1"/>
  <c r="I937" i="1"/>
  <c r="F937" i="1"/>
  <c r="G937" i="1" s="1"/>
  <c r="H937" i="1" s="1"/>
  <c r="A937" i="1"/>
  <c r="I936" i="1"/>
  <c r="G936" i="1"/>
  <c r="H936" i="1" s="1"/>
  <c r="F936" i="1"/>
  <c r="A936" i="1"/>
  <c r="I935" i="1"/>
  <c r="H935" i="1"/>
  <c r="F935" i="1"/>
  <c r="G935" i="1" s="1"/>
  <c r="A935" i="1"/>
  <c r="I934" i="1"/>
  <c r="G934" i="1"/>
  <c r="H934" i="1" s="1"/>
  <c r="F934" i="1"/>
  <c r="A934" i="1"/>
  <c r="I933" i="1"/>
  <c r="F933" i="1"/>
  <c r="G933" i="1" s="1"/>
  <c r="H933" i="1" s="1"/>
  <c r="A933" i="1"/>
  <c r="I932" i="1"/>
  <c r="G932" i="1"/>
  <c r="H932" i="1" s="1"/>
  <c r="F932" i="1"/>
  <c r="A932" i="1"/>
  <c r="I931" i="1"/>
  <c r="F931" i="1"/>
  <c r="G931" i="1" s="1"/>
  <c r="H931" i="1" s="1"/>
  <c r="A931" i="1"/>
  <c r="I930" i="1"/>
  <c r="F930" i="1"/>
  <c r="G930" i="1" s="1"/>
  <c r="H930" i="1" s="1"/>
  <c r="A930" i="1"/>
  <c r="I929" i="1"/>
  <c r="F929" i="1"/>
  <c r="G929" i="1" s="1"/>
  <c r="H929" i="1" s="1"/>
  <c r="A929" i="1"/>
  <c r="I928" i="1"/>
  <c r="F928" i="1"/>
  <c r="G928" i="1" s="1"/>
  <c r="H928" i="1" s="1"/>
  <c r="A928" i="1"/>
  <c r="I927" i="1"/>
  <c r="F927" i="1"/>
  <c r="G927" i="1" s="1"/>
  <c r="H927" i="1" s="1"/>
  <c r="A927" i="1"/>
  <c r="I926" i="1"/>
  <c r="F926" i="1"/>
  <c r="G926" i="1" s="1"/>
  <c r="H926" i="1" s="1"/>
  <c r="A926" i="1"/>
  <c r="I925" i="1"/>
  <c r="F925" i="1"/>
  <c r="G925" i="1" s="1"/>
  <c r="H925" i="1" s="1"/>
  <c r="A925" i="1"/>
  <c r="I924" i="1"/>
  <c r="F924" i="1"/>
  <c r="G924" i="1" s="1"/>
  <c r="H924" i="1" s="1"/>
  <c r="A924" i="1"/>
  <c r="I923" i="1"/>
  <c r="F923" i="1"/>
  <c r="G923" i="1" s="1"/>
  <c r="H923" i="1" s="1"/>
  <c r="A923" i="1"/>
  <c r="I922" i="1"/>
  <c r="F922" i="1"/>
  <c r="G922" i="1" s="1"/>
  <c r="H922" i="1" s="1"/>
  <c r="A922" i="1"/>
  <c r="I921" i="1"/>
  <c r="F921" i="1"/>
  <c r="G921" i="1" s="1"/>
  <c r="H921" i="1" s="1"/>
  <c r="A921" i="1"/>
  <c r="I920" i="1"/>
  <c r="F920" i="1"/>
  <c r="G920" i="1" s="1"/>
  <c r="H920" i="1" s="1"/>
  <c r="A920" i="1"/>
  <c r="I919" i="1"/>
  <c r="G919" i="1"/>
  <c r="H919" i="1" s="1"/>
  <c r="F919" i="1"/>
  <c r="A919" i="1"/>
  <c r="I918" i="1"/>
  <c r="F918" i="1"/>
  <c r="G918" i="1" s="1"/>
  <c r="H918" i="1" s="1"/>
  <c r="A918" i="1"/>
  <c r="I917" i="1"/>
  <c r="F917" i="1"/>
  <c r="G917" i="1" s="1"/>
  <c r="H917" i="1" s="1"/>
  <c r="A917" i="1"/>
  <c r="I916" i="1"/>
  <c r="G916" i="1"/>
  <c r="H916" i="1" s="1"/>
  <c r="F916" i="1"/>
  <c r="A916" i="1"/>
  <c r="I915" i="1"/>
  <c r="H915" i="1"/>
  <c r="G915" i="1"/>
  <c r="F915" i="1"/>
  <c r="A915" i="1"/>
  <c r="I914" i="1"/>
  <c r="F914" i="1"/>
  <c r="G914" i="1" s="1"/>
  <c r="H914" i="1" s="1"/>
  <c r="A914" i="1"/>
  <c r="I913" i="1"/>
  <c r="G913" i="1"/>
  <c r="H913" i="1" s="1"/>
  <c r="F913" i="1"/>
  <c r="A913" i="1"/>
  <c r="I912" i="1"/>
  <c r="H912" i="1"/>
  <c r="G912" i="1"/>
  <c r="F912" i="1"/>
  <c r="A912" i="1"/>
  <c r="I911" i="1"/>
  <c r="F911" i="1"/>
  <c r="G911" i="1" s="1"/>
  <c r="H911" i="1" s="1"/>
  <c r="A911" i="1"/>
  <c r="I910" i="1"/>
  <c r="F910" i="1"/>
  <c r="G910" i="1" s="1"/>
  <c r="H910" i="1" s="1"/>
  <c r="A910" i="1"/>
  <c r="I909" i="1"/>
  <c r="G909" i="1"/>
  <c r="H909" i="1" s="1"/>
  <c r="F909" i="1"/>
  <c r="A909" i="1"/>
  <c r="I908" i="1"/>
  <c r="F908" i="1"/>
  <c r="G908" i="1" s="1"/>
  <c r="H908" i="1" s="1"/>
  <c r="A908" i="1"/>
  <c r="I907" i="1"/>
  <c r="F907" i="1"/>
  <c r="G907" i="1" s="1"/>
  <c r="H907" i="1" s="1"/>
  <c r="A907" i="1"/>
  <c r="I906" i="1"/>
  <c r="F906" i="1"/>
  <c r="G906" i="1" s="1"/>
  <c r="H906" i="1" s="1"/>
  <c r="A906" i="1"/>
  <c r="I905" i="1"/>
  <c r="F905" i="1"/>
  <c r="G905" i="1" s="1"/>
  <c r="H905" i="1" s="1"/>
  <c r="A905" i="1"/>
  <c r="I904" i="1"/>
  <c r="F904" i="1"/>
  <c r="G904" i="1" s="1"/>
  <c r="H904" i="1" s="1"/>
  <c r="A904" i="1"/>
  <c r="I903" i="1"/>
  <c r="G903" i="1"/>
  <c r="H903" i="1" s="1"/>
  <c r="F903" i="1"/>
  <c r="A903" i="1"/>
  <c r="I902" i="1"/>
  <c r="F902" i="1"/>
  <c r="G902" i="1" s="1"/>
  <c r="H902" i="1" s="1"/>
  <c r="A902" i="1"/>
  <c r="I901" i="1"/>
  <c r="F901" i="1"/>
  <c r="G901" i="1" s="1"/>
  <c r="H901" i="1" s="1"/>
  <c r="A901" i="1"/>
  <c r="I900" i="1"/>
  <c r="G900" i="1"/>
  <c r="H900" i="1" s="1"/>
  <c r="F900" i="1"/>
  <c r="A900" i="1"/>
  <c r="I899" i="1"/>
  <c r="H899" i="1"/>
  <c r="G899" i="1"/>
  <c r="F899" i="1"/>
  <c r="A899" i="1"/>
  <c r="I898" i="1"/>
  <c r="F898" i="1"/>
  <c r="G898" i="1" s="1"/>
  <c r="H898" i="1" s="1"/>
  <c r="A898" i="1"/>
  <c r="I897" i="1"/>
  <c r="G897" i="1"/>
  <c r="H897" i="1" s="1"/>
  <c r="F897" i="1"/>
  <c r="A897" i="1"/>
  <c r="I896" i="1"/>
  <c r="H896" i="1"/>
  <c r="G896" i="1"/>
  <c r="F896" i="1"/>
  <c r="A896" i="1"/>
  <c r="I895" i="1"/>
  <c r="F895" i="1"/>
  <c r="G895" i="1" s="1"/>
  <c r="H895" i="1" s="1"/>
  <c r="A895" i="1"/>
  <c r="I894" i="1"/>
  <c r="F894" i="1"/>
  <c r="G894" i="1" s="1"/>
  <c r="H894" i="1" s="1"/>
  <c r="A894" i="1"/>
  <c r="I893" i="1"/>
  <c r="G893" i="1"/>
  <c r="H893" i="1" s="1"/>
  <c r="F893" i="1"/>
  <c r="A893" i="1"/>
  <c r="I892" i="1"/>
  <c r="F892" i="1"/>
  <c r="G892" i="1" s="1"/>
  <c r="H892" i="1" s="1"/>
  <c r="A892" i="1"/>
  <c r="I891" i="1"/>
  <c r="F891" i="1"/>
  <c r="G891" i="1" s="1"/>
  <c r="H891" i="1" s="1"/>
  <c r="A891" i="1"/>
  <c r="I890" i="1"/>
  <c r="F890" i="1"/>
  <c r="G890" i="1" s="1"/>
  <c r="H890" i="1" s="1"/>
  <c r="A890" i="1"/>
  <c r="I889" i="1"/>
  <c r="F889" i="1"/>
  <c r="G889" i="1" s="1"/>
  <c r="H889" i="1" s="1"/>
  <c r="A889" i="1"/>
  <c r="I888" i="1"/>
  <c r="F888" i="1"/>
  <c r="G888" i="1" s="1"/>
  <c r="H888" i="1" s="1"/>
  <c r="A888" i="1"/>
  <c r="I887" i="1"/>
  <c r="G887" i="1"/>
  <c r="H887" i="1" s="1"/>
  <c r="F887" i="1"/>
  <c r="A887" i="1"/>
  <c r="I886" i="1"/>
  <c r="F886" i="1"/>
  <c r="G886" i="1" s="1"/>
  <c r="H886" i="1" s="1"/>
  <c r="A886" i="1"/>
  <c r="I885" i="1"/>
  <c r="G885" i="1"/>
  <c r="H885" i="1" s="1"/>
  <c r="F885" i="1"/>
  <c r="A885" i="1"/>
  <c r="I884" i="1"/>
  <c r="F884" i="1"/>
  <c r="G884" i="1" s="1"/>
  <c r="H884" i="1" s="1"/>
  <c r="A884" i="1"/>
  <c r="I883" i="1"/>
  <c r="F883" i="1"/>
  <c r="G883" i="1" s="1"/>
  <c r="H883" i="1" s="1"/>
  <c r="A883" i="1"/>
  <c r="I882" i="1"/>
  <c r="F882" i="1"/>
  <c r="G882" i="1" s="1"/>
  <c r="H882" i="1" s="1"/>
  <c r="A882" i="1"/>
  <c r="I881" i="1"/>
  <c r="F881" i="1"/>
  <c r="G881" i="1" s="1"/>
  <c r="H881" i="1" s="1"/>
  <c r="A881" i="1"/>
  <c r="I880" i="1"/>
  <c r="F880" i="1"/>
  <c r="G880" i="1" s="1"/>
  <c r="H880" i="1" s="1"/>
  <c r="A880" i="1"/>
  <c r="I879" i="1"/>
  <c r="G879" i="1"/>
  <c r="H879" i="1" s="1"/>
  <c r="F879" i="1"/>
  <c r="A879" i="1"/>
  <c r="I878" i="1"/>
  <c r="F878" i="1"/>
  <c r="G878" i="1" s="1"/>
  <c r="H878" i="1" s="1"/>
  <c r="A878" i="1"/>
  <c r="I877" i="1"/>
  <c r="G877" i="1"/>
  <c r="H877" i="1" s="1"/>
  <c r="F877" i="1"/>
  <c r="A877" i="1"/>
  <c r="I876" i="1"/>
  <c r="H876" i="1"/>
  <c r="G876" i="1"/>
  <c r="F876" i="1"/>
  <c r="A876" i="1"/>
  <c r="I875" i="1"/>
  <c r="F875" i="1"/>
  <c r="G875" i="1" s="1"/>
  <c r="H875" i="1" s="1"/>
  <c r="A875" i="1"/>
  <c r="I874" i="1"/>
  <c r="F874" i="1"/>
  <c r="G874" i="1" s="1"/>
  <c r="H874" i="1" s="1"/>
  <c r="A874" i="1"/>
  <c r="I873" i="1"/>
  <c r="G873" i="1"/>
  <c r="H873" i="1" s="1"/>
  <c r="F873" i="1"/>
  <c r="A873" i="1"/>
  <c r="I872" i="1"/>
  <c r="F872" i="1"/>
  <c r="G872" i="1" s="1"/>
  <c r="H872" i="1" s="1"/>
  <c r="A872" i="1"/>
  <c r="I871" i="1"/>
  <c r="F871" i="1"/>
  <c r="G871" i="1" s="1"/>
  <c r="H871" i="1" s="1"/>
  <c r="A871" i="1"/>
  <c r="I870" i="1"/>
  <c r="F870" i="1"/>
  <c r="G870" i="1" s="1"/>
  <c r="H870" i="1" s="1"/>
  <c r="A870" i="1"/>
  <c r="I869" i="1"/>
  <c r="F869" i="1"/>
  <c r="G869" i="1" s="1"/>
  <c r="H869" i="1" s="1"/>
  <c r="A869" i="1"/>
  <c r="I868" i="1"/>
  <c r="F868" i="1"/>
  <c r="G868" i="1" s="1"/>
  <c r="H868" i="1" s="1"/>
  <c r="A868" i="1"/>
  <c r="I867" i="1"/>
  <c r="G867" i="1"/>
  <c r="H867" i="1" s="1"/>
  <c r="F867" i="1"/>
  <c r="A867" i="1"/>
  <c r="I866" i="1"/>
  <c r="F866" i="1"/>
  <c r="G866" i="1" s="1"/>
  <c r="H866" i="1" s="1"/>
  <c r="A866" i="1"/>
  <c r="I865" i="1"/>
  <c r="G865" i="1"/>
  <c r="H865" i="1" s="1"/>
  <c r="F865" i="1"/>
  <c r="A865" i="1"/>
  <c r="I864" i="1"/>
  <c r="F864" i="1"/>
  <c r="G864" i="1" s="1"/>
  <c r="H864" i="1" s="1"/>
  <c r="A864" i="1"/>
  <c r="I863" i="1"/>
  <c r="F863" i="1"/>
  <c r="G863" i="1" s="1"/>
  <c r="H863" i="1" s="1"/>
  <c r="A863" i="1"/>
  <c r="I862" i="1"/>
  <c r="F862" i="1"/>
  <c r="G862" i="1" s="1"/>
  <c r="H862" i="1" s="1"/>
  <c r="A862" i="1"/>
  <c r="I861" i="1"/>
  <c r="F861" i="1"/>
  <c r="G861" i="1" s="1"/>
  <c r="H861" i="1" s="1"/>
  <c r="A861" i="1"/>
  <c r="I860" i="1"/>
  <c r="F860" i="1"/>
  <c r="G860" i="1" s="1"/>
  <c r="H860" i="1" s="1"/>
  <c r="A860" i="1"/>
  <c r="I859" i="1"/>
  <c r="G859" i="1"/>
  <c r="H859" i="1" s="1"/>
  <c r="F859" i="1"/>
  <c r="A859" i="1"/>
  <c r="I858" i="1"/>
  <c r="F858" i="1"/>
  <c r="G858" i="1" s="1"/>
  <c r="H858" i="1" s="1"/>
  <c r="A858" i="1"/>
  <c r="I857" i="1"/>
  <c r="G857" i="1"/>
  <c r="H857" i="1" s="1"/>
  <c r="F857" i="1"/>
  <c r="A857" i="1"/>
  <c r="I856" i="1"/>
  <c r="F856" i="1"/>
  <c r="G856" i="1" s="1"/>
  <c r="H856" i="1" s="1"/>
  <c r="A856" i="1"/>
  <c r="I855" i="1"/>
  <c r="F855" i="1"/>
  <c r="G855" i="1" s="1"/>
  <c r="H855" i="1" s="1"/>
  <c r="I854" i="1"/>
  <c r="F854" i="1"/>
  <c r="G854" i="1" s="1"/>
  <c r="H854" i="1" s="1"/>
  <c r="A854" i="1"/>
  <c r="I853" i="1"/>
  <c r="F853" i="1"/>
  <c r="G853" i="1" s="1"/>
  <c r="H853" i="1" s="1"/>
  <c r="A853" i="1"/>
  <c r="I852" i="1"/>
  <c r="G852" i="1"/>
  <c r="H852" i="1" s="1"/>
  <c r="F852" i="1"/>
  <c r="A852" i="1"/>
  <c r="I851" i="1"/>
  <c r="F851" i="1"/>
  <c r="G851" i="1" s="1"/>
  <c r="H851" i="1" s="1"/>
  <c r="A851" i="1"/>
  <c r="I850" i="1"/>
  <c r="G850" i="1"/>
  <c r="H850" i="1" s="1"/>
  <c r="F850" i="1"/>
  <c r="A850" i="1"/>
  <c r="I849" i="1"/>
  <c r="F849" i="1"/>
  <c r="G849" i="1" s="1"/>
  <c r="H849" i="1" s="1"/>
  <c r="A849" i="1"/>
  <c r="I848" i="1"/>
  <c r="F848" i="1"/>
  <c r="G848" i="1" s="1"/>
  <c r="H848" i="1" s="1"/>
  <c r="A848" i="1"/>
  <c r="I847" i="1"/>
  <c r="F847" i="1"/>
  <c r="G847" i="1" s="1"/>
  <c r="H847" i="1" s="1"/>
  <c r="A847" i="1"/>
  <c r="I846" i="1"/>
  <c r="F846" i="1"/>
  <c r="G846" i="1" s="1"/>
  <c r="H846" i="1" s="1"/>
  <c r="A846" i="1"/>
  <c r="I845" i="1"/>
  <c r="F845" i="1"/>
  <c r="G845" i="1" s="1"/>
  <c r="H845" i="1" s="1"/>
  <c r="A845" i="1"/>
  <c r="I844" i="1"/>
  <c r="G844" i="1"/>
  <c r="H844" i="1" s="1"/>
  <c r="F844" i="1"/>
  <c r="A844" i="1"/>
  <c r="I843" i="1"/>
  <c r="F843" i="1"/>
  <c r="G843" i="1" s="1"/>
  <c r="H843" i="1" s="1"/>
  <c r="A843" i="1"/>
  <c r="I842" i="1"/>
  <c r="G842" i="1"/>
  <c r="H842" i="1" s="1"/>
  <c r="F842" i="1"/>
  <c r="A842" i="1"/>
  <c r="I841" i="1"/>
  <c r="F841" i="1"/>
  <c r="G841" i="1" s="1"/>
  <c r="H841" i="1" s="1"/>
  <c r="A841" i="1"/>
  <c r="I840" i="1"/>
  <c r="F840" i="1"/>
  <c r="G840" i="1" s="1"/>
  <c r="H840" i="1" s="1"/>
  <c r="A840" i="1"/>
  <c r="I839" i="1"/>
  <c r="F839" i="1"/>
  <c r="G839" i="1" s="1"/>
  <c r="H839" i="1" s="1"/>
  <c r="A839" i="1"/>
  <c r="I838" i="1"/>
  <c r="F838" i="1"/>
  <c r="G838" i="1" s="1"/>
  <c r="H838" i="1" s="1"/>
  <c r="A838" i="1"/>
  <c r="I837" i="1"/>
  <c r="F837" i="1"/>
  <c r="G837" i="1" s="1"/>
  <c r="H837" i="1" s="1"/>
  <c r="A837" i="1"/>
  <c r="I836" i="1"/>
  <c r="G836" i="1"/>
  <c r="H836" i="1" s="1"/>
  <c r="F836" i="1"/>
  <c r="A836" i="1"/>
  <c r="I835" i="1"/>
  <c r="F835" i="1"/>
  <c r="G835" i="1" s="1"/>
  <c r="H835" i="1" s="1"/>
  <c r="A835" i="1"/>
  <c r="I834" i="1"/>
  <c r="G834" i="1"/>
  <c r="H834" i="1" s="1"/>
  <c r="F834" i="1"/>
  <c r="A834" i="1"/>
  <c r="I833" i="1"/>
  <c r="F833" i="1"/>
  <c r="G833" i="1" s="1"/>
  <c r="H833" i="1" s="1"/>
  <c r="A833" i="1"/>
  <c r="I832" i="1"/>
  <c r="F832" i="1"/>
  <c r="G832" i="1" s="1"/>
  <c r="H832" i="1" s="1"/>
  <c r="A832" i="1"/>
  <c r="I831" i="1"/>
  <c r="F831" i="1"/>
  <c r="G831" i="1" s="1"/>
  <c r="H831" i="1" s="1"/>
  <c r="A831" i="1"/>
  <c r="I830" i="1"/>
  <c r="F830" i="1"/>
  <c r="G830" i="1" s="1"/>
  <c r="H830" i="1" s="1"/>
  <c r="A830" i="1"/>
  <c r="I829" i="1"/>
  <c r="F829" i="1"/>
  <c r="G829" i="1" s="1"/>
  <c r="H829" i="1" s="1"/>
  <c r="A829" i="1"/>
  <c r="I828" i="1"/>
  <c r="G828" i="1"/>
  <c r="H828" i="1" s="1"/>
  <c r="F828" i="1"/>
  <c r="A828" i="1"/>
  <c r="I827" i="1"/>
  <c r="F827" i="1"/>
  <c r="G827" i="1" s="1"/>
  <c r="H827" i="1" s="1"/>
  <c r="A827" i="1"/>
  <c r="I826" i="1"/>
  <c r="G826" i="1"/>
  <c r="H826" i="1" s="1"/>
  <c r="F826" i="1"/>
  <c r="A826" i="1"/>
  <c r="I825" i="1"/>
  <c r="F825" i="1"/>
  <c r="G825" i="1" s="1"/>
  <c r="H825" i="1" s="1"/>
  <c r="A825" i="1"/>
  <c r="I824" i="1"/>
  <c r="F824" i="1"/>
  <c r="G824" i="1" s="1"/>
  <c r="H824" i="1" s="1"/>
  <c r="A824" i="1"/>
  <c r="I823" i="1"/>
  <c r="F823" i="1"/>
  <c r="G823" i="1" s="1"/>
  <c r="H823" i="1" s="1"/>
  <c r="A823" i="1"/>
  <c r="I822" i="1"/>
  <c r="F822" i="1"/>
  <c r="G822" i="1" s="1"/>
  <c r="H822" i="1" s="1"/>
  <c r="A822" i="1"/>
  <c r="I821" i="1"/>
  <c r="F821" i="1"/>
  <c r="G821" i="1" s="1"/>
  <c r="H821" i="1" s="1"/>
  <c r="A821" i="1"/>
  <c r="I820" i="1"/>
  <c r="G820" i="1"/>
  <c r="H820" i="1" s="1"/>
  <c r="F820" i="1"/>
  <c r="A820" i="1"/>
  <c r="I819" i="1"/>
  <c r="F819" i="1"/>
  <c r="G819" i="1" s="1"/>
  <c r="H819" i="1" s="1"/>
  <c r="A819" i="1"/>
  <c r="I818" i="1"/>
  <c r="G818" i="1"/>
  <c r="H818" i="1" s="1"/>
  <c r="F818" i="1"/>
  <c r="A818" i="1"/>
  <c r="I817" i="1"/>
  <c r="F817" i="1"/>
  <c r="G817" i="1" s="1"/>
  <c r="H817" i="1" s="1"/>
  <c r="A817" i="1"/>
  <c r="I816" i="1"/>
  <c r="F816" i="1"/>
  <c r="G816" i="1" s="1"/>
  <c r="H816" i="1" s="1"/>
  <c r="A816" i="1"/>
  <c r="I815" i="1"/>
  <c r="F815" i="1"/>
  <c r="G815" i="1" s="1"/>
  <c r="H815" i="1" s="1"/>
  <c r="A815" i="1"/>
  <c r="I814" i="1"/>
  <c r="F814" i="1"/>
  <c r="G814" i="1" s="1"/>
  <c r="H814" i="1" s="1"/>
  <c r="A814" i="1"/>
  <c r="I813" i="1"/>
  <c r="F813" i="1"/>
  <c r="G813" i="1" s="1"/>
  <c r="H813" i="1" s="1"/>
  <c r="A813" i="1"/>
  <c r="I812" i="1"/>
  <c r="G812" i="1"/>
  <c r="H812" i="1" s="1"/>
  <c r="F812" i="1"/>
  <c r="A812" i="1"/>
  <c r="I811" i="1"/>
  <c r="F811" i="1"/>
  <c r="G811" i="1" s="1"/>
  <c r="H811" i="1" s="1"/>
  <c r="A811" i="1"/>
  <c r="I810" i="1"/>
  <c r="G810" i="1"/>
  <c r="H810" i="1" s="1"/>
  <c r="F810" i="1"/>
  <c r="A810" i="1"/>
  <c r="I809" i="1"/>
  <c r="F809" i="1"/>
  <c r="G809" i="1" s="1"/>
  <c r="H809" i="1" s="1"/>
  <c r="A809" i="1"/>
  <c r="I808" i="1"/>
  <c r="F808" i="1"/>
  <c r="G808" i="1" s="1"/>
  <c r="H808" i="1" s="1"/>
  <c r="A808" i="1"/>
  <c r="I807" i="1"/>
  <c r="F807" i="1"/>
  <c r="G807" i="1" s="1"/>
  <c r="H807" i="1" s="1"/>
  <c r="A807" i="1"/>
  <c r="I806" i="1"/>
  <c r="G806" i="1"/>
  <c r="H806" i="1" s="1"/>
  <c r="F806" i="1"/>
  <c r="A806" i="1"/>
  <c r="I805" i="1"/>
  <c r="F805" i="1"/>
  <c r="G805" i="1" s="1"/>
  <c r="H805" i="1" s="1"/>
  <c r="A805" i="1"/>
  <c r="I804" i="1"/>
  <c r="F804" i="1"/>
  <c r="G804" i="1" s="1"/>
  <c r="H804" i="1" s="1"/>
  <c r="A804" i="1"/>
  <c r="I803" i="1"/>
  <c r="F803" i="1"/>
  <c r="G803" i="1" s="1"/>
  <c r="H803" i="1" s="1"/>
  <c r="A803" i="1"/>
  <c r="I802" i="1"/>
  <c r="F802" i="1"/>
  <c r="G802" i="1" s="1"/>
  <c r="H802" i="1" s="1"/>
  <c r="A802" i="1"/>
  <c r="I801" i="1"/>
  <c r="F801" i="1"/>
  <c r="G801" i="1" s="1"/>
  <c r="H801" i="1" s="1"/>
  <c r="A801" i="1"/>
  <c r="I800" i="1"/>
  <c r="F800" i="1"/>
  <c r="G800" i="1" s="1"/>
  <c r="H800" i="1" s="1"/>
  <c r="A800" i="1"/>
  <c r="I799" i="1"/>
  <c r="F799" i="1"/>
  <c r="G799" i="1" s="1"/>
  <c r="H799" i="1" s="1"/>
  <c r="A799" i="1"/>
  <c r="I798" i="1"/>
  <c r="F798" i="1"/>
  <c r="G798" i="1" s="1"/>
  <c r="H798" i="1" s="1"/>
  <c r="A798" i="1"/>
  <c r="I797" i="1"/>
  <c r="F797" i="1"/>
  <c r="G797" i="1" s="1"/>
  <c r="H797" i="1" s="1"/>
  <c r="A797" i="1"/>
  <c r="I796" i="1"/>
  <c r="F796" i="1"/>
  <c r="G796" i="1" s="1"/>
  <c r="H796" i="1" s="1"/>
  <c r="A796" i="1"/>
  <c r="I795" i="1"/>
  <c r="F795" i="1"/>
  <c r="G795" i="1" s="1"/>
  <c r="H795" i="1" s="1"/>
  <c r="A795" i="1"/>
  <c r="I794" i="1"/>
  <c r="G794" i="1"/>
  <c r="H794" i="1" s="1"/>
  <c r="F794" i="1"/>
  <c r="A794" i="1"/>
  <c r="I793" i="1"/>
  <c r="F793" i="1"/>
  <c r="G793" i="1" s="1"/>
  <c r="H793" i="1" s="1"/>
  <c r="A793" i="1"/>
  <c r="I792" i="1"/>
  <c r="G792" i="1"/>
  <c r="H792" i="1" s="1"/>
  <c r="F792" i="1"/>
  <c r="A792" i="1"/>
  <c r="I791" i="1"/>
  <c r="F791" i="1"/>
  <c r="G791" i="1" s="1"/>
  <c r="H791" i="1" s="1"/>
  <c r="A791" i="1"/>
  <c r="I790" i="1"/>
  <c r="F790" i="1"/>
  <c r="G790" i="1" s="1"/>
  <c r="H790" i="1" s="1"/>
  <c r="A790" i="1"/>
  <c r="I789" i="1"/>
  <c r="F789" i="1"/>
  <c r="G789" i="1" s="1"/>
  <c r="H789" i="1" s="1"/>
  <c r="A789" i="1"/>
  <c r="I788" i="1"/>
  <c r="F788" i="1"/>
  <c r="G788" i="1" s="1"/>
  <c r="H788" i="1" s="1"/>
  <c r="A788" i="1"/>
  <c r="I787" i="1"/>
  <c r="F787" i="1"/>
  <c r="G787" i="1" s="1"/>
  <c r="H787" i="1" s="1"/>
  <c r="A787" i="1"/>
  <c r="I786" i="1"/>
  <c r="G786" i="1"/>
  <c r="H786" i="1" s="1"/>
  <c r="F786" i="1"/>
  <c r="A786" i="1"/>
  <c r="I785" i="1"/>
  <c r="F785" i="1"/>
  <c r="G785" i="1" s="1"/>
  <c r="H785" i="1" s="1"/>
  <c r="A785" i="1"/>
  <c r="I784" i="1"/>
  <c r="G784" i="1"/>
  <c r="H784" i="1" s="1"/>
  <c r="F784" i="1"/>
  <c r="A784" i="1"/>
  <c r="I783" i="1"/>
  <c r="F783" i="1"/>
  <c r="G783" i="1" s="1"/>
  <c r="H783" i="1" s="1"/>
  <c r="A783" i="1"/>
  <c r="I782" i="1"/>
  <c r="F782" i="1"/>
  <c r="G782" i="1" s="1"/>
  <c r="H782" i="1" s="1"/>
  <c r="A782" i="1"/>
  <c r="I781" i="1"/>
  <c r="F781" i="1"/>
  <c r="G781" i="1" s="1"/>
  <c r="H781" i="1" s="1"/>
  <c r="A781" i="1"/>
  <c r="I780" i="1"/>
  <c r="F780" i="1"/>
  <c r="G780" i="1" s="1"/>
  <c r="H780" i="1" s="1"/>
  <c r="A780" i="1"/>
  <c r="I779" i="1"/>
  <c r="F779" i="1"/>
  <c r="G779" i="1" s="1"/>
  <c r="H779" i="1" s="1"/>
  <c r="A779" i="1"/>
  <c r="I778" i="1"/>
  <c r="G778" i="1"/>
  <c r="H778" i="1" s="1"/>
  <c r="F778" i="1"/>
  <c r="A778" i="1"/>
  <c r="I777" i="1"/>
  <c r="F777" i="1"/>
  <c r="G777" i="1" s="1"/>
  <c r="H777" i="1" s="1"/>
  <c r="A777" i="1"/>
  <c r="I776" i="1"/>
  <c r="F776" i="1"/>
  <c r="G776" i="1" s="1"/>
  <c r="H776" i="1" s="1"/>
  <c r="A776" i="1"/>
  <c r="I775" i="1"/>
  <c r="F775" i="1"/>
  <c r="G775" i="1" s="1"/>
  <c r="H775" i="1" s="1"/>
  <c r="A775" i="1"/>
  <c r="I774" i="1"/>
  <c r="F774" i="1"/>
  <c r="G774" i="1" s="1"/>
  <c r="H774" i="1" s="1"/>
  <c r="A774" i="1"/>
  <c r="I773" i="1"/>
  <c r="F773" i="1"/>
  <c r="G773" i="1" s="1"/>
  <c r="H773" i="1" s="1"/>
  <c r="A773" i="1"/>
  <c r="I772" i="1"/>
  <c r="F772" i="1"/>
  <c r="G772" i="1" s="1"/>
  <c r="H772" i="1" s="1"/>
  <c r="A772" i="1"/>
  <c r="I771" i="1"/>
  <c r="F771" i="1"/>
  <c r="G771" i="1" s="1"/>
  <c r="H771" i="1" s="1"/>
  <c r="A771" i="1"/>
  <c r="I770" i="1"/>
  <c r="F770" i="1"/>
  <c r="G770" i="1" s="1"/>
  <c r="H770" i="1" s="1"/>
  <c r="A770" i="1"/>
  <c r="I769" i="1"/>
  <c r="F769" i="1"/>
  <c r="G769" i="1" s="1"/>
  <c r="H769" i="1" s="1"/>
  <c r="A769" i="1"/>
  <c r="I768" i="1"/>
  <c r="F768" i="1"/>
  <c r="G768" i="1" s="1"/>
  <c r="H768" i="1" s="1"/>
  <c r="A768" i="1"/>
  <c r="I767" i="1"/>
  <c r="G767" i="1"/>
  <c r="H767" i="1" s="1"/>
  <c r="F767" i="1"/>
  <c r="A767" i="1"/>
  <c r="I766" i="1"/>
  <c r="F766" i="1"/>
  <c r="G766" i="1" s="1"/>
  <c r="H766" i="1" s="1"/>
  <c r="A766" i="1"/>
  <c r="I765" i="1"/>
  <c r="F765" i="1"/>
  <c r="G765" i="1" s="1"/>
  <c r="H765" i="1" s="1"/>
  <c r="A765" i="1"/>
  <c r="I764" i="1"/>
  <c r="G764" i="1"/>
  <c r="H764" i="1" s="1"/>
  <c r="F764" i="1"/>
  <c r="A764" i="1"/>
  <c r="I763" i="1"/>
  <c r="F763" i="1"/>
  <c r="G763" i="1" s="1"/>
  <c r="H763" i="1" s="1"/>
  <c r="A763" i="1"/>
  <c r="I762" i="1"/>
  <c r="F762" i="1"/>
  <c r="G762" i="1" s="1"/>
  <c r="H762" i="1" s="1"/>
  <c r="A762" i="1"/>
  <c r="I761" i="1"/>
  <c r="F761" i="1"/>
  <c r="G761" i="1" s="1"/>
  <c r="H761" i="1" s="1"/>
  <c r="A761" i="1"/>
  <c r="I760" i="1"/>
  <c r="F760" i="1"/>
  <c r="G760" i="1" s="1"/>
  <c r="H760" i="1" s="1"/>
  <c r="A760" i="1"/>
  <c r="I759" i="1"/>
  <c r="F759" i="1"/>
  <c r="G759" i="1" s="1"/>
  <c r="H759" i="1" s="1"/>
  <c r="A759" i="1"/>
  <c r="I758" i="1"/>
  <c r="G758" i="1"/>
  <c r="H758" i="1" s="1"/>
  <c r="F758" i="1"/>
  <c r="A758" i="1"/>
  <c r="I757" i="1"/>
  <c r="F757" i="1"/>
  <c r="G757" i="1" s="1"/>
  <c r="H757" i="1" s="1"/>
  <c r="A757" i="1"/>
  <c r="I756" i="1"/>
  <c r="F756" i="1"/>
  <c r="G756" i="1" s="1"/>
  <c r="H756" i="1" s="1"/>
  <c r="A756" i="1"/>
  <c r="I755" i="1"/>
  <c r="G755" i="1"/>
  <c r="H755" i="1" s="1"/>
  <c r="F755" i="1"/>
  <c r="A755" i="1"/>
  <c r="I754" i="1"/>
  <c r="H754" i="1"/>
  <c r="G754" i="1"/>
  <c r="F754" i="1"/>
  <c r="A754" i="1"/>
  <c r="I753" i="1"/>
  <c r="F753" i="1"/>
  <c r="G753" i="1" s="1"/>
  <c r="H753" i="1" s="1"/>
  <c r="A753" i="1"/>
  <c r="I752" i="1"/>
  <c r="G752" i="1"/>
  <c r="H752" i="1" s="1"/>
  <c r="F752" i="1"/>
  <c r="A752" i="1"/>
  <c r="I751" i="1"/>
  <c r="H751" i="1"/>
  <c r="G751" i="1"/>
  <c r="F751" i="1"/>
  <c r="A751" i="1"/>
  <c r="I750" i="1"/>
  <c r="F750" i="1"/>
  <c r="G750" i="1" s="1"/>
  <c r="H750" i="1" s="1"/>
  <c r="A750" i="1"/>
  <c r="I749" i="1"/>
  <c r="F749" i="1"/>
  <c r="G749" i="1" s="1"/>
  <c r="H749" i="1" s="1"/>
  <c r="A749" i="1"/>
  <c r="I748" i="1"/>
  <c r="G748" i="1"/>
  <c r="H748" i="1" s="1"/>
  <c r="F748" i="1"/>
  <c r="A748" i="1"/>
  <c r="I747" i="1"/>
  <c r="F747" i="1"/>
  <c r="G747" i="1" s="1"/>
  <c r="H747" i="1" s="1"/>
  <c r="A747" i="1"/>
  <c r="I746" i="1"/>
  <c r="F746" i="1"/>
  <c r="G746" i="1" s="1"/>
  <c r="H746" i="1" s="1"/>
  <c r="A746" i="1"/>
  <c r="I745" i="1"/>
  <c r="F745" i="1"/>
  <c r="G745" i="1" s="1"/>
  <c r="H745" i="1" s="1"/>
  <c r="A745" i="1"/>
  <c r="I744" i="1"/>
  <c r="F744" i="1"/>
  <c r="G744" i="1" s="1"/>
  <c r="H744" i="1" s="1"/>
  <c r="A744" i="1"/>
  <c r="I743" i="1"/>
  <c r="F743" i="1"/>
  <c r="G743" i="1" s="1"/>
  <c r="H743" i="1" s="1"/>
  <c r="A743" i="1"/>
  <c r="I742" i="1"/>
  <c r="G742" i="1"/>
  <c r="H742" i="1" s="1"/>
  <c r="F742" i="1"/>
  <c r="A742" i="1"/>
  <c r="I741" i="1"/>
  <c r="F741" i="1"/>
  <c r="G741" i="1" s="1"/>
  <c r="H741" i="1" s="1"/>
  <c r="A741" i="1"/>
  <c r="I740" i="1"/>
  <c r="F740" i="1"/>
  <c r="G740" i="1" s="1"/>
  <c r="H740" i="1" s="1"/>
  <c r="A740" i="1"/>
  <c r="I739" i="1"/>
  <c r="F739" i="1"/>
  <c r="G739" i="1" s="1"/>
  <c r="H739" i="1" s="1"/>
  <c r="A739" i="1"/>
  <c r="I738" i="1"/>
  <c r="F738" i="1"/>
  <c r="G738" i="1" s="1"/>
  <c r="H738" i="1" s="1"/>
  <c r="A738" i="1"/>
  <c r="I737" i="1"/>
  <c r="F737" i="1"/>
  <c r="G737" i="1" s="1"/>
  <c r="H737" i="1" s="1"/>
  <c r="A737" i="1"/>
  <c r="I736" i="1"/>
  <c r="G736" i="1"/>
  <c r="H736" i="1" s="1"/>
  <c r="F736" i="1"/>
  <c r="A736" i="1"/>
  <c r="I735" i="1"/>
  <c r="F735" i="1"/>
  <c r="G735" i="1" s="1"/>
  <c r="H735" i="1" s="1"/>
  <c r="A735" i="1"/>
  <c r="I734" i="1"/>
  <c r="G734" i="1"/>
  <c r="H734" i="1" s="1"/>
  <c r="F734" i="1"/>
  <c r="A734" i="1"/>
  <c r="I733" i="1"/>
  <c r="F733" i="1"/>
  <c r="G733" i="1" s="1"/>
  <c r="H733" i="1" s="1"/>
  <c r="A733" i="1"/>
  <c r="I732" i="1"/>
  <c r="F732" i="1"/>
  <c r="G732" i="1" s="1"/>
  <c r="H732" i="1" s="1"/>
  <c r="A732" i="1"/>
  <c r="I731" i="1"/>
  <c r="F731" i="1"/>
  <c r="G731" i="1" s="1"/>
  <c r="H731" i="1" s="1"/>
  <c r="A731" i="1"/>
  <c r="I730" i="1"/>
  <c r="F730" i="1"/>
  <c r="G730" i="1" s="1"/>
  <c r="H730" i="1" s="1"/>
  <c r="A730" i="1"/>
  <c r="I729" i="1"/>
  <c r="F729" i="1"/>
  <c r="G729" i="1" s="1"/>
  <c r="H729" i="1" s="1"/>
  <c r="A729" i="1"/>
  <c r="I728" i="1"/>
  <c r="G728" i="1"/>
  <c r="H728" i="1" s="1"/>
  <c r="F728" i="1"/>
  <c r="A728" i="1"/>
  <c r="I727" i="1"/>
  <c r="F727" i="1"/>
  <c r="G727" i="1" s="1"/>
  <c r="H727" i="1" s="1"/>
  <c r="A727" i="1"/>
  <c r="I726" i="1"/>
  <c r="G726" i="1"/>
  <c r="H726" i="1" s="1"/>
  <c r="F726" i="1"/>
  <c r="A726" i="1"/>
  <c r="I725" i="1"/>
  <c r="F725" i="1"/>
  <c r="G725" i="1" s="1"/>
  <c r="H725" i="1" s="1"/>
  <c r="A725" i="1"/>
  <c r="I724" i="1"/>
  <c r="F724" i="1"/>
  <c r="G724" i="1" s="1"/>
  <c r="H724" i="1" s="1"/>
  <c r="A724" i="1"/>
  <c r="I723" i="1"/>
  <c r="F723" i="1"/>
  <c r="G723" i="1" s="1"/>
  <c r="H723" i="1" s="1"/>
  <c r="I722" i="1"/>
  <c r="F722" i="1"/>
  <c r="G722" i="1" s="1"/>
  <c r="H722" i="1" s="1"/>
  <c r="I721" i="1"/>
  <c r="F721" i="1"/>
  <c r="G721" i="1" s="1"/>
  <c r="H721" i="1" s="1"/>
  <c r="I720" i="1"/>
  <c r="F720" i="1"/>
  <c r="G720" i="1" s="1"/>
  <c r="H720" i="1" s="1"/>
  <c r="I719" i="1"/>
  <c r="F719" i="1"/>
  <c r="G719" i="1" s="1"/>
  <c r="H719" i="1" s="1"/>
  <c r="I718" i="1"/>
  <c r="F718" i="1"/>
  <c r="G718" i="1" s="1"/>
  <c r="H718" i="1" s="1"/>
  <c r="I717" i="1"/>
  <c r="H717" i="1"/>
  <c r="F717" i="1"/>
  <c r="G717" i="1" s="1"/>
  <c r="I716" i="1"/>
  <c r="H716" i="1"/>
  <c r="F716" i="1"/>
  <c r="G716" i="1" s="1"/>
  <c r="I715" i="1"/>
  <c r="F715" i="1"/>
  <c r="G715" i="1" s="1"/>
  <c r="H715" i="1" s="1"/>
  <c r="I714" i="1"/>
  <c r="F714" i="1"/>
  <c r="G714" i="1" s="1"/>
  <c r="H714" i="1" s="1"/>
  <c r="I713" i="1"/>
  <c r="F713" i="1"/>
  <c r="G713" i="1" s="1"/>
  <c r="H713" i="1" s="1"/>
  <c r="I712" i="1"/>
  <c r="F712" i="1"/>
  <c r="G712" i="1" s="1"/>
  <c r="H712" i="1" s="1"/>
  <c r="I711" i="1"/>
  <c r="F711" i="1"/>
  <c r="G711" i="1" s="1"/>
  <c r="H711" i="1" s="1"/>
  <c r="I710" i="1"/>
  <c r="F710" i="1"/>
  <c r="G710" i="1" s="1"/>
  <c r="H710" i="1" s="1"/>
  <c r="I709" i="1"/>
  <c r="F709" i="1"/>
  <c r="G709" i="1" s="1"/>
  <c r="H709" i="1" s="1"/>
  <c r="I708" i="1"/>
  <c r="F708" i="1"/>
  <c r="G708" i="1" s="1"/>
  <c r="H708" i="1" s="1"/>
  <c r="I707" i="1"/>
  <c r="F707" i="1"/>
  <c r="G707" i="1" s="1"/>
  <c r="H707" i="1" s="1"/>
  <c r="I706" i="1"/>
  <c r="F706" i="1"/>
  <c r="G706" i="1" s="1"/>
  <c r="H706" i="1" s="1"/>
  <c r="I705" i="1"/>
  <c r="F705" i="1"/>
  <c r="G705" i="1" s="1"/>
  <c r="H705" i="1" s="1"/>
  <c r="I704" i="1"/>
  <c r="F704" i="1"/>
  <c r="G704" i="1" s="1"/>
  <c r="H704" i="1" s="1"/>
  <c r="I703" i="1"/>
  <c r="F703" i="1"/>
  <c r="G703" i="1" s="1"/>
  <c r="H703" i="1" s="1"/>
  <c r="I702" i="1"/>
  <c r="H702" i="1"/>
  <c r="F702" i="1"/>
  <c r="G702" i="1" s="1"/>
  <c r="I701" i="1"/>
  <c r="F701" i="1"/>
  <c r="G701" i="1" s="1"/>
  <c r="H701" i="1" s="1"/>
  <c r="I700" i="1"/>
  <c r="F700" i="1"/>
  <c r="G700" i="1" s="1"/>
  <c r="H700" i="1" s="1"/>
  <c r="I699" i="1"/>
  <c r="F699" i="1"/>
  <c r="G699" i="1" s="1"/>
  <c r="H699" i="1" s="1"/>
  <c r="I698" i="1"/>
  <c r="F698" i="1"/>
  <c r="G698" i="1" s="1"/>
  <c r="H698" i="1" s="1"/>
  <c r="I697" i="1"/>
  <c r="H697" i="1"/>
  <c r="F697" i="1"/>
  <c r="G697" i="1" s="1"/>
  <c r="I696" i="1"/>
  <c r="F696" i="1"/>
  <c r="G696" i="1" s="1"/>
  <c r="H696" i="1" s="1"/>
  <c r="I695" i="1"/>
  <c r="F695" i="1"/>
  <c r="G695" i="1" s="1"/>
  <c r="H695" i="1" s="1"/>
  <c r="I694" i="1"/>
  <c r="H694" i="1"/>
  <c r="F694" i="1"/>
  <c r="G694" i="1" s="1"/>
  <c r="I693" i="1"/>
  <c r="F693" i="1"/>
  <c r="G693" i="1" s="1"/>
  <c r="H693" i="1" s="1"/>
  <c r="I692" i="1"/>
  <c r="F692" i="1"/>
  <c r="G692" i="1" s="1"/>
  <c r="H692" i="1" s="1"/>
  <c r="I691" i="1"/>
  <c r="F691" i="1"/>
  <c r="G691" i="1" s="1"/>
  <c r="H691" i="1" s="1"/>
  <c r="I690" i="1"/>
  <c r="F690" i="1"/>
  <c r="G690" i="1" s="1"/>
  <c r="H690" i="1" s="1"/>
  <c r="I689" i="1"/>
  <c r="H689" i="1"/>
  <c r="F689" i="1"/>
  <c r="G689" i="1" s="1"/>
  <c r="I688" i="1"/>
  <c r="F688" i="1"/>
  <c r="G688" i="1" s="1"/>
  <c r="H688" i="1" s="1"/>
  <c r="I687" i="1"/>
  <c r="F687" i="1"/>
  <c r="G687" i="1" s="1"/>
  <c r="H687" i="1" s="1"/>
  <c r="I686" i="1"/>
  <c r="H686" i="1"/>
  <c r="F686" i="1"/>
  <c r="G686" i="1" s="1"/>
  <c r="I685" i="1"/>
  <c r="F685" i="1"/>
  <c r="G685" i="1" s="1"/>
  <c r="H685" i="1" s="1"/>
  <c r="I684" i="1"/>
  <c r="H684" i="1"/>
  <c r="F684" i="1"/>
  <c r="G684" i="1" s="1"/>
  <c r="I683" i="1"/>
  <c r="F683" i="1"/>
  <c r="G683" i="1" s="1"/>
  <c r="H683" i="1" s="1"/>
  <c r="I682" i="1"/>
  <c r="F682" i="1"/>
  <c r="G682" i="1" s="1"/>
  <c r="H682" i="1" s="1"/>
  <c r="I681" i="1"/>
  <c r="F681" i="1"/>
  <c r="G681" i="1" s="1"/>
  <c r="H681" i="1" s="1"/>
  <c r="I680" i="1"/>
  <c r="F680" i="1"/>
  <c r="G680" i="1" s="1"/>
  <c r="H680" i="1" s="1"/>
  <c r="I679" i="1"/>
  <c r="F679" i="1"/>
  <c r="G679" i="1" s="1"/>
  <c r="H679" i="1" s="1"/>
  <c r="I678" i="1"/>
  <c r="H678" i="1"/>
  <c r="F678" i="1"/>
  <c r="G678" i="1" s="1"/>
  <c r="I677" i="1"/>
  <c r="F677" i="1"/>
  <c r="G677" i="1" s="1"/>
  <c r="H677" i="1" s="1"/>
  <c r="I676" i="1"/>
  <c r="H676" i="1"/>
  <c r="F676" i="1"/>
  <c r="G676" i="1" s="1"/>
  <c r="I675" i="1"/>
  <c r="F675" i="1"/>
  <c r="G675" i="1" s="1"/>
  <c r="H675" i="1" s="1"/>
  <c r="I674" i="1"/>
  <c r="F674" i="1"/>
  <c r="G674" i="1" s="1"/>
  <c r="H674" i="1" s="1"/>
  <c r="I673" i="1"/>
  <c r="F673" i="1"/>
  <c r="G673" i="1" s="1"/>
  <c r="H673" i="1" s="1"/>
  <c r="I672" i="1"/>
  <c r="F672" i="1"/>
  <c r="G672" i="1" s="1"/>
  <c r="H672" i="1" s="1"/>
  <c r="I671" i="1"/>
  <c r="F671" i="1"/>
  <c r="G671" i="1" s="1"/>
  <c r="H671" i="1" s="1"/>
  <c r="I670" i="1"/>
  <c r="H670" i="1"/>
  <c r="F670" i="1"/>
  <c r="G670" i="1" s="1"/>
  <c r="I669" i="1"/>
  <c r="F669" i="1"/>
  <c r="G669" i="1" s="1"/>
  <c r="H669" i="1" s="1"/>
  <c r="I668" i="1"/>
  <c r="H668" i="1"/>
  <c r="F668" i="1"/>
  <c r="G668" i="1" s="1"/>
  <c r="I667" i="1"/>
  <c r="F667" i="1"/>
  <c r="G667" i="1" s="1"/>
  <c r="H667" i="1" s="1"/>
  <c r="I666" i="1"/>
  <c r="F666" i="1"/>
  <c r="G666" i="1" s="1"/>
  <c r="H666" i="1" s="1"/>
  <c r="I665" i="1"/>
  <c r="F665" i="1"/>
  <c r="G665" i="1" s="1"/>
  <c r="H665" i="1" s="1"/>
  <c r="I664" i="1"/>
  <c r="F664" i="1"/>
  <c r="G664" i="1" s="1"/>
  <c r="H664" i="1" s="1"/>
  <c r="I663" i="1"/>
  <c r="F663" i="1"/>
  <c r="G663" i="1" s="1"/>
  <c r="H663" i="1" s="1"/>
  <c r="I662" i="1"/>
  <c r="F662" i="1"/>
  <c r="G662" i="1" s="1"/>
  <c r="H662" i="1" s="1"/>
  <c r="I661" i="1"/>
  <c r="F661" i="1"/>
  <c r="G661" i="1" s="1"/>
  <c r="H661" i="1" s="1"/>
  <c r="I660" i="1"/>
  <c r="F660" i="1"/>
  <c r="G660" i="1" s="1"/>
  <c r="H660" i="1" s="1"/>
  <c r="I659" i="1"/>
  <c r="F659" i="1"/>
  <c r="G659" i="1" s="1"/>
  <c r="H659" i="1" s="1"/>
  <c r="I658" i="1"/>
  <c r="H658" i="1"/>
  <c r="F658" i="1"/>
  <c r="G658" i="1" s="1"/>
  <c r="I657" i="1"/>
  <c r="F657" i="1"/>
  <c r="G657" i="1" s="1"/>
  <c r="H657" i="1" s="1"/>
  <c r="I656" i="1"/>
  <c r="F656" i="1"/>
  <c r="G656" i="1" s="1"/>
  <c r="H656" i="1" s="1"/>
  <c r="I655" i="1"/>
  <c r="F655" i="1"/>
  <c r="G655" i="1" s="1"/>
  <c r="H655" i="1" s="1"/>
  <c r="I654" i="1"/>
  <c r="H654" i="1"/>
  <c r="F654" i="1"/>
  <c r="G654" i="1" s="1"/>
  <c r="I653" i="1"/>
  <c r="H653" i="1"/>
  <c r="F653" i="1"/>
  <c r="G653" i="1" s="1"/>
  <c r="I652" i="1"/>
  <c r="F652" i="1"/>
  <c r="G652" i="1" s="1"/>
  <c r="H652" i="1" s="1"/>
  <c r="I651" i="1"/>
  <c r="F651" i="1"/>
  <c r="G651" i="1" s="1"/>
  <c r="H651" i="1" s="1"/>
  <c r="I650" i="1"/>
  <c r="H650" i="1"/>
  <c r="F650" i="1"/>
  <c r="G650" i="1" s="1"/>
  <c r="I649" i="1"/>
  <c r="F649" i="1"/>
  <c r="G649" i="1" s="1"/>
  <c r="H649" i="1" s="1"/>
  <c r="I648" i="1"/>
  <c r="F648" i="1"/>
  <c r="G648" i="1" s="1"/>
  <c r="H648" i="1" s="1"/>
  <c r="I647" i="1"/>
  <c r="F647" i="1"/>
  <c r="G647" i="1" s="1"/>
  <c r="H647" i="1" s="1"/>
  <c r="I646" i="1"/>
  <c r="F646" i="1"/>
  <c r="G646" i="1" s="1"/>
  <c r="H646" i="1" s="1"/>
  <c r="I645" i="1"/>
  <c r="H645" i="1"/>
  <c r="F645" i="1"/>
  <c r="G645" i="1" s="1"/>
  <c r="I644" i="1"/>
  <c r="F644" i="1"/>
  <c r="G644" i="1" s="1"/>
  <c r="H644" i="1" s="1"/>
  <c r="I643" i="1"/>
  <c r="F643" i="1"/>
  <c r="G643" i="1" s="1"/>
  <c r="H643" i="1" s="1"/>
  <c r="I642" i="1"/>
  <c r="F642" i="1"/>
  <c r="G642" i="1" s="1"/>
  <c r="H642" i="1" s="1"/>
  <c r="I641" i="1"/>
  <c r="F641" i="1"/>
  <c r="G641" i="1" s="1"/>
  <c r="H641" i="1" s="1"/>
  <c r="I640" i="1"/>
  <c r="F640" i="1"/>
  <c r="G640" i="1" s="1"/>
  <c r="H640" i="1" s="1"/>
  <c r="I639" i="1"/>
  <c r="F639" i="1"/>
  <c r="G639" i="1" s="1"/>
  <c r="H639" i="1" s="1"/>
  <c r="I638" i="1"/>
  <c r="H638" i="1"/>
  <c r="F638" i="1"/>
  <c r="G638" i="1" s="1"/>
  <c r="I637" i="1"/>
  <c r="F637" i="1"/>
  <c r="G637" i="1" s="1"/>
  <c r="H637" i="1" s="1"/>
  <c r="I636" i="1"/>
  <c r="F636" i="1"/>
  <c r="G636" i="1" s="1"/>
  <c r="H636" i="1" s="1"/>
  <c r="I635" i="1"/>
  <c r="F635" i="1"/>
  <c r="G635" i="1" s="1"/>
  <c r="H635" i="1" s="1"/>
  <c r="I634" i="1"/>
  <c r="F634" i="1"/>
  <c r="G634" i="1" s="1"/>
  <c r="H634" i="1" s="1"/>
  <c r="I633" i="1"/>
  <c r="F633" i="1"/>
  <c r="G633" i="1" s="1"/>
  <c r="H633" i="1" s="1"/>
  <c r="I632" i="1"/>
  <c r="F632" i="1"/>
  <c r="G632" i="1" s="1"/>
  <c r="H632" i="1" s="1"/>
  <c r="I631" i="1"/>
  <c r="F631" i="1"/>
  <c r="G631" i="1" s="1"/>
  <c r="H631" i="1" s="1"/>
  <c r="I630" i="1"/>
  <c r="H630" i="1"/>
  <c r="F630" i="1"/>
  <c r="G630" i="1" s="1"/>
  <c r="I629" i="1"/>
  <c r="F629" i="1"/>
  <c r="G629" i="1" s="1"/>
  <c r="H629" i="1" s="1"/>
  <c r="I628" i="1"/>
  <c r="F628" i="1"/>
  <c r="G628" i="1" s="1"/>
  <c r="H628" i="1" s="1"/>
  <c r="I627" i="1"/>
  <c r="F627" i="1"/>
  <c r="G627" i="1" s="1"/>
  <c r="H627" i="1" s="1"/>
  <c r="I626" i="1"/>
  <c r="F626" i="1"/>
  <c r="G626" i="1" s="1"/>
  <c r="H626" i="1" s="1"/>
  <c r="I625" i="1"/>
  <c r="G625" i="1"/>
  <c r="H625" i="1" s="1"/>
  <c r="F625" i="1"/>
  <c r="I624" i="1"/>
  <c r="F624" i="1"/>
  <c r="G624" i="1" s="1"/>
  <c r="H624" i="1" s="1"/>
  <c r="I623" i="1"/>
  <c r="F623" i="1"/>
  <c r="G623" i="1" s="1"/>
  <c r="H623" i="1" s="1"/>
  <c r="I622" i="1"/>
  <c r="F622" i="1"/>
  <c r="G622" i="1" s="1"/>
  <c r="H622" i="1" s="1"/>
  <c r="I621" i="1"/>
  <c r="G621" i="1"/>
  <c r="H621" i="1" s="1"/>
  <c r="F621" i="1"/>
  <c r="I620" i="1"/>
  <c r="F620" i="1"/>
  <c r="G620" i="1" s="1"/>
  <c r="H620" i="1" s="1"/>
  <c r="I619" i="1"/>
  <c r="F619" i="1"/>
  <c r="G619" i="1" s="1"/>
  <c r="H619" i="1" s="1"/>
  <c r="I618" i="1"/>
  <c r="F618" i="1"/>
  <c r="G618" i="1" s="1"/>
  <c r="H618" i="1" s="1"/>
  <c r="I617" i="1"/>
  <c r="G617" i="1"/>
  <c r="H617" i="1" s="1"/>
  <c r="F617" i="1"/>
  <c r="I616" i="1"/>
  <c r="F616" i="1"/>
  <c r="G616" i="1" s="1"/>
  <c r="H616" i="1" s="1"/>
  <c r="I615" i="1"/>
  <c r="F615" i="1"/>
  <c r="G615" i="1" s="1"/>
  <c r="H615" i="1" s="1"/>
  <c r="I614" i="1"/>
  <c r="F614" i="1"/>
  <c r="G614" i="1" s="1"/>
  <c r="H614" i="1" s="1"/>
  <c r="I613" i="1"/>
  <c r="G613" i="1"/>
  <c r="H613" i="1" s="1"/>
  <c r="F613" i="1"/>
  <c r="I612" i="1"/>
  <c r="F612" i="1"/>
  <c r="G612" i="1" s="1"/>
  <c r="H612" i="1" s="1"/>
  <c r="I611" i="1"/>
  <c r="F611" i="1"/>
  <c r="G611" i="1" s="1"/>
  <c r="H611" i="1" s="1"/>
  <c r="I610" i="1"/>
  <c r="F610" i="1"/>
  <c r="G610" i="1" s="1"/>
  <c r="H610" i="1" s="1"/>
  <c r="I609" i="1"/>
  <c r="G609" i="1"/>
  <c r="H609" i="1" s="1"/>
  <c r="F609" i="1"/>
  <c r="I608" i="1"/>
  <c r="F608" i="1"/>
  <c r="G608" i="1" s="1"/>
  <c r="H608" i="1" s="1"/>
  <c r="I607" i="1"/>
  <c r="F607" i="1"/>
  <c r="G607" i="1" s="1"/>
  <c r="H607" i="1" s="1"/>
  <c r="I606" i="1"/>
  <c r="F606" i="1"/>
  <c r="G606" i="1" s="1"/>
  <c r="H606" i="1" s="1"/>
  <c r="I605" i="1"/>
  <c r="G605" i="1"/>
  <c r="H605" i="1" s="1"/>
  <c r="F605" i="1"/>
  <c r="I604" i="1"/>
  <c r="F604" i="1"/>
  <c r="G604" i="1" s="1"/>
  <c r="H604" i="1" s="1"/>
  <c r="I603" i="1"/>
  <c r="F603" i="1"/>
  <c r="G603" i="1" s="1"/>
  <c r="H603" i="1" s="1"/>
  <c r="I602" i="1"/>
  <c r="F602" i="1"/>
  <c r="G602" i="1" s="1"/>
  <c r="H602" i="1" s="1"/>
  <c r="I601" i="1"/>
  <c r="G601" i="1"/>
  <c r="H601" i="1" s="1"/>
  <c r="F601" i="1"/>
  <c r="I600" i="1"/>
  <c r="F600" i="1"/>
  <c r="G600" i="1" s="1"/>
  <c r="H600" i="1" s="1"/>
  <c r="I599" i="1"/>
  <c r="F599" i="1"/>
  <c r="G599" i="1" s="1"/>
  <c r="H599" i="1" s="1"/>
  <c r="I598" i="1"/>
  <c r="F598" i="1"/>
  <c r="G598" i="1" s="1"/>
  <c r="H598" i="1" s="1"/>
  <c r="I597" i="1"/>
  <c r="G597" i="1"/>
  <c r="H597" i="1" s="1"/>
  <c r="F597" i="1"/>
  <c r="I596" i="1"/>
  <c r="F596" i="1"/>
  <c r="G596" i="1" s="1"/>
  <c r="H596" i="1" s="1"/>
  <c r="I595" i="1"/>
  <c r="F595" i="1"/>
  <c r="G595" i="1" s="1"/>
  <c r="H595" i="1" s="1"/>
  <c r="I594" i="1"/>
  <c r="F594" i="1"/>
  <c r="G594" i="1" s="1"/>
  <c r="H594" i="1" s="1"/>
  <c r="I593" i="1"/>
  <c r="G593" i="1"/>
  <c r="H593" i="1" s="1"/>
  <c r="F593" i="1"/>
  <c r="I592" i="1"/>
  <c r="F592" i="1"/>
  <c r="G592" i="1" s="1"/>
  <c r="H592" i="1" s="1"/>
  <c r="I591" i="1"/>
  <c r="F591" i="1"/>
  <c r="G591" i="1" s="1"/>
  <c r="H591" i="1" s="1"/>
  <c r="I590" i="1"/>
  <c r="F590" i="1"/>
  <c r="G590" i="1" s="1"/>
  <c r="H590" i="1" s="1"/>
  <c r="I589" i="1"/>
  <c r="G589" i="1"/>
  <c r="H589" i="1" s="1"/>
  <c r="F589" i="1"/>
  <c r="I588" i="1"/>
  <c r="F588" i="1"/>
  <c r="G588" i="1" s="1"/>
  <c r="H588" i="1" s="1"/>
  <c r="I587" i="1"/>
  <c r="F587" i="1"/>
  <c r="G587" i="1" s="1"/>
  <c r="H587" i="1" s="1"/>
  <c r="I586" i="1"/>
  <c r="F586" i="1"/>
  <c r="G586" i="1" s="1"/>
  <c r="H586" i="1" s="1"/>
  <c r="I585" i="1"/>
  <c r="G585" i="1"/>
  <c r="H585" i="1" s="1"/>
  <c r="F585" i="1"/>
  <c r="I584" i="1"/>
  <c r="F584" i="1"/>
  <c r="G584" i="1" s="1"/>
  <c r="H584" i="1" s="1"/>
  <c r="I583" i="1"/>
  <c r="F583" i="1"/>
  <c r="G583" i="1" s="1"/>
  <c r="H583" i="1" s="1"/>
  <c r="I582" i="1"/>
  <c r="F582" i="1"/>
  <c r="G582" i="1" s="1"/>
  <c r="H582" i="1" s="1"/>
  <c r="I581" i="1"/>
  <c r="G581" i="1"/>
  <c r="H581" i="1" s="1"/>
  <c r="F581" i="1"/>
  <c r="I580" i="1"/>
  <c r="F580" i="1"/>
  <c r="G580" i="1" s="1"/>
  <c r="H580" i="1" s="1"/>
  <c r="I579" i="1"/>
  <c r="F579" i="1"/>
  <c r="G579" i="1" s="1"/>
  <c r="H579" i="1" s="1"/>
  <c r="I578" i="1"/>
  <c r="F578" i="1"/>
  <c r="G578" i="1" s="1"/>
  <c r="H578" i="1" s="1"/>
  <c r="I577" i="1"/>
  <c r="G577" i="1"/>
  <c r="H577" i="1" s="1"/>
  <c r="F577" i="1"/>
  <c r="I576" i="1"/>
  <c r="F576" i="1"/>
  <c r="G576" i="1" s="1"/>
  <c r="H576" i="1" s="1"/>
  <c r="I575" i="1"/>
  <c r="F575" i="1"/>
  <c r="G575" i="1" s="1"/>
  <c r="H575" i="1" s="1"/>
  <c r="I574" i="1"/>
  <c r="F574" i="1"/>
  <c r="G574" i="1" s="1"/>
  <c r="H574" i="1" s="1"/>
  <c r="I573" i="1"/>
  <c r="G573" i="1"/>
  <c r="H573" i="1" s="1"/>
  <c r="F573" i="1"/>
  <c r="I572" i="1"/>
  <c r="F572" i="1"/>
  <c r="G572" i="1" s="1"/>
  <c r="H572" i="1" s="1"/>
  <c r="I571" i="1"/>
  <c r="F571" i="1"/>
  <c r="G571" i="1" s="1"/>
  <c r="H571" i="1" s="1"/>
  <c r="I570" i="1"/>
  <c r="F570" i="1"/>
  <c r="G570" i="1" s="1"/>
  <c r="H570" i="1" s="1"/>
  <c r="I569" i="1"/>
  <c r="G569" i="1"/>
  <c r="H569" i="1" s="1"/>
  <c r="F569" i="1"/>
  <c r="I568" i="1"/>
  <c r="F568" i="1"/>
  <c r="G568" i="1" s="1"/>
  <c r="H568" i="1" s="1"/>
  <c r="I567" i="1"/>
  <c r="F567" i="1"/>
  <c r="G567" i="1" s="1"/>
  <c r="H567" i="1" s="1"/>
  <c r="I566" i="1"/>
  <c r="F566" i="1"/>
  <c r="G566" i="1" s="1"/>
  <c r="H566" i="1" s="1"/>
  <c r="I565" i="1"/>
  <c r="G565" i="1"/>
  <c r="H565" i="1" s="1"/>
  <c r="F565" i="1"/>
  <c r="I564" i="1"/>
  <c r="F564" i="1"/>
  <c r="G564" i="1" s="1"/>
  <c r="H564" i="1" s="1"/>
  <c r="I563" i="1"/>
  <c r="F563" i="1"/>
  <c r="G563" i="1" s="1"/>
  <c r="H563" i="1" s="1"/>
  <c r="I562" i="1"/>
  <c r="F562" i="1"/>
  <c r="G562" i="1" s="1"/>
  <c r="H562" i="1" s="1"/>
  <c r="I561" i="1"/>
  <c r="F561" i="1"/>
  <c r="G561" i="1" s="1"/>
  <c r="H561" i="1" s="1"/>
  <c r="I560" i="1"/>
  <c r="F560" i="1"/>
  <c r="G560" i="1" s="1"/>
  <c r="H560" i="1" s="1"/>
  <c r="I559" i="1"/>
  <c r="F559" i="1"/>
  <c r="G559" i="1" s="1"/>
  <c r="H559" i="1" s="1"/>
  <c r="I558" i="1"/>
  <c r="F558" i="1"/>
  <c r="G558" i="1" s="1"/>
  <c r="H558" i="1" s="1"/>
  <c r="I557" i="1"/>
  <c r="G557" i="1"/>
  <c r="H557" i="1" s="1"/>
  <c r="F557" i="1"/>
  <c r="I556" i="1"/>
  <c r="F556" i="1"/>
  <c r="G556" i="1" s="1"/>
  <c r="H556" i="1" s="1"/>
  <c r="I555" i="1"/>
  <c r="F555" i="1"/>
  <c r="G555" i="1" s="1"/>
  <c r="H555" i="1" s="1"/>
  <c r="I554" i="1"/>
  <c r="F554" i="1"/>
  <c r="G554" i="1" s="1"/>
  <c r="H554" i="1" s="1"/>
  <c r="I553" i="1"/>
  <c r="F553" i="1"/>
  <c r="G553" i="1" s="1"/>
  <c r="H553" i="1" s="1"/>
  <c r="I552" i="1"/>
  <c r="F552" i="1"/>
  <c r="G552" i="1" s="1"/>
  <c r="H552" i="1" s="1"/>
  <c r="I551" i="1"/>
  <c r="F551" i="1"/>
  <c r="G551" i="1" s="1"/>
  <c r="H551" i="1" s="1"/>
  <c r="I550" i="1"/>
  <c r="F550" i="1"/>
  <c r="G550" i="1" s="1"/>
  <c r="H550" i="1" s="1"/>
  <c r="I549" i="1"/>
  <c r="F549" i="1"/>
  <c r="G549" i="1" s="1"/>
  <c r="H549" i="1" s="1"/>
  <c r="I548" i="1"/>
  <c r="F548" i="1"/>
  <c r="G548" i="1" s="1"/>
  <c r="H548" i="1" s="1"/>
  <c r="I547" i="1"/>
  <c r="F547" i="1"/>
  <c r="G547" i="1" s="1"/>
  <c r="H547" i="1" s="1"/>
  <c r="I546" i="1"/>
  <c r="F546" i="1"/>
  <c r="G546" i="1" s="1"/>
  <c r="H546" i="1" s="1"/>
  <c r="I545" i="1"/>
  <c r="F545" i="1"/>
  <c r="G545" i="1" s="1"/>
  <c r="H545" i="1" s="1"/>
  <c r="I544" i="1"/>
  <c r="F544" i="1"/>
  <c r="G544" i="1" s="1"/>
  <c r="H544" i="1" s="1"/>
  <c r="I543" i="1"/>
  <c r="F543" i="1"/>
  <c r="G543" i="1" s="1"/>
  <c r="H543" i="1" s="1"/>
  <c r="I542" i="1"/>
  <c r="F542" i="1"/>
  <c r="G542" i="1" s="1"/>
  <c r="H542" i="1" s="1"/>
  <c r="I541" i="1"/>
  <c r="F541" i="1"/>
  <c r="G541" i="1" s="1"/>
  <c r="H541" i="1" s="1"/>
  <c r="I540" i="1"/>
  <c r="F540" i="1"/>
  <c r="G540" i="1" s="1"/>
  <c r="H540" i="1" s="1"/>
  <c r="I539" i="1"/>
  <c r="F539" i="1"/>
  <c r="G539" i="1" s="1"/>
  <c r="H539" i="1" s="1"/>
  <c r="I538" i="1"/>
  <c r="F538" i="1"/>
  <c r="G538" i="1" s="1"/>
  <c r="H538" i="1" s="1"/>
  <c r="I537" i="1"/>
  <c r="F537" i="1"/>
  <c r="G537" i="1" s="1"/>
  <c r="H537" i="1" s="1"/>
  <c r="I536" i="1"/>
  <c r="F536" i="1"/>
  <c r="G536" i="1" s="1"/>
  <c r="H536" i="1" s="1"/>
  <c r="I535" i="1"/>
  <c r="F535" i="1"/>
  <c r="G535" i="1" s="1"/>
  <c r="H535" i="1" s="1"/>
  <c r="I534" i="1"/>
  <c r="F534" i="1"/>
  <c r="G534" i="1" s="1"/>
  <c r="H534" i="1" s="1"/>
  <c r="I533" i="1"/>
  <c r="F533" i="1"/>
  <c r="G533" i="1" s="1"/>
  <c r="H533" i="1" s="1"/>
  <c r="I532" i="1"/>
  <c r="F532" i="1"/>
  <c r="G532" i="1" s="1"/>
  <c r="H532" i="1" s="1"/>
  <c r="I531" i="1"/>
  <c r="F531" i="1"/>
  <c r="G531" i="1" s="1"/>
  <c r="H531" i="1" s="1"/>
  <c r="I530" i="1"/>
  <c r="F530" i="1"/>
  <c r="G530" i="1" s="1"/>
  <c r="H530" i="1" s="1"/>
  <c r="I529" i="1"/>
  <c r="F529" i="1"/>
  <c r="G529" i="1" s="1"/>
  <c r="H529" i="1" s="1"/>
  <c r="I528" i="1"/>
  <c r="F528" i="1"/>
  <c r="G528" i="1" s="1"/>
  <c r="H528" i="1" s="1"/>
  <c r="I527" i="1"/>
  <c r="F527" i="1"/>
  <c r="G527" i="1" s="1"/>
  <c r="H527" i="1" s="1"/>
  <c r="I526" i="1"/>
  <c r="F526" i="1"/>
  <c r="G526" i="1" s="1"/>
  <c r="H526" i="1" s="1"/>
  <c r="A526" i="1"/>
  <c r="I525" i="1"/>
  <c r="G525" i="1"/>
  <c r="H525" i="1" s="1"/>
  <c r="F525" i="1"/>
  <c r="A525" i="1"/>
  <c r="I524" i="1"/>
  <c r="F524" i="1"/>
  <c r="G524" i="1" s="1"/>
  <c r="H524" i="1" s="1"/>
  <c r="A524" i="1"/>
  <c r="I523" i="1"/>
  <c r="F523" i="1"/>
  <c r="G523" i="1" s="1"/>
  <c r="H523" i="1" s="1"/>
  <c r="A523" i="1"/>
  <c r="I522" i="1"/>
  <c r="F522" i="1"/>
  <c r="G522" i="1" s="1"/>
  <c r="H522" i="1" s="1"/>
  <c r="A522" i="1"/>
  <c r="I521" i="1"/>
  <c r="G521" i="1"/>
  <c r="H521" i="1" s="1"/>
  <c r="F521" i="1"/>
  <c r="A521" i="1"/>
  <c r="I520" i="1"/>
  <c r="F520" i="1"/>
  <c r="G520" i="1" s="1"/>
  <c r="H520" i="1" s="1"/>
  <c r="A520" i="1"/>
  <c r="I519" i="1"/>
  <c r="F519" i="1"/>
  <c r="G519" i="1" s="1"/>
  <c r="H519" i="1" s="1"/>
  <c r="A519" i="1"/>
  <c r="I518" i="1"/>
  <c r="F518" i="1"/>
  <c r="G518" i="1" s="1"/>
  <c r="H518" i="1" s="1"/>
  <c r="A518" i="1"/>
  <c r="I517" i="1"/>
  <c r="G517" i="1"/>
  <c r="H517" i="1" s="1"/>
  <c r="F517" i="1"/>
  <c r="A517" i="1"/>
  <c r="I516" i="1"/>
  <c r="F516" i="1"/>
  <c r="G516" i="1" s="1"/>
  <c r="H516" i="1" s="1"/>
  <c r="A516" i="1"/>
  <c r="I515" i="1"/>
  <c r="F515" i="1"/>
  <c r="G515" i="1" s="1"/>
  <c r="H515" i="1" s="1"/>
  <c r="A515" i="1"/>
  <c r="I514" i="1"/>
  <c r="F514" i="1"/>
  <c r="G514" i="1" s="1"/>
  <c r="H514" i="1" s="1"/>
  <c r="A514" i="1"/>
  <c r="I513" i="1"/>
  <c r="G513" i="1"/>
  <c r="H513" i="1" s="1"/>
  <c r="F513" i="1"/>
  <c r="A513" i="1"/>
  <c r="I512" i="1"/>
  <c r="F512" i="1"/>
  <c r="G512" i="1" s="1"/>
  <c r="H512" i="1" s="1"/>
  <c r="A512" i="1"/>
  <c r="I511" i="1"/>
  <c r="F511" i="1"/>
  <c r="G511" i="1" s="1"/>
  <c r="H511" i="1" s="1"/>
  <c r="A511" i="1"/>
  <c r="I510" i="1"/>
  <c r="F510" i="1"/>
  <c r="G510" i="1" s="1"/>
  <c r="H510" i="1" s="1"/>
  <c r="A510" i="1"/>
  <c r="I509" i="1"/>
  <c r="G509" i="1"/>
  <c r="H509" i="1" s="1"/>
  <c r="F509" i="1"/>
  <c r="A509" i="1"/>
  <c r="I508" i="1"/>
  <c r="F508" i="1"/>
  <c r="G508" i="1" s="1"/>
  <c r="H508" i="1" s="1"/>
  <c r="A508" i="1"/>
  <c r="I507" i="1"/>
  <c r="F507" i="1"/>
  <c r="G507" i="1" s="1"/>
  <c r="H507" i="1" s="1"/>
  <c r="A507" i="1"/>
  <c r="I506" i="1"/>
  <c r="F506" i="1"/>
  <c r="G506" i="1" s="1"/>
  <c r="H506" i="1" s="1"/>
  <c r="A506" i="1"/>
  <c r="I505" i="1"/>
  <c r="G505" i="1"/>
  <c r="H505" i="1" s="1"/>
  <c r="F505" i="1"/>
  <c r="A505" i="1"/>
  <c r="I504" i="1"/>
  <c r="F504" i="1"/>
  <c r="G504" i="1" s="1"/>
  <c r="H504" i="1" s="1"/>
  <c r="A504" i="1"/>
  <c r="I503" i="1"/>
  <c r="F503" i="1"/>
  <c r="G503" i="1" s="1"/>
  <c r="H503" i="1" s="1"/>
  <c r="A503" i="1"/>
  <c r="I502" i="1"/>
  <c r="F502" i="1"/>
  <c r="G502" i="1" s="1"/>
  <c r="H502" i="1" s="1"/>
  <c r="A502" i="1"/>
  <c r="I501" i="1"/>
  <c r="G501" i="1"/>
  <c r="H501" i="1" s="1"/>
  <c r="F501" i="1"/>
  <c r="A501" i="1"/>
  <c r="I500" i="1"/>
  <c r="F500" i="1"/>
  <c r="G500" i="1" s="1"/>
  <c r="H500" i="1" s="1"/>
  <c r="A500" i="1"/>
  <c r="I499" i="1"/>
  <c r="F499" i="1"/>
  <c r="G499" i="1" s="1"/>
  <c r="H499" i="1" s="1"/>
  <c r="A499" i="1"/>
  <c r="I498" i="1"/>
  <c r="F498" i="1"/>
  <c r="G498" i="1" s="1"/>
  <c r="H498" i="1" s="1"/>
  <c r="A498" i="1"/>
  <c r="I497" i="1"/>
  <c r="G497" i="1"/>
  <c r="H497" i="1" s="1"/>
  <c r="F497" i="1"/>
  <c r="A497" i="1"/>
  <c r="I496" i="1"/>
  <c r="F496" i="1"/>
  <c r="G496" i="1" s="1"/>
  <c r="H496" i="1" s="1"/>
  <c r="A496" i="1"/>
  <c r="I495" i="1"/>
  <c r="F495" i="1"/>
  <c r="G495" i="1" s="1"/>
  <c r="H495" i="1" s="1"/>
  <c r="A495" i="1"/>
  <c r="I494" i="1"/>
  <c r="F494" i="1"/>
  <c r="G494" i="1" s="1"/>
  <c r="H494" i="1" s="1"/>
  <c r="A494" i="1"/>
  <c r="I493" i="1"/>
  <c r="G493" i="1"/>
  <c r="H493" i="1" s="1"/>
  <c r="F493" i="1"/>
  <c r="A493" i="1"/>
  <c r="I492" i="1"/>
  <c r="F492" i="1"/>
  <c r="G492" i="1" s="1"/>
  <c r="H492" i="1" s="1"/>
  <c r="A492" i="1"/>
  <c r="I491" i="1"/>
  <c r="F491" i="1"/>
  <c r="G491" i="1" s="1"/>
  <c r="H491" i="1" s="1"/>
  <c r="A491" i="1"/>
  <c r="I490" i="1"/>
  <c r="F490" i="1"/>
  <c r="G490" i="1" s="1"/>
  <c r="H490" i="1" s="1"/>
  <c r="A490" i="1"/>
  <c r="I489" i="1"/>
  <c r="G489" i="1"/>
  <c r="H489" i="1" s="1"/>
  <c r="F489" i="1"/>
  <c r="A489" i="1"/>
  <c r="I488" i="1"/>
  <c r="F488" i="1"/>
  <c r="G488" i="1" s="1"/>
  <c r="H488" i="1" s="1"/>
  <c r="A488" i="1"/>
  <c r="I487" i="1"/>
  <c r="F487" i="1"/>
  <c r="G487" i="1" s="1"/>
  <c r="H487" i="1" s="1"/>
  <c r="A487" i="1"/>
  <c r="I486" i="1"/>
  <c r="F486" i="1"/>
  <c r="G486" i="1" s="1"/>
  <c r="H486" i="1" s="1"/>
  <c r="A486" i="1"/>
  <c r="I485" i="1"/>
  <c r="G485" i="1"/>
  <c r="H485" i="1" s="1"/>
  <c r="F485" i="1"/>
  <c r="A485" i="1"/>
  <c r="I484" i="1"/>
  <c r="F484" i="1"/>
  <c r="G484" i="1" s="1"/>
  <c r="H484" i="1" s="1"/>
  <c r="A484" i="1"/>
  <c r="I483" i="1"/>
  <c r="F483" i="1"/>
  <c r="G483" i="1" s="1"/>
  <c r="H483" i="1" s="1"/>
  <c r="A483" i="1"/>
  <c r="I482" i="1"/>
  <c r="F482" i="1"/>
  <c r="G482" i="1" s="1"/>
  <c r="H482" i="1" s="1"/>
  <c r="A482" i="1"/>
  <c r="I481" i="1"/>
  <c r="G481" i="1"/>
  <c r="H481" i="1" s="1"/>
  <c r="F481" i="1"/>
  <c r="A481" i="1"/>
  <c r="I480" i="1"/>
  <c r="F480" i="1"/>
  <c r="G480" i="1" s="1"/>
  <c r="H480" i="1" s="1"/>
  <c r="A480" i="1"/>
  <c r="I479" i="1"/>
  <c r="F479" i="1"/>
  <c r="G479" i="1" s="1"/>
  <c r="H479" i="1" s="1"/>
  <c r="A479" i="1"/>
  <c r="I478" i="1"/>
  <c r="F478" i="1"/>
  <c r="G478" i="1" s="1"/>
  <c r="H478" i="1" s="1"/>
  <c r="A478" i="1"/>
  <c r="I477" i="1"/>
  <c r="G477" i="1"/>
  <c r="H477" i="1" s="1"/>
  <c r="F477" i="1"/>
  <c r="A477" i="1"/>
  <c r="I476" i="1"/>
  <c r="F476" i="1"/>
  <c r="G476" i="1" s="1"/>
  <c r="H476" i="1" s="1"/>
  <c r="A476" i="1"/>
  <c r="I475" i="1"/>
  <c r="F475" i="1"/>
  <c r="G475" i="1" s="1"/>
  <c r="H475" i="1" s="1"/>
  <c r="A475" i="1"/>
  <c r="I474" i="1"/>
  <c r="F474" i="1"/>
  <c r="G474" i="1" s="1"/>
  <c r="H474" i="1" s="1"/>
  <c r="A474" i="1"/>
  <c r="I473" i="1"/>
  <c r="G473" i="1"/>
  <c r="H473" i="1" s="1"/>
  <c r="F473" i="1"/>
  <c r="A473" i="1"/>
  <c r="I472" i="1"/>
  <c r="F472" i="1"/>
  <c r="G472" i="1" s="1"/>
  <c r="H472" i="1" s="1"/>
  <c r="A472" i="1"/>
  <c r="I471" i="1"/>
  <c r="F471" i="1"/>
  <c r="G471" i="1" s="1"/>
  <c r="H471" i="1" s="1"/>
  <c r="A471" i="1"/>
  <c r="I470" i="1"/>
  <c r="F470" i="1"/>
  <c r="G470" i="1" s="1"/>
  <c r="H470" i="1" s="1"/>
  <c r="A470" i="1"/>
  <c r="I469" i="1"/>
  <c r="G469" i="1"/>
  <c r="H469" i="1" s="1"/>
  <c r="F469" i="1"/>
  <c r="A469" i="1"/>
  <c r="I468" i="1"/>
  <c r="F468" i="1"/>
  <c r="G468" i="1" s="1"/>
  <c r="H468" i="1" s="1"/>
  <c r="A468" i="1"/>
  <c r="I467" i="1"/>
  <c r="F467" i="1"/>
  <c r="G467" i="1" s="1"/>
  <c r="H467" i="1" s="1"/>
  <c r="A467" i="1"/>
  <c r="I466" i="1"/>
  <c r="F466" i="1"/>
  <c r="G466" i="1" s="1"/>
  <c r="H466" i="1" s="1"/>
  <c r="A466" i="1"/>
  <c r="I465" i="1"/>
  <c r="G465" i="1"/>
  <c r="H465" i="1" s="1"/>
  <c r="F465" i="1"/>
  <c r="A465" i="1"/>
  <c r="I464" i="1"/>
  <c r="F464" i="1"/>
  <c r="G464" i="1" s="1"/>
  <c r="H464" i="1" s="1"/>
  <c r="A464" i="1"/>
  <c r="I463" i="1"/>
  <c r="F463" i="1"/>
  <c r="G463" i="1" s="1"/>
  <c r="H463" i="1" s="1"/>
  <c r="A463" i="1"/>
  <c r="I462" i="1"/>
  <c r="F462" i="1"/>
  <c r="G462" i="1" s="1"/>
  <c r="H462" i="1" s="1"/>
  <c r="A462" i="1"/>
  <c r="I461" i="1"/>
  <c r="G461" i="1"/>
  <c r="H461" i="1" s="1"/>
  <c r="F461" i="1"/>
  <c r="A461" i="1"/>
  <c r="I460" i="1"/>
  <c r="F460" i="1"/>
  <c r="G460" i="1" s="1"/>
  <c r="H460" i="1" s="1"/>
  <c r="A460" i="1"/>
  <c r="I459" i="1"/>
  <c r="F459" i="1"/>
  <c r="G459" i="1" s="1"/>
  <c r="H459" i="1" s="1"/>
  <c r="A459" i="1"/>
  <c r="I458" i="1"/>
  <c r="F458" i="1"/>
  <c r="G458" i="1" s="1"/>
  <c r="H458" i="1" s="1"/>
  <c r="A458" i="1"/>
  <c r="I457" i="1"/>
  <c r="G457" i="1"/>
  <c r="H457" i="1" s="1"/>
  <c r="F457" i="1"/>
  <c r="A457" i="1"/>
  <c r="I456" i="1"/>
  <c r="F456" i="1"/>
  <c r="G456" i="1" s="1"/>
  <c r="H456" i="1" s="1"/>
  <c r="A456" i="1"/>
  <c r="I455" i="1"/>
  <c r="F455" i="1"/>
  <c r="G455" i="1" s="1"/>
  <c r="H455" i="1" s="1"/>
  <c r="A455" i="1"/>
  <c r="I454" i="1"/>
  <c r="F454" i="1"/>
  <c r="G454" i="1" s="1"/>
  <c r="H454" i="1" s="1"/>
  <c r="A454" i="1"/>
  <c r="I453" i="1"/>
  <c r="F453" i="1"/>
  <c r="G453" i="1" s="1"/>
  <c r="H453" i="1" s="1"/>
  <c r="A453" i="1"/>
  <c r="I452" i="1"/>
  <c r="F452" i="1"/>
  <c r="G452" i="1" s="1"/>
  <c r="H452" i="1" s="1"/>
  <c r="A452" i="1"/>
  <c r="I451" i="1"/>
  <c r="G451" i="1"/>
  <c r="H451" i="1" s="1"/>
  <c r="F451" i="1"/>
  <c r="A451" i="1"/>
  <c r="I450" i="1"/>
  <c r="F450" i="1"/>
  <c r="G450" i="1" s="1"/>
  <c r="H450" i="1" s="1"/>
  <c r="A450" i="1"/>
  <c r="I449" i="1"/>
  <c r="F449" i="1"/>
  <c r="G449" i="1" s="1"/>
  <c r="H449" i="1" s="1"/>
  <c r="A449" i="1"/>
  <c r="I448" i="1"/>
  <c r="F448" i="1"/>
  <c r="G448" i="1" s="1"/>
  <c r="H448" i="1" s="1"/>
  <c r="A448" i="1"/>
  <c r="I447" i="1"/>
  <c r="G447" i="1"/>
  <c r="H447" i="1" s="1"/>
  <c r="F447" i="1"/>
  <c r="A447" i="1"/>
  <c r="I446" i="1"/>
  <c r="F446" i="1"/>
  <c r="G446" i="1" s="1"/>
  <c r="H446" i="1" s="1"/>
  <c r="A446" i="1"/>
  <c r="I445" i="1"/>
  <c r="F445" i="1"/>
  <c r="G445" i="1" s="1"/>
  <c r="H445" i="1" s="1"/>
  <c r="A445" i="1"/>
  <c r="I444" i="1"/>
  <c r="F444" i="1"/>
  <c r="G444" i="1" s="1"/>
  <c r="H444" i="1" s="1"/>
  <c r="A444" i="1"/>
  <c r="I443" i="1"/>
  <c r="G443" i="1"/>
  <c r="H443" i="1" s="1"/>
  <c r="F443" i="1"/>
  <c r="A443" i="1"/>
  <c r="I442" i="1"/>
  <c r="F442" i="1"/>
  <c r="G442" i="1" s="1"/>
  <c r="H442" i="1" s="1"/>
  <c r="I441" i="1"/>
  <c r="H441" i="1"/>
  <c r="F441" i="1"/>
  <c r="G441" i="1" s="1"/>
  <c r="A441" i="1"/>
  <c r="I440" i="1"/>
  <c r="G440" i="1"/>
  <c r="H440" i="1" s="1"/>
  <c r="F440" i="1"/>
  <c r="A440" i="1"/>
  <c r="I439" i="1"/>
  <c r="F439" i="1"/>
  <c r="G439" i="1" s="1"/>
  <c r="H439" i="1" s="1"/>
  <c r="A439" i="1"/>
  <c r="I438" i="1"/>
  <c r="G438" i="1"/>
  <c r="H438" i="1" s="1"/>
  <c r="F438" i="1"/>
  <c r="A438" i="1"/>
  <c r="I437" i="1"/>
  <c r="F437" i="1"/>
  <c r="G437" i="1" s="1"/>
  <c r="H437" i="1" s="1"/>
  <c r="A437" i="1"/>
  <c r="I436" i="1"/>
  <c r="F436" i="1"/>
  <c r="G436" i="1" s="1"/>
  <c r="H436" i="1" s="1"/>
  <c r="A436" i="1"/>
  <c r="I435" i="1"/>
  <c r="F435" i="1"/>
  <c r="G435" i="1" s="1"/>
  <c r="H435" i="1" s="1"/>
  <c r="A435" i="1"/>
  <c r="I434" i="1"/>
  <c r="F434" i="1"/>
  <c r="G434" i="1" s="1"/>
  <c r="H434" i="1" s="1"/>
  <c r="A434" i="1"/>
  <c r="I433" i="1"/>
  <c r="F433" i="1"/>
  <c r="G433" i="1" s="1"/>
  <c r="H433" i="1" s="1"/>
  <c r="A433" i="1"/>
  <c r="I432" i="1"/>
  <c r="G432" i="1"/>
  <c r="H432" i="1" s="1"/>
  <c r="F432" i="1"/>
  <c r="A432" i="1"/>
  <c r="I431" i="1"/>
  <c r="F431" i="1"/>
  <c r="G431" i="1" s="1"/>
  <c r="H431" i="1" s="1"/>
  <c r="A431" i="1"/>
  <c r="I430" i="1"/>
  <c r="F430" i="1"/>
  <c r="G430" i="1" s="1"/>
  <c r="H430" i="1" s="1"/>
  <c r="A430" i="1"/>
  <c r="I429" i="1"/>
  <c r="F429" i="1"/>
  <c r="G429" i="1" s="1"/>
  <c r="H429" i="1" s="1"/>
  <c r="A429" i="1"/>
  <c r="I428" i="1"/>
  <c r="F428" i="1"/>
  <c r="G428" i="1" s="1"/>
  <c r="H428" i="1" s="1"/>
  <c r="A428" i="1"/>
  <c r="I427" i="1"/>
  <c r="F427" i="1"/>
  <c r="G427" i="1" s="1"/>
  <c r="H427" i="1" s="1"/>
  <c r="A427" i="1"/>
  <c r="I426" i="1"/>
  <c r="F426" i="1"/>
  <c r="G426" i="1" s="1"/>
  <c r="H426" i="1" s="1"/>
  <c r="A426" i="1"/>
  <c r="I425" i="1"/>
  <c r="F425" i="1"/>
  <c r="G425" i="1" s="1"/>
  <c r="H425" i="1" s="1"/>
  <c r="A425" i="1"/>
  <c r="I424" i="1"/>
  <c r="F424" i="1"/>
  <c r="G424" i="1" s="1"/>
  <c r="H424" i="1" s="1"/>
  <c r="A424" i="1"/>
  <c r="I423" i="1"/>
  <c r="F423" i="1"/>
  <c r="G423" i="1" s="1"/>
  <c r="H423" i="1" s="1"/>
  <c r="A423" i="1"/>
  <c r="I422" i="1"/>
  <c r="G422" i="1"/>
  <c r="H422" i="1" s="1"/>
  <c r="F422" i="1"/>
  <c r="A422" i="1"/>
  <c r="I421" i="1"/>
  <c r="F421" i="1"/>
  <c r="G421" i="1" s="1"/>
  <c r="H421" i="1" s="1"/>
  <c r="A421" i="1"/>
  <c r="I420" i="1"/>
  <c r="F420" i="1"/>
  <c r="G420" i="1" s="1"/>
  <c r="H420" i="1" s="1"/>
  <c r="A420" i="1"/>
  <c r="I419" i="1"/>
  <c r="F419" i="1"/>
  <c r="G419" i="1" s="1"/>
  <c r="H419" i="1" s="1"/>
  <c r="A419" i="1"/>
  <c r="I418" i="1"/>
  <c r="F418" i="1"/>
  <c r="G418" i="1" s="1"/>
  <c r="H418" i="1" s="1"/>
  <c r="A418" i="1"/>
  <c r="I417" i="1"/>
  <c r="F417" i="1"/>
  <c r="G417" i="1" s="1"/>
  <c r="H417" i="1" s="1"/>
  <c r="A417" i="1"/>
  <c r="I416" i="1"/>
  <c r="F416" i="1"/>
  <c r="G416" i="1" s="1"/>
  <c r="H416" i="1" s="1"/>
  <c r="A416" i="1"/>
  <c r="I415" i="1"/>
  <c r="F415" i="1"/>
  <c r="G415" i="1" s="1"/>
  <c r="H415" i="1" s="1"/>
  <c r="A415" i="1"/>
  <c r="I414" i="1"/>
  <c r="G414" i="1"/>
  <c r="H414" i="1" s="1"/>
  <c r="F414" i="1"/>
  <c r="A414" i="1"/>
  <c r="I413" i="1"/>
  <c r="F413" i="1"/>
  <c r="G413" i="1" s="1"/>
  <c r="H413" i="1" s="1"/>
  <c r="A413" i="1"/>
  <c r="I412" i="1"/>
  <c r="F412" i="1"/>
  <c r="G412" i="1" s="1"/>
  <c r="H412" i="1" s="1"/>
  <c r="A412" i="1"/>
  <c r="I411" i="1"/>
  <c r="F411" i="1"/>
  <c r="G411" i="1" s="1"/>
  <c r="H411" i="1" s="1"/>
  <c r="A411" i="1"/>
  <c r="I410" i="1"/>
  <c r="G410" i="1"/>
  <c r="H410" i="1" s="1"/>
  <c r="F410" i="1"/>
  <c r="A410" i="1"/>
  <c r="I409" i="1"/>
  <c r="F409" i="1"/>
  <c r="G409" i="1" s="1"/>
  <c r="H409" i="1" s="1"/>
  <c r="A409" i="1"/>
  <c r="I408" i="1"/>
  <c r="F408" i="1"/>
  <c r="G408" i="1" s="1"/>
  <c r="H408" i="1" s="1"/>
  <c r="A408" i="1"/>
  <c r="I407" i="1"/>
  <c r="F407" i="1"/>
  <c r="G407" i="1" s="1"/>
  <c r="H407" i="1" s="1"/>
  <c r="A407" i="1"/>
  <c r="I406" i="1"/>
  <c r="F406" i="1"/>
  <c r="G406" i="1" s="1"/>
  <c r="H406" i="1" s="1"/>
  <c r="A406" i="1"/>
  <c r="I405" i="1"/>
  <c r="F405" i="1"/>
  <c r="G405" i="1" s="1"/>
  <c r="H405" i="1" s="1"/>
  <c r="A405" i="1"/>
  <c r="I404" i="1"/>
  <c r="G404" i="1"/>
  <c r="H404" i="1" s="1"/>
  <c r="F404" i="1"/>
  <c r="A404" i="1"/>
  <c r="I403" i="1"/>
  <c r="F403" i="1"/>
  <c r="G403" i="1" s="1"/>
  <c r="H403" i="1" s="1"/>
  <c r="A403" i="1"/>
  <c r="I402" i="1"/>
  <c r="F402" i="1"/>
  <c r="G402" i="1" s="1"/>
  <c r="H402" i="1" s="1"/>
  <c r="A402" i="1"/>
  <c r="I401" i="1"/>
  <c r="F401" i="1"/>
  <c r="G401" i="1" s="1"/>
  <c r="H401" i="1" s="1"/>
  <c r="A401" i="1"/>
  <c r="I400" i="1"/>
  <c r="F400" i="1"/>
  <c r="G400" i="1" s="1"/>
  <c r="H400" i="1" s="1"/>
  <c r="A400" i="1"/>
  <c r="I399" i="1"/>
  <c r="F399" i="1"/>
  <c r="G399" i="1" s="1"/>
  <c r="H399" i="1" s="1"/>
  <c r="A399" i="1"/>
  <c r="I398" i="1"/>
  <c r="F398" i="1"/>
  <c r="G398" i="1" s="1"/>
  <c r="H398" i="1" s="1"/>
  <c r="A398" i="1"/>
  <c r="I397" i="1"/>
  <c r="F397" i="1"/>
  <c r="G397" i="1" s="1"/>
  <c r="H397" i="1" s="1"/>
  <c r="A397" i="1"/>
  <c r="I396" i="1"/>
  <c r="G396" i="1"/>
  <c r="H396" i="1" s="1"/>
  <c r="F396" i="1"/>
  <c r="A396" i="1"/>
  <c r="I395" i="1"/>
  <c r="F395" i="1"/>
  <c r="G395" i="1" s="1"/>
  <c r="H395" i="1" s="1"/>
  <c r="A395" i="1"/>
  <c r="I394" i="1"/>
  <c r="F394" i="1"/>
  <c r="G394" i="1" s="1"/>
  <c r="H394" i="1" s="1"/>
  <c r="A394" i="1"/>
  <c r="I393" i="1"/>
  <c r="F393" i="1"/>
  <c r="G393" i="1" s="1"/>
  <c r="H393" i="1" s="1"/>
  <c r="A393" i="1"/>
  <c r="I392" i="1"/>
  <c r="G392" i="1"/>
  <c r="H392" i="1" s="1"/>
  <c r="F392" i="1"/>
  <c r="A392" i="1"/>
  <c r="I391" i="1"/>
  <c r="F391" i="1"/>
  <c r="G391" i="1" s="1"/>
  <c r="H391" i="1" s="1"/>
  <c r="A391" i="1"/>
  <c r="I390" i="1"/>
  <c r="F390" i="1"/>
  <c r="G390" i="1" s="1"/>
  <c r="H390" i="1" s="1"/>
  <c r="A390" i="1"/>
  <c r="I389" i="1"/>
  <c r="F389" i="1"/>
  <c r="G389" i="1" s="1"/>
  <c r="H389" i="1" s="1"/>
  <c r="A389" i="1"/>
  <c r="I388" i="1"/>
  <c r="G388" i="1"/>
  <c r="H388" i="1" s="1"/>
  <c r="F388" i="1"/>
  <c r="A388" i="1"/>
  <c r="I387" i="1"/>
  <c r="F387" i="1"/>
  <c r="G387" i="1" s="1"/>
  <c r="H387" i="1" s="1"/>
  <c r="A387" i="1"/>
  <c r="I386" i="1"/>
  <c r="F386" i="1"/>
  <c r="G386" i="1" s="1"/>
  <c r="H386" i="1" s="1"/>
  <c r="A386" i="1"/>
  <c r="I385" i="1"/>
  <c r="F385" i="1"/>
  <c r="G385" i="1" s="1"/>
  <c r="H385" i="1" s="1"/>
  <c r="A385" i="1"/>
  <c r="I384" i="1"/>
  <c r="G384" i="1"/>
  <c r="H384" i="1" s="1"/>
  <c r="F384" i="1"/>
  <c r="A384" i="1"/>
  <c r="I383" i="1"/>
  <c r="F383" i="1"/>
  <c r="G383" i="1" s="1"/>
  <c r="H383" i="1" s="1"/>
  <c r="A383" i="1"/>
  <c r="I382" i="1"/>
  <c r="F382" i="1"/>
  <c r="G382" i="1" s="1"/>
  <c r="H382" i="1" s="1"/>
  <c r="A382" i="1"/>
  <c r="I381" i="1"/>
  <c r="F381" i="1"/>
  <c r="G381" i="1" s="1"/>
  <c r="H381" i="1" s="1"/>
  <c r="A381" i="1"/>
  <c r="I380" i="1"/>
  <c r="G380" i="1"/>
  <c r="H380" i="1" s="1"/>
  <c r="F380" i="1"/>
  <c r="A380" i="1"/>
  <c r="I379" i="1"/>
  <c r="F379" i="1"/>
  <c r="G379" i="1" s="1"/>
  <c r="H379" i="1" s="1"/>
  <c r="A379" i="1"/>
  <c r="I378" i="1"/>
  <c r="F378" i="1"/>
  <c r="G378" i="1" s="1"/>
  <c r="H378" i="1" s="1"/>
  <c r="A378" i="1"/>
  <c r="I377" i="1"/>
  <c r="F377" i="1"/>
  <c r="G377" i="1" s="1"/>
  <c r="H377" i="1" s="1"/>
  <c r="A377" i="1"/>
  <c r="I376" i="1"/>
  <c r="G376" i="1"/>
  <c r="H376" i="1" s="1"/>
  <c r="F376" i="1"/>
  <c r="A376" i="1"/>
  <c r="I375" i="1"/>
  <c r="F375" i="1"/>
  <c r="G375" i="1" s="1"/>
  <c r="H375" i="1" s="1"/>
  <c r="A375" i="1"/>
  <c r="I374" i="1"/>
  <c r="F374" i="1"/>
  <c r="G374" i="1" s="1"/>
  <c r="H374" i="1" s="1"/>
  <c r="A374" i="1"/>
  <c r="I373" i="1"/>
  <c r="F373" i="1"/>
  <c r="G373" i="1" s="1"/>
  <c r="H373" i="1" s="1"/>
  <c r="A373" i="1"/>
  <c r="I372" i="1"/>
  <c r="G372" i="1"/>
  <c r="H372" i="1" s="1"/>
  <c r="F372" i="1"/>
  <c r="A372" i="1"/>
  <c r="I371" i="1"/>
  <c r="F371" i="1"/>
  <c r="G371" i="1" s="1"/>
  <c r="H371" i="1" s="1"/>
  <c r="A371" i="1"/>
  <c r="I370" i="1"/>
  <c r="F370" i="1"/>
  <c r="G370" i="1" s="1"/>
  <c r="H370" i="1" s="1"/>
  <c r="A370" i="1"/>
  <c r="I369" i="1"/>
  <c r="F369" i="1"/>
  <c r="G369" i="1" s="1"/>
  <c r="H369" i="1" s="1"/>
  <c r="A369" i="1"/>
  <c r="I368" i="1"/>
  <c r="G368" i="1"/>
  <c r="H368" i="1" s="1"/>
  <c r="F368" i="1"/>
  <c r="A368" i="1"/>
  <c r="I367" i="1"/>
  <c r="F367" i="1"/>
  <c r="G367" i="1" s="1"/>
  <c r="H367" i="1" s="1"/>
  <c r="A367" i="1"/>
  <c r="I366" i="1"/>
  <c r="F366" i="1"/>
  <c r="G366" i="1" s="1"/>
  <c r="H366" i="1" s="1"/>
  <c r="A366" i="1"/>
  <c r="I365" i="1"/>
  <c r="F365" i="1"/>
  <c r="G365" i="1" s="1"/>
  <c r="H365" i="1" s="1"/>
  <c r="A365" i="1"/>
  <c r="I364" i="1"/>
  <c r="G364" i="1"/>
  <c r="H364" i="1" s="1"/>
  <c r="F364" i="1"/>
  <c r="A364" i="1"/>
  <c r="I363" i="1"/>
  <c r="F363" i="1"/>
  <c r="G363" i="1" s="1"/>
  <c r="H363" i="1" s="1"/>
  <c r="A363" i="1"/>
  <c r="I362" i="1"/>
  <c r="F362" i="1"/>
  <c r="G362" i="1" s="1"/>
  <c r="H362" i="1" s="1"/>
  <c r="A362" i="1"/>
  <c r="I361" i="1"/>
  <c r="F361" i="1"/>
  <c r="G361" i="1" s="1"/>
  <c r="H361" i="1" s="1"/>
  <c r="A361" i="1"/>
  <c r="I360" i="1"/>
  <c r="G360" i="1"/>
  <c r="H360" i="1" s="1"/>
  <c r="F360" i="1"/>
  <c r="A360" i="1"/>
  <c r="I359" i="1"/>
  <c r="F359" i="1"/>
  <c r="G359" i="1" s="1"/>
  <c r="H359" i="1" s="1"/>
  <c r="A359" i="1"/>
  <c r="I358" i="1"/>
  <c r="F358" i="1"/>
  <c r="G358" i="1" s="1"/>
  <c r="H358" i="1" s="1"/>
  <c r="A358" i="1"/>
  <c r="I357" i="1"/>
  <c r="F357" i="1"/>
  <c r="G357" i="1" s="1"/>
  <c r="H357" i="1" s="1"/>
  <c r="A357" i="1"/>
  <c r="I356" i="1"/>
  <c r="G356" i="1"/>
  <c r="H356" i="1" s="1"/>
  <c r="F356" i="1"/>
  <c r="A356" i="1"/>
  <c r="I355" i="1"/>
  <c r="F355" i="1"/>
  <c r="G355" i="1" s="1"/>
  <c r="H355" i="1" s="1"/>
  <c r="A355" i="1"/>
  <c r="I354" i="1"/>
  <c r="F354" i="1"/>
  <c r="G354" i="1" s="1"/>
  <c r="H354" i="1" s="1"/>
  <c r="A354" i="1"/>
  <c r="I353" i="1"/>
  <c r="F353" i="1"/>
  <c r="G353" i="1" s="1"/>
  <c r="H353" i="1" s="1"/>
  <c r="A353" i="1"/>
  <c r="I352" i="1"/>
  <c r="G352" i="1"/>
  <c r="H352" i="1" s="1"/>
  <c r="F352" i="1"/>
  <c r="A352" i="1"/>
  <c r="I351" i="1"/>
  <c r="F351" i="1"/>
  <c r="G351" i="1" s="1"/>
  <c r="H351" i="1" s="1"/>
  <c r="A351" i="1"/>
  <c r="I350" i="1"/>
  <c r="F350" i="1"/>
  <c r="G350" i="1" s="1"/>
  <c r="H350" i="1" s="1"/>
  <c r="A350" i="1"/>
  <c r="I349" i="1"/>
  <c r="F349" i="1"/>
  <c r="G349" i="1" s="1"/>
  <c r="H349" i="1" s="1"/>
  <c r="A349" i="1"/>
  <c r="I348" i="1"/>
  <c r="G348" i="1"/>
  <c r="H348" i="1" s="1"/>
  <c r="F348" i="1"/>
  <c r="A348" i="1"/>
  <c r="I347" i="1"/>
  <c r="F347" i="1"/>
  <c r="G347" i="1" s="1"/>
  <c r="H347" i="1" s="1"/>
  <c r="A347" i="1"/>
  <c r="I346" i="1"/>
  <c r="F346" i="1"/>
  <c r="G346" i="1" s="1"/>
  <c r="H346" i="1" s="1"/>
  <c r="A346" i="1"/>
  <c r="I345" i="1"/>
  <c r="F345" i="1"/>
  <c r="G345" i="1" s="1"/>
  <c r="H345" i="1" s="1"/>
  <c r="A345" i="1"/>
  <c r="I344" i="1"/>
  <c r="G344" i="1"/>
  <c r="H344" i="1" s="1"/>
  <c r="F344" i="1"/>
  <c r="A344" i="1"/>
  <c r="I343" i="1"/>
  <c r="F343" i="1"/>
  <c r="G343" i="1" s="1"/>
  <c r="H343" i="1" s="1"/>
  <c r="A343" i="1"/>
  <c r="I342" i="1"/>
  <c r="F342" i="1"/>
  <c r="G342" i="1" s="1"/>
  <c r="H342" i="1" s="1"/>
  <c r="A342" i="1"/>
  <c r="I341" i="1"/>
  <c r="F341" i="1"/>
  <c r="G341" i="1" s="1"/>
  <c r="H341" i="1" s="1"/>
  <c r="A341" i="1"/>
  <c r="I340" i="1"/>
  <c r="G340" i="1"/>
  <c r="H340" i="1" s="1"/>
  <c r="F340" i="1"/>
  <c r="A340" i="1"/>
  <c r="I339" i="1"/>
  <c r="F339" i="1"/>
  <c r="G339" i="1" s="1"/>
  <c r="H339" i="1" s="1"/>
  <c r="A339" i="1"/>
  <c r="I338" i="1"/>
  <c r="F338" i="1"/>
  <c r="G338" i="1" s="1"/>
  <c r="H338" i="1" s="1"/>
  <c r="A338" i="1"/>
  <c r="I337" i="1"/>
  <c r="F337" i="1"/>
  <c r="G337" i="1" s="1"/>
  <c r="H337" i="1" s="1"/>
  <c r="A337" i="1"/>
  <c r="I336" i="1"/>
  <c r="G336" i="1"/>
  <c r="H336" i="1" s="1"/>
  <c r="F336" i="1"/>
  <c r="A336" i="1"/>
  <c r="I335" i="1"/>
  <c r="F335" i="1"/>
  <c r="G335" i="1" s="1"/>
  <c r="H335" i="1" s="1"/>
  <c r="A335" i="1"/>
  <c r="I334" i="1"/>
  <c r="F334" i="1"/>
  <c r="G334" i="1" s="1"/>
  <c r="H334" i="1" s="1"/>
  <c r="A334" i="1"/>
  <c r="I333" i="1"/>
  <c r="F333" i="1"/>
  <c r="G333" i="1" s="1"/>
  <c r="H333" i="1" s="1"/>
  <c r="A333" i="1"/>
  <c r="I332" i="1"/>
  <c r="G332" i="1"/>
  <c r="H332" i="1" s="1"/>
  <c r="F332" i="1"/>
  <c r="A332" i="1"/>
  <c r="I331" i="1"/>
  <c r="F331" i="1"/>
  <c r="G331" i="1" s="1"/>
  <c r="H331" i="1" s="1"/>
  <c r="A331" i="1"/>
  <c r="I330" i="1"/>
  <c r="F330" i="1"/>
  <c r="G330" i="1" s="1"/>
  <c r="H330" i="1" s="1"/>
  <c r="A330" i="1"/>
  <c r="I329" i="1"/>
  <c r="F329" i="1"/>
  <c r="G329" i="1" s="1"/>
  <c r="H329" i="1" s="1"/>
  <c r="A329" i="1"/>
  <c r="I328" i="1"/>
  <c r="G328" i="1"/>
  <c r="H328" i="1" s="1"/>
  <c r="F328" i="1"/>
  <c r="A328" i="1"/>
  <c r="I327" i="1"/>
  <c r="F327" i="1"/>
  <c r="G327" i="1" s="1"/>
  <c r="H327" i="1" s="1"/>
  <c r="A327" i="1"/>
  <c r="I326" i="1"/>
  <c r="F326" i="1"/>
  <c r="G326" i="1" s="1"/>
  <c r="H326" i="1" s="1"/>
  <c r="A326" i="1"/>
  <c r="I325" i="1"/>
  <c r="F325" i="1"/>
  <c r="G325" i="1" s="1"/>
  <c r="H325" i="1" s="1"/>
  <c r="A325" i="1"/>
  <c r="I324" i="1"/>
  <c r="G324" i="1"/>
  <c r="H324" i="1" s="1"/>
  <c r="F324" i="1"/>
  <c r="A324" i="1"/>
  <c r="I323" i="1"/>
  <c r="F323" i="1"/>
  <c r="G323" i="1" s="1"/>
  <c r="H323" i="1" s="1"/>
  <c r="A323" i="1"/>
  <c r="I322" i="1"/>
  <c r="F322" i="1"/>
  <c r="G322" i="1" s="1"/>
  <c r="H322" i="1" s="1"/>
  <c r="A322" i="1"/>
  <c r="I321" i="1"/>
  <c r="F321" i="1"/>
  <c r="G321" i="1" s="1"/>
  <c r="H321" i="1" s="1"/>
  <c r="A321" i="1"/>
  <c r="I320" i="1"/>
  <c r="F320" i="1"/>
  <c r="G320" i="1" s="1"/>
  <c r="H320" i="1" s="1"/>
  <c r="A320" i="1"/>
  <c r="I319" i="1"/>
  <c r="F319" i="1"/>
  <c r="G319" i="1" s="1"/>
  <c r="H319" i="1" s="1"/>
  <c r="A319" i="1"/>
  <c r="I318" i="1"/>
  <c r="F318" i="1"/>
  <c r="G318" i="1" s="1"/>
  <c r="H318" i="1" s="1"/>
  <c r="A318" i="1"/>
  <c r="I317" i="1"/>
  <c r="F317" i="1"/>
  <c r="G317" i="1" s="1"/>
  <c r="H317" i="1" s="1"/>
  <c r="A317" i="1"/>
  <c r="I316" i="1"/>
  <c r="G316" i="1"/>
  <c r="H316" i="1" s="1"/>
  <c r="F316" i="1"/>
  <c r="A316" i="1"/>
  <c r="I315" i="1"/>
  <c r="F315" i="1"/>
  <c r="G315" i="1" s="1"/>
  <c r="H315" i="1" s="1"/>
  <c r="A315" i="1"/>
  <c r="I314" i="1"/>
  <c r="F314" i="1"/>
  <c r="G314" i="1" s="1"/>
  <c r="H314" i="1" s="1"/>
  <c r="A314" i="1"/>
  <c r="I313" i="1"/>
  <c r="F313" i="1"/>
  <c r="G313" i="1" s="1"/>
  <c r="H313" i="1" s="1"/>
  <c r="A313" i="1"/>
  <c r="I312" i="1"/>
  <c r="F312" i="1"/>
  <c r="G312" i="1" s="1"/>
  <c r="H312" i="1" s="1"/>
  <c r="A312" i="1"/>
  <c r="I311" i="1"/>
  <c r="F311" i="1"/>
  <c r="G311" i="1" s="1"/>
  <c r="H311" i="1" s="1"/>
  <c r="A311" i="1"/>
  <c r="I310" i="1"/>
  <c r="F310" i="1"/>
  <c r="G310" i="1" s="1"/>
  <c r="H310" i="1" s="1"/>
  <c r="A310" i="1"/>
  <c r="I309" i="1"/>
  <c r="F309" i="1"/>
  <c r="G309" i="1" s="1"/>
  <c r="H309" i="1" s="1"/>
  <c r="A309" i="1"/>
  <c r="I308" i="1"/>
  <c r="F308" i="1"/>
  <c r="G308" i="1" s="1"/>
  <c r="H308" i="1" s="1"/>
  <c r="A308" i="1"/>
  <c r="I307" i="1"/>
  <c r="F307" i="1"/>
  <c r="G307" i="1" s="1"/>
  <c r="H307" i="1" s="1"/>
  <c r="A307" i="1"/>
  <c r="I306" i="1"/>
  <c r="G306" i="1"/>
  <c r="H306" i="1" s="1"/>
  <c r="F306" i="1"/>
  <c r="A306" i="1"/>
  <c r="I305" i="1"/>
  <c r="F305" i="1"/>
  <c r="G305" i="1" s="1"/>
  <c r="H305" i="1" s="1"/>
  <c r="A305" i="1"/>
  <c r="I304" i="1"/>
  <c r="F304" i="1"/>
  <c r="G304" i="1" s="1"/>
  <c r="H304" i="1" s="1"/>
  <c r="A304" i="1"/>
  <c r="I303" i="1"/>
  <c r="F303" i="1"/>
  <c r="G303" i="1" s="1"/>
  <c r="H303" i="1" s="1"/>
  <c r="A303" i="1"/>
  <c r="I302" i="1"/>
  <c r="F302" i="1"/>
  <c r="G302" i="1" s="1"/>
  <c r="H302" i="1" s="1"/>
  <c r="A302" i="1"/>
  <c r="I301" i="1"/>
  <c r="F301" i="1"/>
  <c r="G301" i="1" s="1"/>
  <c r="H301" i="1" s="1"/>
  <c r="A301" i="1"/>
  <c r="I300" i="1"/>
  <c r="F300" i="1"/>
  <c r="G300" i="1" s="1"/>
  <c r="H300" i="1" s="1"/>
  <c r="A300" i="1"/>
  <c r="I299" i="1"/>
  <c r="G299" i="1"/>
  <c r="H299" i="1" s="1"/>
  <c r="F299" i="1"/>
  <c r="A299" i="1"/>
  <c r="I298" i="1"/>
  <c r="F298" i="1"/>
  <c r="G298" i="1" s="1"/>
  <c r="H298" i="1" s="1"/>
  <c r="A298" i="1"/>
  <c r="I297" i="1"/>
  <c r="F297" i="1"/>
  <c r="G297" i="1" s="1"/>
  <c r="H297" i="1" s="1"/>
  <c r="A297" i="1"/>
  <c r="I296" i="1"/>
  <c r="F296" i="1"/>
  <c r="G296" i="1" s="1"/>
  <c r="H296" i="1" s="1"/>
  <c r="A296" i="1"/>
  <c r="I295" i="1"/>
  <c r="G295" i="1"/>
  <c r="H295" i="1" s="1"/>
  <c r="F295" i="1"/>
  <c r="A295" i="1"/>
  <c r="I294" i="1"/>
  <c r="H294" i="1"/>
  <c r="G294" i="1"/>
  <c r="F294" i="1"/>
  <c r="A294" i="1"/>
  <c r="I293" i="1"/>
  <c r="F293" i="1"/>
  <c r="G293" i="1" s="1"/>
  <c r="H293" i="1" s="1"/>
  <c r="A293" i="1"/>
  <c r="I292" i="1"/>
  <c r="F292" i="1"/>
  <c r="G292" i="1" s="1"/>
  <c r="H292" i="1" s="1"/>
  <c r="A292" i="1"/>
  <c r="I291" i="1"/>
  <c r="F291" i="1"/>
  <c r="G291" i="1" s="1"/>
  <c r="H291" i="1" s="1"/>
  <c r="A291" i="1"/>
  <c r="I290" i="1"/>
  <c r="G290" i="1"/>
  <c r="H290" i="1" s="1"/>
  <c r="F290" i="1"/>
  <c r="A290" i="1"/>
  <c r="I289" i="1"/>
  <c r="F289" i="1"/>
  <c r="G289" i="1" s="1"/>
  <c r="H289" i="1" s="1"/>
  <c r="A289" i="1"/>
  <c r="I288" i="1"/>
  <c r="F288" i="1"/>
  <c r="G288" i="1" s="1"/>
  <c r="H288" i="1" s="1"/>
  <c r="A288" i="1"/>
  <c r="I287" i="1"/>
  <c r="F287" i="1"/>
  <c r="G287" i="1" s="1"/>
  <c r="H287" i="1" s="1"/>
  <c r="A287" i="1"/>
  <c r="I286" i="1"/>
  <c r="F286" i="1"/>
  <c r="G286" i="1" s="1"/>
  <c r="H286" i="1" s="1"/>
  <c r="A286" i="1"/>
  <c r="I285" i="1"/>
  <c r="F285" i="1"/>
  <c r="G285" i="1" s="1"/>
  <c r="H285" i="1" s="1"/>
  <c r="A285" i="1"/>
  <c r="I284" i="1"/>
  <c r="F284" i="1"/>
  <c r="G284" i="1" s="1"/>
  <c r="H284" i="1" s="1"/>
  <c r="A284" i="1"/>
  <c r="I283" i="1"/>
  <c r="G283" i="1"/>
  <c r="H283" i="1" s="1"/>
  <c r="F283" i="1"/>
  <c r="A283" i="1"/>
  <c r="I282" i="1"/>
  <c r="F282" i="1"/>
  <c r="G282" i="1" s="1"/>
  <c r="H282" i="1" s="1"/>
  <c r="A282" i="1"/>
  <c r="I281" i="1"/>
  <c r="F281" i="1"/>
  <c r="G281" i="1" s="1"/>
  <c r="H281" i="1" s="1"/>
  <c r="A281" i="1"/>
  <c r="I280" i="1"/>
  <c r="F280" i="1"/>
  <c r="G280" i="1" s="1"/>
  <c r="H280" i="1" s="1"/>
  <c r="A280" i="1"/>
  <c r="I279" i="1"/>
  <c r="G279" i="1"/>
  <c r="H279" i="1" s="1"/>
  <c r="F279" i="1"/>
  <c r="A279" i="1"/>
  <c r="I278" i="1"/>
  <c r="H278" i="1"/>
  <c r="G278" i="1"/>
  <c r="F278" i="1"/>
  <c r="A278" i="1"/>
  <c r="I277" i="1"/>
  <c r="F277" i="1"/>
  <c r="G277" i="1" s="1"/>
  <c r="H277" i="1" s="1"/>
  <c r="A277" i="1"/>
  <c r="I276" i="1"/>
  <c r="F276" i="1"/>
  <c r="G276" i="1" s="1"/>
  <c r="H276" i="1" s="1"/>
  <c r="A276" i="1"/>
  <c r="I275" i="1"/>
  <c r="F275" i="1"/>
  <c r="G275" i="1" s="1"/>
  <c r="H275" i="1" s="1"/>
  <c r="A275" i="1"/>
  <c r="I274" i="1"/>
  <c r="G274" i="1"/>
  <c r="H274" i="1" s="1"/>
  <c r="F274" i="1"/>
  <c r="A274" i="1"/>
  <c r="I273" i="1"/>
  <c r="F273" i="1"/>
  <c r="G273" i="1" s="1"/>
  <c r="H273" i="1" s="1"/>
  <c r="A273" i="1"/>
  <c r="I272" i="1"/>
  <c r="F272" i="1"/>
  <c r="G272" i="1" s="1"/>
  <c r="H272" i="1" s="1"/>
  <c r="A272" i="1"/>
  <c r="I271" i="1"/>
  <c r="F271" i="1"/>
  <c r="G271" i="1" s="1"/>
  <c r="H271" i="1" s="1"/>
  <c r="A271" i="1"/>
  <c r="I270" i="1"/>
  <c r="F270" i="1"/>
  <c r="G270" i="1" s="1"/>
  <c r="H270" i="1" s="1"/>
  <c r="A270" i="1"/>
  <c r="I269" i="1"/>
  <c r="F269" i="1"/>
  <c r="G269" i="1" s="1"/>
  <c r="H269" i="1" s="1"/>
  <c r="A269" i="1"/>
  <c r="I268" i="1"/>
  <c r="F268" i="1"/>
  <c r="G268" i="1" s="1"/>
  <c r="H268" i="1" s="1"/>
  <c r="A268" i="1"/>
  <c r="I267" i="1"/>
  <c r="G267" i="1"/>
  <c r="H267" i="1" s="1"/>
  <c r="F267" i="1"/>
  <c r="A267" i="1"/>
  <c r="I266" i="1"/>
  <c r="F266" i="1"/>
  <c r="G266" i="1" s="1"/>
  <c r="H266" i="1" s="1"/>
  <c r="A266" i="1"/>
  <c r="I265" i="1"/>
  <c r="F265" i="1"/>
  <c r="G265" i="1" s="1"/>
  <c r="H265" i="1" s="1"/>
  <c r="A265" i="1"/>
  <c r="I264" i="1"/>
  <c r="F264" i="1"/>
  <c r="G264" i="1" s="1"/>
  <c r="H264" i="1" s="1"/>
  <c r="A264" i="1"/>
  <c r="I263" i="1"/>
  <c r="G263" i="1"/>
  <c r="H263" i="1" s="1"/>
  <c r="F263" i="1"/>
  <c r="A263" i="1"/>
  <c r="I262" i="1"/>
  <c r="H262" i="1"/>
  <c r="G262" i="1"/>
  <c r="F262" i="1"/>
  <c r="A262" i="1"/>
  <c r="I261" i="1"/>
  <c r="F261" i="1"/>
  <c r="G261" i="1" s="1"/>
  <c r="H261" i="1" s="1"/>
  <c r="A261" i="1"/>
  <c r="I260" i="1"/>
  <c r="F260" i="1"/>
  <c r="G260" i="1" s="1"/>
  <c r="H260" i="1" s="1"/>
  <c r="A260" i="1"/>
  <c r="I259" i="1"/>
  <c r="F259" i="1"/>
  <c r="G259" i="1" s="1"/>
  <c r="H259" i="1" s="1"/>
  <c r="A259" i="1"/>
  <c r="I258" i="1"/>
  <c r="G258" i="1"/>
  <c r="H258" i="1" s="1"/>
  <c r="F258" i="1"/>
  <c r="A258" i="1"/>
  <c r="I257" i="1"/>
  <c r="F257" i="1"/>
  <c r="G257" i="1" s="1"/>
  <c r="H257" i="1" s="1"/>
  <c r="A257" i="1"/>
  <c r="I256" i="1"/>
  <c r="F256" i="1"/>
  <c r="G256" i="1" s="1"/>
  <c r="H256" i="1" s="1"/>
  <c r="A256" i="1"/>
  <c r="I255" i="1"/>
  <c r="F255" i="1"/>
  <c r="G255" i="1" s="1"/>
  <c r="H255" i="1" s="1"/>
  <c r="A255" i="1"/>
  <c r="I254" i="1"/>
  <c r="F254" i="1"/>
  <c r="G254" i="1" s="1"/>
  <c r="H254" i="1" s="1"/>
  <c r="A254" i="1"/>
  <c r="I253" i="1"/>
  <c r="F253" i="1"/>
  <c r="G253" i="1" s="1"/>
  <c r="H253" i="1" s="1"/>
  <c r="A253" i="1"/>
  <c r="I252" i="1"/>
  <c r="F252" i="1"/>
  <c r="G252" i="1" s="1"/>
  <c r="H252" i="1" s="1"/>
  <c r="A252" i="1"/>
  <c r="I251" i="1"/>
  <c r="F251" i="1"/>
  <c r="G251" i="1" s="1"/>
  <c r="H251" i="1" s="1"/>
  <c r="A251" i="1"/>
  <c r="I250" i="1"/>
  <c r="F250" i="1"/>
  <c r="G250" i="1" s="1"/>
  <c r="H250" i="1" s="1"/>
  <c r="A250" i="1"/>
  <c r="I249" i="1"/>
  <c r="F249" i="1"/>
  <c r="G249" i="1" s="1"/>
  <c r="H249" i="1" s="1"/>
  <c r="A249" i="1"/>
  <c r="I248" i="1"/>
  <c r="F248" i="1"/>
  <c r="G248" i="1" s="1"/>
  <c r="H248" i="1" s="1"/>
  <c r="A248" i="1"/>
  <c r="I247" i="1"/>
  <c r="F247" i="1"/>
  <c r="G247" i="1" s="1"/>
  <c r="H247" i="1" s="1"/>
  <c r="A247" i="1"/>
  <c r="I246" i="1"/>
  <c r="G246" i="1"/>
  <c r="H246" i="1" s="1"/>
  <c r="F246" i="1"/>
  <c r="A246" i="1"/>
  <c r="I245" i="1"/>
  <c r="F245" i="1"/>
  <c r="G245" i="1" s="1"/>
  <c r="H245" i="1" s="1"/>
  <c r="A245" i="1"/>
  <c r="I244" i="1"/>
  <c r="F244" i="1"/>
  <c r="G244" i="1" s="1"/>
  <c r="H244" i="1" s="1"/>
  <c r="A244" i="1"/>
  <c r="I243" i="1"/>
  <c r="F243" i="1"/>
  <c r="G243" i="1" s="1"/>
  <c r="H243" i="1" s="1"/>
  <c r="A243" i="1"/>
  <c r="I242" i="1"/>
  <c r="F242" i="1"/>
  <c r="G242" i="1" s="1"/>
  <c r="H242" i="1" s="1"/>
  <c r="A242" i="1"/>
  <c r="I241" i="1"/>
  <c r="F241" i="1"/>
  <c r="G241" i="1" s="1"/>
  <c r="H241" i="1" s="1"/>
  <c r="A241" i="1"/>
  <c r="I240" i="1"/>
  <c r="G240" i="1"/>
  <c r="H240" i="1" s="1"/>
  <c r="F240" i="1"/>
  <c r="A240" i="1"/>
  <c r="I239" i="1"/>
  <c r="F239" i="1"/>
  <c r="G239" i="1" s="1"/>
  <c r="H239" i="1" s="1"/>
  <c r="A239" i="1"/>
  <c r="I238" i="1"/>
  <c r="G238" i="1"/>
  <c r="H238" i="1" s="1"/>
  <c r="F238" i="1"/>
  <c r="A238" i="1"/>
  <c r="I237" i="1"/>
  <c r="F237" i="1"/>
  <c r="G237" i="1" s="1"/>
  <c r="H237" i="1" s="1"/>
  <c r="A237" i="1"/>
  <c r="I236" i="1"/>
  <c r="F236" i="1"/>
  <c r="G236" i="1" s="1"/>
  <c r="H236" i="1" s="1"/>
  <c r="A236" i="1"/>
  <c r="I235" i="1"/>
  <c r="F235" i="1"/>
  <c r="G235" i="1" s="1"/>
  <c r="H235" i="1" s="1"/>
  <c r="A235" i="1"/>
  <c r="I234" i="1"/>
  <c r="F234" i="1"/>
  <c r="G234" i="1" s="1"/>
  <c r="H234" i="1" s="1"/>
  <c r="A234" i="1"/>
  <c r="I233" i="1"/>
  <c r="F233" i="1"/>
  <c r="G233" i="1" s="1"/>
  <c r="H233" i="1" s="1"/>
  <c r="A233" i="1"/>
  <c r="I232" i="1"/>
  <c r="F232" i="1"/>
  <c r="G232" i="1" s="1"/>
  <c r="H232" i="1" s="1"/>
  <c r="A232" i="1"/>
  <c r="I231" i="1"/>
  <c r="F231" i="1"/>
  <c r="G231" i="1" s="1"/>
  <c r="H231" i="1" s="1"/>
  <c r="A231" i="1"/>
  <c r="I230" i="1"/>
  <c r="G230" i="1"/>
  <c r="H230" i="1" s="1"/>
  <c r="F230" i="1"/>
  <c r="A230" i="1"/>
  <c r="I229" i="1"/>
  <c r="F229" i="1"/>
  <c r="G229" i="1" s="1"/>
  <c r="H229" i="1" s="1"/>
  <c r="A229" i="1"/>
  <c r="I228" i="1"/>
  <c r="F228" i="1"/>
  <c r="G228" i="1" s="1"/>
  <c r="H228" i="1" s="1"/>
  <c r="A228" i="1"/>
  <c r="I227" i="1"/>
  <c r="F227" i="1"/>
  <c r="G227" i="1" s="1"/>
  <c r="H227" i="1" s="1"/>
  <c r="A227" i="1"/>
  <c r="I226" i="1"/>
  <c r="F226" i="1"/>
  <c r="G226" i="1" s="1"/>
  <c r="H226" i="1" s="1"/>
  <c r="A226" i="1"/>
  <c r="I225" i="1"/>
  <c r="F225" i="1"/>
  <c r="G225" i="1" s="1"/>
  <c r="H225" i="1" s="1"/>
  <c r="A225" i="1"/>
  <c r="I224" i="1"/>
  <c r="F224" i="1"/>
  <c r="G224" i="1" s="1"/>
  <c r="H224" i="1" s="1"/>
  <c r="A224" i="1"/>
  <c r="I223" i="1"/>
  <c r="F223" i="1"/>
  <c r="G223" i="1" s="1"/>
  <c r="H223" i="1" s="1"/>
  <c r="A223" i="1"/>
  <c r="I222" i="1"/>
  <c r="G222" i="1"/>
  <c r="H222" i="1" s="1"/>
  <c r="F222" i="1"/>
  <c r="A222" i="1"/>
  <c r="I221" i="1"/>
  <c r="F221" i="1"/>
  <c r="G221" i="1" s="1"/>
  <c r="H221" i="1" s="1"/>
  <c r="A221" i="1"/>
  <c r="I220" i="1"/>
  <c r="F220" i="1"/>
  <c r="G220" i="1" s="1"/>
  <c r="H220" i="1" s="1"/>
  <c r="A220" i="1"/>
  <c r="I219" i="1"/>
  <c r="F219" i="1"/>
  <c r="G219" i="1" s="1"/>
  <c r="H219" i="1" s="1"/>
  <c r="A219" i="1"/>
  <c r="I218" i="1"/>
  <c r="F218" i="1"/>
  <c r="G218" i="1" s="1"/>
  <c r="H218" i="1" s="1"/>
  <c r="A218" i="1"/>
  <c r="I217" i="1"/>
  <c r="F217" i="1"/>
  <c r="G217" i="1" s="1"/>
  <c r="H217" i="1" s="1"/>
  <c r="A217" i="1"/>
  <c r="I216" i="1"/>
  <c r="G216" i="1"/>
  <c r="H216" i="1" s="1"/>
  <c r="F216" i="1"/>
  <c r="A216" i="1"/>
  <c r="I215" i="1"/>
  <c r="F215" i="1"/>
  <c r="G215" i="1" s="1"/>
  <c r="H215" i="1" s="1"/>
  <c r="A215" i="1"/>
  <c r="I214" i="1"/>
  <c r="G214" i="1"/>
  <c r="H214" i="1" s="1"/>
  <c r="F214" i="1"/>
  <c r="A214" i="1"/>
  <c r="I213" i="1"/>
  <c r="F213" i="1"/>
  <c r="G213" i="1" s="1"/>
  <c r="H213" i="1" s="1"/>
  <c r="A213" i="1"/>
  <c r="I212" i="1"/>
  <c r="F212" i="1"/>
  <c r="G212" i="1" s="1"/>
  <c r="H212" i="1" s="1"/>
  <c r="A212" i="1"/>
  <c r="I211" i="1"/>
  <c r="F211" i="1"/>
  <c r="G211" i="1" s="1"/>
  <c r="H211" i="1" s="1"/>
  <c r="A211" i="1"/>
  <c r="I210" i="1"/>
  <c r="F210" i="1"/>
  <c r="G210" i="1" s="1"/>
  <c r="H210" i="1" s="1"/>
  <c r="A210" i="1"/>
  <c r="I209" i="1"/>
  <c r="F209" i="1"/>
  <c r="G209" i="1" s="1"/>
  <c r="H209" i="1" s="1"/>
  <c r="A209" i="1"/>
  <c r="I208" i="1"/>
  <c r="G208" i="1"/>
  <c r="H208" i="1" s="1"/>
  <c r="F208" i="1"/>
  <c r="A208" i="1"/>
  <c r="I207" i="1"/>
  <c r="F207" i="1"/>
  <c r="G207" i="1" s="1"/>
  <c r="H207" i="1" s="1"/>
  <c r="A207" i="1"/>
  <c r="I206" i="1"/>
  <c r="G206" i="1"/>
  <c r="H206" i="1" s="1"/>
  <c r="F206" i="1"/>
  <c r="A206" i="1"/>
  <c r="I205" i="1"/>
  <c r="F205" i="1"/>
  <c r="G205" i="1" s="1"/>
  <c r="H205" i="1" s="1"/>
  <c r="A205" i="1"/>
  <c r="I204" i="1"/>
  <c r="F204" i="1"/>
  <c r="G204" i="1" s="1"/>
  <c r="H204" i="1" s="1"/>
  <c r="A204" i="1"/>
  <c r="I203" i="1"/>
  <c r="F203" i="1"/>
  <c r="G203" i="1" s="1"/>
  <c r="H203" i="1" s="1"/>
  <c r="A203" i="1"/>
  <c r="I202" i="1"/>
  <c r="F202" i="1"/>
  <c r="G202" i="1" s="1"/>
  <c r="H202" i="1" s="1"/>
  <c r="A202" i="1"/>
  <c r="I201" i="1"/>
  <c r="F201" i="1"/>
  <c r="G201" i="1" s="1"/>
  <c r="H201" i="1" s="1"/>
  <c r="A201" i="1"/>
  <c r="I200" i="1"/>
  <c r="F200" i="1"/>
  <c r="G200" i="1" s="1"/>
  <c r="H200" i="1" s="1"/>
  <c r="A200" i="1"/>
  <c r="I199" i="1"/>
  <c r="F199" i="1"/>
  <c r="G199" i="1" s="1"/>
  <c r="H199" i="1" s="1"/>
  <c r="A199" i="1"/>
  <c r="I198" i="1"/>
  <c r="G198" i="1"/>
  <c r="H198" i="1" s="1"/>
  <c r="F198" i="1"/>
  <c r="A198" i="1"/>
  <c r="I197" i="1"/>
  <c r="F197" i="1"/>
  <c r="G197" i="1" s="1"/>
  <c r="H197" i="1" s="1"/>
  <c r="A197" i="1"/>
  <c r="I196" i="1"/>
  <c r="F196" i="1"/>
  <c r="G196" i="1" s="1"/>
  <c r="H196" i="1" s="1"/>
  <c r="A196" i="1"/>
  <c r="I195" i="1"/>
  <c r="F195" i="1"/>
  <c r="G195" i="1" s="1"/>
  <c r="H195" i="1" s="1"/>
  <c r="A195" i="1"/>
  <c r="I194" i="1"/>
  <c r="F194" i="1"/>
  <c r="G194" i="1" s="1"/>
  <c r="H194" i="1" s="1"/>
  <c r="A194" i="1"/>
  <c r="I193" i="1"/>
  <c r="F193" i="1"/>
  <c r="G193" i="1" s="1"/>
  <c r="H193" i="1" s="1"/>
  <c r="A193" i="1"/>
  <c r="I192" i="1"/>
  <c r="F192" i="1"/>
  <c r="G192" i="1" s="1"/>
  <c r="H192" i="1" s="1"/>
  <c r="A192" i="1"/>
  <c r="I191" i="1"/>
  <c r="F191" i="1"/>
  <c r="G191" i="1" s="1"/>
  <c r="H191" i="1" s="1"/>
  <c r="A191" i="1"/>
  <c r="I190" i="1"/>
  <c r="G190" i="1"/>
  <c r="H190" i="1" s="1"/>
  <c r="F190" i="1"/>
  <c r="A190" i="1"/>
  <c r="I189" i="1"/>
  <c r="F189" i="1"/>
  <c r="G189" i="1" s="1"/>
  <c r="H189" i="1" s="1"/>
  <c r="A189" i="1"/>
  <c r="I188" i="1"/>
  <c r="F188" i="1"/>
  <c r="G188" i="1" s="1"/>
  <c r="H188" i="1" s="1"/>
  <c r="A188" i="1"/>
  <c r="I187" i="1"/>
  <c r="F187" i="1"/>
  <c r="G187" i="1" s="1"/>
  <c r="H187" i="1" s="1"/>
  <c r="A187" i="1"/>
  <c r="I186" i="1"/>
  <c r="F186" i="1"/>
  <c r="G186" i="1" s="1"/>
  <c r="H186" i="1" s="1"/>
  <c r="A186" i="1"/>
  <c r="I185" i="1"/>
  <c r="F185" i="1"/>
  <c r="G185" i="1" s="1"/>
  <c r="H185" i="1" s="1"/>
  <c r="A185" i="1"/>
  <c r="I184" i="1"/>
  <c r="G184" i="1"/>
  <c r="H184" i="1" s="1"/>
  <c r="F184" i="1"/>
  <c r="A184" i="1"/>
  <c r="I183" i="1"/>
  <c r="F183" i="1"/>
  <c r="G183" i="1" s="1"/>
  <c r="H183" i="1" s="1"/>
  <c r="A183" i="1"/>
  <c r="I182" i="1"/>
  <c r="G182" i="1"/>
  <c r="H182" i="1" s="1"/>
  <c r="F182" i="1"/>
  <c r="A182" i="1"/>
  <c r="I181" i="1"/>
  <c r="F181" i="1"/>
  <c r="G181" i="1" s="1"/>
  <c r="H181" i="1" s="1"/>
  <c r="A181" i="1"/>
  <c r="I180" i="1"/>
  <c r="F180" i="1"/>
  <c r="G180" i="1" s="1"/>
  <c r="H180" i="1" s="1"/>
  <c r="A180" i="1"/>
  <c r="I179" i="1"/>
  <c r="F179" i="1"/>
  <c r="G179" i="1" s="1"/>
  <c r="H179" i="1" s="1"/>
  <c r="A179" i="1"/>
  <c r="I178" i="1"/>
  <c r="F178" i="1"/>
  <c r="G178" i="1" s="1"/>
  <c r="H178" i="1" s="1"/>
  <c r="A178" i="1"/>
  <c r="I177" i="1"/>
  <c r="F177" i="1"/>
  <c r="G177" i="1" s="1"/>
  <c r="H177" i="1" s="1"/>
  <c r="A177" i="1"/>
  <c r="I176" i="1"/>
  <c r="G176" i="1"/>
  <c r="H176" i="1" s="1"/>
  <c r="F176" i="1"/>
  <c r="A176" i="1"/>
  <c r="I175" i="1"/>
  <c r="F175" i="1"/>
  <c r="G175" i="1" s="1"/>
  <c r="H175" i="1" s="1"/>
  <c r="A175" i="1"/>
  <c r="I174" i="1"/>
  <c r="G174" i="1"/>
  <c r="H174" i="1" s="1"/>
  <c r="F174" i="1"/>
  <c r="A174" i="1"/>
  <c r="I173" i="1"/>
  <c r="F173" i="1"/>
  <c r="G173" i="1" s="1"/>
  <c r="H173" i="1" s="1"/>
  <c r="A173" i="1"/>
  <c r="I172" i="1"/>
  <c r="F172" i="1"/>
  <c r="G172" i="1" s="1"/>
  <c r="H172" i="1" s="1"/>
  <c r="A172" i="1"/>
  <c r="I171" i="1"/>
  <c r="F171" i="1"/>
  <c r="G171" i="1" s="1"/>
  <c r="H171" i="1" s="1"/>
  <c r="A171" i="1"/>
  <c r="I170" i="1"/>
  <c r="F170" i="1"/>
  <c r="G170" i="1" s="1"/>
  <c r="H170" i="1" s="1"/>
  <c r="A170" i="1"/>
  <c r="I169" i="1"/>
  <c r="F169" i="1"/>
  <c r="G169" i="1" s="1"/>
  <c r="H169" i="1" s="1"/>
  <c r="A169" i="1"/>
  <c r="I168" i="1"/>
  <c r="F168" i="1"/>
  <c r="G168" i="1" s="1"/>
  <c r="H168" i="1" s="1"/>
  <c r="A168" i="1"/>
  <c r="I167" i="1"/>
  <c r="F167" i="1"/>
  <c r="G167" i="1" s="1"/>
  <c r="H167" i="1" s="1"/>
  <c r="A167" i="1"/>
  <c r="I166" i="1"/>
  <c r="G166" i="1"/>
  <c r="H166" i="1" s="1"/>
  <c r="F166" i="1"/>
  <c r="A166" i="1"/>
  <c r="I165" i="1"/>
  <c r="F165" i="1"/>
  <c r="G165" i="1" s="1"/>
  <c r="H165" i="1" s="1"/>
  <c r="A165" i="1"/>
  <c r="I164" i="1"/>
  <c r="F164" i="1"/>
  <c r="G164" i="1" s="1"/>
  <c r="H164" i="1" s="1"/>
  <c r="A164" i="1"/>
  <c r="I163" i="1"/>
  <c r="F163" i="1"/>
  <c r="G163" i="1" s="1"/>
  <c r="H163" i="1" s="1"/>
  <c r="A163" i="1"/>
  <c r="I162" i="1"/>
  <c r="F162" i="1"/>
  <c r="G162" i="1" s="1"/>
  <c r="H162" i="1" s="1"/>
  <c r="A162" i="1"/>
  <c r="I161" i="1"/>
  <c r="F161" i="1"/>
  <c r="G161" i="1" s="1"/>
  <c r="H161" i="1" s="1"/>
  <c r="A161" i="1"/>
  <c r="I160" i="1"/>
  <c r="F160" i="1"/>
  <c r="G160" i="1" s="1"/>
  <c r="H160" i="1" s="1"/>
  <c r="A160" i="1"/>
  <c r="I159" i="1"/>
  <c r="F159" i="1"/>
  <c r="G159" i="1" s="1"/>
  <c r="H159" i="1" s="1"/>
  <c r="A159" i="1"/>
  <c r="I158" i="1"/>
  <c r="G158" i="1"/>
  <c r="H158" i="1" s="1"/>
  <c r="F158" i="1"/>
  <c r="A158" i="1"/>
  <c r="I157" i="1"/>
  <c r="F157" i="1"/>
  <c r="G157" i="1" s="1"/>
  <c r="H157" i="1" s="1"/>
  <c r="A157" i="1"/>
  <c r="I156" i="1"/>
  <c r="F156" i="1"/>
  <c r="G156" i="1" s="1"/>
  <c r="H156" i="1" s="1"/>
  <c r="A156" i="1"/>
  <c r="I155" i="1"/>
  <c r="F155" i="1"/>
  <c r="G155" i="1" s="1"/>
  <c r="H155" i="1" s="1"/>
  <c r="A155" i="1"/>
  <c r="I154" i="1"/>
  <c r="F154" i="1"/>
  <c r="G154" i="1" s="1"/>
  <c r="H154" i="1" s="1"/>
  <c r="A154" i="1"/>
  <c r="I153" i="1"/>
  <c r="F153" i="1"/>
  <c r="G153" i="1" s="1"/>
  <c r="H153" i="1" s="1"/>
  <c r="A153" i="1"/>
  <c r="I152" i="1"/>
  <c r="F152" i="1"/>
  <c r="G152" i="1" s="1"/>
  <c r="H152" i="1" s="1"/>
  <c r="A152" i="1"/>
  <c r="I151" i="1"/>
  <c r="F151" i="1"/>
  <c r="G151" i="1" s="1"/>
  <c r="H151" i="1" s="1"/>
  <c r="A151" i="1"/>
  <c r="I150" i="1"/>
  <c r="G150" i="1"/>
  <c r="H150" i="1" s="1"/>
  <c r="F150" i="1"/>
  <c r="A150" i="1"/>
  <c r="I149" i="1"/>
  <c r="F149" i="1"/>
  <c r="G149" i="1" s="1"/>
  <c r="H149" i="1" s="1"/>
  <c r="A149" i="1"/>
  <c r="I148" i="1"/>
  <c r="F148" i="1"/>
  <c r="G148" i="1" s="1"/>
  <c r="H148" i="1" s="1"/>
  <c r="A148" i="1"/>
  <c r="I147" i="1"/>
  <c r="F147" i="1"/>
  <c r="G147" i="1" s="1"/>
  <c r="H147" i="1" s="1"/>
  <c r="A147" i="1"/>
  <c r="I146" i="1"/>
  <c r="F146" i="1"/>
  <c r="G146" i="1" s="1"/>
  <c r="H146" i="1" s="1"/>
  <c r="A146" i="1"/>
  <c r="I145" i="1"/>
  <c r="F145" i="1"/>
  <c r="G145" i="1" s="1"/>
  <c r="H145" i="1" s="1"/>
  <c r="A145" i="1"/>
  <c r="I144" i="1"/>
  <c r="F144" i="1"/>
  <c r="G144" i="1" s="1"/>
  <c r="H144" i="1" s="1"/>
  <c r="A144" i="1"/>
  <c r="I143" i="1"/>
  <c r="F143" i="1"/>
  <c r="G143" i="1" s="1"/>
  <c r="H143" i="1" s="1"/>
  <c r="A143" i="1"/>
  <c r="I142" i="1"/>
  <c r="G142" i="1"/>
  <c r="H142" i="1" s="1"/>
  <c r="F142" i="1"/>
  <c r="A142" i="1"/>
  <c r="I141" i="1"/>
  <c r="F141" i="1"/>
  <c r="G141" i="1" s="1"/>
  <c r="H141" i="1" s="1"/>
  <c r="A141" i="1"/>
  <c r="I140" i="1"/>
  <c r="F140" i="1"/>
  <c r="G140" i="1" s="1"/>
  <c r="H140" i="1" s="1"/>
  <c r="A140" i="1"/>
  <c r="I139" i="1"/>
  <c r="F139" i="1"/>
  <c r="G139" i="1" s="1"/>
  <c r="H139" i="1" s="1"/>
  <c r="A139" i="1"/>
  <c r="I138" i="1"/>
  <c r="F138" i="1"/>
  <c r="G138" i="1" s="1"/>
  <c r="H138" i="1" s="1"/>
  <c r="A138" i="1"/>
  <c r="I137" i="1"/>
  <c r="F137" i="1"/>
  <c r="G137" i="1" s="1"/>
  <c r="H137" i="1" s="1"/>
  <c r="A137" i="1"/>
  <c r="I136" i="1"/>
  <c r="F136" i="1"/>
  <c r="G136" i="1" s="1"/>
  <c r="H136" i="1" s="1"/>
  <c r="A136" i="1"/>
  <c r="I135" i="1"/>
  <c r="F135" i="1"/>
  <c r="G135" i="1" s="1"/>
  <c r="H135" i="1" s="1"/>
  <c r="A135" i="1"/>
  <c r="I134" i="1"/>
  <c r="G134" i="1"/>
  <c r="H134" i="1" s="1"/>
  <c r="F134" i="1"/>
  <c r="A134" i="1"/>
  <c r="I133" i="1"/>
  <c r="F133" i="1"/>
  <c r="G133" i="1" s="1"/>
  <c r="H133" i="1" s="1"/>
  <c r="A133" i="1"/>
  <c r="I132" i="1"/>
  <c r="F132" i="1"/>
  <c r="G132" i="1" s="1"/>
  <c r="H132" i="1" s="1"/>
  <c r="A132" i="1"/>
  <c r="I131" i="1"/>
  <c r="F131" i="1"/>
  <c r="G131" i="1" s="1"/>
  <c r="H131" i="1" s="1"/>
  <c r="A131" i="1"/>
  <c r="I130" i="1"/>
  <c r="F130" i="1"/>
  <c r="G130" i="1" s="1"/>
  <c r="H130" i="1" s="1"/>
  <c r="A130" i="1"/>
  <c r="I129" i="1"/>
  <c r="F129" i="1"/>
  <c r="G129" i="1" s="1"/>
  <c r="H129" i="1" s="1"/>
  <c r="A129" i="1"/>
  <c r="I128" i="1"/>
  <c r="F128" i="1"/>
  <c r="G128" i="1" s="1"/>
  <c r="H128" i="1" s="1"/>
  <c r="A128" i="1"/>
  <c r="I127" i="1"/>
  <c r="F127" i="1"/>
  <c r="G127" i="1" s="1"/>
  <c r="H127" i="1" s="1"/>
  <c r="A127" i="1"/>
  <c r="I126" i="1"/>
  <c r="G126" i="1"/>
  <c r="H126" i="1" s="1"/>
  <c r="F126" i="1"/>
  <c r="A126" i="1"/>
  <c r="I125" i="1"/>
  <c r="F125" i="1"/>
  <c r="G125" i="1" s="1"/>
  <c r="H125" i="1" s="1"/>
  <c r="A125" i="1"/>
  <c r="I124" i="1"/>
  <c r="F124" i="1"/>
  <c r="G124" i="1" s="1"/>
  <c r="H124" i="1" s="1"/>
  <c r="A124" i="1"/>
  <c r="I123" i="1"/>
  <c r="F123" i="1"/>
  <c r="G123" i="1" s="1"/>
  <c r="H123" i="1" s="1"/>
  <c r="A123" i="1"/>
  <c r="I122" i="1"/>
  <c r="F122" i="1"/>
  <c r="G122" i="1" s="1"/>
  <c r="H122" i="1" s="1"/>
  <c r="A122" i="1"/>
  <c r="I121" i="1"/>
  <c r="F121" i="1"/>
  <c r="G121" i="1" s="1"/>
  <c r="H121" i="1" s="1"/>
  <c r="A121" i="1"/>
  <c r="I120" i="1"/>
  <c r="F120" i="1"/>
  <c r="G120" i="1" s="1"/>
  <c r="H120" i="1" s="1"/>
  <c r="A120" i="1"/>
  <c r="I119" i="1"/>
  <c r="F119" i="1"/>
  <c r="G119" i="1" s="1"/>
  <c r="H119" i="1" s="1"/>
  <c r="A119" i="1"/>
  <c r="I118" i="1"/>
  <c r="G118" i="1"/>
  <c r="H118" i="1" s="1"/>
  <c r="F118" i="1"/>
  <c r="A118" i="1"/>
  <c r="I117" i="1"/>
  <c r="F117" i="1"/>
  <c r="G117" i="1" s="1"/>
  <c r="H117" i="1" s="1"/>
  <c r="A117" i="1"/>
  <c r="I116" i="1"/>
  <c r="F116" i="1"/>
  <c r="G116" i="1" s="1"/>
  <c r="H116" i="1" s="1"/>
  <c r="A116" i="1"/>
  <c r="I115" i="1"/>
  <c r="F115" i="1"/>
  <c r="G115" i="1" s="1"/>
  <c r="H115" i="1" s="1"/>
  <c r="A115" i="1"/>
  <c r="I114" i="1"/>
  <c r="F114" i="1"/>
  <c r="G114" i="1" s="1"/>
  <c r="H114" i="1" s="1"/>
  <c r="A114" i="1"/>
  <c r="I113" i="1"/>
  <c r="F113" i="1"/>
  <c r="G113" i="1" s="1"/>
  <c r="H113" i="1" s="1"/>
  <c r="A113" i="1"/>
  <c r="I112" i="1"/>
  <c r="F112" i="1"/>
  <c r="G112" i="1" s="1"/>
  <c r="H112" i="1" s="1"/>
  <c r="A112" i="1"/>
  <c r="I111" i="1"/>
  <c r="F111" i="1"/>
  <c r="G111" i="1" s="1"/>
  <c r="H111" i="1" s="1"/>
  <c r="A111" i="1"/>
  <c r="I110" i="1"/>
  <c r="G110" i="1"/>
  <c r="H110" i="1" s="1"/>
  <c r="F110" i="1"/>
  <c r="A110" i="1"/>
  <c r="I109" i="1"/>
  <c r="F109" i="1"/>
  <c r="G109" i="1" s="1"/>
  <c r="H109" i="1" s="1"/>
  <c r="A109" i="1"/>
  <c r="I108" i="1"/>
  <c r="F108" i="1"/>
  <c r="G108" i="1" s="1"/>
  <c r="H108" i="1" s="1"/>
  <c r="A108" i="1"/>
  <c r="I107" i="1"/>
  <c r="F107" i="1"/>
  <c r="G107" i="1" s="1"/>
  <c r="H107" i="1" s="1"/>
  <c r="A107" i="1"/>
  <c r="I106" i="1"/>
  <c r="F106" i="1"/>
  <c r="G106" i="1" s="1"/>
  <c r="H106" i="1" s="1"/>
  <c r="A106" i="1"/>
  <c r="I105" i="1"/>
  <c r="F105" i="1"/>
  <c r="G105" i="1" s="1"/>
  <c r="H105" i="1" s="1"/>
  <c r="A105" i="1"/>
  <c r="I104" i="1"/>
  <c r="F104" i="1"/>
  <c r="G104" i="1" s="1"/>
  <c r="H104" i="1" s="1"/>
  <c r="A104" i="1"/>
  <c r="I103" i="1"/>
  <c r="F103" i="1"/>
  <c r="G103" i="1" s="1"/>
  <c r="H103" i="1" s="1"/>
  <c r="A103" i="1"/>
  <c r="I102" i="1"/>
  <c r="G102" i="1"/>
  <c r="H102" i="1" s="1"/>
  <c r="F102" i="1"/>
  <c r="A102" i="1"/>
  <c r="I101" i="1"/>
  <c r="F101" i="1"/>
  <c r="G101" i="1" s="1"/>
  <c r="H101" i="1" s="1"/>
  <c r="A101" i="1"/>
  <c r="I100" i="1"/>
  <c r="F100" i="1"/>
  <c r="G100" i="1" s="1"/>
  <c r="H100" i="1" s="1"/>
  <c r="A100" i="1"/>
  <c r="I99" i="1"/>
  <c r="F99" i="1"/>
  <c r="G99" i="1" s="1"/>
  <c r="H99" i="1" s="1"/>
  <c r="A99" i="1"/>
  <c r="I98" i="1"/>
  <c r="F98" i="1"/>
  <c r="G98" i="1" s="1"/>
  <c r="H98" i="1" s="1"/>
  <c r="A98" i="1"/>
  <c r="I97" i="1"/>
  <c r="F97" i="1"/>
  <c r="G97" i="1" s="1"/>
  <c r="H97" i="1" s="1"/>
  <c r="A97" i="1"/>
  <c r="I96" i="1"/>
  <c r="F96" i="1"/>
  <c r="G96" i="1" s="1"/>
  <c r="H96" i="1" s="1"/>
  <c r="A96" i="1"/>
  <c r="I95" i="1"/>
  <c r="F95" i="1"/>
  <c r="G95" i="1" s="1"/>
  <c r="H95" i="1" s="1"/>
  <c r="A95" i="1"/>
  <c r="I94" i="1"/>
  <c r="G94" i="1"/>
  <c r="H94" i="1" s="1"/>
  <c r="F94" i="1"/>
  <c r="A94" i="1"/>
  <c r="I93" i="1"/>
  <c r="F93" i="1"/>
  <c r="G93" i="1" s="1"/>
  <c r="H93" i="1" s="1"/>
  <c r="A93" i="1"/>
  <c r="I92" i="1"/>
  <c r="F92" i="1"/>
  <c r="G92" i="1" s="1"/>
  <c r="H92" i="1" s="1"/>
  <c r="A92" i="1"/>
  <c r="I91" i="1"/>
  <c r="F91" i="1"/>
  <c r="G91" i="1" s="1"/>
  <c r="H91" i="1" s="1"/>
  <c r="A91" i="1"/>
  <c r="I90" i="1"/>
  <c r="F90" i="1"/>
  <c r="G90" i="1" s="1"/>
  <c r="H90" i="1" s="1"/>
  <c r="A90" i="1"/>
  <c r="I89" i="1"/>
  <c r="F89" i="1"/>
  <c r="G89" i="1" s="1"/>
  <c r="H89" i="1" s="1"/>
  <c r="A89" i="1"/>
  <c r="I88" i="1"/>
  <c r="F88" i="1"/>
  <c r="G88" i="1" s="1"/>
  <c r="H88" i="1" s="1"/>
  <c r="A88" i="1"/>
  <c r="I87" i="1"/>
  <c r="F87" i="1"/>
  <c r="G87" i="1" s="1"/>
  <c r="H87" i="1" s="1"/>
  <c r="A87" i="1"/>
  <c r="I86" i="1"/>
  <c r="G86" i="1"/>
  <c r="H86" i="1" s="1"/>
  <c r="F86" i="1"/>
  <c r="A86" i="1"/>
  <c r="I85" i="1"/>
  <c r="F85" i="1"/>
  <c r="G85" i="1" s="1"/>
  <c r="H85" i="1" s="1"/>
  <c r="A85" i="1"/>
  <c r="I84" i="1"/>
  <c r="F84" i="1"/>
  <c r="G84" i="1" s="1"/>
  <c r="H84" i="1" s="1"/>
  <c r="A84" i="1"/>
  <c r="I83" i="1"/>
  <c r="F83" i="1"/>
  <c r="G83" i="1" s="1"/>
  <c r="H83" i="1" s="1"/>
  <c r="A83" i="1"/>
  <c r="I82" i="1"/>
  <c r="F82" i="1"/>
  <c r="G82" i="1" s="1"/>
  <c r="H82" i="1" s="1"/>
  <c r="A82" i="1"/>
  <c r="I81" i="1"/>
  <c r="F81" i="1"/>
  <c r="G81" i="1" s="1"/>
  <c r="H81" i="1" s="1"/>
  <c r="A81" i="1"/>
  <c r="I80" i="1"/>
  <c r="F80" i="1"/>
  <c r="G80" i="1" s="1"/>
  <c r="H80" i="1" s="1"/>
  <c r="A80" i="1"/>
  <c r="I79" i="1"/>
  <c r="F79" i="1"/>
  <c r="G79" i="1" s="1"/>
  <c r="H79" i="1" s="1"/>
  <c r="A79" i="1"/>
  <c r="I78" i="1"/>
  <c r="G78" i="1"/>
  <c r="H78" i="1" s="1"/>
  <c r="F78" i="1"/>
  <c r="A78" i="1"/>
  <c r="I77" i="1"/>
  <c r="F77" i="1"/>
  <c r="G77" i="1" s="1"/>
  <c r="H77" i="1" s="1"/>
  <c r="A77" i="1"/>
  <c r="I76" i="1"/>
  <c r="F76" i="1"/>
  <c r="G76" i="1" s="1"/>
  <c r="H76" i="1" s="1"/>
  <c r="A76" i="1"/>
  <c r="I75" i="1"/>
  <c r="F75" i="1"/>
  <c r="G75" i="1" s="1"/>
  <c r="H75" i="1" s="1"/>
  <c r="A75" i="1"/>
  <c r="I74" i="1"/>
  <c r="F74" i="1"/>
  <c r="G74" i="1" s="1"/>
  <c r="H74" i="1" s="1"/>
  <c r="A74" i="1"/>
  <c r="I73" i="1"/>
  <c r="F73" i="1"/>
  <c r="G73" i="1" s="1"/>
  <c r="H73" i="1" s="1"/>
  <c r="A73" i="1"/>
  <c r="I72" i="1"/>
  <c r="F72" i="1"/>
  <c r="G72" i="1" s="1"/>
  <c r="H72" i="1" s="1"/>
  <c r="A72" i="1"/>
  <c r="I71" i="1"/>
  <c r="F71" i="1"/>
  <c r="G71" i="1" s="1"/>
  <c r="H71" i="1" s="1"/>
  <c r="A71" i="1"/>
  <c r="I70" i="1"/>
  <c r="G70" i="1"/>
  <c r="H70" i="1" s="1"/>
  <c r="F70" i="1"/>
  <c r="A70" i="1"/>
  <c r="I69" i="1"/>
  <c r="F69" i="1"/>
  <c r="G69" i="1" s="1"/>
  <c r="H69" i="1" s="1"/>
  <c r="A69" i="1"/>
  <c r="I68" i="1"/>
  <c r="F68" i="1"/>
  <c r="G68" i="1" s="1"/>
  <c r="H68" i="1" s="1"/>
  <c r="A68" i="1"/>
  <c r="I67" i="1"/>
  <c r="F67" i="1"/>
  <c r="G67" i="1" s="1"/>
  <c r="H67" i="1" s="1"/>
  <c r="A67" i="1"/>
  <c r="I66" i="1"/>
  <c r="F66" i="1"/>
  <c r="G66" i="1" s="1"/>
  <c r="H66" i="1" s="1"/>
  <c r="A66" i="1"/>
  <c r="I65" i="1"/>
  <c r="F65" i="1"/>
  <c r="G65" i="1" s="1"/>
  <c r="H65" i="1" s="1"/>
  <c r="A65" i="1"/>
  <c r="I64" i="1"/>
  <c r="F64" i="1"/>
  <c r="G64" i="1" s="1"/>
  <c r="H64" i="1" s="1"/>
  <c r="A64" i="1"/>
  <c r="I63" i="1"/>
  <c r="F63" i="1"/>
  <c r="G63" i="1" s="1"/>
  <c r="H63" i="1" s="1"/>
  <c r="A63" i="1"/>
  <c r="I62" i="1"/>
  <c r="G62" i="1"/>
  <c r="H62" i="1" s="1"/>
  <c r="F62" i="1"/>
  <c r="A62" i="1"/>
  <c r="I61" i="1"/>
  <c r="F61" i="1"/>
  <c r="G61" i="1" s="1"/>
  <c r="H61" i="1" s="1"/>
  <c r="A61" i="1"/>
  <c r="I60" i="1"/>
  <c r="F60" i="1"/>
  <c r="G60" i="1" s="1"/>
  <c r="H60" i="1" s="1"/>
  <c r="A60" i="1"/>
  <c r="I59" i="1"/>
  <c r="F59" i="1"/>
  <c r="G59" i="1" s="1"/>
  <c r="H59" i="1" s="1"/>
  <c r="A59" i="1"/>
  <c r="I58" i="1"/>
  <c r="F58" i="1"/>
  <c r="G58" i="1" s="1"/>
  <c r="H58" i="1" s="1"/>
  <c r="A58" i="1"/>
  <c r="I57" i="1"/>
  <c r="F57" i="1"/>
  <c r="G57" i="1" s="1"/>
  <c r="H57" i="1" s="1"/>
  <c r="A57" i="1"/>
  <c r="I56" i="1"/>
  <c r="F56" i="1"/>
  <c r="G56" i="1" s="1"/>
  <c r="H56" i="1" s="1"/>
  <c r="A56" i="1"/>
  <c r="I55" i="1"/>
  <c r="F55" i="1"/>
  <c r="G55" i="1" s="1"/>
  <c r="H55" i="1" s="1"/>
  <c r="A55" i="1"/>
  <c r="I54" i="1"/>
  <c r="G54" i="1"/>
  <c r="H54" i="1" s="1"/>
  <c r="F54" i="1"/>
  <c r="A54" i="1"/>
  <c r="I53" i="1"/>
  <c r="F53" i="1"/>
  <c r="G53" i="1" s="1"/>
  <c r="H53" i="1" s="1"/>
  <c r="A53" i="1"/>
  <c r="I52" i="1"/>
  <c r="F52" i="1"/>
  <c r="G52" i="1" s="1"/>
  <c r="H52" i="1" s="1"/>
  <c r="A52" i="1"/>
  <c r="I51" i="1"/>
  <c r="F51" i="1"/>
  <c r="G51" i="1" s="1"/>
  <c r="H51" i="1" s="1"/>
  <c r="A51" i="1"/>
  <c r="I50" i="1"/>
  <c r="F50" i="1"/>
  <c r="G50" i="1" s="1"/>
  <c r="H50" i="1" s="1"/>
  <c r="A50" i="1"/>
  <c r="I49" i="1"/>
  <c r="F49" i="1"/>
  <c r="G49" i="1" s="1"/>
  <c r="H49" i="1" s="1"/>
  <c r="A49" i="1"/>
  <c r="I48" i="1"/>
  <c r="G48" i="1"/>
  <c r="H48" i="1" s="1"/>
  <c r="F48" i="1"/>
  <c r="A48" i="1"/>
  <c r="I47" i="1"/>
  <c r="F47" i="1"/>
  <c r="G47" i="1" s="1"/>
  <c r="H47" i="1" s="1"/>
  <c r="A47" i="1"/>
  <c r="I46" i="1"/>
  <c r="F46" i="1"/>
  <c r="G46" i="1" s="1"/>
  <c r="H46" i="1" s="1"/>
  <c r="A46" i="1"/>
  <c r="I45" i="1"/>
  <c r="G45" i="1"/>
  <c r="H45" i="1" s="1"/>
  <c r="F45" i="1"/>
  <c r="A45" i="1"/>
  <c r="I44" i="1"/>
  <c r="F44" i="1"/>
  <c r="G44" i="1" s="1"/>
  <c r="H44" i="1" s="1"/>
  <c r="A44" i="1"/>
  <c r="I43" i="1"/>
  <c r="F43" i="1"/>
  <c r="G43" i="1" s="1"/>
  <c r="H43" i="1" s="1"/>
  <c r="A43" i="1"/>
  <c r="I42" i="1"/>
  <c r="G42" i="1"/>
  <c r="H42" i="1" s="1"/>
  <c r="F42" i="1"/>
  <c r="A42" i="1"/>
  <c r="I41" i="1"/>
  <c r="F41" i="1"/>
  <c r="G41" i="1" s="1"/>
  <c r="H41" i="1" s="1"/>
  <c r="A41" i="1"/>
  <c r="I40" i="1"/>
  <c r="F40" i="1"/>
  <c r="G40" i="1" s="1"/>
  <c r="H40" i="1" s="1"/>
  <c r="A40" i="1"/>
  <c r="I39" i="1"/>
  <c r="F39" i="1"/>
  <c r="G39" i="1" s="1"/>
  <c r="H39" i="1" s="1"/>
  <c r="A39" i="1"/>
  <c r="I38" i="1"/>
  <c r="F38" i="1"/>
  <c r="G38" i="1" s="1"/>
  <c r="H38" i="1" s="1"/>
  <c r="A38" i="1"/>
  <c r="I37" i="1"/>
  <c r="F37" i="1"/>
  <c r="G37" i="1" s="1"/>
  <c r="H37" i="1" s="1"/>
  <c r="A37" i="1"/>
  <c r="I36" i="1"/>
  <c r="F36" i="1"/>
  <c r="G36" i="1" s="1"/>
  <c r="H36" i="1" s="1"/>
  <c r="A36" i="1"/>
  <c r="I35" i="1"/>
  <c r="F35" i="1"/>
  <c r="G35" i="1" s="1"/>
  <c r="H35" i="1" s="1"/>
  <c r="A35" i="1"/>
  <c r="I34" i="1"/>
  <c r="F34" i="1"/>
  <c r="G34" i="1" s="1"/>
  <c r="H34" i="1" s="1"/>
  <c r="A34" i="1"/>
  <c r="I33" i="1"/>
  <c r="F33" i="1"/>
  <c r="G33" i="1" s="1"/>
  <c r="H33" i="1" s="1"/>
  <c r="A33" i="1"/>
  <c r="I32" i="1"/>
  <c r="G32" i="1"/>
  <c r="H32" i="1" s="1"/>
  <c r="F32" i="1"/>
  <c r="A32" i="1"/>
  <c r="I31" i="1"/>
  <c r="F31" i="1"/>
  <c r="G31" i="1" s="1"/>
  <c r="H31" i="1" s="1"/>
  <c r="A31" i="1"/>
  <c r="I30" i="1"/>
  <c r="F30" i="1"/>
  <c r="G30" i="1" s="1"/>
  <c r="H30" i="1" s="1"/>
  <c r="A30" i="1"/>
  <c r="I29" i="1"/>
  <c r="G29" i="1"/>
  <c r="H29" i="1" s="1"/>
  <c r="F29" i="1"/>
  <c r="A29" i="1"/>
  <c r="I28" i="1"/>
  <c r="F28" i="1"/>
  <c r="G28" i="1" s="1"/>
  <c r="H28" i="1" s="1"/>
  <c r="A28" i="1"/>
  <c r="I27" i="1"/>
  <c r="F27" i="1"/>
  <c r="G27" i="1" s="1"/>
  <c r="H27" i="1" s="1"/>
  <c r="A27" i="1"/>
  <c r="I26" i="1"/>
  <c r="G26" i="1"/>
  <c r="H26" i="1" s="1"/>
  <c r="F26" i="1"/>
  <c r="A26" i="1"/>
  <c r="I25" i="1"/>
  <c r="F25" i="1"/>
  <c r="G25" i="1" s="1"/>
  <c r="H25" i="1" s="1"/>
  <c r="A25" i="1"/>
  <c r="I24" i="1"/>
  <c r="F24" i="1"/>
  <c r="G24" i="1" s="1"/>
  <c r="H24" i="1" s="1"/>
  <c r="A24" i="1"/>
  <c r="I23" i="1"/>
  <c r="F23" i="1"/>
  <c r="G23" i="1" s="1"/>
  <c r="H23" i="1" s="1"/>
  <c r="A23" i="1"/>
  <c r="I22" i="1"/>
  <c r="F22" i="1"/>
  <c r="G22" i="1" s="1"/>
  <c r="H22" i="1" s="1"/>
  <c r="A22" i="1"/>
  <c r="I21" i="1"/>
  <c r="F21" i="1"/>
  <c r="G21" i="1" s="1"/>
  <c r="H21" i="1" s="1"/>
  <c r="A21" i="1"/>
  <c r="I20" i="1"/>
  <c r="F20" i="1"/>
  <c r="G20" i="1" s="1"/>
  <c r="H20" i="1" s="1"/>
  <c r="A20" i="1"/>
  <c r="I19" i="1"/>
  <c r="F19" i="1"/>
  <c r="G19" i="1" s="1"/>
  <c r="H19" i="1" s="1"/>
  <c r="A19" i="1"/>
  <c r="I18" i="1"/>
  <c r="F18" i="1"/>
  <c r="G18" i="1" s="1"/>
  <c r="H18" i="1" s="1"/>
  <c r="A18" i="1"/>
  <c r="I17" i="1"/>
  <c r="F17" i="1"/>
  <c r="G17" i="1" s="1"/>
  <c r="H17" i="1" s="1"/>
  <c r="A17" i="1"/>
  <c r="I16" i="1"/>
  <c r="G16" i="1"/>
  <c r="H16" i="1" s="1"/>
  <c r="F16" i="1"/>
  <c r="A16" i="1"/>
  <c r="I15" i="1"/>
  <c r="F15" i="1"/>
  <c r="G15" i="1" s="1"/>
  <c r="H15" i="1" s="1"/>
  <c r="A15" i="1"/>
  <c r="I14" i="1"/>
  <c r="F14" i="1"/>
  <c r="G14" i="1" s="1"/>
  <c r="H14" i="1" s="1"/>
  <c r="A14" i="1"/>
  <c r="I13" i="1"/>
  <c r="G13" i="1"/>
  <c r="H13" i="1" s="1"/>
  <c r="F13" i="1"/>
  <c r="A13" i="1"/>
  <c r="I12" i="1"/>
  <c r="F12" i="1"/>
  <c r="G12" i="1" s="1"/>
  <c r="H12" i="1" s="1"/>
  <c r="A12" i="1"/>
  <c r="I11" i="1"/>
  <c r="F11" i="1"/>
  <c r="G11" i="1" s="1"/>
  <c r="H11" i="1" s="1"/>
  <c r="A11" i="1"/>
  <c r="I10" i="1"/>
  <c r="F10" i="1"/>
  <c r="G10" i="1" s="1"/>
  <c r="H10" i="1" s="1"/>
  <c r="A10" i="1"/>
  <c r="I9" i="1"/>
  <c r="F9" i="1"/>
  <c r="G9" i="1" s="1"/>
  <c r="H9" i="1" s="1"/>
  <c r="A9" i="1"/>
  <c r="I8" i="1"/>
  <c r="G8" i="1"/>
  <c r="H8" i="1" s="1"/>
  <c r="F8" i="1"/>
  <c r="A8" i="1"/>
  <c r="I7" i="1"/>
  <c r="F7" i="1"/>
  <c r="G7" i="1" s="1"/>
  <c r="H7" i="1" s="1"/>
  <c r="A7" i="1"/>
  <c r="I6" i="1"/>
  <c r="F6" i="1"/>
  <c r="G6" i="1" s="1"/>
  <c r="H6" i="1" s="1"/>
  <c r="A6" i="1"/>
  <c r="I5" i="1"/>
  <c r="F5" i="1"/>
  <c r="G5" i="1" s="1"/>
  <c r="H5" i="1" s="1"/>
  <c r="A5" i="1"/>
  <c r="I4" i="1"/>
  <c r="F4" i="1"/>
  <c r="G4" i="1" s="1"/>
  <c r="H4" i="1" s="1"/>
  <c r="A4" i="1"/>
  <c r="I3" i="1"/>
  <c r="F3" i="1"/>
  <c r="G3" i="1" s="1"/>
  <c r="H3" i="1" s="1"/>
  <c r="A3" i="1"/>
  <c r="I2" i="1"/>
  <c r="F2" i="1"/>
  <c r="G2" i="1" s="1"/>
  <c r="H2" i="1" s="1"/>
  <c r="A2" i="1"/>
</calcChain>
</file>

<file path=xl/comments1.xml><?xml version="1.0" encoding="utf-8"?>
<comments xmlns="http://schemas.openxmlformats.org/spreadsheetml/2006/main">
  <authors>
    <author>Recolección</author>
  </authors>
  <commentList>
    <comment ref="D241" authorId="0" shapeId="0">
      <text>
        <r>
          <rPr>
            <b/>
            <sz val="9"/>
            <color indexed="81"/>
            <rFont val="Tahoma"/>
            <family val="2"/>
          </rPr>
          <t>Recolección:</t>
        </r>
        <r>
          <rPr>
            <sz val="9"/>
            <color indexed="81"/>
            <rFont val="Tahoma"/>
            <family val="2"/>
          </rPr>
          <t xml:space="preserve">
Revisar la carga de este camión, ya que es un volteo corto y su peso neto supone carga de material sólido como ripio o tierra y no basura, ya que históricamente y bien cargado de basura ronda entre 12,000 y 13,000 libras</t>
        </r>
      </text>
    </comment>
  </commentList>
</comments>
</file>

<file path=xl/sharedStrings.xml><?xml version="1.0" encoding="utf-8"?>
<sst xmlns="http://schemas.openxmlformats.org/spreadsheetml/2006/main" count="1171" uniqueCount="74">
  <si>
    <t>DÍA</t>
  </si>
  <si>
    <t>FECHA</t>
  </si>
  <si>
    <t>N° TICKET</t>
  </si>
  <si>
    <t>PLACA</t>
  </si>
  <si>
    <t>TOTAL EN TONELADAS</t>
  </si>
  <si>
    <t>CON VEHÍCULOS DE</t>
  </si>
  <si>
    <t>viernes</t>
  </si>
  <si>
    <t>N18492</t>
  </si>
  <si>
    <t>ALCALDÍA DE APOPA</t>
  </si>
  <si>
    <t>C124795</t>
  </si>
  <si>
    <t>GRUPO JOB</t>
  </si>
  <si>
    <t>C83661</t>
  </si>
  <si>
    <t>C78628</t>
  </si>
  <si>
    <t>N18478</t>
  </si>
  <si>
    <t>C68743</t>
  </si>
  <si>
    <t>POL41402</t>
  </si>
  <si>
    <t>C115893</t>
  </si>
  <si>
    <t>C121792</t>
  </si>
  <si>
    <t>sábado</t>
  </si>
  <si>
    <t>C67787</t>
  </si>
  <si>
    <t>domingo</t>
  </si>
  <si>
    <t>lunes</t>
  </si>
  <si>
    <t>martes</t>
  </si>
  <si>
    <t>C121003</t>
  </si>
  <si>
    <t>miércoles</t>
  </si>
  <si>
    <t>jueves</t>
  </si>
  <si>
    <t>C96155</t>
  </si>
  <si>
    <t>PESO BRUTO EN LIBRAS</t>
  </si>
  <si>
    <t>PESO TARA EN LIBRAS</t>
  </si>
  <si>
    <t>PESO NETO EN LIBRAS</t>
  </si>
  <si>
    <t>Total general</t>
  </si>
  <si>
    <t>cantidad de viajes</t>
  </si>
  <si>
    <t>Mes</t>
  </si>
  <si>
    <t>Cantidad recolectada en libras</t>
  </si>
  <si>
    <t>Cantidad recolectada en toneladas</t>
  </si>
  <si>
    <t xml:space="preserve">Con camiones de </t>
  </si>
  <si>
    <t>Con camiones de</t>
  </si>
  <si>
    <t>Viajes por camión</t>
  </si>
  <si>
    <t>C77528</t>
  </si>
  <si>
    <t>C121207</t>
  </si>
  <si>
    <t>C80439</t>
  </si>
  <si>
    <t>C126007</t>
  </si>
  <si>
    <t>C118765</t>
  </si>
  <si>
    <t>POL.146019</t>
  </si>
  <si>
    <t>C81048</t>
  </si>
  <si>
    <t>C64409</t>
  </si>
  <si>
    <t>C89928</t>
  </si>
  <si>
    <t>C118462</t>
  </si>
  <si>
    <t>C67918</t>
  </si>
  <si>
    <t>C69174</t>
  </si>
  <si>
    <t>C123699</t>
  </si>
  <si>
    <t>C126232</t>
  </si>
  <si>
    <t>C113669</t>
  </si>
  <si>
    <t>C121089</t>
  </si>
  <si>
    <t>C122392</t>
  </si>
  <si>
    <t>C116533</t>
  </si>
  <si>
    <t>C124270</t>
  </si>
  <si>
    <t>C116325</t>
  </si>
  <si>
    <t>C117911</t>
  </si>
  <si>
    <t>C121655</t>
  </si>
  <si>
    <t>C108232</t>
  </si>
  <si>
    <t>C125150</t>
  </si>
  <si>
    <t>C125510</t>
  </si>
  <si>
    <t>abr</t>
  </si>
  <si>
    <t>may</t>
  </si>
  <si>
    <t>TRANSPUVEN S.A. de C.V</t>
  </si>
  <si>
    <t>jun</t>
  </si>
  <si>
    <t>AMA ECOSISTEMS S.E.M. DE C.V.</t>
  </si>
  <si>
    <t>PLACA/EQUIPO DE CAMIONES MUNICIPALES</t>
  </si>
  <si>
    <t>PLACAS DE CAMIONES DE GRUPO JOB</t>
  </si>
  <si>
    <t>PLACAS DE CAMIONES DE TRANSPUVEN S.A. de C.V</t>
  </si>
  <si>
    <t>PLACAS DE CAMIONES DE AMA ECOSYSTEMS S.E.M. DE C.V.</t>
  </si>
  <si>
    <t>CANTIDAD DE VIAJES EN EL MES POR CAMIÓN</t>
  </si>
  <si>
    <t>ESTADÍSTICAS DE RECOLECCIÓN DE DESECHOS SÓLIDOS EN EL PERIODO COMPRENDIDO ENTRE EL 1 DE ABRIL AL 30 DE JUNIO DE 2023                                                                                                                                                            DEPARTAMENTO DE RECOLECCIÓN Y ASEO                                                                                                                                                                                                                                                           ALCALDÍA MUNICIPAL DE APOPA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</si>
</sst>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100\80\2\7000"/>
    <numFmt numFmtId="165" formatCode="\100\80\2\6000"/>
    <numFmt numFmtId="166" formatCode="\100\80\2\8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right" vertical="center"/>
    </xf>
    <xf numFmtId="4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4" fontId="1" fillId="3" borderId="2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/>
    </xf>
    <xf numFmtId="0" fontId="0" fillId="0" borderId="2" xfId="0" pivotButton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8" borderId="2" xfId="0" applyFill="1" applyBorder="1" applyAlignment="1">
      <alignment horizontal="center" vertical="center" wrapText="1"/>
    </xf>
    <xf numFmtId="3" fontId="0" fillId="8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3" fontId="0" fillId="7" borderId="2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3" fontId="0" fillId="6" borderId="2" xfId="0" applyNumberForma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3" fontId="5" fillId="9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wrapText="1"/>
    </xf>
    <xf numFmtId="0" fontId="0" fillId="0" borderId="2" xfId="0" pivotButton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pivotButton="1" applyFont="1" applyBorder="1" applyAlignment="1">
      <alignment wrapText="1"/>
    </xf>
    <xf numFmtId="0" fontId="8" fillId="0" borderId="3" xfId="0" pivotButton="1" applyFont="1" applyBorder="1" applyAlignment="1">
      <alignment wrapText="1"/>
    </xf>
    <xf numFmtId="0" fontId="0" fillId="8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pivotButton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4" xfId="0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0" fillId="0" borderId="3" xfId="0" pivotButton="1" applyNumberFormat="1" applyBorder="1" applyAlignment="1">
      <alignment horizontal="center" wrapText="1"/>
    </xf>
    <xf numFmtId="0" fontId="0" fillId="0" borderId="5" xfId="0" applyNumberFormat="1" applyFill="1" applyBorder="1" applyAlignment="1">
      <alignment wrapText="1"/>
    </xf>
    <xf numFmtId="0" fontId="0" fillId="0" borderId="6" xfId="0" applyNumberForma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239"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fgColor indexed="64"/>
          <bgColor rgb="FFFFFF00"/>
        </patternFill>
      </fill>
    </dxf>
    <dxf>
      <font>
        <color theme="0"/>
      </font>
      <fill>
        <patternFill patternType="solid">
          <fgColor indexed="64"/>
          <bgColor rgb="FF00B0F0"/>
        </patternFill>
      </fill>
    </dxf>
    <dxf>
      <font>
        <sz val="12"/>
      </font>
    </dxf>
    <dxf>
      <font>
        <sz val="14"/>
      </font>
    </dxf>
    <dxf>
      <font>
        <sz val="14"/>
      </font>
    </dxf>
    <dxf>
      <font>
        <sz val="12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92D050"/>
        </patternFill>
      </fill>
    </dxf>
    <dxf>
      <fill>
        <patternFill patternType="solid">
          <bgColor rgb="FFFFC000"/>
        </patternFill>
      </fill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font>
        <sz val="14"/>
      </font>
    </dxf>
    <dxf>
      <font>
        <sz val="12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92D050"/>
        </patternFill>
      </fill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alignment horizontal="center" readingOrder="0"/>
    </dxf>
    <dxf>
      <font>
        <sz val="16"/>
      </font>
    </dxf>
    <dxf>
      <font>
        <sz val="14"/>
      </font>
    </dxf>
    <dxf>
      <font>
        <sz val="1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alignment horizontal="general" vertical="bottom" wrapText="1" readingOrder="0"/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0" formatCode="General"/>
    </dxf>
    <dxf>
      <numFmt numFmtId="0" formatCode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fgColor indexed="64"/>
          <bgColor rgb="FF92D050"/>
        </patternFill>
      </fill>
    </dxf>
    <dxf>
      <fill>
        <patternFill patternType="solid">
          <bgColor rgb="FFFFC000"/>
        </patternFill>
      </fill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F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[UAIP 077-2023 ESTADISTICAS-RECOLECCION Y ASEO.xlsx]Total en viajes!TablaDinámica1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92D050"/>
          </a:solidFill>
          <a:ln>
            <a:noFill/>
          </a:ln>
          <a:effectLst>
            <a:outerShdw dist="35921" dir="2700000" algn="br">
              <a:srgbClr val="000000"/>
            </a:outerShdw>
          </a:effectLst>
        </c:spPr>
        <c:marker>
          <c:symbol val="none"/>
        </c:marker>
      </c:pivotFmt>
      <c:pivotFmt>
        <c:idx val="4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en viajes'!$B$5:$B$6</c:f>
              <c:strCache>
                <c:ptCount val="1"/>
                <c:pt idx="0">
                  <c:v>ALCALDÍA DE APOPA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'Total en viajes'!$A$7:$A$10</c:f>
              <c:strCache>
                <c:ptCount val="3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'Total en viajes'!$B$7:$B$10</c:f>
              <c:numCache>
                <c:formatCode>General</c:formatCode>
                <c:ptCount val="3"/>
                <c:pt idx="0">
                  <c:v>87</c:v>
                </c:pt>
                <c:pt idx="1">
                  <c:v>113</c:v>
                </c:pt>
                <c:pt idx="2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B-4E10-928A-ED7FCF2A1011}"/>
            </c:ext>
          </c:extLst>
        </c:ser>
        <c:ser>
          <c:idx val="1"/>
          <c:order val="1"/>
          <c:tx>
            <c:strRef>
              <c:f>'Total en viajes'!$C$5:$C$6</c:f>
              <c:strCache>
                <c:ptCount val="1"/>
                <c:pt idx="0">
                  <c:v>GRUPO JOB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en viajes'!$A$7:$A$10</c:f>
              <c:strCache>
                <c:ptCount val="3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'Total en viajes'!$C$7:$C$10</c:f>
              <c:numCache>
                <c:formatCode>General</c:formatCode>
                <c:ptCount val="3"/>
                <c:pt idx="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4B-4E10-928A-ED7FCF2A1011}"/>
            </c:ext>
          </c:extLst>
        </c:ser>
        <c:ser>
          <c:idx val="2"/>
          <c:order val="2"/>
          <c:tx>
            <c:strRef>
              <c:f>'Total en viajes'!$D$5:$D$6</c:f>
              <c:strCache>
                <c:ptCount val="1"/>
                <c:pt idx="0">
                  <c:v>TRANSPUVEN S.A. de C.V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'Total en viajes'!$A$7:$A$10</c:f>
              <c:strCache>
                <c:ptCount val="3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'Total en viajes'!$D$7:$D$10</c:f>
              <c:numCache>
                <c:formatCode>General</c:formatCode>
                <c:ptCount val="3"/>
                <c:pt idx="0">
                  <c:v>169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7-4159-9CD7-6749AB73C61E}"/>
            </c:ext>
          </c:extLst>
        </c:ser>
        <c:ser>
          <c:idx val="3"/>
          <c:order val="3"/>
          <c:tx>
            <c:strRef>
              <c:f>'Total en viajes'!$E$5:$E$6</c:f>
              <c:strCache>
                <c:ptCount val="1"/>
                <c:pt idx="0">
                  <c:v>AMA ECOSISTEMS S.E.M. DE C.V.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en viajes'!$A$7:$A$10</c:f>
              <c:strCache>
                <c:ptCount val="3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'Total en viajes'!$E$7:$E$10</c:f>
              <c:numCache>
                <c:formatCode>General</c:formatCode>
                <c:ptCount val="3"/>
                <c:pt idx="1">
                  <c:v>138</c:v>
                </c:pt>
                <c:pt idx="2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7-4159-9CD7-6749AB73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1532512"/>
        <c:axId val="1941537504"/>
      </c:barChart>
      <c:catAx>
        <c:axId val="19415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41537504"/>
        <c:crosses val="autoZero"/>
        <c:auto val="1"/>
        <c:lblAlgn val="ctr"/>
        <c:lblOffset val="100"/>
        <c:noMultiLvlLbl val="0"/>
      </c:catAx>
      <c:valAx>
        <c:axId val="194153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415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[UAIP 077-2023 ESTADISTICAS-RECOLECCION Y ASEO.xlsx]Total en viajes!TablaDinámica2</c:name>
    <c:fmtId val="3"/>
  </c:pivotSource>
  <c:chart>
    <c:autoTitleDeleted val="0"/>
    <c:pivotFmts>
      <c:pivotFmt>
        <c:idx val="0"/>
      </c:pivotFmt>
      <c:pivotFmt>
        <c:idx val="1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en viajes'!$B$15:$B$16</c:f>
              <c:strCache>
                <c:ptCount val="1"/>
                <c:pt idx="0">
                  <c:v>ALCALDÍA DE APOPA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'Total en viajes'!$A$17:$A$20</c:f>
              <c:strCache>
                <c:ptCount val="3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'Total en viajes'!$B$17:$B$20</c:f>
              <c:numCache>
                <c:formatCode>#,##0.00</c:formatCode>
                <c:ptCount val="3"/>
                <c:pt idx="0">
                  <c:v>1298600</c:v>
                </c:pt>
                <c:pt idx="1">
                  <c:v>1747020</c:v>
                </c:pt>
                <c:pt idx="2">
                  <c:v>1525920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A-42DD-9C95-2E61F370E6D0}"/>
            </c:ext>
          </c:extLst>
        </c:ser>
        <c:ser>
          <c:idx val="1"/>
          <c:order val="1"/>
          <c:tx>
            <c:strRef>
              <c:f>'Total en viajes'!$C$15:$C$16</c:f>
              <c:strCache>
                <c:ptCount val="1"/>
                <c:pt idx="0">
                  <c:v>GRUPO JOB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en viajes'!$A$17:$A$20</c:f>
              <c:strCache>
                <c:ptCount val="3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'Total en viajes'!$C$17:$C$20</c:f>
              <c:numCache>
                <c:formatCode>#,##0.00</c:formatCode>
                <c:ptCount val="3"/>
                <c:pt idx="0">
                  <c:v>1466680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A-42DD-9C95-2E61F370E6D0}"/>
            </c:ext>
          </c:extLst>
        </c:ser>
        <c:ser>
          <c:idx val="2"/>
          <c:order val="2"/>
          <c:tx>
            <c:strRef>
              <c:f>'Total en viajes'!$D$15:$D$16</c:f>
              <c:strCache>
                <c:ptCount val="1"/>
                <c:pt idx="0">
                  <c:v>TRANSPUVEN S.A. de C.V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'Total en viajes'!$A$17:$A$20</c:f>
              <c:strCache>
                <c:ptCount val="3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'Total en viajes'!$D$17:$D$20</c:f>
              <c:numCache>
                <c:formatCode>#,##0.00</c:formatCode>
                <c:ptCount val="3"/>
                <c:pt idx="0">
                  <c:v>2978120</c:v>
                </c:pt>
                <c:pt idx="1">
                  <c:v>2158200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3-46BC-B7E3-8D8B40D61B13}"/>
            </c:ext>
          </c:extLst>
        </c:ser>
        <c:ser>
          <c:idx val="3"/>
          <c:order val="3"/>
          <c:tx>
            <c:strRef>
              <c:f>'Total en viajes'!$E$15:$E$16</c:f>
              <c:strCache>
                <c:ptCount val="1"/>
                <c:pt idx="0">
                  <c:v>AMA ECOSISTEMS S.E.M. DE C.V.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'Total en viajes'!$A$17:$A$20</c:f>
              <c:strCache>
                <c:ptCount val="3"/>
                <c:pt idx="0">
                  <c:v>abr</c:v>
                </c:pt>
                <c:pt idx="1">
                  <c:v>may</c:v>
                </c:pt>
                <c:pt idx="2">
                  <c:v>jun</c:v>
                </c:pt>
              </c:strCache>
            </c:strRef>
          </c:cat>
          <c:val>
            <c:numRef>
              <c:f>'Total en viajes'!$E$17:$E$20</c:f>
              <c:numCache>
                <c:formatCode>#,##0.00</c:formatCode>
                <c:ptCount val="3"/>
                <c:pt idx="1">
                  <c:v>2731720</c:v>
                </c:pt>
                <c:pt idx="2">
                  <c:v>5064260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3-46BC-B7E3-8D8B40D6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222656"/>
        <c:axId val="1743773760"/>
      </c:barChart>
      <c:catAx>
        <c:axId val="17412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3773760"/>
        <c:crosses val="autoZero"/>
        <c:auto val="1"/>
        <c:lblAlgn val="ctr"/>
        <c:lblOffset val="100"/>
        <c:noMultiLvlLbl val="0"/>
      </c:catAx>
      <c:valAx>
        <c:axId val="174377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4122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95250</xdr:rowOff>
    </xdr:from>
    <xdr:to>
      <xdr:col>8</xdr:col>
      <xdr:colOff>247650</xdr:colOff>
      <xdr:row>11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13</xdr:row>
      <xdr:rowOff>57149</xdr:rowOff>
    </xdr:from>
    <xdr:to>
      <xdr:col>9</xdr:col>
      <xdr:colOff>619125</xdr:colOff>
      <xdr:row>22</xdr:row>
      <xdr:rowOff>628650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800100</xdr:colOff>
      <xdr:row>0</xdr:row>
      <xdr:rowOff>0</xdr:rowOff>
    </xdr:from>
    <xdr:to>
      <xdr:col>7</xdr:col>
      <xdr:colOff>1025039</xdr:colOff>
      <xdr:row>0</xdr:row>
      <xdr:rowOff>1258570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338"/>
        <a:stretch/>
      </xdr:blipFill>
      <xdr:spPr bwMode="auto">
        <a:xfrm>
          <a:off x="800100" y="0"/>
          <a:ext cx="7722235" cy="1258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olecci&#243;n/Documents/1Recolecci&#243;n%20y%20Aseo/Tonelajes/2023/Tonelaj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caldía"/>
      <sheetName val="Callejas"/>
      <sheetName val="Peso tara "/>
      <sheetName val="Peso tara 2"/>
      <sheetName val="Tabla dinámica"/>
      <sheetName val="Hoja1"/>
    </sheetNames>
    <sheetDataSet>
      <sheetData sheetId="0"/>
      <sheetData sheetId="1"/>
      <sheetData sheetId="2">
        <row r="1">
          <cell r="A1" t="str">
            <v>PLACA</v>
          </cell>
          <cell r="B1" t="str">
            <v>PESO TARA</v>
          </cell>
          <cell r="C1">
            <v>0</v>
          </cell>
          <cell r="D1">
            <v>0</v>
          </cell>
        </row>
        <row r="2">
          <cell r="A2">
            <v>1</v>
          </cell>
          <cell r="B2">
            <v>23600</v>
          </cell>
          <cell r="C2" t="str">
            <v>ALCALDÍA DE APOPA</v>
          </cell>
          <cell r="D2" t="str">
            <v>Compactador</v>
          </cell>
        </row>
        <row r="3">
          <cell r="A3">
            <v>2</v>
          </cell>
          <cell r="B3">
            <v>23980</v>
          </cell>
          <cell r="C3" t="str">
            <v>ALCALDÍA DE APOPA</v>
          </cell>
          <cell r="D3" t="str">
            <v>Compactador</v>
          </cell>
        </row>
        <row r="4">
          <cell r="A4">
            <v>7</v>
          </cell>
          <cell r="B4">
            <v>14820</v>
          </cell>
          <cell r="C4" t="str">
            <v>ALCALDÍA DE APOPA</v>
          </cell>
          <cell r="D4" t="str">
            <v>Volteo</v>
          </cell>
        </row>
        <row r="5">
          <cell r="A5">
            <v>10</v>
          </cell>
          <cell r="B5">
            <v>21800</v>
          </cell>
          <cell r="C5" t="str">
            <v>ALCALDÍA DE APOPA</v>
          </cell>
          <cell r="D5" t="str">
            <v>Compactador</v>
          </cell>
        </row>
        <row r="6">
          <cell r="A6">
            <v>33</v>
          </cell>
          <cell r="B6">
            <v>24240</v>
          </cell>
          <cell r="C6" t="str">
            <v>ALCALDÍA DE APOPA</v>
          </cell>
          <cell r="D6" t="str">
            <v>Compactador</v>
          </cell>
        </row>
        <row r="7">
          <cell r="A7">
            <v>34</v>
          </cell>
          <cell r="B7">
            <v>23620</v>
          </cell>
          <cell r="C7" t="str">
            <v>ALCALDÍA DE APOPA</v>
          </cell>
          <cell r="D7" t="str">
            <v>Compactador</v>
          </cell>
        </row>
        <row r="8">
          <cell r="A8">
            <v>44</v>
          </cell>
          <cell r="B8">
            <v>23440</v>
          </cell>
          <cell r="C8" t="str">
            <v>ALCALDÍA DE APOPA</v>
          </cell>
          <cell r="D8" t="str">
            <v>Compactador</v>
          </cell>
        </row>
        <row r="9">
          <cell r="A9" t="str">
            <v>C117650</v>
          </cell>
          <cell r="B9">
            <v>27060</v>
          </cell>
          <cell r="C9" t="str">
            <v>ALCALDÍA DE APOPA</v>
          </cell>
          <cell r="D9" t="str">
            <v>Compactador</v>
          </cell>
        </row>
        <row r="10">
          <cell r="A10" t="str">
            <v>C118100</v>
          </cell>
          <cell r="B10">
            <v>30920</v>
          </cell>
          <cell r="C10" t="str">
            <v>ALCALDÍA DE APOPA</v>
          </cell>
          <cell r="D10" t="str">
            <v>Compactador</v>
          </cell>
        </row>
        <row r="11">
          <cell r="A11" t="str">
            <v>C95984</v>
          </cell>
          <cell r="B11">
            <v>26140</v>
          </cell>
          <cell r="C11" t="str">
            <v>ALCALDÍA DE APOPA</v>
          </cell>
          <cell r="D11" t="str">
            <v>Compactador</v>
          </cell>
        </row>
        <row r="12">
          <cell r="A12" t="str">
            <v>Eq. 34</v>
          </cell>
          <cell r="B12">
            <v>22220</v>
          </cell>
          <cell r="C12" t="str">
            <v>ALCALDÍA DE APOPA</v>
          </cell>
          <cell r="D12" t="str">
            <v>Compactador</v>
          </cell>
        </row>
        <row r="13">
          <cell r="A13" t="str">
            <v>N10240</v>
          </cell>
          <cell r="B13">
            <v>14820</v>
          </cell>
          <cell r="C13" t="str">
            <v>ALCALDÍA DE APOPA</v>
          </cell>
          <cell r="D13" t="str">
            <v>Volteo</v>
          </cell>
        </row>
        <row r="14">
          <cell r="A14" t="str">
            <v>N5910</v>
          </cell>
          <cell r="B14">
            <v>15260</v>
          </cell>
          <cell r="C14" t="str">
            <v>ALCALDÍA DE APOPA</v>
          </cell>
          <cell r="D14" t="str">
            <v>Volteo</v>
          </cell>
        </row>
        <row r="15">
          <cell r="A15" t="str">
            <v>C119267</v>
          </cell>
          <cell r="B15">
            <v>21780</v>
          </cell>
          <cell r="C15" t="str">
            <v>ALCALDÍA DE APOPA</v>
          </cell>
          <cell r="D15" t="str">
            <v>Compactador</v>
          </cell>
        </row>
        <row r="16">
          <cell r="A16" t="str">
            <v>N-5910</v>
          </cell>
          <cell r="B16">
            <v>14940</v>
          </cell>
          <cell r="C16" t="str">
            <v>ALCALDÍA DE APOPA</v>
          </cell>
          <cell r="D16" t="str">
            <v>Volteo</v>
          </cell>
        </row>
        <row r="17">
          <cell r="A17" t="str">
            <v>N18478</v>
          </cell>
          <cell r="B17">
            <v>22820</v>
          </cell>
          <cell r="C17" t="str">
            <v>ALCALDÍA DE APOPA</v>
          </cell>
          <cell r="D17" t="str">
            <v>Compactador</v>
          </cell>
        </row>
        <row r="18">
          <cell r="A18" t="str">
            <v>N18480</v>
          </cell>
          <cell r="B18">
            <v>27060</v>
          </cell>
          <cell r="C18" t="str">
            <v>ALCALDÍA DE APOPA</v>
          </cell>
          <cell r="D18" t="str">
            <v>Compactador</v>
          </cell>
        </row>
        <row r="19">
          <cell r="A19" t="str">
            <v>N18477</v>
          </cell>
          <cell r="B19">
            <v>26140</v>
          </cell>
          <cell r="C19" t="str">
            <v>ALCALDÍA DE APOPA</v>
          </cell>
          <cell r="D19" t="str">
            <v>Compactador</v>
          </cell>
        </row>
        <row r="20">
          <cell r="A20" t="str">
            <v>POL415404</v>
          </cell>
          <cell r="B20">
            <v>22980</v>
          </cell>
          <cell r="C20" t="str">
            <v>ALCALDÍA DE APOPA</v>
          </cell>
          <cell r="D20" t="str">
            <v>Compactador</v>
          </cell>
        </row>
        <row r="21">
          <cell r="A21" t="str">
            <v>N18476</v>
          </cell>
          <cell r="B21">
            <v>23940</v>
          </cell>
          <cell r="C21" t="str">
            <v>ALCALDÍA DE APOPA</v>
          </cell>
          <cell r="D21" t="str">
            <v>Compactador</v>
          </cell>
        </row>
        <row r="22">
          <cell r="A22" t="str">
            <v>N18492</v>
          </cell>
          <cell r="B22">
            <v>31540</v>
          </cell>
          <cell r="C22" t="str">
            <v>ALCALDÍA DE APOPA</v>
          </cell>
          <cell r="D22" t="str">
            <v>Compactador</v>
          </cell>
        </row>
        <row r="23">
          <cell r="A23" t="str">
            <v>C73301</v>
          </cell>
          <cell r="B23">
            <v>13820</v>
          </cell>
          <cell r="C23" t="str">
            <v>CALLEJAS</v>
          </cell>
        </row>
        <row r="24">
          <cell r="A24" t="str">
            <v>C116325</v>
          </cell>
          <cell r="B24">
            <v>39560</v>
          </cell>
          <cell r="C24" t="str">
            <v>TRANSPUVEN S.A. de C.V</v>
          </cell>
          <cell r="D24" t="str">
            <v>Compactador</v>
          </cell>
        </row>
        <row r="25">
          <cell r="A25" t="str">
            <v>C62091</v>
          </cell>
          <cell r="B25">
            <v>33680</v>
          </cell>
          <cell r="C25" t="str">
            <v>RENTADO</v>
          </cell>
        </row>
        <row r="26">
          <cell r="A26" t="str">
            <v>C97000</v>
          </cell>
          <cell r="B26">
            <v>30840</v>
          </cell>
          <cell r="C26" t="str">
            <v>RENTADO</v>
          </cell>
        </row>
        <row r="27">
          <cell r="A27" t="str">
            <v>C117546</v>
          </cell>
          <cell r="B27">
            <v>39560</v>
          </cell>
          <cell r="C27" t="str">
            <v>RENTADO</v>
          </cell>
        </row>
        <row r="28">
          <cell r="A28" t="str">
            <v>C92005</v>
          </cell>
          <cell r="B28">
            <v>32860</v>
          </cell>
          <cell r="C28" t="str">
            <v>RENTADO</v>
          </cell>
        </row>
        <row r="29">
          <cell r="A29" t="str">
            <v>C118963</v>
          </cell>
          <cell r="B29">
            <v>34720</v>
          </cell>
          <cell r="C29" t="str">
            <v>RENTADO</v>
          </cell>
        </row>
        <row r="30">
          <cell r="A30" t="str">
            <v>C80622</v>
          </cell>
          <cell r="B30">
            <v>22700</v>
          </cell>
          <cell r="C30" t="str">
            <v>RENTADO</v>
          </cell>
        </row>
        <row r="31">
          <cell r="A31" t="str">
            <v>MC066</v>
          </cell>
          <cell r="B31">
            <v>22320</v>
          </cell>
          <cell r="C31" t="str">
            <v>RENTADO</v>
          </cell>
        </row>
        <row r="32">
          <cell r="A32" t="str">
            <v>MC045</v>
          </cell>
          <cell r="B32">
            <v>23280</v>
          </cell>
          <cell r="C32" t="str">
            <v>RENTADO</v>
          </cell>
        </row>
        <row r="33">
          <cell r="A33" t="str">
            <v>C121417</v>
          </cell>
          <cell r="B33">
            <v>34160</v>
          </cell>
          <cell r="C33" t="str">
            <v>RENTADO</v>
          </cell>
        </row>
        <row r="34">
          <cell r="A34" t="str">
            <v>MC117</v>
          </cell>
          <cell r="B34">
            <v>26880</v>
          </cell>
          <cell r="C34" t="str">
            <v>RENTADO</v>
          </cell>
        </row>
        <row r="35">
          <cell r="A35" t="str">
            <v>C78128</v>
          </cell>
          <cell r="B35">
            <v>23860</v>
          </cell>
          <cell r="C35" t="str">
            <v>RENTADO</v>
          </cell>
        </row>
        <row r="36">
          <cell r="A36" t="str">
            <v>MV108</v>
          </cell>
          <cell r="B36">
            <v>17000</v>
          </cell>
          <cell r="C36" t="str">
            <v>RENTADO</v>
          </cell>
        </row>
        <row r="37">
          <cell r="A37" t="str">
            <v>C102277</v>
          </cell>
          <cell r="B37">
            <v>25320</v>
          </cell>
          <cell r="C37" t="str">
            <v>RENTADO</v>
          </cell>
        </row>
        <row r="38">
          <cell r="A38" t="str">
            <v>C63646</v>
          </cell>
          <cell r="B38">
            <v>24660</v>
          </cell>
          <cell r="C38" t="str">
            <v>RENTADO</v>
          </cell>
        </row>
        <row r="39">
          <cell r="A39" t="str">
            <v>C110380</v>
          </cell>
          <cell r="B39">
            <v>24360</v>
          </cell>
          <cell r="C39" t="str">
            <v>RENTADO</v>
          </cell>
        </row>
        <row r="40">
          <cell r="A40" t="str">
            <v>POL46533</v>
          </cell>
          <cell r="B40">
            <v>23780</v>
          </cell>
          <cell r="C40" t="str">
            <v>RENTADO</v>
          </cell>
        </row>
        <row r="41">
          <cell r="A41" t="str">
            <v>MC067</v>
          </cell>
          <cell r="B41">
            <v>22320</v>
          </cell>
          <cell r="C41" t="str">
            <v>RENTADO</v>
          </cell>
        </row>
        <row r="42">
          <cell r="A42" t="str">
            <v>EC002</v>
          </cell>
          <cell r="B42">
            <v>24160</v>
          </cell>
          <cell r="C42" t="str">
            <v>RENTADO</v>
          </cell>
        </row>
        <row r="43">
          <cell r="A43" t="str">
            <v>C103009</v>
          </cell>
          <cell r="B43">
            <v>24260</v>
          </cell>
          <cell r="C43" t="str">
            <v>RENTADO</v>
          </cell>
        </row>
        <row r="44">
          <cell r="A44" t="str">
            <v>MC125</v>
          </cell>
          <cell r="B44">
            <v>34940</v>
          </cell>
          <cell r="C44" t="str">
            <v>RENTADO</v>
          </cell>
        </row>
        <row r="45">
          <cell r="A45" t="str">
            <v>MC032</v>
          </cell>
          <cell r="B45">
            <v>25960</v>
          </cell>
          <cell r="C45" t="str">
            <v>RENTADO</v>
          </cell>
        </row>
        <row r="46">
          <cell r="A46" t="str">
            <v>BC003</v>
          </cell>
          <cell r="B46">
            <v>38880</v>
          </cell>
          <cell r="C46" t="str">
            <v>RENTADO</v>
          </cell>
        </row>
        <row r="47">
          <cell r="A47" t="str">
            <v>EC001</v>
          </cell>
          <cell r="B47">
            <v>24140</v>
          </cell>
          <cell r="C47" t="str">
            <v>RENTADO</v>
          </cell>
        </row>
        <row r="48">
          <cell r="A48" t="str">
            <v>MC119</v>
          </cell>
          <cell r="B48">
            <v>21540</v>
          </cell>
          <cell r="C48" t="str">
            <v>RENTADO</v>
          </cell>
        </row>
        <row r="49">
          <cell r="A49" t="str">
            <v>C117825</v>
          </cell>
          <cell r="B49">
            <v>25240</v>
          </cell>
          <cell r="C49" t="str">
            <v>RENTADO</v>
          </cell>
        </row>
        <row r="50">
          <cell r="A50" t="str">
            <v>MC086</v>
          </cell>
          <cell r="B50">
            <v>34340</v>
          </cell>
          <cell r="C50" t="str">
            <v>RENTADO</v>
          </cell>
        </row>
        <row r="51">
          <cell r="A51" t="str">
            <v>EC003</v>
          </cell>
          <cell r="B51">
            <v>24120</v>
          </cell>
          <cell r="C51" t="str">
            <v>RENTADO</v>
          </cell>
        </row>
        <row r="52">
          <cell r="A52" t="str">
            <v>BC001</v>
          </cell>
          <cell r="B52">
            <v>36540</v>
          </cell>
          <cell r="C52" t="str">
            <v>RENTADO</v>
          </cell>
        </row>
        <row r="53">
          <cell r="A53" t="str">
            <v>MC120</v>
          </cell>
          <cell r="B53">
            <v>35180</v>
          </cell>
          <cell r="C53" t="str">
            <v>RENTADO</v>
          </cell>
        </row>
        <row r="54">
          <cell r="A54" t="str">
            <v>C120902</v>
          </cell>
          <cell r="B54">
            <v>32680</v>
          </cell>
          <cell r="C54" t="str">
            <v>RENTADO</v>
          </cell>
        </row>
        <row r="55">
          <cell r="A55" t="str">
            <v>C121682</v>
          </cell>
          <cell r="B55">
            <v>32680</v>
          </cell>
          <cell r="C55" t="str">
            <v>RENTADO</v>
          </cell>
        </row>
        <row r="56">
          <cell r="A56" t="str">
            <v>C93370</v>
          </cell>
          <cell r="B56">
            <v>32660</v>
          </cell>
          <cell r="C56" t="str">
            <v>RENTADO</v>
          </cell>
        </row>
        <row r="57">
          <cell r="A57" t="str">
            <v>C117833</v>
          </cell>
          <cell r="B57">
            <v>24240</v>
          </cell>
          <cell r="C57" t="str">
            <v>RENTADO</v>
          </cell>
        </row>
        <row r="58">
          <cell r="A58" t="str">
            <v>C95697</v>
          </cell>
          <cell r="B58">
            <v>25460</v>
          </cell>
          <cell r="C58" t="str">
            <v>RENTADO</v>
          </cell>
        </row>
        <row r="59">
          <cell r="A59" t="str">
            <v>C108232</v>
          </cell>
          <cell r="B59">
            <v>29940</v>
          </cell>
          <cell r="C59" t="str">
            <v>RENTADO</v>
          </cell>
        </row>
        <row r="60">
          <cell r="A60" t="str">
            <v>C100271</v>
          </cell>
          <cell r="B60">
            <v>30700</v>
          </cell>
          <cell r="C60" t="str">
            <v>RENTADO</v>
          </cell>
        </row>
        <row r="61">
          <cell r="A61" t="str">
            <v>C109990</v>
          </cell>
          <cell r="B61">
            <v>35200</v>
          </cell>
          <cell r="C61" t="str">
            <v>GRUPO JOB</v>
          </cell>
          <cell r="D61" t="str">
            <v>Compactador</v>
          </cell>
        </row>
        <row r="62">
          <cell r="A62" t="str">
            <v>C101596</v>
          </cell>
          <cell r="B62">
            <v>23360</v>
          </cell>
          <cell r="C62" t="str">
            <v>GRUPO JOB</v>
          </cell>
          <cell r="D62" t="str">
            <v>Compactador</v>
          </cell>
        </row>
        <row r="63">
          <cell r="A63" t="str">
            <v>C118329</v>
          </cell>
          <cell r="B63">
            <v>24460</v>
          </cell>
          <cell r="C63" t="str">
            <v>GRUPO JOB</v>
          </cell>
          <cell r="D63" t="str">
            <v>Compactador</v>
          </cell>
        </row>
        <row r="64">
          <cell r="A64" t="str">
            <v>C116365</v>
          </cell>
          <cell r="B64">
            <v>31560</v>
          </cell>
          <cell r="C64" t="str">
            <v>GRUPO JOB</v>
          </cell>
          <cell r="D64" t="str">
            <v>Compactador</v>
          </cell>
        </row>
        <row r="65">
          <cell r="A65" t="str">
            <v>C115902</v>
          </cell>
          <cell r="B65">
            <v>31160</v>
          </cell>
          <cell r="C65" t="str">
            <v>GRUPO JOB</v>
          </cell>
          <cell r="D65" t="str">
            <v>Compactador</v>
          </cell>
        </row>
        <row r="66">
          <cell r="A66" t="str">
            <v>C69464</v>
          </cell>
          <cell r="B66">
            <v>32860</v>
          </cell>
          <cell r="C66" t="str">
            <v>GRUPO JOB</v>
          </cell>
          <cell r="D66" t="str">
            <v>Compactador</v>
          </cell>
        </row>
        <row r="67">
          <cell r="A67" t="str">
            <v>C64709</v>
          </cell>
          <cell r="B67">
            <v>28020</v>
          </cell>
          <cell r="C67" t="str">
            <v>GRUPO JOB</v>
          </cell>
        </row>
        <row r="68">
          <cell r="A68" t="str">
            <v>C90034</v>
          </cell>
          <cell r="B68">
            <v>22300</v>
          </cell>
          <cell r="C68" t="str">
            <v>GRUPO JOB</v>
          </cell>
        </row>
        <row r="69">
          <cell r="A69" t="str">
            <v>P417004</v>
          </cell>
          <cell r="B69">
            <v>37660</v>
          </cell>
          <cell r="C69" t="str">
            <v>GRUPO JOB</v>
          </cell>
        </row>
        <row r="70">
          <cell r="A70" t="str">
            <v>C90178</v>
          </cell>
          <cell r="B70">
            <v>24300</v>
          </cell>
          <cell r="C70" t="str">
            <v>GRUPO JOB</v>
          </cell>
        </row>
        <row r="71">
          <cell r="A71" t="str">
            <v>P435898</v>
          </cell>
          <cell r="B71">
            <v>35300</v>
          </cell>
          <cell r="C71" t="str">
            <v>GRUPO JOB</v>
          </cell>
          <cell r="D71" t="str">
            <v>Compactador</v>
          </cell>
        </row>
        <row r="72">
          <cell r="A72" t="str">
            <v>C77342</v>
          </cell>
          <cell r="B72">
            <v>37860</v>
          </cell>
          <cell r="C72" t="str">
            <v>GRUPO JOB</v>
          </cell>
        </row>
        <row r="73">
          <cell r="A73" t="str">
            <v>C68338</v>
          </cell>
          <cell r="B73">
            <v>23940</v>
          </cell>
          <cell r="C73" t="str">
            <v>GRUPO JOB</v>
          </cell>
        </row>
        <row r="74">
          <cell r="A74" t="str">
            <v>C65258</v>
          </cell>
          <cell r="B74">
            <v>26100</v>
          </cell>
          <cell r="C74" t="str">
            <v>GRUPO JOB</v>
          </cell>
        </row>
        <row r="75">
          <cell r="A75" t="str">
            <v>C119336</v>
          </cell>
          <cell r="B75">
            <v>34140</v>
          </cell>
          <cell r="C75" t="str">
            <v>GRUPO JOB</v>
          </cell>
        </row>
        <row r="76">
          <cell r="A76" t="str">
            <v>C119158</v>
          </cell>
          <cell r="B76">
            <v>26180</v>
          </cell>
          <cell r="C76" t="str">
            <v>GRUPO JOB</v>
          </cell>
        </row>
        <row r="77">
          <cell r="A77" t="str">
            <v>C75273</v>
          </cell>
          <cell r="B77">
            <v>32660</v>
          </cell>
          <cell r="C77" t="str">
            <v>GRUPO JOB</v>
          </cell>
          <cell r="D77" t="str">
            <v>Compactador</v>
          </cell>
        </row>
        <row r="78">
          <cell r="A78" t="str">
            <v>C67787</v>
          </cell>
          <cell r="B78">
            <v>38540</v>
          </cell>
          <cell r="C78" t="str">
            <v>GRUPO JOB</v>
          </cell>
          <cell r="D78" t="str">
            <v>Compactador</v>
          </cell>
        </row>
        <row r="79">
          <cell r="A79" t="str">
            <v>P432031</v>
          </cell>
          <cell r="B79">
            <v>24960</v>
          </cell>
          <cell r="C79" t="str">
            <v>GRUPO JOB</v>
          </cell>
        </row>
        <row r="80">
          <cell r="A80" t="str">
            <v>POL41402</v>
          </cell>
          <cell r="B80">
            <v>23080</v>
          </cell>
          <cell r="C80" t="str">
            <v>GRUPO JOB</v>
          </cell>
          <cell r="D80" t="str">
            <v>Compactador</v>
          </cell>
        </row>
        <row r="81">
          <cell r="A81" t="str">
            <v>POL41403</v>
          </cell>
          <cell r="B81">
            <v>35420</v>
          </cell>
          <cell r="C81" t="str">
            <v>GRUPO JOB</v>
          </cell>
          <cell r="D81" t="str">
            <v>Compactador</v>
          </cell>
        </row>
        <row r="82">
          <cell r="A82" t="str">
            <v>C68670</v>
          </cell>
          <cell r="B82">
            <v>24940</v>
          </cell>
          <cell r="C82" t="str">
            <v>GRUPO JOB</v>
          </cell>
        </row>
        <row r="83">
          <cell r="A83" t="str">
            <v>C96892</v>
          </cell>
          <cell r="B83">
            <v>20620</v>
          </cell>
          <cell r="C83" t="str">
            <v>GRUPO JOB</v>
          </cell>
        </row>
        <row r="84">
          <cell r="A84" t="str">
            <v>C80439</v>
          </cell>
          <cell r="B84">
            <v>35320</v>
          </cell>
          <cell r="C84" t="str">
            <v>GRUPO JOB</v>
          </cell>
        </row>
        <row r="85">
          <cell r="A85" t="str">
            <v>C88555</v>
          </cell>
          <cell r="B85">
            <v>35380</v>
          </cell>
          <cell r="C85" t="str">
            <v>GRUPO JOB</v>
          </cell>
          <cell r="D85" t="str">
            <v>Compactador</v>
          </cell>
        </row>
        <row r="86">
          <cell r="A86" t="str">
            <v>C84284</v>
          </cell>
          <cell r="B86">
            <v>17600</v>
          </cell>
          <cell r="C86" t="str">
            <v>GRUPO JOB</v>
          </cell>
          <cell r="D86" t="str">
            <v>Volteo</v>
          </cell>
        </row>
        <row r="87">
          <cell r="A87" t="str">
            <v>C80000</v>
          </cell>
          <cell r="B87">
            <v>32800</v>
          </cell>
          <cell r="C87" t="str">
            <v>GRUPO JOB</v>
          </cell>
          <cell r="D87" t="str">
            <v>Compactador</v>
          </cell>
        </row>
        <row r="88">
          <cell r="A88" t="str">
            <v>C96415</v>
          </cell>
          <cell r="B88">
            <v>22240</v>
          </cell>
          <cell r="C88" t="str">
            <v>GRUPO JOB</v>
          </cell>
        </row>
        <row r="89">
          <cell r="A89" t="str">
            <v>C78075</v>
          </cell>
          <cell r="B89">
            <v>22860</v>
          </cell>
          <cell r="C89" t="str">
            <v>GRUPO JOB</v>
          </cell>
          <cell r="D89" t="str">
            <v>Volteo</v>
          </cell>
        </row>
        <row r="90">
          <cell r="A90" t="str">
            <v>C122647</v>
          </cell>
          <cell r="B90">
            <v>37660</v>
          </cell>
          <cell r="C90" t="str">
            <v>GRUPO JOB</v>
          </cell>
          <cell r="D90" t="str">
            <v>Compactador</v>
          </cell>
        </row>
        <row r="91">
          <cell r="A91" t="str">
            <v>C122699</v>
          </cell>
          <cell r="B91">
            <v>36080</v>
          </cell>
          <cell r="C91" t="str">
            <v>GRUPO JOB</v>
          </cell>
          <cell r="D91" t="str">
            <v>Compactador</v>
          </cell>
        </row>
        <row r="92">
          <cell r="A92" t="str">
            <v>C120132</v>
          </cell>
          <cell r="B92">
            <v>32800</v>
          </cell>
          <cell r="C92" t="str">
            <v>GRUPO JOB</v>
          </cell>
        </row>
        <row r="93">
          <cell r="A93" t="str">
            <v>C118765</v>
          </cell>
          <cell r="B93">
            <v>34120</v>
          </cell>
          <cell r="C93" t="str">
            <v>GRUPO JOB</v>
          </cell>
          <cell r="D93" t="str">
            <v>Compactador</v>
          </cell>
        </row>
        <row r="94">
          <cell r="A94" t="str">
            <v>C72932</v>
          </cell>
          <cell r="B94">
            <v>24440</v>
          </cell>
          <cell r="C94" t="str">
            <v>GRUPO JOB</v>
          </cell>
        </row>
        <row r="95">
          <cell r="A95" t="str">
            <v>C83661</v>
          </cell>
          <cell r="B95">
            <v>24380</v>
          </cell>
          <cell r="C95" t="str">
            <v>GRUPO JOB</v>
          </cell>
          <cell r="D95" t="str">
            <v>Volteo</v>
          </cell>
        </row>
        <row r="96">
          <cell r="A96" t="str">
            <v>C116585</v>
          </cell>
          <cell r="B96">
            <v>34620</v>
          </cell>
          <cell r="C96" t="str">
            <v>GRUPO JOB</v>
          </cell>
          <cell r="D96" t="str">
            <v>Compactador</v>
          </cell>
        </row>
        <row r="97">
          <cell r="A97" t="str">
            <v>P451413</v>
          </cell>
          <cell r="B97">
            <v>36080</v>
          </cell>
          <cell r="C97" t="str">
            <v>GRUPO JOB</v>
          </cell>
        </row>
        <row r="98">
          <cell r="A98" t="str">
            <v>P51536</v>
          </cell>
          <cell r="B98">
            <v>42740</v>
          </cell>
          <cell r="C98" t="str">
            <v>GRUPO JOB</v>
          </cell>
        </row>
        <row r="99">
          <cell r="A99" t="str">
            <v>P451536</v>
          </cell>
          <cell r="B99">
            <v>42740</v>
          </cell>
          <cell r="C99" t="str">
            <v>GRUPO JOB</v>
          </cell>
        </row>
        <row r="100">
          <cell r="A100" t="str">
            <v>C121792</v>
          </cell>
          <cell r="B100">
            <v>35300</v>
          </cell>
          <cell r="C100" t="str">
            <v>GRUPO JOB</v>
          </cell>
          <cell r="D100" t="str">
            <v>Compactador</v>
          </cell>
        </row>
        <row r="101">
          <cell r="A101" t="str">
            <v>POL45197</v>
          </cell>
          <cell r="B101">
            <v>44720</v>
          </cell>
          <cell r="C101" t="str">
            <v>GRUPO JOB</v>
          </cell>
          <cell r="D101" t="str">
            <v>Compactador</v>
          </cell>
        </row>
        <row r="102">
          <cell r="A102" t="str">
            <v>C121003</v>
          </cell>
          <cell r="B102">
            <v>35860</v>
          </cell>
          <cell r="C102" t="str">
            <v>GRUPO JOB</v>
          </cell>
          <cell r="D102" t="str">
            <v>Compactador</v>
          </cell>
        </row>
        <row r="103">
          <cell r="A103" t="str">
            <v>C96155</v>
          </cell>
          <cell r="B103">
            <v>33800</v>
          </cell>
          <cell r="C103" t="str">
            <v>GRUPO JOB</v>
          </cell>
          <cell r="D103" t="str">
            <v>Compactador</v>
          </cell>
        </row>
        <row r="104">
          <cell r="A104" t="str">
            <v>C123461</v>
          </cell>
          <cell r="B104">
            <v>40600</v>
          </cell>
          <cell r="C104" t="str">
            <v>GRUPO JOB</v>
          </cell>
          <cell r="D104" t="str">
            <v>Compactador</v>
          </cell>
        </row>
        <row r="105">
          <cell r="A105" t="str">
            <v>C68743</v>
          </cell>
          <cell r="B105">
            <v>23000</v>
          </cell>
          <cell r="C105" t="str">
            <v>GRUPO JOB</v>
          </cell>
          <cell r="D105" t="str">
            <v>Compactador</v>
          </cell>
        </row>
        <row r="106">
          <cell r="A106" t="str">
            <v>P483825</v>
          </cell>
          <cell r="B106">
            <v>38260</v>
          </cell>
          <cell r="C106" t="str">
            <v>GRUPO JOB</v>
          </cell>
          <cell r="D106" t="str">
            <v>Compactador</v>
          </cell>
        </row>
        <row r="107">
          <cell r="A107" t="str">
            <v>C123637</v>
          </cell>
          <cell r="B107">
            <v>26580</v>
          </cell>
          <cell r="C107" t="str">
            <v>GRUPO JOB</v>
          </cell>
          <cell r="D107" t="str">
            <v>Compactador</v>
          </cell>
        </row>
        <row r="108">
          <cell r="A108" t="str">
            <v>C124795</v>
          </cell>
          <cell r="B108">
            <v>38720</v>
          </cell>
          <cell r="C108" t="str">
            <v>GRUPO JOB</v>
          </cell>
          <cell r="D108" t="str">
            <v>Compactador</v>
          </cell>
        </row>
        <row r="109">
          <cell r="A109" t="str">
            <v>POL.411132</v>
          </cell>
          <cell r="B109">
            <v>33400</v>
          </cell>
          <cell r="C109" t="str">
            <v>GRUPO JOB</v>
          </cell>
          <cell r="D109" t="str">
            <v>Compactador</v>
          </cell>
        </row>
        <row r="110">
          <cell r="A110" t="str">
            <v>C115893</v>
          </cell>
          <cell r="B110">
            <v>22240</v>
          </cell>
          <cell r="C110" t="str">
            <v>GRUPO JOB</v>
          </cell>
          <cell r="D110" t="str">
            <v>Compactador</v>
          </cell>
        </row>
        <row r="111">
          <cell r="A111" t="str">
            <v>C122888</v>
          </cell>
          <cell r="B111">
            <v>36900</v>
          </cell>
          <cell r="C111" t="str">
            <v>GRUPO JOB</v>
          </cell>
          <cell r="D111" t="str">
            <v>Compactador</v>
          </cell>
        </row>
        <row r="112">
          <cell r="A112" t="str">
            <v>C78628</v>
          </cell>
          <cell r="B112">
            <v>20700</v>
          </cell>
          <cell r="C112" t="str">
            <v>GRUPO JOB</v>
          </cell>
          <cell r="D112" t="str">
            <v>Compactador</v>
          </cell>
        </row>
        <row r="113">
          <cell r="A113" t="str">
            <v>C110782</v>
          </cell>
          <cell r="B113">
            <v>23920</v>
          </cell>
          <cell r="C113" t="str">
            <v>GRUPO JOB</v>
          </cell>
        </row>
        <row r="114">
          <cell r="A114" t="str">
            <v>C104300</v>
          </cell>
          <cell r="B114">
            <v>24720</v>
          </cell>
          <cell r="C114" t="str">
            <v>GRUPO JOB</v>
          </cell>
        </row>
        <row r="115">
          <cell r="A115" t="str">
            <v>C101255</v>
          </cell>
          <cell r="B115">
            <v>26520</v>
          </cell>
          <cell r="C115" t="str">
            <v>GRUPO JOB</v>
          </cell>
        </row>
        <row r="116">
          <cell r="A116" t="str">
            <v>C110085</v>
          </cell>
          <cell r="B116">
            <v>21680</v>
          </cell>
          <cell r="C116" t="str">
            <v>GRUPO JOB</v>
          </cell>
        </row>
        <row r="117">
          <cell r="A117" t="str">
            <v>C102254</v>
          </cell>
          <cell r="B117">
            <v>22620</v>
          </cell>
          <cell r="C117" t="str">
            <v>GRUPO JOB</v>
          </cell>
          <cell r="D117" t="str">
            <v>Volteo</v>
          </cell>
        </row>
        <row r="118">
          <cell r="A118" t="str">
            <v>C121241</v>
          </cell>
          <cell r="B118">
            <v>37620</v>
          </cell>
          <cell r="C118" t="str">
            <v>GRUPO JOB</v>
          </cell>
          <cell r="D118" t="str">
            <v>Compactador</v>
          </cell>
        </row>
        <row r="119">
          <cell r="A119" t="str">
            <v>POL-457919</v>
          </cell>
          <cell r="B119">
            <v>39360</v>
          </cell>
          <cell r="C119" t="str">
            <v>GRUPO JOB</v>
          </cell>
          <cell r="D119" t="str">
            <v>Compactador</v>
          </cell>
        </row>
        <row r="120">
          <cell r="A120" t="str">
            <v>C125490</v>
          </cell>
          <cell r="B120">
            <v>33560</v>
          </cell>
          <cell r="C120" t="str">
            <v>GRUPO JOB</v>
          </cell>
          <cell r="D120" t="str">
            <v>Compactador</v>
          </cell>
        </row>
        <row r="121">
          <cell r="A121" t="str">
            <v>P439935</v>
          </cell>
          <cell r="B121">
            <v>21800</v>
          </cell>
          <cell r="C121" t="str">
            <v>GRUPO JOB</v>
          </cell>
          <cell r="D121" t="str">
            <v>Compactador</v>
          </cell>
        </row>
        <row r="122">
          <cell r="A122" t="str">
            <v>C115559</v>
          </cell>
          <cell r="B122">
            <v>34720</v>
          </cell>
          <cell r="C122" t="str">
            <v>GRUPO JOB</v>
          </cell>
          <cell r="D122" t="str">
            <v>Compactador</v>
          </cell>
        </row>
        <row r="123">
          <cell r="A123" t="str">
            <v>P154FB</v>
          </cell>
          <cell r="B123">
            <v>5120</v>
          </cell>
          <cell r="C123" t="str">
            <v>GRUPO JOB</v>
          </cell>
          <cell r="D123" t="str">
            <v>Pick Up</v>
          </cell>
        </row>
        <row r="124">
          <cell r="A124" t="str">
            <v>C104447</v>
          </cell>
          <cell r="B124">
            <v>34500</v>
          </cell>
          <cell r="C124" t="str">
            <v>GRUPO JOB</v>
          </cell>
          <cell r="D124" t="str">
            <v>Compactador</v>
          </cell>
        </row>
        <row r="125">
          <cell r="A125" t="str">
            <v>C754BVP</v>
          </cell>
          <cell r="B125">
            <v>32800</v>
          </cell>
          <cell r="C125" t="str">
            <v>GRUPO JOB</v>
          </cell>
          <cell r="D125" t="str">
            <v>Compactador</v>
          </cell>
        </row>
        <row r="126">
          <cell r="A126" t="str">
            <v>C124036</v>
          </cell>
          <cell r="B126">
            <v>39880</v>
          </cell>
          <cell r="C126" t="str">
            <v>GRUPO JOB</v>
          </cell>
          <cell r="D126" t="str">
            <v>Compactador</v>
          </cell>
        </row>
        <row r="127">
          <cell r="A127" t="str">
            <v>C85990</v>
          </cell>
          <cell r="B127">
            <v>42000</v>
          </cell>
          <cell r="C127" t="str">
            <v>GRUPO JOB</v>
          </cell>
          <cell r="D127" t="str">
            <v>Compactador</v>
          </cell>
        </row>
        <row r="128">
          <cell r="A128" t="str">
            <v>C126056</v>
          </cell>
          <cell r="B128">
            <v>35680</v>
          </cell>
          <cell r="C128" t="str">
            <v>GRUPO JOB</v>
          </cell>
          <cell r="D128" t="str">
            <v>Compactador</v>
          </cell>
        </row>
        <row r="129">
          <cell r="A129" t="str">
            <v>C126007</v>
          </cell>
          <cell r="B129">
            <v>35000</v>
          </cell>
          <cell r="C129" t="str">
            <v>GRUPO JOB</v>
          </cell>
          <cell r="D129" t="str">
            <v>Compactador</v>
          </cell>
        </row>
        <row r="130">
          <cell r="A130" t="str">
            <v>POL450187</v>
          </cell>
          <cell r="B130">
            <v>30680</v>
          </cell>
          <cell r="C130" t="str">
            <v>GRUPO JOB</v>
          </cell>
          <cell r="D130" t="str">
            <v>Compactador</v>
          </cell>
        </row>
        <row r="131">
          <cell r="A131" t="str">
            <v>C102960</v>
          </cell>
          <cell r="B131">
            <v>34800</v>
          </cell>
          <cell r="C131" t="str">
            <v>GRUPO JOB</v>
          </cell>
        </row>
        <row r="132">
          <cell r="A132" t="str">
            <v>C114340</v>
          </cell>
          <cell r="B132">
            <v>33960</v>
          </cell>
          <cell r="C132" t="str">
            <v>GRUPO JOB</v>
          </cell>
          <cell r="D132" t="str">
            <v>Compactador</v>
          </cell>
        </row>
        <row r="133">
          <cell r="A133" t="str">
            <v>C121207</v>
          </cell>
          <cell r="B133">
            <v>22630</v>
          </cell>
          <cell r="C133" t="str">
            <v>GRUPO JOB</v>
          </cell>
          <cell r="D133" t="str">
            <v>Compactador</v>
          </cell>
        </row>
        <row r="134">
          <cell r="A134" t="str">
            <v>POL472720</v>
          </cell>
          <cell r="B134">
            <v>34560</v>
          </cell>
          <cell r="C134" t="str">
            <v>GRUPO JOB</v>
          </cell>
        </row>
        <row r="135">
          <cell r="A135" t="str">
            <v>C77528</v>
          </cell>
          <cell r="B135">
            <v>22960</v>
          </cell>
          <cell r="C135" t="str">
            <v>GRUPO JOB</v>
          </cell>
          <cell r="D135" t="str">
            <v>Compactador</v>
          </cell>
        </row>
        <row r="136">
          <cell r="A136" t="str">
            <v>C124794</v>
          </cell>
          <cell r="B136">
            <v>25280</v>
          </cell>
          <cell r="C136" t="str">
            <v>GRUPO JOB</v>
          </cell>
        </row>
        <row r="137">
          <cell r="A137" t="str">
            <v>N4551</v>
          </cell>
          <cell r="B137">
            <v>21820</v>
          </cell>
          <cell r="C137" t="str">
            <v>MOP</v>
          </cell>
        </row>
        <row r="138">
          <cell r="A138" t="str">
            <v>N4524</v>
          </cell>
          <cell r="B138">
            <v>22520</v>
          </cell>
          <cell r="C138" t="str">
            <v>MOP</v>
          </cell>
        </row>
        <row r="139">
          <cell r="A139" t="str">
            <v>N4528</v>
          </cell>
          <cell r="B139">
            <v>21980</v>
          </cell>
          <cell r="C139" t="str">
            <v>MOP</v>
          </cell>
        </row>
        <row r="140">
          <cell r="A140" t="str">
            <v>C97413</v>
          </cell>
          <cell r="B140">
            <v>25820</v>
          </cell>
          <cell r="C140" t="str">
            <v>MOP</v>
          </cell>
        </row>
        <row r="141">
          <cell r="A141" t="str">
            <v>C81451</v>
          </cell>
          <cell r="B141">
            <v>23880</v>
          </cell>
          <cell r="C141" t="str">
            <v>MOP</v>
          </cell>
        </row>
        <row r="142">
          <cell r="A142" t="str">
            <v>N17316</v>
          </cell>
          <cell r="B142">
            <v>25060</v>
          </cell>
          <cell r="C142" t="str">
            <v>MOP</v>
          </cell>
        </row>
        <row r="143">
          <cell r="A143" t="str">
            <v>N4516</v>
          </cell>
          <cell r="B143">
            <v>22820</v>
          </cell>
          <cell r="C143" t="str">
            <v>MOP</v>
          </cell>
        </row>
        <row r="144">
          <cell r="A144" t="str">
            <v>N4542</v>
          </cell>
          <cell r="B144">
            <v>22060</v>
          </cell>
          <cell r="C144" t="str">
            <v>MOP</v>
          </cell>
        </row>
        <row r="145">
          <cell r="A145" t="str">
            <v>N4566</v>
          </cell>
          <cell r="B145">
            <v>22060</v>
          </cell>
          <cell r="C145" t="str">
            <v>MOP</v>
          </cell>
        </row>
        <row r="146">
          <cell r="A146" t="str">
            <v>N4536</v>
          </cell>
          <cell r="B146">
            <v>21260</v>
          </cell>
          <cell r="C146" t="str">
            <v>MOP</v>
          </cell>
        </row>
        <row r="147">
          <cell r="A147" t="str">
            <v>N4512</v>
          </cell>
          <cell r="B147">
            <v>14880</v>
          </cell>
          <cell r="C147" t="str">
            <v>MOP</v>
          </cell>
        </row>
        <row r="148">
          <cell r="A148" t="str">
            <v>C109786</v>
          </cell>
          <cell r="B148">
            <v>24720</v>
          </cell>
          <cell r="C148" t="str">
            <v>MOP</v>
          </cell>
        </row>
        <row r="149">
          <cell r="A149" t="str">
            <v>N4516</v>
          </cell>
          <cell r="B149">
            <v>22820</v>
          </cell>
          <cell r="C149" t="str">
            <v>MOP</v>
          </cell>
        </row>
        <row r="150">
          <cell r="A150" t="str">
            <v>P46207</v>
          </cell>
          <cell r="B150">
            <v>42660</v>
          </cell>
          <cell r="C150" t="str">
            <v>AMA ECOSISTEMS S.E.M. DE C.V.</v>
          </cell>
          <cell r="D150" t="str">
            <v>Compactador</v>
          </cell>
        </row>
        <row r="151">
          <cell r="A151" t="str">
            <v>C125510</v>
          </cell>
          <cell r="B151">
            <v>33940</v>
          </cell>
          <cell r="C151" t="str">
            <v>AMA ECOSISTEMS S.E.M. DE C.V.</v>
          </cell>
          <cell r="D151" t="str">
            <v>Compactador</v>
          </cell>
        </row>
        <row r="152">
          <cell r="A152" t="str">
            <v>C119341</v>
          </cell>
          <cell r="B152">
            <v>32420</v>
          </cell>
          <cell r="C152" t="str">
            <v>AMA ECOSISTEMS S.E.M. DE C.V.</v>
          </cell>
          <cell r="D152" t="str">
            <v>Compactador</v>
          </cell>
        </row>
        <row r="153">
          <cell r="A153" t="str">
            <v>C121089</v>
          </cell>
          <cell r="B153">
            <v>34160</v>
          </cell>
          <cell r="C153" t="str">
            <v>TRANSPUVEN S.A. de C.V</v>
          </cell>
          <cell r="D153" t="str">
            <v>Compactador</v>
          </cell>
        </row>
        <row r="154">
          <cell r="A154" t="str">
            <v>C95696</v>
          </cell>
          <cell r="B154">
            <v>31880</v>
          </cell>
          <cell r="C154" t="str">
            <v>AMA ECOSISTEMS S.E.M. DE C.V.</v>
          </cell>
          <cell r="D154" t="str">
            <v>Compactador</v>
          </cell>
        </row>
        <row r="155">
          <cell r="A155" t="str">
            <v>C120617</v>
          </cell>
          <cell r="B155">
            <v>35800</v>
          </cell>
          <cell r="C155" t="str">
            <v>AMA ECOSISTEMS S.E.M. DE C.V.</v>
          </cell>
          <cell r="D155" t="str">
            <v>Compactador</v>
          </cell>
        </row>
        <row r="156">
          <cell r="A156" t="str">
            <v>C121599</v>
          </cell>
          <cell r="B156">
            <v>37660</v>
          </cell>
          <cell r="C156" t="str">
            <v>AMA ECOSISTEMS S.E.M. DE C.V.</v>
          </cell>
          <cell r="D156" t="str">
            <v>Compactador</v>
          </cell>
        </row>
        <row r="157">
          <cell r="A157" t="str">
            <v>POL.146019</v>
          </cell>
          <cell r="B157">
            <v>36920</v>
          </cell>
          <cell r="C157" t="str">
            <v>TRANSPUVEN S.A. de C.V</v>
          </cell>
          <cell r="D157" t="str">
            <v>Compactador</v>
          </cell>
        </row>
        <row r="158">
          <cell r="A158" t="str">
            <v>C81048</v>
          </cell>
          <cell r="B158">
            <v>29840</v>
          </cell>
          <cell r="C158" t="str">
            <v>TRANSPUVEN S.A. de C.V</v>
          </cell>
          <cell r="D158" t="str">
            <v>Compactador</v>
          </cell>
        </row>
        <row r="159">
          <cell r="A159" t="str">
            <v>C64409</v>
          </cell>
          <cell r="B159">
            <v>30400</v>
          </cell>
          <cell r="C159" t="str">
            <v>TRANSPUVEN S.A. de C.V</v>
          </cell>
          <cell r="D159" t="str">
            <v>Compactador</v>
          </cell>
        </row>
        <row r="160">
          <cell r="A160" t="str">
            <v>C89928</v>
          </cell>
          <cell r="B160">
            <v>29560</v>
          </cell>
          <cell r="C160" t="str">
            <v>TRANSPUVEN S.A. de C.V</v>
          </cell>
          <cell r="D160" t="str">
            <v>Compactador</v>
          </cell>
        </row>
        <row r="161">
          <cell r="A161" t="str">
            <v>C118462</v>
          </cell>
          <cell r="B161">
            <v>36520</v>
          </cell>
          <cell r="C161" t="str">
            <v>TRANSPUVEN S.A. de C.V</v>
          </cell>
          <cell r="D161" t="str">
            <v>Compactador</v>
          </cell>
        </row>
        <row r="162">
          <cell r="A162" t="str">
            <v>C67918</v>
          </cell>
          <cell r="B162">
            <v>34440</v>
          </cell>
          <cell r="C162" t="str">
            <v>TRANSPUVEN S.A. de C.V</v>
          </cell>
          <cell r="D162" t="str">
            <v>Compactador</v>
          </cell>
        </row>
        <row r="163">
          <cell r="A163" t="str">
            <v>C69174</v>
          </cell>
          <cell r="B163">
            <v>35420</v>
          </cell>
          <cell r="C163" t="str">
            <v>TRANSPUVEN S.A. de C.V</v>
          </cell>
          <cell r="D163" t="str">
            <v>Compactador</v>
          </cell>
        </row>
        <row r="164">
          <cell r="A164" t="str">
            <v>C123699</v>
          </cell>
          <cell r="B164">
            <v>34480</v>
          </cell>
          <cell r="C164" t="str">
            <v>TRANSPUVEN S.A. de C.V</v>
          </cell>
          <cell r="D164" t="str">
            <v>Compactador</v>
          </cell>
        </row>
        <row r="165">
          <cell r="A165" t="str">
            <v>C126232</v>
          </cell>
          <cell r="B165">
            <v>23680</v>
          </cell>
          <cell r="C165" t="str">
            <v>TRANSPUVEN S.A. de C.V</v>
          </cell>
          <cell r="D165" t="str">
            <v>Compactador</v>
          </cell>
        </row>
        <row r="166">
          <cell r="A166" t="str">
            <v>C113669</v>
          </cell>
          <cell r="B166">
            <v>38880</v>
          </cell>
          <cell r="C166" t="str">
            <v>TRANSPUVEN S.A. de C.V</v>
          </cell>
          <cell r="D166" t="str">
            <v>Compactador</v>
          </cell>
        </row>
        <row r="167">
          <cell r="A167" t="str">
            <v>C122392</v>
          </cell>
          <cell r="B167">
            <v>30960</v>
          </cell>
          <cell r="C167" t="str">
            <v>TRANSPUVEN S.A. de C.V</v>
          </cell>
          <cell r="D167" t="str">
            <v>Compactador</v>
          </cell>
        </row>
        <row r="168">
          <cell r="A168" t="str">
            <v>C116533</v>
          </cell>
          <cell r="B168">
            <v>38520</v>
          </cell>
          <cell r="C168" t="str">
            <v>TRANSPUVEN S.A. de C.V</v>
          </cell>
          <cell r="D168" t="str">
            <v>Compactador</v>
          </cell>
        </row>
        <row r="169">
          <cell r="A169" t="str">
            <v>C124270</v>
          </cell>
          <cell r="B169">
            <v>35860</v>
          </cell>
          <cell r="C169" t="str">
            <v>TRANSPUVEN S.A. de C.V</v>
          </cell>
          <cell r="D169" t="str">
            <v>Compactador</v>
          </cell>
        </row>
        <row r="170">
          <cell r="A170" t="str">
            <v>C117911</v>
          </cell>
          <cell r="B170">
            <v>33120</v>
          </cell>
          <cell r="C170" t="str">
            <v>TRANSPUVEN S.A. de C.V</v>
          </cell>
          <cell r="D170" t="str">
            <v>Compactador</v>
          </cell>
        </row>
        <row r="171">
          <cell r="A171" t="str">
            <v>C121655</v>
          </cell>
          <cell r="B171">
            <v>30900</v>
          </cell>
          <cell r="C171" t="str">
            <v>AMA ECOSISTEMS S.E.M. DE C.V.</v>
          </cell>
          <cell r="D171" t="str">
            <v>Compactador</v>
          </cell>
        </row>
        <row r="172">
          <cell r="A172" t="str">
            <v>C125150</v>
          </cell>
          <cell r="B172">
            <v>35420</v>
          </cell>
          <cell r="C172" t="str">
            <v>AMA ECOSISTEMS S.E.M. DE C.V.</v>
          </cell>
          <cell r="D172" t="str">
            <v>Compactador</v>
          </cell>
        </row>
      </sheetData>
      <sheetData sheetId="3">
        <row r="1">
          <cell r="A1" t="str">
            <v>PLACA</v>
          </cell>
          <cell r="B1" t="str">
            <v>PESO TARA</v>
          </cell>
          <cell r="C1">
            <v>0</v>
          </cell>
          <cell r="D1">
            <v>0</v>
          </cell>
        </row>
        <row r="2">
          <cell r="A2">
            <v>1</v>
          </cell>
          <cell r="B2">
            <v>23700</v>
          </cell>
          <cell r="C2" t="str">
            <v>ALCALDÍA DE APOPA</v>
          </cell>
          <cell r="D2" t="str">
            <v>Compactador</v>
          </cell>
        </row>
        <row r="3">
          <cell r="A3">
            <v>2</v>
          </cell>
          <cell r="B3">
            <v>23980</v>
          </cell>
          <cell r="C3" t="str">
            <v>ALCALDÍA DE APOPA</v>
          </cell>
          <cell r="D3" t="str">
            <v>Compactador</v>
          </cell>
        </row>
        <row r="4">
          <cell r="A4">
            <v>7</v>
          </cell>
          <cell r="B4">
            <v>14820</v>
          </cell>
          <cell r="C4" t="str">
            <v>ALCALDÍA DE APOPA</v>
          </cell>
          <cell r="D4" t="str">
            <v>Volteo</v>
          </cell>
        </row>
        <row r="5">
          <cell r="A5">
            <v>10</v>
          </cell>
          <cell r="B5">
            <v>21620</v>
          </cell>
          <cell r="C5" t="str">
            <v>ALCALDÍA DE APOPA</v>
          </cell>
          <cell r="D5" t="str">
            <v>Compactador</v>
          </cell>
        </row>
        <row r="6">
          <cell r="A6">
            <v>33</v>
          </cell>
          <cell r="B6">
            <v>23840</v>
          </cell>
          <cell r="C6" t="str">
            <v>ALCALDÍA DE APOPA</v>
          </cell>
          <cell r="D6" t="str">
            <v>Compactador</v>
          </cell>
        </row>
        <row r="7">
          <cell r="A7">
            <v>34</v>
          </cell>
          <cell r="B7">
            <v>23620</v>
          </cell>
          <cell r="C7" t="str">
            <v>ALCALDÍA DE APOPA</v>
          </cell>
          <cell r="D7" t="str">
            <v>Compactador</v>
          </cell>
        </row>
        <row r="8">
          <cell r="A8">
            <v>44</v>
          </cell>
          <cell r="B8">
            <v>23140</v>
          </cell>
          <cell r="C8" t="str">
            <v>ALCALDÍA DE APOPA</v>
          </cell>
          <cell r="D8" t="str">
            <v>Compactador</v>
          </cell>
        </row>
        <row r="9">
          <cell r="A9" t="str">
            <v>C117650</v>
          </cell>
          <cell r="B9">
            <v>27060</v>
          </cell>
          <cell r="C9" t="str">
            <v>ALCALDÍA DE APOPA</v>
          </cell>
          <cell r="D9" t="str">
            <v>Compactador</v>
          </cell>
        </row>
        <row r="10">
          <cell r="A10" t="str">
            <v>C118100</v>
          </cell>
          <cell r="B10">
            <v>30920</v>
          </cell>
          <cell r="C10" t="str">
            <v>ALCALDÍA DE APOPA</v>
          </cell>
          <cell r="D10" t="str">
            <v>Compactador</v>
          </cell>
        </row>
        <row r="11">
          <cell r="A11" t="str">
            <v>C95984</v>
          </cell>
          <cell r="B11">
            <v>26140</v>
          </cell>
          <cell r="C11" t="str">
            <v>ALCALDÍA DE APOPA</v>
          </cell>
          <cell r="D11" t="str">
            <v>Compactador</v>
          </cell>
        </row>
        <row r="12">
          <cell r="A12" t="str">
            <v>Eq. 34</v>
          </cell>
          <cell r="B12">
            <v>22220</v>
          </cell>
          <cell r="C12" t="str">
            <v>ALCALDÍA DE APOPA</v>
          </cell>
          <cell r="D12" t="str">
            <v>Compactador</v>
          </cell>
        </row>
        <row r="13">
          <cell r="A13" t="str">
            <v>N10240</v>
          </cell>
          <cell r="B13">
            <v>14820</v>
          </cell>
          <cell r="C13" t="str">
            <v>ALCALDÍA DE APOPA</v>
          </cell>
          <cell r="D13" t="str">
            <v>Volteo</v>
          </cell>
        </row>
        <row r="14">
          <cell r="A14" t="str">
            <v>N5910</v>
          </cell>
          <cell r="B14">
            <v>15260</v>
          </cell>
          <cell r="C14" t="str">
            <v>ALCALDÍA DE APOPA</v>
          </cell>
          <cell r="D14" t="str">
            <v>Volteo</v>
          </cell>
        </row>
        <row r="15">
          <cell r="A15" t="str">
            <v>C119267</v>
          </cell>
          <cell r="B15">
            <v>21780</v>
          </cell>
          <cell r="C15" t="str">
            <v>ALCALDÍA DE APOPA</v>
          </cell>
          <cell r="D15" t="str">
            <v>Compactador</v>
          </cell>
        </row>
        <row r="16">
          <cell r="A16" t="str">
            <v>N-5910</v>
          </cell>
          <cell r="B16">
            <v>14940</v>
          </cell>
          <cell r="C16" t="str">
            <v>ALCALDÍA DE APOPA</v>
          </cell>
          <cell r="D16" t="str">
            <v>Volteo</v>
          </cell>
        </row>
        <row r="17">
          <cell r="A17" t="str">
            <v>N18478</v>
          </cell>
          <cell r="B17">
            <v>22560</v>
          </cell>
          <cell r="C17" t="str">
            <v>ALCALDÍA DE APOPA</v>
          </cell>
          <cell r="D17" t="str">
            <v>Compactador</v>
          </cell>
        </row>
        <row r="18">
          <cell r="A18" t="str">
            <v>N18480</v>
          </cell>
          <cell r="B18">
            <v>27060</v>
          </cell>
          <cell r="C18" t="str">
            <v>ALCALDÍA DE APOPA</v>
          </cell>
          <cell r="D18" t="str">
            <v>Compactador</v>
          </cell>
        </row>
        <row r="19">
          <cell r="A19" t="str">
            <v>N18477</v>
          </cell>
          <cell r="B19">
            <v>26140</v>
          </cell>
          <cell r="C19" t="str">
            <v>ALCALDÍA DE APOPA</v>
          </cell>
          <cell r="D19" t="str">
            <v>Compactador</v>
          </cell>
        </row>
        <row r="20">
          <cell r="A20" t="str">
            <v>POL415404</v>
          </cell>
          <cell r="B20">
            <v>22980</v>
          </cell>
          <cell r="C20" t="str">
            <v>ALCALDÍA DE APOPA</v>
          </cell>
          <cell r="D20" t="str">
            <v>Compactador</v>
          </cell>
        </row>
        <row r="21">
          <cell r="A21" t="str">
            <v>N18476</v>
          </cell>
          <cell r="B21">
            <v>23580</v>
          </cell>
          <cell r="C21" t="str">
            <v>ALCALDÍA DE APOPA</v>
          </cell>
          <cell r="D21" t="str">
            <v>Compactador</v>
          </cell>
        </row>
        <row r="22">
          <cell r="A22" t="str">
            <v>N18492</v>
          </cell>
          <cell r="B22">
            <v>31400</v>
          </cell>
          <cell r="C22" t="str">
            <v>ALCALDÍA DE APOPA</v>
          </cell>
          <cell r="D22" t="str">
            <v>Compactador</v>
          </cell>
        </row>
        <row r="23">
          <cell r="A23" t="str">
            <v>C73301</v>
          </cell>
          <cell r="B23">
            <v>13820</v>
          </cell>
          <cell r="C23" t="str">
            <v>CALLEJAS</v>
          </cell>
        </row>
        <row r="24">
          <cell r="A24" t="str">
            <v>C116325</v>
          </cell>
          <cell r="B24">
            <v>39560</v>
          </cell>
          <cell r="C24" t="str">
            <v>TRANSPUVEN S.A. de C.V</v>
          </cell>
          <cell r="D24" t="str">
            <v>Compactador</v>
          </cell>
        </row>
        <row r="25">
          <cell r="A25" t="str">
            <v>C62091</v>
          </cell>
          <cell r="B25">
            <v>33680</v>
          </cell>
          <cell r="C25" t="str">
            <v>RENTADO</v>
          </cell>
        </row>
        <row r="26">
          <cell r="A26" t="str">
            <v>C97000</v>
          </cell>
          <cell r="B26">
            <v>30840</v>
          </cell>
          <cell r="C26" t="str">
            <v>RENTADO</v>
          </cell>
        </row>
        <row r="27">
          <cell r="A27" t="str">
            <v>C117546</v>
          </cell>
          <cell r="B27">
            <v>39560</v>
          </cell>
          <cell r="C27" t="str">
            <v>RENTADO</v>
          </cell>
        </row>
        <row r="28">
          <cell r="A28" t="str">
            <v>C92005</v>
          </cell>
          <cell r="B28">
            <v>32860</v>
          </cell>
          <cell r="C28" t="str">
            <v>RENTADO</v>
          </cell>
        </row>
        <row r="29">
          <cell r="A29" t="str">
            <v>C118963</v>
          </cell>
          <cell r="B29">
            <v>34720</v>
          </cell>
          <cell r="C29" t="str">
            <v>RENTADO</v>
          </cell>
        </row>
        <row r="30">
          <cell r="A30" t="str">
            <v>C80622</v>
          </cell>
          <cell r="B30">
            <v>22700</v>
          </cell>
          <cell r="C30" t="str">
            <v>RENTADO</v>
          </cell>
        </row>
        <row r="31">
          <cell r="A31" t="str">
            <v>MC066</v>
          </cell>
          <cell r="B31">
            <v>22320</v>
          </cell>
          <cell r="C31" t="str">
            <v>RENTADO</v>
          </cell>
        </row>
        <row r="32">
          <cell r="A32" t="str">
            <v>MC045</v>
          </cell>
          <cell r="B32">
            <v>23280</v>
          </cell>
          <cell r="C32" t="str">
            <v>RENTADO</v>
          </cell>
        </row>
        <row r="33">
          <cell r="A33" t="str">
            <v>C121417</v>
          </cell>
          <cell r="B33">
            <v>34160</v>
          </cell>
          <cell r="C33" t="str">
            <v>RENTADO</v>
          </cell>
        </row>
        <row r="34">
          <cell r="A34" t="str">
            <v>MC117</v>
          </cell>
          <cell r="B34">
            <v>26880</v>
          </cell>
          <cell r="C34" t="str">
            <v>RENTADO</v>
          </cell>
        </row>
        <row r="35">
          <cell r="A35" t="str">
            <v>C78128</v>
          </cell>
          <cell r="B35">
            <v>23860</v>
          </cell>
          <cell r="C35" t="str">
            <v>RENTADO</v>
          </cell>
        </row>
        <row r="36">
          <cell r="A36" t="str">
            <v>MV108</v>
          </cell>
          <cell r="B36">
            <v>17000</v>
          </cell>
          <cell r="C36" t="str">
            <v>RENTADO</v>
          </cell>
        </row>
        <row r="37">
          <cell r="A37" t="str">
            <v>C102277</v>
          </cell>
          <cell r="B37">
            <v>25320</v>
          </cell>
          <cell r="C37" t="str">
            <v>RENTADO</v>
          </cell>
        </row>
        <row r="38">
          <cell r="A38" t="str">
            <v>C63646</v>
          </cell>
          <cell r="B38">
            <v>24660</v>
          </cell>
          <cell r="C38" t="str">
            <v>RENTADO</v>
          </cell>
        </row>
        <row r="39">
          <cell r="A39" t="str">
            <v>C110380</v>
          </cell>
          <cell r="B39">
            <v>24360</v>
          </cell>
          <cell r="C39" t="str">
            <v>RENTADO</v>
          </cell>
        </row>
        <row r="40">
          <cell r="A40" t="str">
            <v>POL46533</v>
          </cell>
          <cell r="B40">
            <v>23780</v>
          </cell>
          <cell r="C40" t="str">
            <v>RENTADO</v>
          </cell>
        </row>
        <row r="41">
          <cell r="A41" t="str">
            <v>MC067</v>
          </cell>
          <cell r="B41">
            <v>22320</v>
          </cell>
          <cell r="C41" t="str">
            <v>RENTADO</v>
          </cell>
        </row>
        <row r="42">
          <cell r="A42" t="str">
            <v>EC002</v>
          </cell>
          <cell r="B42">
            <v>24160</v>
          </cell>
          <cell r="C42" t="str">
            <v>RENTADO</v>
          </cell>
        </row>
        <row r="43">
          <cell r="A43" t="str">
            <v>C103009</v>
          </cell>
          <cell r="B43">
            <v>24260</v>
          </cell>
          <cell r="C43" t="str">
            <v>RENTADO</v>
          </cell>
        </row>
        <row r="44">
          <cell r="A44" t="str">
            <v>MC125</v>
          </cell>
          <cell r="B44">
            <v>34940</v>
          </cell>
          <cell r="C44" t="str">
            <v>RENTADO</v>
          </cell>
        </row>
        <row r="45">
          <cell r="A45" t="str">
            <v>MC032</v>
          </cell>
          <cell r="B45">
            <v>25960</v>
          </cell>
          <cell r="C45" t="str">
            <v>RENTADO</v>
          </cell>
        </row>
        <row r="46">
          <cell r="A46" t="str">
            <v>BC003</v>
          </cell>
          <cell r="B46">
            <v>38880</v>
          </cell>
          <cell r="C46" t="str">
            <v>RENTADO</v>
          </cell>
        </row>
        <row r="47">
          <cell r="A47" t="str">
            <v>EC001</v>
          </cell>
          <cell r="B47">
            <v>24140</v>
          </cell>
          <cell r="C47" t="str">
            <v>RENTADO</v>
          </cell>
        </row>
        <row r="48">
          <cell r="A48" t="str">
            <v>MC119</v>
          </cell>
          <cell r="B48">
            <v>21540</v>
          </cell>
          <cell r="C48" t="str">
            <v>RENTADO</v>
          </cell>
        </row>
        <row r="49">
          <cell r="A49" t="str">
            <v>C117825</v>
          </cell>
          <cell r="B49">
            <v>25240</v>
          </cell>
          <cell r="C49" t="str">
            <v>RENTADO</v>
          </cell>
        </row>
        <row r="50">
          <cell r="A50" t="str">
            <v>MC086</v>
          </cell>
          <cell r="B50">
            <v>34340</v>
          </cell>
          <cell r="C50" t="str">
            <v>RENTADO</v>
          </cell>
        </row>
        <row r="51">
          <cell r="A51" t="str">
            <v>EC003</v>
          </cell>
          <cell r="B51">
            <v>24120</v>
          </cell>
          <cell r="C51" t="str">
            <v>RENTADO</v>
          </cell>
        </row>
        <row r="52">
          <cell r="A52" t="str">
            <v>BC001</v>
          </cell>
          <cell r="B52">
            <v>36540</v>
          </cell>
          <cell r="C52" t="str">
            <v>RENTADO</v>
          </cell>
        </row>
        <row r="53">
          <cell r="A53" t="str">
            <v>MC120</v>
          </cell>
          <cell r="B53">
            <v>35180</v>
          </cell>
          <cell r="C53" t="str">
            <v>RENTADO</v>
          </cell>
        </row>
        <row r="54">
          <cell r="A54" t="str">
            <v>C120902</v>
          </cell>
          <cell r="B54">
            <v>32680</v>
          </cell>
          <cell r="C54" t="str">
            <v>RENTADO</v>
          </cell>
        </row>
        <row r="55">
          <cell r="A55" t="str">
            <v>C121682</v>
          </cell>
          <cell r="B55">
            <v>32680</v>
          </cell>
          <cell r="C55" t="str">
            <v>RENTADO</v>
          </cell>
        </row>
        <row r="56">
          <cell r="A56" t="str">
            <v>C93370</v>
          </cell>
          <cell r="B56">
            <v>32660</v>
          </cell>
          <cell r="C56" t="str">
            <v>RENTADO</v>
          </cell>
        </row>
        <row r="57">
          <cell r="A57" t="str">
            <v>C117833</v>
          </cell>
          <cell r="B57">
            <v>24240</v>
          </cell>
          <cell r="C57" t="str">
            <v>RENTADO</v>
          </cell>
        </row>
        <row r="58">
          <cell r="A58" t="str">
            <v>C95697</v>
          </cell>
          <cell r="B58">
            <v>25460</v>
          </cell>
          <cell r="C58" t="str">
            <v>RENTADO</v>
          </cell>
        </row>
        <row r="59">
          <cell r="A59" t="str">
            <v>C108232</v>
          </cell>
          <cell r="B59">
            <v>29940</v>
          </cell>
          <cell r="C59" t="str">
            <v>AMA ECOSISTEMS S.E.M. DE C.V.</v>
          </cell>
        </row>
        <row r="60">
          <cell r="A60" t="str">
            <v>C100271</v>
          </cell>
          <cell r="B60">
            <v>30700</v>
          </cell>
          <cell r="C60" t="str">
            <v>RENTADO</v>
          </cell>
        </row>
        <row r="61">
          <cell r="A61" t="str">
            <v>C109990</v>
          </cell>
          <cell r="B61">
            <v>35200</v>
          </cell>
          <cell r="C61" t="str">
            <v>GRUPO JOB</v>
          </cell>
          <cell r="D61" t="str">
            <v>Compactador</v>
          </cell>
        </row>
        <row r="62">
          <cell r="A62" t="str">
            <v>C101596</v>
          </cell>
          <cell r="B62">
            <v>23360</v>
          </cell>
          <cell r="C62" t="str">
            <v>GRUPO JOB</v>
          </cell>
          <cell r="D62" t="str">
            <v>Compactador</v>
          </cell>
        </row>
        <row r="63">
          <cell r="A63" t="str">
            <v>C118329</v>
          </cell>
          <cell r="B63">
            <v>24300</v>
          </cell>
          <cell r="C63" t="str">
            <v>GRUPO JOB</v>
          </cell>
          <cell r="D63" t="str">
            <v>Compactador</v>
          </cell>
        </row>
        <row r="64">
          <cell r="A64" t="str">
            <v>C116365</v>
          </cell>
          <cell r="B64">
            <v>31560</v>
          </cell>
          <cell r="C64" t="str">
            <v>GRUPO JOB</v>
          </cell>
          <cell r="D64" t="str">
            <v>Compactador</v>
          </cell>
        </row>
        <row r="65">
          <cell r="A65" t="str">
            <v>C115902</v>
          </cell>
          <cell r="B65">
            <v>31160</v>
          </cell>
          <cell r="C65" t="str">
            <v>GRUPO JOB</v>
          </cell>
          <cell r="D65" t="str">
            <v>Compactador</v>
          </cell>
        </row>
        <row r="66">
          <cell r="A66" t="str">
            <v>C69464</v>
          </cell>
          <cell r="B66">
            <v>32860</v>
          </cell>
          <cell r="C66" t="str">
            <v>GRUPO JOB</v>
          </cell>
          <cell r="D66" t="str">
            <v>Compactador</v>
          </cell>
        </row>
        <row r="67">
          <cell r="A67" t="str">
            <v>C64709</v>
          </cell>
          <cell r="B67">
            <v>28020</v>
          </cell>
          <cell r="C67" t="str">
            <v>GRUPO JOB</v>
          </cell>
        </row>
        <row r="68">
          <cell r="A68" t="str">
            <v>C90034</v>
          </cell>
          <cell r="B68">
            <v>22300</v>
          </cell>
          <cell r="C68" t="str">
            <v>GRUPO JOB</v>
          </cell>
        </row>
        <row r="69">
          <cell r="A69" t="str">
            <v>P417004</v>
          </cell>
          <cell r="B69">
            <v>37660</v>
          </cell>
          <cell r="C69" t="str">
            <v>GRUPO JOB</v>
          </cell>
        </row>
        <row r="70">
          <cell r="A70" t="str">
            <v>C90178</v>
          </cell>
          <cell r="B70">
            <v>24300</v>
          </cell>
          <cell r="C70" t="str">
            <v>GRUPO JOB</v>
          </cell>
        </row>
        <row r="71">
          <cell r="A71" t="str">
            <v>P435898</v>
          </cell>
          <cell r="B71">
            <v>35300</v>
          </cell>
          <cell r="C71" t="str">
            <v>GRUPO JOB</v>
          </cell>
          <cell r="D71" t="str">
            <v>Compactador</v>
          </cell>
        </row>
        <row r="72">
          <cell r="A72" t="str">
            <v>C77342</v>
          </cell>
          <cell r="B72">
            <v>37860</v>
          </cell>
          <cell r="C72" t="str">
            <v>GRUPO JOB</v>
          </cell>
        </row>
        <row r="73">
          <cell r="A73" t="str">
            <v>C68338</v>
          </cell>
          <cell r="B73">
            <v>23940</v>
          </cell>
          <cell r="C73" t="str">
            <v>GRUPO JOB</v>
          </cell>
        </row>
        <row r="74">
          <cell r="A74" t="str">
            <v>C65258</v>
          </cell>
          <cell r="B74">
            <v>26100</v>
          </cell>
          <cell r="C74" t="str">
            <v>GRUPO JOB</v>
          </cell>
        </row>
        <row r="75">
          <cell r="A75" t="str">
            <v>C119336</v>
          </cell>
          <cell r="B75">
            <v>34140</v>
          </cell>
          <cell r="C75" t="str">
            <v>GRUPO JOB</v>
          </cell>
        </row>
        <row r="76">
          <cell r="A76" t="str">
            <v>C119158</v>
          </cell>
          <cell r="B76">
            <v>26180</v>
          </cell>
          <cell r="C76" t="str">
            <v>GRUPO JOB</v>
          </cell>
        </row>
        <row r="77">
          <cell r="A77" t="str">
            <v>C75273</v>
          </cell>
          <cell r="B77">
            <v>32660</v>
          </cell>
          <cell r="C77" t="str">
            <v>GRUPO JOB</v>
          </cell>
          <cell r="D77" t="str">
            <v>Compactador</v>
          </cell>
        </row>
        <row r="78">
          <cell r="A78" t="str">
            <v>C67787</v>
          </cell>
          <cell r="B78">
            <v>37920</v>
          </cell>
          <cell r="C78" t="str">
            <v>GRUPO JOB</v>
          </cell>
          <cell r="D78" t="str">
            <v>Compactador</v>
          </cell>
        </row>
        <row r="79">
          <cell r="A79" t="str">
            <v>P432031</v>
          </cell>
          <cell r="B79">
            <v>24960</v>
          </cell>
          <cell r="C79" t="str">
            <v>GRUPO JOB</v>
          </cell>
        </row>
        <row r="80">
          <cell r="A80" t="str">
            <v>POL41402</v>
          </cell>
          <cell r="B80">
            <v>22900</v>
          </cell>
          <cell r="C80" t="str">
            <v>GRUPO JOB</v>
          </cell>
          <cell r="D80" t="str">
            <v>Compactador</v>
          </cell>
        </row>
        <row r="81">
          <cell r="A81" t="str">
            <v>POL41403</v>
          </cell>
          <cell r="B81">
            <v>35420</v>
          </cell>
          <cell r="C81" t="str">
            <v>GRUPO JOB</v>
          </cell>
          <cell r="D81" t="str">
            <v>Compactador</v>
          </cell>
        </row>
        <row r="82">
          <cell r="A82" t="str">
            <v>C68670</v>
          </cell>
          <cell r="B82">
            <v>24940</v>
          </cell>
          <cell r="C82" t="str">
            <v>GRUPO JOB</v>
          </cell>
        </row>
        <row r="83">
          <cell r="A83" t="str">
            <v>C96892</v>
          </cell>
          <cell r="B83">
            <v>20620</v>
          </cell>
          <cell r="C83" t="str">
            <v>GRUPO JOB</v>
          </cell>
        </row>
        <row r="84">
          <cell r="A84" t="str">
            <v>C80439</v>
          </cell>
          <cell r="B84">
            <v>36700</v>
          </cell>
          <cell r="C84" t="str">
            <v>GRUPO JOB</v>
          </cell>
        </row>
        <row r="85">
          <cell r="A85" t="str">
            <v>C88555</v>
          </cell>
          <cell r="B85">
            <v>35380</v>
          </cell>
          <cell r="C85" t="str">
            <v>GRUPO JOB</v>
          </cell>
          <cell r="D85" t="str">
            <v>Compactador</v>
          </cell>
        </row>
        <row r="86">
          <cell r="A86" t="str">
            <v>C84284</v>
          </cell>
          <cell r="B86">
            <v>17600</v>
          </cell>
          <cell r="C86" t="str">
            <v>GRUPO JOB</v>
          </cell>
          <cell r="D86" t="str">
            <v>Volteo</v>
          </cell>
        </row>
        <row r="87">
          <cell r="A87" t="str">
            <v>C80000</v>
          </cell>
          <cell r="B87">
            <v>32800</v>
          </cell>
          <cell r="C87" t="str">
            <v>GRUPO JOB</v>
          </cell>
          <cell r="D87" t="str">
            <v>Compactador</v>
          </cell>
        </row>
        <row r="88">
          <cell r="A88" t="str">
            <v>C96415</v>
          </cell>
          <cell r="B88">
            <v>22240</v>
          </cell>
          <cell r="C88" t="str">
            <v>GRUPO JOB</v>
          </cell>
        </row>
        <row r="89">
          <cell r="A89" t="str">
            <v>C78075</v>
          </cell>
          <cell r="B89">
            <v>22680</v>
          </cell>
          <cell r="C89" t="str">
            <v>GRUPO JOB</v>
          </cell>
          <cell r="D89" t="str">
            <v>Volteo</v>
          </cell>
        </row>
        <row r="90">
          <cell r="A90" t="str">
            <v>C122647</v>
          </cell>
          <cell r="B90">
            <v>37660</v>
          </cell>
          <cell r="C90" t="str">
            <v>GRUPO JOB</v>
          </cell>
          <cell r="D90" t="str">
            <v>Compactador</v>
          </cell>
        </row>
        <row r="91">
          <cell r="A91" t="str">
            <v>C122699</v>
          </cell>
          <cell r="B91">
            <v>36080</v>
          </cell>
          <cell r="C91" t="str">
            <v>GRUPO JOB</v>
          </cell>
          <cell r="D91" t="str">
            <v>Compactador</v>
          </cell>
        </row>
        <row r="92">
          <cell r="A92" t="str">
            <v>C120132</v>
          </cell>
          <cell r="B92">
            <v>32800</v>
          </cell>
          <cell r="C92" t="str">
            <v>GRUPO JOB</v>
          </cell>
        </row>
        <row r="93">
          <cell r="A93" t="str">
            <v>C118765</v>
          </cell>
          <cell r="B93">
            <v>34120</v>
          </cell>
          <cell r="C93" t="str">
            <v>GRUPO JOB</v>
          </cell>
          <cell r="D93" t="str">
            <v>Compactador</v>
          </cell>
        </row>
        <row r="94">
          <cell r="A94" t="str">
            <v>C72932</v>
          </cell>
          <cell r="B94">
            <v>24440</v>
          </cell>
          <cell r="C94" t="str">
            <v>GRUPO JOB</v>
          </cell>
        </row>
        <row r="95">
          <cell r="A95" t="str">
            <v>C83661</v>
          </cell>
          <cell r="B95">
            <v>24380</v>
          </cell>
          <cell r="C95" t="str">
            <v>GRUPO JOB</v>
          </cell>
          <cell r="D95" t="str">
            <v>Volteo</v>
          </cell>
        </row>
        <row r="96">
          <cell r="A96" t="str">
            <v>C116585</v>
          </cell>
          <cell r="B96">
            <v>34620</v>
          </cell>
          <cell r="C96" t="str">
            <v>GRUPO JOB</v>
          </cell>
          <cell r="D96" t="str">
            <v>Compactador</v>
          </cell>
        </row>
        <row r="97">
          <cell r="A97" t="str">
            <v>P451413</v>
          </cell>
          <cell r="B97">
            <v>36080</v>
          </cell>
          <cell r="C97" t="str">
            <v>GRUPO JOB</v>
          </cell>
        </row>
        <row r="98">
          <cell r="A98" t="str">
            <v>P51536</v>
          </cell>
          <cell r="B98">
            <v>42740</v>
          </cell>
          <cell r="C98" t="str">
            <v>GRUPO JOB</v>
          </cell>
        </row>
        <row r="99">
          <cell r="A99" t="str">
            <v>P451536</v>
          </cell>
          <cell r="B99">
            <v>42740</v>
          </cell>
          <cell r="C99" t="str">
            <v>GRUPO JOB</v>
          </cell>
        </row>
        <row r="100">
          <cell r="A100" t="str">
            <v>C121792</v>
          </cell>
          <cell r="B100">
            <v>34760</v>
          </cell>
          <cell r="C100" t="str">
            <v>GRUPO JOB</v>
          </cell>
          <cell r="D100" t="str">
            <v>Compactador</v>
          </cell>
        </row>
        <row r="101">
          <cell r="A101" t="str">
            <v>POL45197</v>
          </cell>
          <cell r="B101">
            <v>44720</v>
          </cell>
          <cell r="C101" t="str">
            <v>GRUPO JOB</v>
          </cell>
          <cell r="D101" t="str">
            <v>Compactador</v>
          </cell>
        </row>
        <row r="102">
          <cell r="A102" t="str">
            <v>C121003</v>
          </cell>
          <cell r="B102">
            <v>35500</v>
          </cell>
          <cell r="C102" t="str">
            <v>GRUPO JOB</v>
          </cell>
          <cell r="D102" t="str">
            <v>Compactador</v>
          </cell>
        </row>
        <row r="103">
          <cell r="A103" t="str">
            <v>C96155</v>
          </cell>
          <cell r="B103">
            <v>33740</v>
          </cell>
          <cell r="C103" t="str">
            <v>GRUPO JOB</v>
          </cell>
          <cell r="D103" t="str">
            <v>Compactador</v>
          </cell>
        </row>
        <row r="104">
          <cell r="A104" t="str">
            <v>C123461</v>
          </cell>
          <cell r="B104">
            <v>40600</v>
          </cell>
          <cell r="C104" t="str">
            <v>GRUPO JOB</v>
          </cell>
          <cell r="D104" t="str">
            <v>Compactador</v>
          </cell>
        </row>
        <row r="105">
          <cell r="A105" t="str">
            <v>C68743</v>
          </cell>
          <cell r="B105">
            <v>23000</v>
          </cell>
          <cell r="C105" t="str">
            <v>GRUPO JOB</v>
          </cell>
          <cell r="D105" t="str">
            <v>Compactador</v>
          </cell>
        </row>
        <row r="106">
          <cell r="A106" t="str">
            <v>P483825</v>
          </cell>
          <cell r="B106">
            <v>38260</v>
          </cell>
          <cell r="C106" t="str">
            <v>GRUPO JOB</v>
          </cell>
          <cell r="D106" t="str">
            <v>Compactador</v>
          </cell>
        </row>
        <row r="107">
          <cell r="A107" t="str">
            <v>C123637</v>
          </cell>
          <cell r="B107">
            <v>26580</v>
          </cell>
          <cell r="C107" t="str">
            <v>GRUPO JOB</v>
          </cell>
          <cell r="D107" t="str">
            <v>Compactador</v>
          </cell>
        </row>
        <row r="108">
          <cell r="A108" t="str">
            <v>C124795</v>
          </cell>
          <cell r="B108">
            <v>37860</v>
          </cell>
          <cell r="C108" t="str">
            <v>GRUPO JOB</v>
          </cell>
          <cell r="D108" t="str">
            <v>Compactador</v>
          </cell>
        </row>
        <row r="109">
          <cell r="A109" t="str">
            <v>POL.411132</v>
          </cell>
          <cell r="B109">
            <v>33400</v>
          </cell>
          <cell r="C109" t="str">
            <v>GRUPO JOB</v>
          </cell>
          <cell r="D109" t="str">
            <v>Compactador</v>
          </cell>
        </row>
        <row r="110">
          <cell r="A110" t="str">
            <v>C115893</v>
          </cell>
          <cell r="B110">
            <v>21600</v>
          </cell>
          <cell r="C110" t="str">
            <v>GRUPO JOB</v>
          </cell>
          <cell r="D110" t="str">
            <v>Compactador</v>
          </cell>
        </row>
        <row r="111">
          <cell r="A111" t="str">
            <v>C122888</v>
          </cell>
          <cell r="B111">
            <v>36900</v>
          </cell>
          <cell r="C111" t="str">
            <v>GRUPO JOB</v>
          </cell>
          <cell r="D111" t="str">
            <v>Compactador</v>
          </cell>
        </row>
        <row r="112">
          <cell r="A112" t="str">
            <v>C78628</v>
          </cell>
          <cell r="B112">
            <v>20700</v>
          </cell>
          <cell r="C112" t="str">
            <v>GRUPO JOB</v>
          </cell>
          <cell r="D112" t="str">
            <v>Compactador</v>
          </cell>
        </row>
        <row r="113">
          <cell r="A113" t="str">
            <v>C110782</v>
          </cell>
          <cell r="B113">
            <v>23920</v>
          </cell>
          <cell r="C113" t="str">
            <v>GRUPO JOB</v>
          </cell>
        </row>
        <row r="114">
          <cell r="A114" t="str">
            <v>C104300</v>
          </cell>
          <cell r="B114">
            <v>24720</v>
          </cell>
          <cell r="C114" t="str">
            <v>GRUPO JOB</v>
          </cell>
        </row>
        <row r="115">
          <cell r="A115" t="str">
            <v>C101255</v>
          </cell>
          <cell r="B115">
            <v>26520</v>
          </cell>
          <cell r="C115" t="str">
            <v>GRUPO JOB</v>
          </cell>
        </row>
        <row r="116">
          <cell r="A116" t="str">
            <v>C110085</v>
          </cell>
          <cell r="B116">
            <v>21680</v>
          </cell>
          <cell r="C116" t="str">
            <v>GRUPO JOB</v>
          </cell>
        </row>
        <row r="117">
          <cell r="A117" t="str">
            <v>C102254</v>
          </cell>
          <cell r="B117">
            <v>22620</v>
          </cell>
          <cell r="C117" t="str">
            <v>GRUPO JOB</v>
          </cell>
          <cell r="D117" t="str">
            <v>Volteo</v>
          </cell>
        </row>
        <row r="118">
          <cell r="A118" t="str">
            <v>C121241</v>
          </cell>
          <cell r="B118">
            <v>37620</v>
          </cell>
          <cell r="C118" t="str">
            <v>GRUPO JOB</v>
          </cell>
          <cell r="D118" t="str">
            <v>Compactador</v>
          </cell>
        </row>
        <row r="119">
          <cell r="A119" t="str">
            <v>POL-457919</v>
          </cell>
          <cell r="B119">
            <v>38440</v>
          </cell>
          <cell r="C119" t="str">
            <v>GRUPO JOB</v>
          </cell>
          <cell r="D119" t="str">
            <v>Compactador</v>
          </cell>
        </row>
        <row r="120">
          <cell r="A120" t="str">
            <v>C125490</v>
          </cell>
          <cell r="B120">
            <v>33560</v>
          </cell>
          <cell r="C120" t="str">
            <v>GRUPO JOB</v>
          </cell>
          <cell r="D120" t="str">
            <v>Compactador</v>
          </cell>
        </row>
        <row r="121">
          <cell r="A121" t="str">
            <v>P439935</v>
          </cell>
          <cell r="B121">
            <v>21800</v>
          </cell>
          <cell r="C121" t="str">
            <v>GRUPO JOB</v>
          </cell>
          <cell r="D121" t="str">
            <v>Compactador</v>
          </cell>
        </row>
        <row r="122">
          <cell r="A122" t="str">
            <v>C115559</v>
          </cell>
          <cell r="B122">
            <v>34720</v>
          </cell>
          <cell r="C122" t="str">
            <v>GRUPO JOB</v>
          </cell>
          <cell r="D122" t="str">
            <v>Compactador</v>
          </cell>
        </row>
        <row r="123">
          <cell r="A123" t="str">
            <v>P154FB</v>
          </cell>
          <cell r="B123">
            <v>5120</v>
          </cell>
          <cell r="C123" t="str">
            <v>GRUPO JOB</v>
          </cell>
          <cell r="D123" t="str">
            <v>Pick Up</v>
          </cell>
        </row>
        <row r="124">
          <cell r="A124" t="str">
            <v>C104447</v>
          </cell>
          <cell r="B124">
            <v>34500</v>
          </cell>
          <cell r="C124" t="str">
            <v>GRUPO JOB</v>
          </cell>
          <cell r="D124" t="str">
            <v>Compactador</v>
          </cell>
        </row>
        <row r="125">
          <cell r="A125" t="str">
            <v>C754BVP</v>
          </cell>
          <cell r="B125">
            <v>32260</v>
          </cell>
          <cell r="C125" t="str">
            <v>GRUPO JOB</v>
          </cell>
          <cell r="D125" t="str">
            <v>Compactador</v>
          </cell>
        </row>
        <row r="126">
          <cell r="A126" t="str">
            <v>C124036</v>
          </cell>
          <cell r="B126">
            <v>39880</v>
          </cell>
          <cell r="C126" t="str">
            <v>GRUPO JOB</v>
          </cell>
          <cell r="D126" t="str">
            <v>Compactador</v>
          </cell>
        </row>
        <row r="127">
          <cell r="A127" t="str">
            <v>C85990</v>
          </cell>
          <cell r="B127">
            <v>41780</v>
          </cell>
          <cell r="C127" t="str">
            <v>GRUPO JOB</v>
          </cell>
          <cell r="D127" t="str">
            <v>Compactador</v>
          </cell>
        </row>
        <row r="128">
          <cell r="A128" t="str">
            <v>C126056</v>
          </cell>
          <cell r="B128">
            <v>35680</v>
          </cell>
          <cell r="C128" t="str">
            <v>GRUPO JOB</v>
          </cell>
          <cell r="D128" t="str">
            <v>Compactador</v>
          </cell>
        </row>
        <row r="129">
          <cell r="A129" t="str">
            <v>C126007</v>
          </cell>
          <cell r="B129">
            <v>35000</v>
          </cell>
          <cell r="C129" t="str">
            <v>GRUPO JOB</v>
          </cell>
          <cell r="D129" t="str">
            <v>Compactador</v>
          </cell>
        </row>
        <row r="130">
          <cell r="A130" t="str">
            <v>POL450187</v>
          </cell>
          <cell r="B130">
            <v>30680</v>
          </cell>
          <cell r="C130" t="str">
            <v>GRUPO JOB</v>
          </cell>
          <cell r="D130" t="str">
            <v>Compactador</v>
          </cell>
        </row>
        <row r="131">
          <cell r="A131" t="str">
            <v>C102960</v>
          </cell>
          <cell r="B131">
            <v>34800</v>
          </cell>
          <cell r="C131" t="str">
            <v>GRUPO JOB</v>
          </cell>
        </row>
        <row r="132">
          <cell r="A132" t="str">
            <v>C114340</v>
          </cell>
          <cell r="B132">
            <v>33960</v>
          </cell>
          <cell r="C132" t="str">
            <v>GRUPO JOB</v>
          </cell>
          <cell r="D132" t="str">
            <v>Compactador</v>
          </cell>
        </row>
        <row r="133">
          <cell r="A133" t="str">
            <v>C121207</v>
          </cell>
          <cell r="B133">
            <v>23240</v>
          </cell>
          <cell r="C133" t="str">
            <v>GRUPO JOB</v>
          </cell>
          <cell r="D133" t="str">
            <v>Compactador</v>
          </cell>
        </row>
        <row r="134">
          <cell r="A134" t="str">
            <v>POL472720</v>
          </cell>
          <cell r="B134">
            <v>34560</v>
          </cell>
          <cell r="C134" t="str">
            <v>GRUPO JOB</v>
          </cell>
        </row>
        <row r="135">
          <cell r="A135" t="str">
            <v>C77528</v>
          </cell>
          <cell r="B135">
            <v>22960</v>
          </cell>
          <cell r="C135" t="str">
            <v>GRUPO JOB</v>
          </cell>
          <cell r="D135" t="str">
            <v>Compactador</v>
          </cell>
        </row>
        <row r="136">
          <cell r="A136" t="str">
            <v>C124794</v>
          </cell>
          <cell r="B136">
            <v>25280</v>
          </cell>
          <cell r="C136" t="str">
            <v>GRUPO JOB</v>
          </cell>
        </row>
        <row r="137">
          <cell r="A137" t="str">
            <v>N4551</v>
          </cell>
          <cell r="B137">
            <v>21820</v>
          </cell>
          <cell r="C137" t="str">
            <v>MOP</v>
          </cell>
        </row>
        <row r="138">
          <cell r="A138" t="str">
            <v>N4524</v>
          </cell>
          <cell r="B138">
            <v>22520</v>
          </cell>
          <cell r="C138" t="str">
            <v>MOP</v>
          </cell>
        </row>
        <row r="139">
          <cell r="A139" t="str">
            <v>N4528</v>
          </cell>
          <cell r="B139">
            <v>21980</v>
          </cell>
          <cell r="C139" t="str">
            <v>MOP</v>
          </cell>
        </row>
        <row r="140">
          <cell r="A140" t="str">
            <v>C97413</v>
          </cell>
          <cell r="B140">
            <v>25820</v>
          </cell>
          <cell r="C140" t="str">
            <v>MOP</v>
          </cell>
        </row>
        <row r="141">
          <cell r="A141" t="str">
            <v>C81451</v>
          </cell>
          <cell r="B141">
            <v>23880</v>
          </cell>
          <cell r="C141" t="str">
            <v>MOP</v>
          </cell>
        </row>
        <row r="142">
          <cell r="A142" t="str">
            <v>N17316</v>
          </cell>
          <cell r="B142">
            <v>25060</v>
          </cell>
          <cell r="C142" t="str">
            <v>MOP</v>
          </cell>
        </row>
        <row r="143">
          <cell r="A143" t="str">
            <v>N4516</v>
          </cell>
          <cell r="B143">
            <v>22820</v>
          </cell>
          <cell r="C143" t="str">
            <v>MOP</v>
          </cell>
        </row>
        <row r="144">
          <cell r="A144" t="str">
            <v>N4542</v>
          </cell>
          <cell r="B144">
            <v>22060</v>
          </cell>
          <cell r="C144" t="str">
            <v>MOP</v>
          </cell>
        </row>
        <row r="145">
          <cell r="A145" t="str">
            <v>N4566</v>
          </cell>
          <cell r="B145">
            <v>22060</v>
          </cell>
          <cell r="C145" t="str">
            <v>MOP</v>
          </cell>
        </row>
        <row r="146">
          <cell r="A146" t="str">
            <v>N4536</v>
          </cell>
          <cell r="B146">
            <v>21260</v>
          </cell>
          <cell r="C146" t="str">
            <v>MOP</v>
          </cell>
        </row>
        <row r="147">
          <cell r="A147" t="str">
            <v>N4512</v>
          </cell>
          <cell r="B147">
            <v>14880</v>
          </cell>
          <cell r="C147" t="str">
            <v>MOP</v>
          </cell>
        </row>
        <row r="148">
          <cell r="A148" t="str">
            <v>C109786</v>
          </cell>
          <cell r="B148">
            <v>24720</v>
          </cell>
          <cell r="C148" t="str">
            <v>MOP</v>
          </cell>
        </row>
        <row r="149">
          <cell r="A149" t="str">
            <v>N4516</v>
          </cell>
          <cell r="B149">
            <v>22820</v>
          </cell>
          <cell r="C149" t="str">
            <v>MOP</v>
          </cell>
        </row>
        <row r="150">
          <cell r="A150" t="str">
            <v>P46207</v>
          </cell>
          <cell r="B150">
            <v>42660</v>
          </cell>
          <cell r="C150" t="str">
            <v>AMA ECOSISTEMS S.E.M. DE C.V.</v>
          </cell>
          <cell r="D150" t="str">
            <v>Compactador</v>
          </cell>
        </row>
        <row r="151">
          <cell r="A151" t="str">
            <v>C125510</v>
          </cell>
          <cell r="B151">
            <v>33940</v>
          </cell>
          <cell r="C151" t="str">
            <v>AMA ECOSISTEMS S.E.M. DE C.V.</v>
          </cell>
          <cell r="D151" t="str">
            <v>Compactador</v>
          </cell>
        </row>
        <row r="152">
          <cell r="A152" t="str">
            <v>C119341</v>
          </cell>
          <cell r="B152">
            <v>32420</v>
          </cell>
          <cell r="C152" t="str">
            <v>AMA ECOSISTEMS S.E.M. DE C.V.</v>
          </cell>
          <cell r="D152" t="str">
            <v>Compactador</v>
          </cell>
        </row>
        <row r="153">
          <cell r="A153" t="str">
            <v>C121089</v>
          </cell>
          <cell r="B153">
            <v>34160</v>
          </cell>
          <cell r="C153" t="str">
            <v>AMA ECOSISTEMS S.E.M. DE C.V.</v>
          </cell>
          <cell r="D153" t="str">
            <v>Compactador</v>
          </cell>
        </row>
        <row r="154">
          <cell r="A154" t="str">
            <v>C95696</v>
          </cell>
          <cell r="B154">
            <v>31880</v>
          </cell>
          <cell r="C154" t="str">
            <v>AMA ECOSISTEMS S.E.M. DE C.V.</v>
          </cell>
          <cell r="D154" t="str">
            <v>Compactador</v>
          </cell>
        </row>
        <row r="155">
          <cell r="A155" t="str">
            <v>C120617</v>
          </cell>
          <cell r="B155">
            <v>35800</v>
          </cell>
          <cell r="C155" t="str">
            <v>AMA ECOSISTEMS S.E.M. DE C.V.</v>
          </cell>
          <cell r="D155" t="str">
            <v>Compactador</v>
          </cell>
        </row>
        <row r="156">
          <cell r="A156" t="str">
            <v>C121599</v>
          </cell>
          <cell r="B156">
            <v>37660</v>
          </cell>
          <cell r="C156" t="str">
            <v>AMA ECOSISTEMS S.E.M. DE C.V.</v>
          </cell>
          <cell r="D156" t="str">
            <v>Compactador</v>
          </cell>
        </row>
        <row r="157">
          <cell r="A157" t="str">
            <v>POL.146019</v>
          </cell>
          <cell r="B157">
            <v>36920</v>
          </cell>
          <cell r="C157" t="str">
            <v>AMA ECOSISTEMS S.E.M. DE C.V.</v>
          </cell>
          <cell r="D157" t="str">
            <v>Compactador</v>
          </cell>
        </row>
        <row r="158">
          <cell r="A158" t="str">
            <v>C69174</v>
          </cell>
          <cell r="B158">
            <v>35420</v>
          </cell>
          <cell r="C158" t="str">
            <v>TRANSPUVEN S.A. de C.V</v>
          </cell>
          <cell r="D158" t="str">
            <v>Compactador</v>
          </cell>
        </row>
        <row r="159">
          <cell r="A159" t="str">
            <v>C81048</v>
          </cell>
          <cell r="B159">
            <v>29840</v>
          </cell>
          <cell r="C159" t="str">
            <v>AMA ECOSISTEMS S.E.M. DE C.V.</v>
          </cell>
          <cell r="D159" t="str">
            <v>Compactador</v>
          </cell>
        </row>
        <row r="160">
          <cell r="A160" t="str">
            <v>C64409</v>
          </cell>
          <cell r="B160">
            <v>30400</v>
          </cell>
          <cell r="C160" t="str">
            <v>AMA ECOSISTEMS S.E.M. DE C.V.</v>
          </cell>
          <cell r="D160" t="str">
            <v>Compactador</v>
          </cell>
        </row>
        <row r="161">
          <cell r="A161" t="str">
            <v>C89928</v>
          </cell>
          <cell r="B161">
            <v>29560</v>
          </cell>
          <cell r="C161" t="str">
            <v>AMA ECOSISTEMS S.E.M. DE C.V.</v>
          </cell>
          <cell r="D161" t="str">
            <v>Compactador</v>
          </cell>
        </row>
        <row r="162">
          <cell r="A162" t="str">
            <v>C118462</v>
          </cell>
          <cell r="B162">
            <v>36520</v>
          </cell>
          <cell r="C162" t="str">
            <v>AMA ECOSISTEMS S.E.M. DE C.V.</v>
          </cell>
          <cell r="D162" t="str">
            <v>Compactador</v>
          </cell>
        </row>
        <row r="163">
          <cell r="A163" t="str">
            <v>C67918</v>
          </cell>
          <cell r="B163">
            <v>34440</v>
          </cell>
          <cell r="C163" t="str">
            <v>AMA ECOSISTEMS S.E.M. DE C.V.</v>
          </cell>
          <cell r="D163" t="str">
            <v>Compactador</v>
          </cell>
        </row>
        <row r="164">
          <cell r="A164" t="str">
            <v>C123699</v>
          </cell>
          <cell r="B164">
            <v>34480</v>
          </cell>
          <cell r="C164" t="str">
            <v>AMA ECOSISTEMS S.E.M. DE C.V.</v>
          </cell>
          <cell r="D164" t="str">
            <v>Compactador</v>
          </cell>
        </row>
        <row r="165">
          <cell r="A165" t="str">
            <v>C126232</v>
          </cell>
          <cell r="B165">
            <v>23680</v>
          </cell>
          <cell r="C165" t="str">
            <v>AMA ECOSISTEMS S.E.M. DE C.V.</v>
          </cell>
          <cell r="D165" t="str">
            <v>Compactador</v>
          </cell>
        </row>
        <row r="166">
          <cell r="A166" t="str">
            <v>C113669</v>
          </cell>
          <cell r="B166">
            <v>38880</v>
          </cell>
          <cell r="C166" t="str">
            <v>AMA ECOSISTEMS S.E.M. DE C.V.</v>
          </cell>
          <cell r="D166" t="str">
            <v>Compactador</v>
          </cell>
        </row>
        <row r="167">
          <cell r="A167" t="str">
            <v>C122392</v>
          </cell>
          <cell r="B167">
            <v>30960</v>
          </cell>
          <cell r="C167" t="str">
            <v>AMA ECOSISTEMS S.E.M. DE C.V.</v>
          </cell>
          <cell r="D167" t="str">
            <v>Compactador</v>
          </cell>
        </row>
        <row r="168">
          <cell r="A168" t="str">
            <v>C116533</v>
          </cell>
          <cell r="B168">
            <v>38520</v>
          </cell>
          <cell r="C168" t="str">
            <v>AMA ECOSISTEMS S.E.M. DE C.V.</v>
          </cell>
          <cell r="D168" t="str">
            <v>Compactador</v>
          </cell>
        </row>
        <row r="169">
          <cell r="A169" t="str">
            <v>C124270</v>
          </cell>
          <cell r="B169">
            <v>35860</v>
          </cell>
          <cell r="C169" t="str">
            <v>AMA ECOSISTEMS S.E.M. DE C.V.</v>
          </cell>
          <cell r="D169" t="str">
            <v>Compactador</v>
          </cell>
        </row>
        <row r="170">
          <cell r="A170" t="str">
            <v>C117911</v>
          </cell>
          <cell r="B170">
            <v>33120</v>
          </cell>
          <cell r="C170" t="str">
            <v>AMA ECOSISTEMS S.E.M. DE C.V.</v>
          </cell>
          <cell r="D170" t="str">
            <v>Compactador</v>
          </cell>
        </row>
        <row r="171">
          <cell r="A171" t="str">
            <v>C121655</v>
          </cell>
          <cell r="B171">
            <v>30900</v>
          </cell>
          <cell r="C171" t="str">
            <v>AMA ECOSISTEMS S.E.M. DE C.V.</v>
          </cell>
          <cell r="D171" t="str">
            <v>Compactador</v>
          </cell>
        </row>
        <row r="172">
          <cell r="A172" t="str">
            <v>C125150</v>
          </cell>
          <cell r="B172">
            <v>35420</v>
          </cell>
          <cell r="C172" t="str">
            <v>AMA ECOSISTEMS S.E.M. DE C.V.</v>
          </cell>
          <cell r="D172" t="str">
            <v>Compactador</v>
          </cell>
        </row>
      </sheetData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colección" refreshedDate="45118.377774652778" createdVersion="6" refreshedVersion="6" minRefreshableVersion="3" recordCount="1090">
  <cacheSource type="worksheet">
    <worksheetSource ref="A1:I1048576" sheet="Detalle por día"/>
  </cacheSource>
  <cacheFields count="10">
    <cacheField name="DÍA" numFmtId="0">
      <sharedItems containsBlank="1"/>
    </cacheField>
    <cacheField name="FECHA" numFmtId="0">
      <sharedItems containsNonDate="0" containsDate="1" containsString="0" containsBlank="1" minDate="2023-04-01T00:00:00" maxDate="2023-07-01T00:00:00" count="92"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m/>
      </sharedItems>
      <fieldGroup par="9" base="1">
        <rangePr groupBy="days" startDate="2023-04-01T00:00:00" endDate="2023-07-01T00:00:00"/>
        <groupItems count="368">
          <s v="(en blanco)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1/7/2023"/>
        </groupItems>
      </fieldGroup>
    </cacheField>
    <cacheField name="N° TICKET" numFmtId="0">
      <sharedItems containsString="0" containsBlank="1" containsNumber="1" containsInteger="1" minValue="130" maxValue="1008927752"/>
    </cacheField>
    <cacheField name="PLACA" numFmtId="0">
      <sharedItems containsBlank="1" containsMixedTypes="1" containsNumber="1" containsInteger="1" minValue="1" maxValue="44" count="44">
        <s v="C96155"/>
        <s v="C115893"/>
        <s v="C77528"/>
        <s v="N18478"/>
        <s v="C121207"/>
        <s v="C121003"/>
        <s v="POL41402"/>
        <s v="C83661"/>
        <s v="C67787"/>
        <s v="C80439"/>
        <n v="33"/>
        <n v="44"/>
        <s v="C126007"/>
        <s v="C124795"/>
        <s v="C121792"/>
        <n v="1"/>
        <s v="C68743"/>
        <s v="C78628"/>
        <s v="C118765"/>
        <s v="POL.146019"/>
        <s v="C81048"/>
        <s v="C64409"/>
        <s v="C89928"/>
        <s v="C118462"/>
        <s v="C67918"/>
        <s v="C69174"/>
        <s v="C123699"/>
        <s v="C126232"/>
        <s v="C113669"/>
        <s v="C121089"/>
        <s v="C122392"/>
        <n v="7"/>
        <n v="10"/>
        <s v="C116533"/>
        <s v="C124270"/>
        <s v="C116325"/>
        <s v="C117911"/>
        <s v="N18492"/>
        <s v="C121655"/>
        <s v="C108232"/>
        <s v="C125150"/>
        <s v="C125510"/>
        <m/>
        <n v="2" u="1"/>
      </sharedItems>
    </cacheField>
    <cacheField name="PESO BRUTO EN LIBRAS" numFmtId="0">
      <sharedItems containsString="0" containsBlank="1" containsNumber="1" containsInteger="1" minValue="23880" maxValue="81700"/>
    </cacheField>
    <cacheField name="PESO TARA EN LIBRAS" numFmtId="0">
      <sharedItems containsString="0" containsBlank="1" containsNumber="1" containsInteger="1" minValue="14820" maxValue="39560"/>
    </cacheField>
    <cacheField name="PESO NETO EN LIBRAS" numFmtId="0">
      <sharedItems containsString="0" containsBlank="1" containsNumber="1" containsInteger="1" minValue="2260" maxValue="43180"/>
    </cacheField>
    <cacheField name="TOTAL EN TONELADAS" numFmtId="0">
      <sharedItems containsString="0" containsBlank="1" containsNumber="1" minValue="1.0251185803649876" maxValue="19.58611517706202"/>
    </cacheField>
    <cacheField name="CON VEHÍCULOS DE" numFmtId="0">
      <sharedItems containsBlank="1" count="5">
        <s v="GRUPO JOB"/>
        <s v="ALCALDÍA DE APOPA"/>
        <s v="TRANSPUVEN S.A. de C.V"/>
        <s v="AMA ECOSISTEMS S.E.M. DE C.V."/>
        <m/>
      </sharedItems>
    </cacheField>
    <cacheField name="Meses" numFmtId="0" databaseField="0">
      <fieldGroup base="1">
        <rangePr groupBy="months" startDate="2023-04-01T00:00:00" endDate="2023-07-01T00:00:00"/>
        <groupItems count="14">
          <s v="&lt;1/4/202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0">
  <r>
    <s v="sábado"/>
    <x v="0"/>
    <n v="357"/>
    <x v="0"/>
    <n v="49320"/>
    <n v="33740"/>
    <n v="15580"/>
    <n v="7.0669679124276579"/>
    <x v="0"/>
  </r>
  <r>
    <s v="sábado"/>
    <x v="0"/>
    <n v="358"/>
    <x v="1"/>
    <n v="31700"/>
    <n v="21600"/>
    <n v="10100"/>
    <n v="4.5812821511886614"/>
    <x v="0"/>
  </r>
  <r>
    <s v="sábado"/>
    <x v="0"/>
    <n v="359"/>
    <x v="2"/>
    <n v="36540"/>
    <n v="22960"/>
    <n v="13580"/>
    <n v="6.1597833280338632"/>
    <x v="0"/>
  </r>
  <r>
    <s v="sábado"/>
    <x v="0"/>
    <n v="360"/>
    <x v="3"/>
    <n v="39900"/>
    <n v="22560"/>
    <n v="17340"/>
    <n v="7.8652903466941968"/>
    <x v="1"/>
  </r>
  <r>
    <s v="sábado"/>
    <x v="0"/>
    <n v="361"/>
    <x v="4"/>
    <n v="32280"/>
    <n v="23240"/>
    <n v="9040"/>
    <n v="4.1004743214599504"/>
    <x v="0"/>
  </r>
  <r>
    <s v="sábado"/>
    <x v="0"/>
    <n v="362"/>
    <x v="5"/>
    <n v="59440"/>
    <n v="35500"/>
    <n v="23940"/>
    <n v="10.858999475193718"/>
    <x v="0"/>
  </r>
  <r>
    <s v="sábado"/>
    <x v="0"/>
    <n v="363"/>
    <x v="6"/>
    <n v="35960"/>
    <n v="22900"/>
    <n v="13060"/>
    <n v="5.9239153360914765"/>
    <x v="0"/>
  </r>
  <r>
    <s v="sábado"/>
    <x v="0"/>
    <n v="364"/>
    <x v="7"/>
    <n v="37900"/>
    <n v="24380"/>
    <n v="13520"/>
    <n v="6.1325677905020495"/>
    <x v="0"/>
  </r>
  <r>
    <s v="sábado"/>
    <x v="0"/>
    <n v="365"/>
    <x v="8"/>
    <n v="54840"/>
    <n v="37920"/>
    <n v="16920"/>
    <n v="7.6747815839714999"/>
    <x v="0"/>
  </r>
  <r>
    <s v="sábado"/>
    <x v="0"/>
    <n v="367"/>
    <x v="9"/>
    <n v="48800"/>
    <n v="36700"/>
    <n v="12100"/>
    <n v="5.4884667355824552"/>
    <x v="0"/>
  </r>
  <r>
    <s v="domingo"/>
    <x v="1"/>
    <n v="368"/>
    <x v="0"/>
    <n v="50780"/>
    <n v="33740"/>
    <n v="17040"/>
    <n v="7.7292126590351273"/>
    <x v="0"/>
  </r>
  <r>
    <s v="domingo"/>
    <x v="1"/>
    <n v="369"/>
    <x v="10"/>
    <n v="38420"/>
    <n v="23840"/>
    <n v="14580"/>
    <n v="6.6133756202307605"/>
    <x v="1"/>
  </r>
  <r>
    <s v="domingo"/>
    <x v="1"/>
    <n v="370"/>
    <x v="6"/>
    <n v="29260"/>
    <n v="22900"/>
    <n v="6360"/>
    <n v="2.8848469783722659"/>
    <x v="0"/>
  </r>
  <r>
    <s v="domingo"/>
    <x v="1"/>
    <n v="371"/>
    <x v="3"/>
    <n v="35920"/>
    <n v="22560"/>
    <n v="13360"/>
    <n v="6.0599930237505459"/>
    <x v="1"/>
  </r>
  <r>
    <s v="lunes"/>
    <x v="2"/>
    <n v="372"/>
    <x v="0"/>
    <n v="47080"/>
    <n v="33740"/>
    <n v="13340"/>
    <n v="6.0509211779066083"/>
    <x v="0"/>
  </r>
  <r>
    <s v="lunes"/>
    <x v="2"/>
    <n v="373"/>
    <x v="2"/>
    <n v="38460"/>
    <n v="22960"/>
    <n v="15500"/>
    <n v="7.0306805290519057"/>
    <x v="0"/>
  </r>
  <r>
    <s v="lunes"/>
    <x v="2"/>
    <n v="374"/>
    <x v="11"/>
    <n v="39020"/>
    <n v="23140"/>
    <n v="15880"/>
    <n v="7.2030456000867265"/>
    <x v="1"/>
  </r>
  <r>
    <s v="lunes"/>
    <x v="2"/>
    <n v="375"/>
    <x v="6"/>
    <n v="36080"/>
    <n v="22900"/>
    <n v="13180"/>
    <n v="5.9783464111551048"/>
    <x v="0"/>
  </r>
  <r>
    <s v="lunes"/>
    <x v="2"/>
    <n v="376"/>
    <x v="12"/>
    <n v="43520"/>
    <n v="35000"/>
    <n v="8520"/>
    <n v="3.8646063295175637"/>
    <x v="0"/>
  </r>
  <r>
    <s v="lunes"/>
    <x v="2"/>
    <n v="377"/>
    <x v="5"/>
    <n v="54160"/>
    <n v="35500"/>
    <n v="18660"/>
    <n v="8.4640321723941003"/>
    <x v="0"/>
  </r>
  <r>
    <s v="lunes"/>
    <x v="2"/>
    <n v="378"/>
    <x v="4"/>
    <n v="31960"/>
    <n v="23240"/>
    <n v="8720"/>
    <n v="3.9553247879569433"/>
    <x v="0"/>
  </r>
  <r>
    <s v="lunes"/>
    <x v="2"/>
    <n v="379"/>
    <x v="8"/>
    <n v="61360"/>
    <n v="37920"/>
    <n v="23440"/>
    <n v="10.632203329095269"/>
    <x v="0"/>
  </r>
  <r>
    <s v="lunes"/>
    <x v="2"/>
    <n v="380"/>
    <x v="1"/>
    <n v="32240"/>
    <n v="21600"/>
    <n v="10640"/>
    <n v="4.8262219889749858"/>
    <x v="0"/>
  </r>
  <r>
    <s v="lunes"/>
    <x v="2"/>
    <n v="381"/>
    <x v="3"/>
    <n v="37140"/>
    <n v="22560"/>
    <n v="14580"/>
    <n v="6.6133756202307605"/>
    <x v="1"/>
  </r>
  <r>
    <s v="lunes"/>
    <x v="2"/>
    <n v="382"/>
    <x v="9"/>
    <n v="65760"/>
    <n v="36700"/>
    <n v="29060"/>
    <n v="13.181392011241831"/>
    <x v="0"/>
  </r>
  <r>
    <s v="lunes"/>
    <x v="2"/>
    <n v="383"/>
    <x v="13"/>
    <n v="60380"/>
    <n v="37860"/>
    <n v="22520"/>
    <n v="10.214898420274123"/>
    <x v="0"/>
  </r>
  <r>
    <s v="lunes"/>
    <x v="2"/>
    <n v="385"/>
    <x v="7"/>
    <n v="33800"/>
    <n v="24380"/>
    <n v="9420"/>
    <n v="4.2728393924947712"/>
    <x v="0"/>
  </r>
  <r>
    <s v="martes"/>
    <x v="3"/>
    <n v="386"/>
    <x v="10"/>
    <n v="35620"/>
    <n v="23840"/>
    <n v="11780"/>
    <n v="5.3433172020794482"/>
    <x v="1"/>
  </r>
  <r>
    <s v="martes"/>
    <x v="3"/>
    <n v="387"/>
    <x v="0"/>
    <n v="49160"/>
    <n v="33740"/>
    <n v="15420"/>
    <n v="6.9943931456761543"/>
    <x v="0"/>
  </r>
  <r>
    <s v="martes"/>
    <x v="3"/>
    <n v="388"/>
    <x v="11"/>
    <n v="39040"/>
    <n v="23140"/>
    <n v="15900"/>
    <n v="7.2121174459306649"/>
    <x v="1"/>
  </r>
  <r>
    <s v="martes"/>
    <x v="3"/>
    <n v="389"/>
    <x v="7"/>
    <n v="32260"/>
    <n v="24380"/>
    <n v="7880"/>
    <n v="3.5743072625115495"/>
    <x v="0"/>
  </r>
  <r>
    <s v="martes"/>
    <x v="3"/>
    <n v="390"/>
    <x v="4"/>
    <n v="32880"/>
    <n v="23240"/>
    <n v="9640"/>
    <n v="4.3726296967780884"/>
    <x v="0"/>
  </r>
  <r>
    <s v="martes"/>
    <x v="3"/>
    <n v="391"/>
    <x v="6"/>
    <n v="35980"/>
    <n v="22900"/>
    <n v="13080"/>
    <n v="5.932987181935415"/>
    <x v="0"/>
  </r>
  <r>
    <s v="martes"/>
    <x v="3"/>
    <n v="392"/>
    <x v="14"/>
    <n v="53600"/>
    <n v="34760"/>
    <n v="18840"/>
    <n v="8.5456787849895424"/>
    <x v="0"/>
  </r>
  <r>
    <s v="martes"/>
    <x v="3"/>
    <n v="393"/>
    <x v="8"/>
    <n v="57820"/>
    <n v="37920"/>
    <n v="19900"/>
    <n v="9.0264866147182534"/>
    <x v="0"/>
  </r>
  <r>
    <s v="martes"/>
    <x v="3"/>
    <n v="394"/>
    <x v="1"/>
    <n v="35380"/>
    <n v="21600"/>
    <n v="13780"/>
    <n v="6.2505017864732428"/>
    <x v="0"/>
  </r>
  <r>
    <s v="martes"/>
    <x v="3"/>
    <n v="395"/>
    <x v="5"/>
    <n v="56020"/>
    <n v="35500"/>
    <n v="20520"/>
    <n v="9.30771383588033"/>
    <x v="0"/>
  </r>
  <r>
    <s v="martes"/>
    <x v="3"/>
    <n v="396"/>
    <x v="3"/>
    <n v="40300"/>
    <n v="22560"/>
    <n v="17740"/>
    <n v="8.0467272635729561"/>
    <x v="1"/>
  </r>
  <r>
    <s v="martes"/>
    <x v="3"/>
    <n v="397"/>
    <x v="13"/>
    <n v="60700"/>
    <n v="37860"/>
    <n v="22840"/>
    <n v="10.36004795377713"/>
    <x v="0"/>
  </r>
  <r>
    <s v="martes"/>
    <x v="3"/>
    <n v="398"/>
    <x v="11"/>
    <n v="36260"/>
    <n v="23140"/>
    <n v="13120"/>
    <n v="5.9511308736232902"/>
    <x v="1"/>
  </r>
  <r>
    <s v="martes"/>
    <x v="3"/>
    <n v="399"/>
    <x v="12"/>
    <n v="52860"/>
    <n v="35000"/>
    <n v="17860"/>
    <n v="8.1011583386365835"/>
    <x v="0"/>
  </r>
  <r>
    <s v="martes"/>
    <x v="3"/>
    <n v="401"/>
    <x v="9"/>
    <n v="61900"/>
    <n v="36700"/>
    <n v="25200"/>
    <n v="11.430525763361809"/>
    <x v="0"/>
  </r>
  <r>
    <s v="martes"/>
    <x v="3"/>
    <n v="402"/>
    <x v="2"/>
    <n v="30240"/>
    <n v="22960"/>
    <n v="7280"/>
    <n v="3.302151887193411"/>
    <x v="0"/>
  </r>
  <r>
    <s v="miércoles"/>
    <x v="4"/>
    <n v="403"/>
    <x v="0"/>
    <n v="49480"/>
    <n v="33740"/>
    <n v="15740"/>
    <n v="7.1395426791791614"/>
    <x v="0"/>
  </r>
  <r>
    <s v="miércoles"/>
    <x v="4"/>
    <n v="404"/>
    <x v="7"/>
    <n v="34680"/>
    <n v="24380"/>
    <n v="10300"/>
    <n v="4.6720006096280402"/>
    <x v="0"/>
  </r>
  <r>
    <s v="miércoles"/>
    <x v="4"/>
    <n v="405"/>
    <x v="2"/>
    <n v="38460"/>
    <n v="22960"/>
    <n v="15500"/>
    <n v="7.0306805290519057"/>
    <x v="0"/>
  </r>
  <r>
    <s v="miércoles"/>
    <x v="4"/>
    <n v="406"/>
    <x v="10"/>
    <n v="38540"/>
    <n v="23840"/>
    <n v="14700"/>
    <n v="6.667806695294388"/>
    <x v="1"/>
  </r>
  <r>
    <s v="miércoles"/>
    <x v="4"/>
    <n v="407"/>
    <x v="1"/>
    <n v="33260"/>
    <n v="21600"/>
    <n v="11660"/>
    <n v="5.2888861270158207"/>
    <x v="0"/>
  </r>
  <r>
    <s v="miércoles"/>
    <x v="4"/>
    <n v="408"/>
    <x v="15"/>
    <n v="34380"/>
    <n v="23700"/>
    <n v="10680"/>
    <n v="4.8443656806628619"/>
    <x v="1"/>
  </r>
  <r>
    <s v="miércoles"/>
    <x v="4"/>
    <n v="409"/>
    <x v="6"/>
    <n v="30740"/>
    <n v="22900"/>
    <n v="7840"/>
    <n v="3.5561635708236738"/>
    <x v="0"/>
  </r>
  <r>
    <s v="miércoles"/>
    <x v="4"/>
    <n v="410"/>
    <x v="4"/>
    <n v="31980"/>
    <n v="23240"/>
    <n v="8740"/>
    <n v="3.9643966338008809"/>
    <x v="0"/>
  </r>
  <r>
    <s v="miércoles"/>
    <x v="4"/>
    <n v="411"/>
    <x v="8"/>
    <n v="59460"/>
    <n v="37920"/>
    <n v="21540"/>
    <n v="9.770377973921164"/>
    <x v="0"/>
  </r>
  <r>
    <s v="miércoles"/>
    <x v="4"/>
    <n v="412"/>
    <x v="5"/>
    <n v="53280"/>
    <n v="35500"/>
    <n v="17780"/>
    <n v="8.0648709552608313"/>
    <x v="0"/>
  </r>
  <r>
    <s v="miércoles"/>
    <x v="4"/>
    <n v="413"/>
    <x v="13"/>
    <n v="60000"/>
    <n v="37860"/>
    <n v="22140"/>
    <n v="10.042533349239303"/>
    <x v="0"/>
  </r>
  <r>
    <s v="miércoles"/>
    <x v="4"/>
    <n v="414"/>
    <x v="10"/>
    <n v="41760"/>
    <n v="23840"/>
    <n v="17920"/>
    <n v="8.1283738761683964"/>
    <x v="1"/>
  </r>
  <r>
    <s v="miércoles"/>
    <x v="4"/>
    <n v="415"/>
    <x v="14"/>
    <n v="55860"/>
    <n v="34760"/>
    <n v="21100"/>
    <n v="9.5707973653545295"/>
    <x v="0"/>
  </r>
  <r>
    <s v="miércoles"/>
    <x v="4"/>
    <n v="417"/>
    <x v="12"/>
    <n v="40540"/>
    <n v="35000"/>
    <n v="5540"/>
    <n v="2.5129012987708101"/>
    <x v="0"/>
  </r>
  <r>
    <s v="miércoles"/>
    <x v="4"/>
    <n v="418"/>
    <x v="9"/>
    <n v="65440"/>
    <n v="36700"/>
    <n v="28740"/>
    <n v="13.036242477738824"/>
    <x v="0"/>
  </r>
  <r>
    <s v="jueves"/>
    <x v="5"/>
    <n v="419"/>
    <x v="0"/>
    <n v="49600"/>
    <n v="33740"/>
    <n v="15860"/>
    <n v="7.1939737542427888"/>
    <x v="0"/>
  </r>
  <r>
    <s v="jueves"/>
    <x v="5"/>
    <n v="420"/>
    <x v="2"/>
    <n v="40400"/>
    <n v="22960"/>
    <n v="17440"/>
    <n v="7.9106495759138866"/>
    <x v="0"/>
  </r>
  <r>
    <s v="jueves"/>
    <x v="5"/>
    <n v="421"/>
    <x v="3"/>
    <n v="39260"/>
    <n v="22560"/>
    <n v="16700"/>
    <n v="7.5749912796881826"/>
    <x v="1"/>
  </r>
  <r>
    <s v="jueves"/>
    <x v="5"/>
    <n v="422"/>
    <x v="4"/>
    <n v="30740"/>
    <n v="23240"/>
    <n v="7500"/>
    <n v="3.4019421914767287"/>
    <x v="0"/>
  </r>
  <r>
    <s v="jueves"/>
    <x v="5"/>
    <n v="423"/>
    <x v="15"/>
    <n v="33680"/>
    <n v="23700"/>
    <n v="9980"/>
    <n v="4.5268510761250331"/>
    <x v="1"/>
  </r>
  <r>
    <s v="jueves"/>
    <x v="5"/>
    <n v="424"/>
    <x v="1"/>
    <n v="32140"/>
    <n v="21600"/>
    <n v="10540"/>
    <n v="4.780862759755296"/>
    <x v="0"/>
  </r>
  <r>
    <s v="jueves"/>
    <x v="5"/>
    <n v="425"/>
    <x v="8"/>
    <n v="54540"/>
    <n v="37920"/>
    <n v="16620"/>
    <n v="7.5387038963124304"/>
    <x v="0"/>
  </r>
  <r>
    <s v="jueves"/>
    <x v="5"/>
    <n v="426"/>
    <x v="7"/>
    <n v="36900"/>
    <n v="24380"/>
    <n v="12520"/>
    <n v="5.6789754983051521"/>
    <x v="0"/>
  </r>
  <r>
    <s v="jueves"/>
    <x v="5"/>
    <n v="427"/>
    <x v="6"/>
    <n v="35340"/>
    <n v="22900"/>
    <n v="12440"/>
    <n v="5.6426881149294008"/>
    <x v="0"/>
  </r>
  <r>
    <s v="jueves"/>
    <x v="5"/>
    <n v="428"/>
    <x v="5"/>
    <n v="59560"/>
    <n v="35500"/>
    <n v="24060"/>
    <n v="10.913430550257345"/>
    <x v="0"/>
  </r>
  <r>
    <s v="jueves"/>
    <x v="5"/>
    <n v="429"/>
    <x v="13"/>
    <n v="64140"/>
    <n v="37860"/>
    <n v="26280"/>
    <n v="11.920405438934457"/>
    <x v="0"/>
  </r>
  <r>
    <s v="jueves"/>
    <x v="5"/>
    <n v="430"/>
    <x v="14"/>
    <n v="50380"/>
    <n v="34760"/>
    <n v="15620"/>
    <n v="7.0851116041155331"/>
    <x v="0"/>
  </r>
  <r>
    <s v="viernes"/>
    <x v="6"/>
    <n v="731"/>
    <x v="0"/>
    <n v="50280"/>
    <n v="33740"/>
    <n v="16540"/>
    <n v="7.5024165129366791"/>
    <x v="0"/>
  </r>
  <r>
    <s v="viernes"/>
    <x v="6"/>
    <n v="432"/>
    <x v="8"/>
    <n v="48340"/>
    <n v="37920"/>
    <n v="10420"/>
    <n v="4.7264316846916685"/>
    <x v="0"/>
  </r>
  <r>
    <s v="viernes"/>
    <x v="6"/>
    <n v="433"/>
    <x v="1"/>
    <n v="31640"/>
    <n v="21600"/>
    <n v="10040"/>
    <n v="4.5540666136568477"/>
    <x v="0"/>
  </r>
  <r>
    <s v="viernes"/>
    <x v="6"/>
    <n v="434"/>
    <x v="2"/>
    <n v="39640"/>
    <n v="22960"/>
    <n v="16680"/>
    <n v="7.5659194338442441"/>
    <x v="0"/>
  </r>
  <r>
    <s v="viernes"/>
    <x v="6"/>
    <n v="435"/>
    <x v="6"/>
    <n v="34080"/>
    <n v="22900"/>
    <n v="11180"/>
    <n v="5.0711618267613101"/>
    <x v="0"/>
  </r>
  <r>
    <s v="viernes"/>
    <x v="6"/>
    <n v="436"/>
    <x v="12"/>
    <n v="51940"/>
    <n v="35000"/>
    <n v="16940"/>
    <n v="7.6838534298154375"/>
    <x v="0"/>
  </r>
  <r>
    <s v="viernes"/>
    <x v="6"/>
    <n v="437"/>
    <x v="15"/>
    <n v="36380"/>
    <n v="23700"/>
    <n v="12680"/>
    <n v="5.7515502650566557"/>
    <x v="1"/>
  </r>
  <r>
    <s v="viernes"/>
    <x v="6"/>
    <n v="438"/>
    <x v="4"/>
    <n v="30380"/>
    <n v="23240"/>
    <n v="7140"/>
    <n v="3.2386489662858455"/>
    <x v="0"/>
  </r>
  <r>
    <s v="viernes"/>
    <x v="6"/>
    <n v="440"/>
    <x v="14"/>
    <n v="49940"/>
    <n v="34760"/>
    <n v="15180"/>
    <n v="6.8855309955488986"/>
    <x v="0"/>
  </r>
  <r>
    <s v="sábado"/>
    <x v="7"/>
    <n v="441"/>
    <x v="0"/>
    <n v="53780"/>
    <n v="33740"/>
    <n v="20040"/>
    <n v="9.0899895356258185"/>
    <x v="0"/>
  </r>
  <r>
    <s v="sábado"/>
    <x v="7"/>
    <n v="442"/>
    <x v="13"/>
    <n v="61900"/>
    <n v="37860"/>
    <n v="24040"/>
    <n v="10.904358704413408"/>
    <x v="0"/>
  </r>
  <r>
    <s v="sábado"/>
    <x v="7"/>
    <n v="443"/>
    <x v="16"/>
    <n v="34940"/>
    <n v="23000"/>
    <n v="11940"/>
    <n v="5.4158919688309517"/>
    <x v="0"/>
  </r>
  <r>
    <s v="sábado"/>
    <x v="7"/>
    <n v="444"/>
    <x v="1"/>
    <n v="38560"/>
    <n v="21600"/>
    <n v="16960"/>
    <n v="7.692925275659376"/>
    <x v="0"/>
  </r>
  <r>
    <s v="sábado"/>
    <x v="7"/>
    <n v="445"/>
    <x v="17"/>
    <n v="36400"/>
    <n v="20700"/>
    <n v="15700"/>
    <n v="7.1213989874912853"/>
    <x v="0"/>
  </r>
  <r>
    <s v="sábado"/>
    <x v="7"/>
    <n v="446"/>
    <x v="14"/>
    <n v="61380"/>
    <n v="34760"/>
    <n v="26620"/>
    <n v="12.074626818281402"/>
    <x v="0"/>
  </r>
  <r>
    <s v="sábado"/>
    <x v="7"/>
    <n v="447"/>
    <x v="4"/>
    <n v="33700"/>
    <n v="23240"/>
    <n v="10460"/>
    <n v="4.7445753763795437"/>
    <x v="0"/>
  </r>
  <r>
    <s v="sábado"/>
    <x v="7"/>
    <n v="448"/>
    <x v="2"/>
    <n v="39540"/>
    <n v="22960"/>
    <n v="16580"/>
    <n v="7.5205602046245543"/>
    <x v="0"/>
  </r>
  <r>
    <s v="sábado"/>
    <x v="7"/>
    <n v="450"/>
    <x v="8"/>
    <n v="57920"/>
    <n v="37920"/>
    <n v="20000"/>
    <n v="9.0718458439379432"/>
    <x v="0"/>
  </r>
  <r>
    <s v="sábado"/>
    <x v="7"/>
    <n v="451"/>
    <x v="6"/>
    <n v="35580"/>
    <n v="22900"/>
    <n v="12680"/>
    <n v="5.7515502650566557"/>
    <x v="0"/>
  </r>
  <r>
    <s v="sábado"/>
    <x v="7"/>
    <n v="452"/>
    <x v="16"/>
    <n v="33620"/>
    <n v="23000"/>
    <n v="10620"/>
    <n v="4.8171501431310473"/>
    <x v="0"/>
  </r>
  <r>
    <s v="domingo"/>
    <x v="8"/>
    <n v="453"/>
    <x v="0"/>
    <n v="46740"/>
    <n v="33740"/>
    <n v="13000"/>
    <n v="5.8966997985596628"/>
    <x v="0"/>
  </r>
  <r>
    <s v="domingo"/>
    <x v="8"/>
    <n v="454"/>
    <x v="2"/>
    <n v="38020"/>
    <n v="22960"/>
    <n v="15060"/>
    <n v="6.8310999204852711"/>
    <x v="0"/>
  </r>
  <r>
    <s v="domingo"/>
    <x v="8"/>
    <n v="455"/>
    <x v="17"/>
    <n v="37380"/>
    <n v="20700"/>
    <n v="16680"/>
    <n v="7.5659194338442441"/>
    <x v="0"/>
  </r>
  <r>
    <s v="domingo"/>
    <x v="8"/>
    <n v="456"/>
    <x v="10"/>
    <n v="38200"/>
    <n v="23840"/>
    <n v="14360"/>
    <n v="6.5135853159474433"/>
    <x v="1"/>
  </r>
  <r>
    <s v="domingo"/>
    <x v="8"/>
    <n v="457"/>
    <x v="4"/>
    <n v="30740"/>
    <n v="23240"/>
    <n v="7500"/>
    <n v="3.4019421914767287"/>
    <x v="0"/>
  </r>
  <r>
    <s v="domingo"/>
    <x v="8"/>
    <n v="458"/>
    <x v="15"/>
    <n v="37260"/>
    <n v="23700"/>
    <n v="13560"/>
    <n v="6.1507114821899256"/>
    <x v="1"/>
  </r>
  <r>
    <s v="lunes"/>
    <x v="9"/>
    <n v="459"/>
    <x v="0"/>
    <n v="45220"/>
    <n v="33740"/>
    <n v="11480"/>
    <n v="5.2072395144203796"/>
    <x v="0"/>
  </r>
  <r>
    <s v="lunes"/>
    <x v="9"/>
    <n v="460"/>
    <x v="3"/>
    <n v="40280"/>
    <n v="22560"/>
    <n v="17720"/>
    <n v="8.0376554177290167"/>
    <x v="1"/>
  </r>
  <r>
    <s v="lunes"/>
    <x v="9"/>
    <n v="461"/>
    <x v="7"/>
    <n v="36100"/>
    <n v="24380"/>
    <n v="11720"/>
    <n v="5.3161016645476344"/>
    <x v="0"/>
  </r>
  <r>
    <s v="lunes"/>
    <x v="9"/>
    <n v="462"/>
    <x v="11"/>
    <n v="35400"/>
    <n v="23140"/>
    <n v="12260"/>
    <n v="5.5610415023339588"/>
    <x v="1"/>
  </r>
  <r>
    <s v="lunes"/>
    <x v="9"/>
    <n v="463"/>
    <x v="17"/>
    <n v="33600"/>
    <n v="20700"/>
    <n v="12900"/>
    <n v="5.8513405693399729"/>
    <x v="0"/>
  </r>
  <r>
    <s v="lunes"/>
    <x v="9"/>
    <n v="464"/>
    <x v="2"/>
    <n v="38380"/>
    <n v="22960"/>
    <n v="15420"/>
    <n v="6.9943931456761543"/>
    <x v="0"/>
  </r>
  <r>
    <s v="lunes"/>
    <x v="9"/>
    <n v="465"/>
    <x v="6"/>
    <n v="37480"/>
    <n v="22900"/>
    <n v="14580"/>
    <n v="6.6133756202307605"/>
    <x v="0"/>
  </r>
  <r>
    <s v="lunes"/>
    <x v="9"/>
    <n v="466"/>
    <x v="8"/>
    <n v="58100"/>
    <n v="37920"/>
    <n v="20180"/>
    <n v="9.1534924565333853"/>
    <x v="0"/>
  </r>
  <r>
    <s v="lunes"/>
    <x v="9"/>
    <n v="467"/>
    <x v="15"/>
    <n v="36480"/>
    <n v="23700"/>
    <n v="12780"/>
    <n v="5.7969094942763455"/>
    <x v="1"/>
  </r>
  <r>
    <s v="lunes"/>
    <x v="9"/>
    <n v="468"/>
    <x v="1"/>
    <n v="33000"/>
    <n v="21600"/>
    <n v="11400"/>
    <n v="5.1709521310446274"/>
    <x v="0"/>
  </r>
  <r>
    <s v="lunes"/>
    <x v="9"/>
    <n v="469"/>
    <x v="14"/>
    <n v="57320"/>
    <n v="34760"/>
    <n v="22560"/>
    <n v="10.233042111962"/>
    <x v="0"/>
  </r>
  <r>
    <s v="lunes"/>
    <x v="9"/>
    <n v="470"/>
    <x v="4"/>
    <n v="33360"/>
    <n v="23240"/>
    <n v="10120"/>
    <n v="4.5903539970325991"/>
    <x v="0"/>
  </r>
  <r>
    <s v="lunes"/>
    <x v="9"/>
    <n v="471"/>
    <x v="18"/>
    <n v="46060"/>
    <n v="34120"/>
    <n v="11940"/>
    <n v="5.4158919688309517"/>
    <x v="0"/>
  </r>
  <r>
    <s v="lunes"/>
    <x v="9"/>
    <n v="472"/>
    <x v="16"/>
    <n v="35900"/>
    <n v="23000"/>
    <n v="12900"/>
    <n v="5.8513405693399729"/>
    <x v="0"/>
  </r>
  <r>
    <s v="lunes"/>
    <x v="9"/>
    <n v="473"/>
    <x v="0"/>
    <n v="48640"/>
    <n v="33740"/>
    <n v="14900"/>
    <n v="6.7585251537337676"/>
    <x v="0"/>
  </r>
  <r>
    <s v="lunes"/>
    <x v="9"/>
    <n v="474"/>
    <x v="10"/>
    <n v="38920"/>
    <n v="23840"/>
    <n v="15080"/>
    <n v="6.8401717663292088"/>
    <x v="1"/>
  </r>
  <r>
    <s v="lunes"/>
    <x v="9"/>
    <n v="475"/>
    <x v="12"/>
    <n v="49280"/>
    <n v="35000"/>
    <n v="14280"/>
    <n v="6.4772979325716911"/>
    <x v="0"/>
  </r>
  <r>
    <s v="lunes"/>
    <x v="9"/>
    <n v="477"/>
    <x v="2"/>
    <n v="39060"/>
    <n v="22960"/>
    <n v="16100"/>
    <n v="7.3028359043700437"/>
    <x v="0"/>
  </r>
  <r>
    <s v="martes"/>
    <x v="10"/>
    <n v="478"/>
    <x v="0"/>
    <n v="47740"/>
    <n v="33740"/>
    <n v="14000"/>
    <n v="6.3502920907565601"/>
    <x v="0"/>
  </r>
  <r>
    <s v="martes"/>
    <x v="10"/>
    <n v="479"/>
    <x v="14"/>
    <n v="60200"/>
    <n v="34760"/>
    <n v="25440"/>
    <n v="11.539387913489064"/>
    <x v="0"/>
  </r>
  <r>
    <s v="martes"/>
    <x v="10"/>
    <n v="480"/>
    <x v="7"/>
    <n v="33880"/>
    <n v="24380"/>
    <n v="9500"/>
    <n v="4.3091267758705225"/>
    <x v="0"/>
  </r>
  <r>
    <s v="martes"/>
    <x v="10"/>
    <n v="481"/>
    <x v="11"/>
    <n v="37280"/>
    <n v="23140"/>
    <n v="14140"/>
    <n v="6.413795011664126"/>
    <x v="1"/>
  </r>
  <r>
    <s v="martes"/>
    <x v="10"/>
    <n v="482"/>
    <x v="17"/>
    <n v="33980"/>
    <n v="20700"/>
    <n v="13280"/>
    <n v="6.0237056403747937"/>
    <x v="0"/>
  </r>
  <r>
    <s v="martes"/>
    <x v="10"/>
    <n v="483"/>
    <x v="15"/>
    <n v="34420"/>
    <n v="23700"/>
    <n v="10720"/>
    <n v="4.8625093723507371"/>
    <x v="1"/>
  </r>
  <r>
    <s v="martes"/>
    <x v="10"/>
    <n v="485"/>
    <x v="3"/>
    <n v="38400"/>
    <n v="22560"/>
    <n v="15840"/>
    <n v="7.1849019083988512"/>
    <x v="1"/>
  </r>
  <r>
    <s v="martes"/>
    <x v="10"/>
    <n v="486"/>
    <x v="15"/>
    <n v="39300"/>
    <n v="23700"/>
    <n v="15600"/>
    <n v="7.0760397582715955"/>
    <x v="1"/>
  </r>
  <r>
    <s v="martes"/>
    <x v="10"/>
    <n v="487"/>
    <x v="11"/>
    <n v="40560"/>
    <n v="23140"/>
    <n v="17420"/>
    <n v="7.9015777300699481"/>
    <x v="1"/>
  </r>
  <r>
    <s v="miércoles"/>
    <x v="11"/>
    <n v="488"/>
    <x v="11"/>
    <n v="38000"/>
    <n v="23140"/>
    <n v="14860"/>
    <n v="6.7403814620458915"/>
    <x v="1"/>
  </r>
  <r>
    <s v="miércoles"/>
    <x v="11"/>
    <n v="489"/>
    <x v="10"/>
    <n v="37980"/>
    <n v="23840"/>
    <n v="14140"/>
    <n v="6.413795011664126"/>
    <x v="1"/>
  </r>
  <r>
    <s v="miércoles"/>
    <x v="11"/>
    <n v="490"/>
    <x v="15"/>
    <n v="36340"/>
    <n v="23700"/>
    <n v="12640"/>
    <n v="5.7334065733687796"/>
    <x v="1"/>
  </r>
  <r>
    <s v="miércoles"/>
    <x v="11"/>
    <n v="491"/>
    <x v="11"/>
    <n v="32520"/>
    <n v="23140"/>
    <n v="9380"/>
    <n v="4.2546957008068951"/>
    <x v="1"/>
  </r>
  <r>
    <s v="jueves"/>
    <x v="12"/>
    <n v="493"/>
    <x v="15"/>
    <n v="40920"/>
    <n v="23700"/>
    <n v="17220"/>
    <n v="7.8108592716305685"/>
    <x v="1"/>
  </r>
  <r>
    <s v="jueves"/>
    <x v="12"/>
    <n v="494"/>
    <x v="11"/>
    <n v="38280"/>
    <n v="23140"/>
    <n v="15140"/>
    <n v="6.8673873038610225"/>
    <x v="1"/>
  </r>
  <r>
    <s v="jueves"/>
    <x v="12"/>
    <n v="495"/>
    <x v="3"/>
    <n v="37880"/>
    <n v="22560"/>
    <n v="15320"/>
    <n v="6.9490339164564645"/>
    <x v="1"/>
  </r>
  <r>
    <s v="jueves"/>
    <x v="12"/>
    <n v="496"/>
    <x v="19"/>
    <n v="66860"/>
    <n v="36920"/>
    <n v="29940"/>
    <n v="13.5805532283751"/>
    <x v="2"/>
  </r>
  <r>
    <s v="jueves"/>
    <x v="12"/>
    <n v="497"/>
    <x v="20"/>
    <n v="44940"/>
    <n v="29840"/>
    <n v="15100"/>
    <n v="6.8492436121731473"/>
    <x v="2"/>
  </r>
  <r>
    <s v="jueves"/>
    <x v="12"/>
    <n v="498"/>
    <x v="21"/>
    <n v="50180"/>
    <n v="30400"/>
    <n v="19780"/>
    <n v="8.972055539654626"/>
    <x v="2"/>
  </r>
  <r>
    <s v="jueves"/>
    <x v="12"/>
    <n v="499"/>
    <x v="10"/>
    <n v="40060"/>
    <n v="23840"/>
    <n v="16220"/>
    <n v="7.357266979433672"/>
    <x v="1"/>
  </r>
  <r>
    <s v="jueves"/>
    <x v="12"/>
    <n v="500"/>
    <x v="22"/>
    <n v="44040"/>
    <n v="29560"/>
    <n v="14480"/>
    <n v="6.5680163910110707"/>
    <x v="2"/>
  </r>
  <r>
    <s v="jueves"/>
    <x v="12"/>
    <n v="501"/>
    <x v="15"/>
    <n v="34840"/>
    <n v="23700"/>
    <n v="11140"/>
    <n v="5.053018135073434"/>
    <x v="1"/>
  </r>
  <r>
    <s v="jueves"/>
    <x v="12"/>
    <n v="503"/>
    <x v="23"/>
    <n v="61500"/>
    <n v="36520"/>
    <n v="24980"/>
    <n v="11.330735459078491"/>
    <x v="2"/>
  </r>
  <r>
    <s v="jueves"/>
    <x v="12"/>
    <n v="504"/>
    <x v="19"/>
    <n v="51740"/>
    <n v="36920"/>
    <n v="14820"/>
    <n v="6.7222377703580154"/>
    <x v="2"/>
  </r>
  <r>
    <s v="jueves"/>
    <x v="12"/>
    <n v="505"/>
    <x v="20"/>
    <n v="46820"/>
    <n v="29840"/>
    <n v="16980"/>
    <n v="7.7019971215033136"/>
    <x v="2"/>
  </r>
  <r>
    <s v="viernes"/>
    <x v="13"/>
    <n v="506"/>
    <x v="19"/>
    <n v="57120"/>
    <n v="36920"/>
    <n v="20200"/>
    <n v="9.1625643023773229"/>
    <x v="2"/>
  </r>
  <r>
    <s v="viernes"/>
    <x v="13"/>
    <n v="507"/>
    <x v="15"/>
    <n v="34480"/>
    <n v="23700"/>
    <n v="10780"/>
    <n v="4.8897249098825508"/>
    <x v="1"/>
  </r>
  <r>
    <s v="viernes"/>
    <x v="13"/>
    <n v="508"/>
    <x v="20"/>
    <n v="42880"/>
    <n v="29840"/>
    <n v="13040"/>
    <n v="5.9148434902475389"/>
    <x v="2"/>
  </r>
  <r>
    <s v="viernes"/>
    <x v="13"/>
    <n v="509"/>
    <x v="21"/>
    <n v="42440"/>
    <n v="30400"/>
    <n v="12040"/>
    <n v="5.4612511980506415"/>
    <x v="2"/>
  </r>
  <r>
    <s v="viernes"/>
    <x v="13"/>
    <n v="510"/>
    <x v="3"/>
    <n v="37200"/>
    <n v="22560"/>
    <n v="14640"/>
    <n v="6.6405911577625742"/>
    <x v="1"/>
  </r>
  <r>
    <s v="viernes"/>
    <x v="13"/>
    <n v="511"/>
    <x v="11"/>
    <n v="31600"/>
    <n v="23140"/>
    <n v="8460"/>
    <n v="3.8373907919857499"/>
    <x v="1"/>
  </r>
  <r>
    <s v="viernes"/>
    <x v="13"/>
    <n v="512"/>
    <x v="23"/>
    <n v="59100"/>
    <n v="36520"/>
    <n v="22580"/>
    <n v="10.242113957805937"/>
    <x v="2"/>
  </r>
  <r>
    <s v="viernes"/>
    <x v="13"/>
    <n v="514"/>
    <x v="3"/>
    <n v="35200"/>
    <n v="22560"/>
    <n v="12640"/>
    <n v="5.7334065733687796"/>
    <x v="1"/>
  </r>
  <r>
    <s v="viernes"/>
    <x v="13"/>
    <n v="515"/>
    <x v="19"/>
    <n v="63800"/>
    <n v="36920"/>
    <n v="26880"/>
    <n v="12.192560814252595"/>
    <x v="2"/>
  </r>
  <r>
    <s v="viernes"/>
    <x v="13"/>
    <n v="516"/>
    <x v="22"/>
    <n v="39100"/>
    <n v="29560"/>
    <n v="9540"/>
    <n v="4.3272704675583986"/>
    <x v="2"/>
  </r>
  <r>
    <s v="viernes"/>
    <x v="13"/>
    <n v="517"/>
    <x v="21"/>
    <n v="40640"/>
    <n v="30400"/>
    <n v="10240"/>
    <n v="4.6447850720962265"/>
    <x v="2"/>
  </r>
  <r>
    <s v="sábado"/>
    <x v="14"/>
    <n v="518"/>
    <x v="24"/>
    <n v="39460"/>
    <n v="34440"/>
    <n v="5020"/>
    <n v="2.2770333068284239"/>
    <x v="2"/>
  </r>
  <r>
    <s v="sábado"/>
    <x v="14"/>
    <n v="519"/>
    <x v="25"/>
    <n v="55080"/>
    <n v="35420"/>
    <n v="19660"/>
    <n v="8.9176244645909986"/>
    <x v="2"/>
  </r>
  <r>
    <s v="sábado"/>
    <x v="14"/>
    <n v="520"/>
    <x v="20"/>
    <n v="42520"/>
    <n v="29840"/>
    <n v="12680"/>
    <n v="5.7515502650566557"/>
    <x v="2"/>
  </r>
  <r>
    <s v="sábado"/>
    <x v="14"/>
    <n v="521"/>
    <x v="26"/>
    <n v="51180"/>
    <n v="34480"/>
    <n v="16700"/>
    <n v="7.5749912796881826"/>
    <x v="2"/>
  </r>
  <r>
    <s v="sábado"/>
    <x v="14"/>
    <n v="522"/>
    <x v="21"/>
    <n v="41040"/>
    <n v="30400"/>
    <n v="10640"/>
    <n v="4.8262219889749858"/>
    <x v="2"/>
  </r>
  <r>
    <s v="sábado"/>
    <x v="14"/>
    <n v="523"/>
    <x v="27"/>
    <n v="35640"/>
    <n v="23680"/>
    <n v="11960"/>
    <n v="5.4249638146748902"/>
    <x v="2"/>
  </r>
  <r>
    <s v="sábado"/>
    <x v="14"/>
    <n v="524"/>
    <x v="19"/>
    <n v="65400"/>
    <n v="36920"/>
    <n v="28480"/>
    <n v="12.91830848176763"/>
    <x v="2"/>
  </r>
  <r>
    <s v="sábado"/>
    <x v="14"/>
    <n v="525"/>
    <x v="10"/>
    <n v="36140"/>
    <n v="23840"/>
    <n v="12300"/>
    <n v="5.5791851940218349"/>
    <x v="1"/>
  </r>
  <r>
    <s v="sábado"/>
    <x v="14"/>
    <n v="526"/>
    <x v="22"/>
    <n v="45740"/>
    <n v="29560"/>
    <n v="16180"/>
    <n v="7.3391232877457959"/>
    <x v="2"/>
  </r>
  <r>
    <s v="sábado"/>
    <x v="14"/>
    <n v="528"/>
    <x v="28"/>
    <n v="59040"/>
    <n v="38880"/>
    <n v="20160"/>
    <n v="9.1444206106894459"/>
    <x v="2"/>
  </r>
  <r>
    <s v="sábado"/>
    <x v="14"/>
    <n v="529"/>
    <x v="29"/>
    <n v="51800"/>
    <n v="34160"/>
    <n v="17640"/>
    <n v="8.0013680343532663"/>
    <x v="2"/>
  </r>
  <r>
    <s v="sábado"/>
    <x v="14"/>
    <n v="530"/>
    <x v="19"/>
    <n v="61520"/>
    <n v="36920"/>
    <n v="24600"/>
    <n v="11.15837038804367"/>
    <x v="2"/>
  </r>
  <r>
    <s v="domingo"/>
    <x v="15"/>
    <n v="531"/>
    <x v="27"/>
    <n v="40040"/>
    <n v="23680"/>
    <n v="16360"/>
    <n v="7.4207699003412371"/>
    <x v="2"/>
  </r>
  <r>
    <s v="domingo"/>
    <x v="15"/>
    <n v="532"/>
    <x v="26"/>
    <n v="54200"/>
    <n v="34480"/>
    <n v="19720"/>
    <n v="8.9448400021228114"/>
    <x v="2"/>
  </r>
  <r>
    <s v="domingo"/>
    <x v="15"/>
    <n v="533"/>
    <x v="15"/>
    <n v="38840"/>
    <n v="23700"/>
    <n v="15140"/>
    <n v="6.8673873038610225"/>
    <x v="1"/>
  </r>
  <r>
    <s v="domingo"/>
    <x v="15"/>
    <n v="534"/>
    <x v="21"/>
    <n v="38420"/>
    <n v="30400"/>
    <n v="8020"/>
    <n v="3.637810183419115"/>
    <x v="2"/>
  </r>
  <r>
    <s v="domingo"/>
    <x v="15"/>
    <n v="535"/>
    <x v="29"/>
    <n v="59500"/>
    <n v="34160"/>
    <n v="25340"/>
    <n v="11.494028684269374"/>
    <x v="2"/>
  </r>
  <r>
    <s v="domingo"/>
    <x v="15"/>
    <n v="536"/>
    <x v="22"/>
    <n v="44760"/>
    <n v="29560"/>
    <n v="15200"/>
    <n v="6.8946028413928362"/>
    <x v="2"/>
  </r>
  <r>
    <s v="domingo"/>
    <x v="15"/>
    <n v="537"/>
    <x v="20"/>
    <n v="42080"/>
    <n v="29840"/>
    <n v="12240"/>
    <n v="5.5519696564900212"/>
    <x v="2"/>
  </r>
  <r>
    <s v="lunes"/>
    <x v="16"/>
    <n v="538"/>
    <x v="26"/>
    <n v="52320"/>
    <n v="34480"/>
    <n v="17840"/>
    <n v="8.0920864927926459"/>
    <x v="2"/>
  </r>
  <r>
    <s v="lunes"/>
    <x v="16"/>
    <n v="539"/>
    <x v="28"/>
    <n v="57160"/>
    <n v="38880"/>
    <n v="18280"/>
    <n v="8.2916671013592804"/>
    <x v="2"/>
  </r>
  <r>
    <s v="lunes"/>
    <x v="16"/>
    <n v="540"/>
    <x v="19"/>
    <n v="64020"/>
    <n v="36920"/>
    <n v="27100"/>
    <n v="12.292351118535914"/>
    <x v="2"/>
  </r>
  <r>
    <s v="lunes"/>
    <x v="16"/>
    <n v="541"/>
    <x v="11"/>
    <n v="37700"/>
    <n v="23140"/>
    <n v="14560"/>
    <n v="6.604303774386822"/>
    <x v="1"/>
  </r>
  <r>
    <s v="lunes"/>
    <x v="16"/>
    <n v="542"/>
    <x v="3"/>
    <n v="38540"/>
    <n v="22560"/>
    <n v="15980"/>
    <n v="7.2484048293064163"/>
    <x v="1"/>
  </r>
  <r>
    <s v="lunes"/>
    <x v="16"/>
    <n v="543"/>
    <x v="25"/>
    <n v="69760"/>
    <n v="35420"/>
    <n v="34340"/>
    <n v="15.576359314041447"/>
    <x v="2"/>
  </r>
  <r>
    <s v="lunes"/>
    <x v="16"/>
    <n v="544"/>
    <x v="30"/>
    <n v="53280"/>
    <n v="30960"/>
    <n v="22320"/>
    <n v="10.124179961834745"/>
    <x v="2"/>
  </r>
  <r>
    <s v="lunes"/>
    <x v="16"/>
    <n v="545"/>
    <x v="21"/>
    <n v="45400"/>
    <n v="30400"/>
    <n v="15000"/>
    <n v="6.8038843829534574"/>
    <x v="2"/>
  </r>
  <r>
    <s v="lunes"/>
    <x v="16"/>
    <n v="546"/>
    <x v="10"/>
    <n v="45160"/>
    <n v="23840"/>
    <n v="21320"/>
    <n v="9.6705876696378468"/>
    <x v="1"/>
  </r>
  <r>
    <s v="lunes"/>
    <x v="16"/>
    <n v="547"/>
    <x v="20"/>
    <n v="48020"/>
    <n v="29840"/>
    <n v="18180"/>
    <n v="8.2463078721395906"/>
    <x v="2"/>
  </r>
  <r>
    <s v="lunes"/>
    <x v="16"/>
    <n v="548"/>
    <x v="27"/>
    <n v="37100"/>
    <n v="23680"/>
    <n v="13420"/>
    <n v="6.0872085612823597"/>
    <x v="2"/>
  </r>
  <r>
    <s v="lunes"/>
    <x v="16"/>
    <n v="549"/>
    <x v="25"/>
    <n v="51500"/>
    <n v="35420"/>
    <n v="16080"/>
    <n v="7.2937640585261061"/>
    <x v="2"/>
  </r>
  <r>
    <s v="lunes"/>
    <x v="16"/>
    <n v="550"/>
    <x v="26"/>
    <n v="43980"/>
    <n v="34480"/>
    <n v="9500"/>
    <n v="4.3091267758705225"/>
    <x v="2"/>
  </r>
  <r>
    <s v="lunes"/>
    <x v="16"/>
    <n v="551"/>
    <x v="11"/>
    <n v="34340"/>
    <n v="23140"/>
    <n v="11200"/>
    <n v="5.0802336726052477"/>
    <x v="1"/>
  </r>
  <r>
    <s v="lunes"/>
    <x v="16"/>
    <n v="552"/>
    <x v="21"/>
    <n v="51060"/>
    <n v="30400"/>
    <n v="20660"/>
    <n v="9.371216756787895"/>
    <x v="2"/>
  </r>
  <r>
    <s v="lunes"/>
    <x v="16"/>
    <n v="554"/>
    <x v="22"/>
    <n v="41880"/>
    <n v="29560"/>
    <n v="12320"/>
    <n v="5.5882570398657725"/>
    <x v="2"/>
  </r>
  <r>
    <s v="lunes"/>
    <x v="16"/>
    <n v="555"/>
    <x v="15"/>
    <n v="31560"/>
    <n v="23700"/>
    <n v="7860"/>
    <n v="3.5652354166676115"/>
    <x v="1"/>
  </r>
  <r>
    <s v="martes"/>
    <x v="17"/>
    <n v="556"/>
    <x v="28"/>
    <n v="62200"/>
    <n v="38880"/>
    <n v="23320"/>
    <n v="10.577772254031641"/>
    <x v="2"/>
  </r>
  <r>
    <s v="martes"/>
    <x v="17"/>
    <n v="557"/>
    <x v="30"/>
    <n v="50080"/>
    <n v="30960"/>
    <n v="19120"/>
    <n v="8.6726846268046742"/>
    <x v="2"/>
  </r>
  <r>
    <s v="martes"/>
    <x v="17"/>
    <n v="558"/>
    <x v="19"/>
    <n v="60840"/>
    <n v="36920"/>
    <n v="23920"/>
    <n v="10.84992762934978"/>
    <x v="2"/>
  </r>
  <r>
    <s v="martes"/>
    <x v="17"/>
    <n v="559"/>
    <x v="11"/>
    <n v="40540"/>
    <n v="23140"/>
    <n v="17400"/>
    <n v="7.8925058842260105"/>
    <x v="1"/>
  </r>
  <r>
    <s v="martes"/>
    <x v="17"/>
    <n v="560"/>
    <x v="20"/>
    <n v="50740"/>
    <n v="29840"/>
    <n v="20900"/>
    <n v="9.4800789069151499"/>
    <x v="2"/>
  </r>
  <r>
    <s v="martes"/>
    <x v="17"/>
    <n v="561"/>
    <x v="3"/>
    <n v="40760"/>
    <n v="22560"/>
    <n v="18200"/>
    <n v="8.2553797179835282"/>
    <x v="1"/>
  </r>
  <r>
    <s v="martes"/>
    <x v="17"/>
    <n v="562"/>
    <x v="27"/>
    <n v="39480"/>
    <n v="23680"/>
    <n v="15800"/>
    <n v="7.1667582167109751"/>
    <x v="2"/>
  </r>
  <r>
    <s v="martes"/>
    <x v="17"/>
    <n v="563"/>
    <x v="26"/>
    <n v="55200"/>
    <n v="34480"/>
    <n v="20720"/>
    <n v="9.3984322943197096"/>
    <x v="2"/>
  </r>
  <r>
    <s v="martes"/>
    <x v="17"/>
    <n v="564"/>
    <x v="10"/>
    <n v="44220"/>
    <n v="23840"/>
    <n v="20380"/>
    <n v="9.2442109149727631"/>
    <x v="1"/>
  </r>
  <r>
    <s v="martes"/>
    <x v="17"/>
    <n v="565"/>
    <x v="22"/>
    <n v="40620"/>
    <n v="29560"/>
    <n v="11060"/>
    <n v="5.0167307516976827"/>
    <x v="2"/>
  </r>
  <r>
    <s v="martes"/>
    <x v="17"/>
    <n v="566"/>
    <x v="25"/>
    <n v="68660"/>
    <n v="35420"/>
    <n v="33240"/>
    <n v="15.077407792624861"/>
    <x v="2"/>
  </r>
  <r>
    <s v="martes"/>
    <x v="17"/>
    <n v="568"/>
    <x v="30"/>
    <n v="54600"/>
    <n v="30960"/>
    <n v="23640"/>
    <n v="10.722921787534649"/>
    <x v="2"/>
  </r>
  <r>
    <s v="martes"/>
    <x v="17"/>
    <n v="569"/>
    <x v="20"/>
    <n v="40780"/>
    <n v="29840"/>
    <n v="10940"/>
    <n v="4.9622996766340544"/>
    <x v="2"/>
  </r>
  <r>
    <s v="martes"/>
    <x v="17"/>
    <n v="570"/>
    <x v="28"/>
    <n v="49040"/>
    <n v="38880"/>
    <n v="10160"/>
    <n v="4.6084976887204752"/>
    <x v="2"/>
  </r>
  <r>
    <s v="martes"/>
    <x v="17"/>
    <n v="571"/>
    <x v="19"/>
    <n v="58500"/>
    <n v="36920"/>
    <n v="21580"/>
    <n v="9.788521665609041"/>
    <x v="2"/>
  </r>
  <r>
    <s v="miércoles"/>
    <x v="18"/>
    <n v="572"/>
    <x v="11"/>
    <n v="37420"/>
    <n v="23140"/>
    <n v="14280"/>
    <n v="6.4772979325716911"/>
    <x v="1"/>
  </r>
  <r>
    <s v="miércoles"/>
    <x v="18"/>
    <n v="573"/>
    <x v="26"/>
    <n v="52460"/>
    <n v="34480"/>
    <n v="17980"/>
    <n v="8.155589413700211"/>
    <x v="2"/>
  </r>
  <r>
    <s v="miércoles"/>
    <x v="18"/>
    <n v="574"/>
    <x v="23"/>
    <n v="60680"/>
    <n v="36520"/>
    <n v="24160"/>
    <n v="10.958789779477035"/>
    <x v="2"/>
  </r>
  <r>
    <s v="miércoles"/>
    <x v="18"/>
    <n v="575"/>
    <x v="10"/>
    <n v="38020"/>
    <n v="23840"/>
    <n v="14180"/>
    <n v="6.4319387033520012"/>
    <x v="1"/>
  </r>
  <r>
    <s v="miércoles"/>
    <x v="18"/>
    <n v="576"/>
    <x v="15"/>
    <n v="39080"/>
    <n v="23700"/>
    <n v="15380"/>
    <n v="6.9762494539882782"/>
    <x v="1"/>
  </r>
  <r>
    <s v="miércoles"/>
    <x v="18"/>
    <n v="577"/>
    <x v="21"/>
    <n v="44360"/>
    <n v="30400"/>
    <n v="13960"/>
    <n v="6.332148399068684"/>
    <x v="2"/>
  </r>
  <r>
    <s v="miércoles"/>
    <x v="18"/>
    <n v="578"/>
    <x v="24"/>
    <n v="46040"/>
    <n v="34440"/>
    <n v="11600"/>
    <n v="5.261670589484007"/>
    <x v="2"/>
  </r>
  <r>
    <s v="miércoles"/>
    <x v="18"/>
    <n v="579"/>
    <x v="30"/>
    <n v="50900"/>
    <n v="30960"/>
    <n v="19940"/>
    <n v="9.0446303064061286"/>
    <x v="2"/>
  </r>
  <r>
    <s v="miércoles"/>
    <x v="18"/>
    <n v="580"/>
    <x v="27"/>
    <n v="36920"/>
    <n v="23680"/>
    <n v="13240"/>
    <n v="6.0055619486869185"/>
    <x v="2"/>
  </r>
  <r>
    <s v="miércoles"/>
    <x v="18"/>
    <n v="581"/>
    <x v="19"/>
    <n v="60700"/>
    <n v="36920"/>
    <n v="23780"/>
    <n v="10.786424708442214"/>
    <x v="2"/>
  </r>
  <r>
    <s v="miércoles"/>
    <x v="18"/>
    <n v="582"/>
    <x v="22"/>
    <n v="35320"/>
    <n v="29560"/>
    <n v="5760"/>
    <n v="2.6126916030541274"/>
    <x v="2"/>
  </r>
  <r>
    <s v="miércoles"/>
    <x v="18"/>
    <n v="583"/>
    <x v="3"/>
    <n v="37200"/>
    <n v="22560"/>
    <n v="14640"/>
    <n v="6.6405911577625742"/>
    <x v="1"/>
  </r>
  <r>
    <s v="miércoles"/>
    <x v="18"/>
    <n v="585"/>
    <x v="25"/>
    <n v="43860"/>
    <n v="35420"/>
    <n v="8440"/>
    <n v="3.8283189461418119"/>
    <x v="2"/>
  </r>
  <r>
    <s v="miércoles"/>
    <x v="18"/>
    <n v="586"/>
    <x v="28"/>
    <n v="65060"/>
    <n v="38880"/>
    <n v="26180"/>
    <n v="11.875046209714768"/>
    <x v="2"/>
  </r>
  <r>
    <s v="miércoles"/>
    <x v="18"/>
    <n v="587"/>
    <x v="26"/>
    <n v="47880"/>
    <n v="34480"/>
    <n v="13400"/>
    <n v="6.078136715438422"/>
    <x v="2"/>
  </r>
  <r>
    <s v="miércoles"/>
    <x v="18"/>
    <n v="588"/>
    <x v="23"/>
    <n v="53580"/>
    <n v="36520"/>
    <n v="17060"/>
    <n v="7.7382845048790649"/>
    <x v="2"/>
  </r>
  <r>
    <s v="jueves"/>
    <x v="19"/>
    <n v="589"/>
    <x v="30"/>
    <n v="46560"/>
    <n v="30960"/>
    <n v="15600"/>
    <n v="7.0760397582715955"/>
    <x v="2"/>
  </r>
  <r>
    <s v="jueves"/>
    <x v="19"/>
    <n v="590"/>
    <x v="11"/>
    <n v="40640"/>
    <n v="23140"/>
    <n v="17500"/>
    <n v="7.9378651134457003"/>
    <x v="1"/>
  </r>
  <r>
    <s v="jueves"/>
    <x v="19"/>
    <n v="591"/>
    <x v="21"/>
    <n v="39060"/>
    <n v="30400"/>
    <n v="8660"/>
    <n v="3.9281092504251292"/>
    <x v="2"/>
  </r>
  <r>
    <s v="jueves"/>
    <x v="19"/>
    <n v="592"/>
    <x v="27"/>
    <n v="37380"/>
    <n v="23680"/>
    <n v="13700"/>
    <n v="6.2142144030974906"/>
    <x v="2"/>
  </r>
  <r>
    <s v="jueves"/>
    <x v="19"/>
    <n v="593"/>
    <x v="28"/>
    <n v="65640"/>
    <n v="38880"/>
    <n v="26760"/>
    <n v="12.138129739188967"/>
    <x v="2"/>
  </r>
  <r>
    <s v="jueves"/>
    <x v="19"/>
    <n v="594"/>
    <x v="15"/>
    <n v="38920"/>
    <n v="23700"/>
    <n v="15220"/>
    <n v="6.9036746872367747"/>
    <x v="1"/>
  </r>
  <r>
    <s v="jueves"/>
    <x v="19"/>
    <n v="595"/>
    <x v="26"/>
    <n v="52280"/>
    <n v="34480"/>
    <n v="17800"/>
    <n v="8.0739428011047689"/>
    <x v="2"/>
  </r>
  <r>
    <s v="jueves"/>
    <x v="19"/>
    <n v="596"/>
    <x v="19"/>
    <n v="58180"/>
    <n v="36920"/>
    <n v="21260"/>
    <n v="9.6433721321060339"/>
    <x v="2"/>
  </r>
  <r>
    <s v="jueves"/>
    <x v="19"/>
    <n v="597"/>
    <x v="22"/>
    <n v="43240"/>
    <n v="29560"/>
    <n v="13680"/>
    <n v="6.205142557253553"/>
    <x v="2"/>
  </r>
  <r>
    <s v="jueves"/>
    <x v="19"/>
    <n v="598"/>
    <x v="11"/>
    <n v="44060"/>
    <n v="23140"/>
    <n v="20920"/>
    <n v="9.4891507527590875"/>
    <x v="1"/>
  </r>
  <r>
    <s v="jueves"/>
    <x v="19"/>
    <n v="599"/>
    <x v="10"/>
    <n v="40600"/>
    <n v="23840"/>
    <n v="16760"/>
    <n v="7.6022068172199964"/>
    <x v="1"/>
  </r>
  <r>
    <s v="jueves"/>
    <x v="19"/>
    <n v="601"/>
    <x v="3"/>
    <n v="38400"/>
    <n v="22560"/>
    <n v="15840"/>
    <n v="7.1849019083988512"/>
    <x v="1"/>
  </r>
  <r>
    <s v="jueves"/>
    <x v="19"/>
    <n v="602"/>
    <x v="25"/>
    <n v="42860"/>
    <n v="35420"/>
    <n v="7440"/>
    <n v="3.3747266539449146"/>
    <x v="2"/>
  </r>
  <r>
    <s v="jueves"/>
    <x v="19"/>
    <n v="603"/>
    <x v="20"/>
    <n v="44760"/>
    <n v="29840"/>
    <n v="14920"/>
    <n v="6.7675969995777052"/>
    <x v="2"/>
  </r>
  <r>
    <s v="jueves"/>
    <x v="19"/>
    <n v="604"/>
    <x v="21"/>
    <n v="47860"/>
    <n v="30400"/>
    <n v="17460"/>
    <n v="7.9197214217578242"/>
    <x v="2"/>
  </r>
  <r>
    <s v="viernes"/>
    <x v="20"/>
    <n v="605"/>
    <x v="19"/>
    <n v="51540"/>
    <n v="36920"/>
    <n v="14620"/>
    <n v="6.6315193119186366"/>
    <x v="2"/>
  </r>
  <r>
    <s v="viernes"/>
    <x v="20"/>
    <n v="606"/>
    <x v="21"/>
    <n v="40460"/>
    <n v="30400"/>
    <n v="10060"/>
    <n v="4.5631384595007853"/>
    <x v="2"/>
  </r>
  <r>
    <s v="viernes"/>
    <x v="20"/>
    <n v="607"/>
    <x v="28"/>
    <n v="57480"/>
    <n v="38880"/>
    <n v="18600"/>
    <n v="8.4368166348622875"/>
    <x v="2"/>
  </r>
  <r>
    <s v="viernes"/>
    <x v="20"/>
    <n v="608"/>
    <x v="24"/>
    <n v="55540"/>
    <n v="34440"/>
    <n v="21100"/>
    <n v="9.5707973653545295"/>
    <x v="2"/>
  </r>
  <r>
    <s v="viernes"/>
    <x v="20"/>
    <n v="609"/>
    <x v="20"/>
    <n v="43200"/>
    <n v="29840"/>
    <n v="13360"/>
    <n v="6.0599930237505459"/>
    <x v="2"/>
  </r>
  <r>
    <s v="viernes"/>
    <x v="20"/>
    <n v="610"/>
    <x v="27"/>
    <n v="38080"/>
    <n v="23680"/>
    <n v="14400"/>
    <n v="6.5317290076353185"/>
    <x v="2"/>
  </r>
  <r>
    <s v="viernes"/>
    <x v="20"/>
    <n v="611"/>
    <x v="15"/>
    <n v="41480"/>
    <n v="23700"/>
    <n v="17780"/>
    <n v="8.0648709552608313"/>
    <x v="1"/>
  </r>
  <r>
    <s v="viernes"/>
    <x v="20"/>
    <n v="612"/>
    <x v="31"/>
    <n v="36280"/>
    <n v="14820"/>
    <n v="21460"/>
    <n v="9.7340905905454136"/>
    <x v="1"/>
  </r>
  <r>
    <s v="viernes"/>
    <x v="20"/>
    <n v="613"/>
    <x v="22"/>
    <n v="40740"/>
    <n v="29560"/>
    <n v="11180"/>
    <n v="5.0711618267613101"/>
    <x v="2"/>
  </r>
  <r>
    <s v="viernes"/>
    <x v="20"/>
    <n v="614"/>
    <x v="11"/>
    <n v="34680"/>
    <n v="23140"/>
    <n v="11540"/>
    <n v="5.2344550519521933"/>
    <x v="1"/>
  </r>
  <r>
    <s v="viernes"/>
    <x v="20"/>
    <n v="615"/>
    <x v="30"/>
    <n v="49200"/>
    <n v="30960"/>
    <n v="18240"/>
    <n v="8.2735234096714034"/>
    <x v="2"/>
  </r>
  <r>
    <s v="viernes"/>
    <x v="20"/>
    <n v="617"/>
    <x v="26"/>
    <n v="55620"/>
    <n v="34480"/>
    <n v="21140"/>
    <n v="9.5889410570424065"/>
    <x v="2"/>
  </r>
  <r>
    <s v="viernes"/>
    <x v="20"/>
    <n v="618"/>
    <x v="19"/>
    <n v="61580"/>
    <n v="36920"/>
    <n v="24660"/>
    <n v="11.185585925575484"/>
    <x v="2"/>
  </r>
  <r>
    <s v="viernes"/>
    <x v="20"/>
    <n v="619"/>
    <x v="25"/>
    <n v="46680"/>
    <n v="35420"/>
    <n v="11260"/>
    <n v="5.1074492101370614"/>
    <x v="2"/>
  </r>
  <r>
    <s v="sábado"/>
    <x v="21"/>
    <n v="620"/>
    <x v="10"/>
    <n v="37120"/>
    <n v="23840"/>
    <n v="13280"/>
    <n v="6.0237056403747937"/>
    <x v="1"/>
  </r>
  <r>
    <s v="sábado"/>
    <x v="21"/>
    <n v="321"/>
    <x v="26"/>
    <n v="54960"/>
    <n v="34480"/>
    <n v="20480"/>
    <n v="9.289570144192453"/>
    <x v="2"/>
  </r>
  <r>
    <s v="sábado"/>
    <x v="21"/>
    <n v="622"/>
    <x v="29"/>
    <n v="58260"/>
    <n v="34160"/>
    <n v="24100"/>
    <n v="10.931574241945221"/>
    <x v="2"/>
  </r>
  <r>
    <s v="sábado"/>
    <x v="21"/>
    <n v="623"/>
    <x v="21"/>
    <n v="38260"/>
    <n v="30400"/>
    <n v="7860"/>
    <n v="3.5652354166676115"/>
    <x v="2"/>
  </r>
  <r>
    <s v="sábado"/>
    <x v="21"/>
    <n v="624"/>
    <x v="32"/>
    <n v="38400"/>
    <n v="21620"/>
    <n v="16780"/>
    <n v="7.611278663063934"/>
    <x v="1"/>
  </r>
  <r>
    <s v="sábado"/>
    <x v="21"/>
    <n v="625"/>
    <x v="27"/>
    <n v="32480"/>
    <n v="23680"/>
    <n v="8800"/>
    <n v="3.9916121713326951"/>
    <x v="2"/>
  </r>
  <r>
    <s v="sábado"/>
    <x v="21"/>
    <n v="626"/>
    <x v="11"/>
    <n v="37940"/>
    <n v="23140"/>
    <n v="14800"/>
    <n v="6.7131659245140778"/>
    <x v="1"/>
  </r>
  <r>
    <s v="sábado"/>
    <x v="21"/>
    <n v="627"/>
    <x v="3"/>
    <n v="39680"/>
    <n v="22560"/>
    <n v="17120"/>
    <n v="7.7655000424108795"/>
    <x v="1"/>
  </r>
  <r>
    <s v="sábado"/>
    <x v="21"/>
    <n v="628"/>
    <x v="19"/>
    <n v="57000"/>
    <n v="36920"/>
    <n v="20080"/>
    <n v="9.1081332273136955"/>
    <x v="2"/>
  </r>
  <r>
    <s v="sábado"/>
    <x v="21"/>
    <n v="629"/>
    <x v="30"/>
    <n v="46980"/>
    <n v="30960"/>
    <n v="16020"/>
    <n v="7.2665485209942924"/>
    <x v="2"/>
  </r>
  <r>
    <s v="sábado"/>
    <x v="21"/>
    <n v="631"/>
    <x v="20"/>
    <n v="45660"/>
    <n v="29840"/>
    <n v="15820"/>
    <n v="7.1758300625549127"/>
    <x v="2"/>
  </r>
  <r>
    <s v="sábado"/>
    <x v="21"/>
    <n v="632"/>
    <x v="28"/>
    <n v="64600"/>
    <n v="38880"/>
    <n v="25720"/>
    <n v="11.666393755304195"/>
    <x v="2"/>
  </r>
  <r>
    <s v="sábado"/>
    <x v="21"/>
    <n v="633"/>
    <x v="22"/>
    <n v="46520"/>
    <n v="29560"/>
    <n v="16960"/>
    <n v="7.692925275659376"/>
    <x v="2"/>
  </r>
  <r>
    <s v="sábado"/>
    <x v="21"/>
    <n v="634"/>
    <x v="33"/>
    <n v="52860"/>
    <n v="38520"/>
    <n v="14340"/>
    <n v="6.5045134701035048"/>
    <x v="2"/>
  </r>
  <r>
    <s v="domingo"/>
    <x v="22"/>
    <n v="635"/>
    <x v="34"/>
    <n v="58480"/>
    <n v="35860"/>
    <n v="22620"/>
    <n v="10.260257649493813"/>
    <x v="2"/>
  </r>
  <r>
    <s v="domingo"/>
    <x v="22"/>
    <n v="636"/>
    <x v="30"/>
    <n v="56860"/>
    <n v="30960"/>
    <n v="25900"/>
    <n v="11.748040367899636"/>
    <x v="2"/>
  </r>
  <r>
    <s v="domingo"/>
    <x v="22"/>
    <n v="637"/>
    <x v="10"/>
    <n v="33880"/>
    <n v="23840"/>
    <n v="10040"/>
    <n v="4.5540666136568477"/>
    <x v="1"/>
  </r>
  <r>
    <s v="domingo"/>
    <x v="22"/>
    <n v="638"/>
    <x v="3"/>
    <n v="35660"/>
    <n v="22560"/>
    <n v="13100"/>
    <n v="5.9420590277793526"/>
    <x v="1"/>
  </r>
  <r>
    <s v="domingo"/>
    <x v="22"/>
    <n v="639"/>
    <x v="24"/>
    <n v="50400"/>
    <n v="34440"/>
    <n v="15960"/>
    <n v="7.2393329834624787"/>
    <x v="2"/>
  </r>
  <r>
    <s v="lunes"/>
    <x v="23"/>
    <n v="640"/>
    <x v="32"/>
    <n v="33020"/>
    <n v="21620"/>
    <n v="11400"/>
    <n v="5.1709521310446274"/>
    <x v="1"/>
  </r>
  <r>
    <s v="lunes"/>
    <x v="23"/>
    <n v="641"/>
    <x v="29"/>
    <n v="57480"/>
    <n v="34160"/>
    <n v="23320"/>
    <n v="10.577772254031641"/>
    <x v="2"/>
  </r>
  <r>
    <s v="lunes"/>
    <x v="23"/>
    <n v="642"/>
    <x v="26"/>
    <n v="61500"/>
    <n v="34480"/>
    <n v="27020"/>
    <n v="12.256063735160161"/>
    <x v="2"/>
  </r>
  <r>
    <s v="lunes"/>
    <x v="23"/>
    <n v="643"/>
    <x v="11"/>
    <n v="40500"/>
    <n v="23140"/>
    <n v="17360"/>
    <n v="7.8743621925381344"/>
    <x v="1"/>
  </r>
  <r>
    <s v="lunes"/>
    <x v="23"/>
    <n v="644"/>
    <x v="29"/>
    <n v="64560"/>
    <n v="34160"/>
    <n v="30400"/>
    <n v="13.789205682785672"/>
    <x v="2"/>
  </r>
  <r>
    <s v="lunes"/>
    <x v="23"/>
    <n v="645"/>
    <x v="21"/>
    <n v="44240"/>
    <n v="30400"/>
    <n v="13840"/>
    <n v="6.2777173240050566"/>
    <x v="2"/>
  </r>
  <r>
    <s v="lunes"/>
    <x v="23"/>
    <n v="646"/>
    <x v="30"/>
    <n v="51840"/>
    <n v="30960"/>
    <n v="20880"/>
    <n v="9.4710070610712123"/>
    <x v="2"/>
  </r>
  <r>
    <s v="lunes"/>
    <x v="23"/>
    <n v="647"/>
    <x v="27"/>
    <n v="30560"/>
    <n v="23680"/>
    <n v="6880"/>
    <n v="3.1207149703146522"/>
    <x v="2"/>
  </r>
  <r>
    <s v="lunes"/>
    <x v="23"/>
    <n v="648"/>
    <x v="28"/>
    <n v="65200"/>
    <n v="38880"/>
    <n v="26320"/>
    <n v="11.938549130622333"/>
    <x v="2"/>
  </r>
  <r>
    <s v="lunes"/>
    <x v="23"/>
    <n v="649"/>
    <x v="33"/>
    <n v="56380"/>
    <n v="38520"/>
    <n v="17860"/>
    <n v="8.1011583386365835"/>
    <x v="2"/>
  </r>
  <r>
    <s v="lunes"/>
    <x v="23"/>
    <n v="651"/>
    <x v="11"/>
    <n v="38680"/>
    <n v="23140"/>
    <n v="15540"/>
    <n v="7.0488242207397818"/>
    <x v="1"/>
  </r>
  <r>
    <s v="lunes"/>
    <x v="23"/>
    <n v="652"/>
    <x v="3"/>
    <n v="40400"/>
    <n v="22560"/>
    <n v="17840"/>
    <n v="8.0920864927926459"/>
    <x v="1"/>
  </r>
  <r>
    <s v="lunes"/>
    <x v="23"/>
    <n v="653"/>
    <x v="20"/>
    <n v="42720"/>
    <n v="29840"/>
    <n v="12880"/>
    <n v="5.8422687234960353"/>
    <x v="2"/>
  </r>
  <r>
    <s v="lunes"/>
    <x v="23"/>
    <n v="654"/>
    <x v="26"/>
    <n v="51880"/>
    <n v="34480"/>
    <n v="17400"/>
    <n v="7.8925058842260105"/>
    <x v="2"/>
  </r>
  <r>
    <s v="lunes"/>
    <x v="23"/>
    <n v="655"/>
    <x v="22"/>
    <n v="42040"/>
    <n v="29560"/>
    <n v="12480"/>
    <n v="5.660831806617276"/>
    <x v="2"/>
  </r>
  <r>
    <s v="lunes"/>
    <x v="23"/>
    <n v="656"/>
    <x v="34"/>
    <n v="58820"/>
    <n v="35860"/>
    <n v="22960"/>
    <n v="10.414479028840759"/>
    <x v="2"/>
  </r>
  <r>
    <s v="martes"/>
    <x v="24"/>
    <n v="657"/>
    <x v="26"/>
    <n v="52160"/>
    <n v="34480"/>
    <n v="17680"/>
    <n v="8.0195117260411415"/>
    <x v="2"/>
  </r>
  <r>
    <s v="martes"/>
    <x v="24"/>
    <n v="658"/>
    <x v="10"/>
    <n v="42840"/>
    <n v="23840"/>
    <n v="19000"/>
    <n v="8.618253551741045"/>
    <x v="1"/>
  </r>
  <r>
    <s v="martes"/>
    <x v="24"/>
    <n v="659"/>
    <x v="29"/>
    <n v="65160"/>
    <n v="34160"/>
    <n v="31000"/>
    <n v="14.061361058103811"/>
    <x v="2"/>
  </r>
  <r>
    <s v="martes"/>
    <x v="24"/>
    <n v="660"/>
    <x v="21"/>
    <n v="47880"/>
    <n v="30400"/>
    <n v="17480"/>
    <n v="7.9287932676017618"/>
    <x v="2"/>
  </r>
  <r>
    <s v="martes"/>
    <x v="24"/>
    <n v="661"/>
    <x v="35"/>
    <n v="68740"/>
    <n v="39560"/>
    <n v="29180"/>
    <n v="13.235823086305459"/>
    <x v="2"/>
  </r>
  <r>
    <s v="martes"/>
    <x v="24"/>
    <n v="662"/>
    <x v="30"/>
    <n v="49600"/>
    <n v="30960"/>
    <n v="18640"/>
    <n v="8.4549603265501627"/>
    <x v="2"/>
  </r>
  <r>
    <s v="martes"/>
    <x v="24"/>
    <n v="663"/>
    <x v="20"/>
    <n v="51360"/>
    <n v="29840"/>
    <n v="21520"/>
    <n v="9.7613061280772264"/>
    <x v="2"/>
  </r>
  <r>
    <s v="martes"/>
    <x v="24"/>
    <n v="664"/>
    <x v="15"/>
    <n v="40340"/>
    <n v="23700"/>
    <n v="16640"/>
    <n v="7.5477757421563689"/>
    <x v="1"/>
  </r>
  <r>
    <s v="martes"/>
    <x v="24"/>
    <n v="665"/>
    <x v="3"/>
    <n v="39480"/>
    <n v="22560"/>
    <n v="16920"/>
    <n v="7.6747815839714999"/>
    <x v="1"/>
  </r>
  <r>
    <s v="martes"/>
    <x v="24"/>
    <n v="666"/>
    <x v="22"/>
    <n v="44420"/>
    <n v="29560"/>
    <n v="14860"/>
    <n v="6.7403814620458915"/>
    <x v="2"/>
  </r>
  <r>
    <s v="martes"/>
    <x v="24"/>
    <n v="667"/>
    <x v="34"/>
    <n v="63960"/>
    <n v="35860"/>
    <n v="28100"/>
    <n v="12.74594341073281"/>
    <x v="2"/>
  </r>
  <r>
    <s v="martes"/>
    <x v="24"/>
    <n v="669"/>
    <x v="33"/>
    <n v="46020"/>
    <n v="38520"/>
    <n v="7500"/>
    <n v="3.4019421914767287"/>
    <x v="2"/>
  </r>
  <r>
    <s v="martes"/>
    <x v="24"/>
    <n v="670"/>
    <x v="23"/>
    <n v="63260"/>
    <n v="36520"/>
    <n v="26740"/>
    <n v="12.129057893345029"/>
    <x v="2"/>
  </r>
  <r>
    <s v="martes"/>
    <x v="24"/>
    <n v="671"/>
    <x v="26"/>
    <n v="56340"/>
    <n v="34480"/>
    <n v="21860"/>
    <n v="9.9155275074241711"/>
    <x v="2"/>
  </r>
  <r>
    <s v="miércoles"/>
    <x v="25"/>
    <n v="672"/>
    <x v="30"/>
    <n v="42300"/>
    <n v="30960"/>
    <n v="11340"/>
    <n v="5.1437365935128136"/>
    <x v="2"/>
  </r>
  <r>
    <s v="miércoles"/>
    <x v="25"/>
    <n v="673"/>
    <x v="28"/>
    <n v="73860"/>
    <n v="38880"/>
    <n v="34980"/>
    <n v="15.866658381047463"/>
    <x v="2"/>
  </r>
  <r>
    <s v="miércoles"/>
    <x v="25"/>
    <n v="674"/>
    <x v="15"/>
    <n v="39560"/>
    <n v="23700"/>
    <n v="15860"/>
    <n v="7.1939737542427888"/>
    <x v="1"/>
  </r>
  <r>
    <s v="miércoles"/>
    <x v="25"/>
    <n v="675"/>
    <x v="34"/>
    <n v="54320"/>
    <n v="35860"/>
    <n v="18460"/>
    <n v="8.3733137139547207"/>
    <x v="2"/>
  </r>
  <r>
    <s v="miércoles"/>
    <x v="25"/>
    <n v="676"/>
    <x v="27"/>
    <n v="37240"/>
    <n v="23680"/>
    <n v="13560"/>
    <n v="6.1507114821899256"/>
    <x v="2"/>
  </r>
  <r>
    <s v="miércoles"/>
    <x v="25"/>
    <n v="677"/>
    <x v="21"/>
    <n v="45680"/>
    <n v="30400"/>
    <n v="15280"/>
    <n v="6.9308902247685884"/>
    <x v="2"/>
  </r>
  <r>
    <s v="miércoles"/>
    <x v="25"/>
    <n v="678"/>
    <x v="20"/>
    <n v="48200"/>
    <n v="29840"/>
    <n v="18360"/>
    <n v="8.3279544847350309"/>
    <x v="2"/>
  </r>
  <r>
    <s v="miércoles"/>
    <x v="25"/>
    <n v="679"/>
    <x v="35"/>
    <n v="62480"/>
    <n v="39560"/>
    <n v="22920"/>
    <n v="10.396335337152882"/>
    <x v="2"/>
  </r>
  <r>
    <s v="miércoles"/>
    <x v="25"/>
    <n v="681"/>
    <x v="3"/>
    <n v="37880"/>
    <n v="22560"/>
    <n v="15320"/>
    <n v="6.9490339164564645"/>
    <x v="1"/>
  </r>
  <r>
    <s v="miércoles"/>
    <x v="25"/>
    <n v="682"/>
    <x v="22"/>
    <n v="36300"/>
    <n v="29560"/>
    <n v="6740"/>
    <n v="3.0572120494070867"/>
    <x v="2"/>
  </r>
  <r>
    <s v="miércoles"/>
    <x v="25"/>
    <n v="683"/>
    <x v="29"/>
    <n v="51660"/>
    <n v="34160"/>
    <n v="17500"/>
    <n v="7.9378651134457003"/>
    <x v="2"/>
  </r>
  <r>
    <s v="miércoles"/>
    <x v="25"/>
    <n v="684"/>
    <x v="26"/>
    <n v="54400"/>
    <n v="34480"/>
    <n v="19920"/>
    <n v="9.035558460562191"/>
    <x v="2"/>
  </r>
  <r>
    <s v="miércoles"/>
    <x v="25"/>
    <n v="685"/>
    <x v="33"/>
    <n v="81700"/>
    <n v="38520"/>
    <n v="43180"/>
    <n v="19.58611517706202"/>
    <x v="2"/>
  </r>
  <r>
    <s v="jueves"/>
    <x v="26"/>
    <n v="686"/>
    <x v="34"/>
    <n v="66920"/>
    <n v="35860"/>
    <n v="31060"/>
    <n v="14.088576595635626"/>
    <x v="2"/>
  </r>
  <r>
    <s v="jueves"/>
    <x v="26"/>
    <n v="687"/>
    <x v="10"/>
    <n v="40160"/>
    <n v="23840"/>
    <n v="16320"/>
    <n v="7.4026262086533619"/>
    <x v="1"/>
  </r>
  <r>
    <s v="jueves"/>
    <x v="26"/>
    <n v="688"/>
    <x v="26"/>
    <n v="55180"/>
    <n v="34480"/>
    <n v="20700"/>
    <n v="9.3893604484757702"/>
    <x v="2"/>
  </r>
  <r>
    <s v="jueves"/>
    <x v="26"/>
    <n v="689"/>
    <x v="21"/>
    <n v="38400"/>
    <n v="30400"/>
    <n v="8000"/>
    <n v="3.6287383375751774"/>
    <x v="2"/>
  </r>
  <r>
    <s v="jueves"/>
    <x v="26"/>
    <n v="690"/>
    <x v="15"/>
    <n v="37900"/>
    <n v="23700"/>
    <n v="14200"/>
    <n v="6.4410105491959397"/>
    <x v="1"/>
  </r>
  <r>
    <s v="jueves"/>
    <x v="26"/>
    <n v="691"/>
    <x v="35"/>
    <n v="49200"/>
    <n v="39560"/>
    <n v="9640"/>
    <n v="4.3726296967780884"/>
    <x v="2"/>
  </r>
  <r>
    <s v="jueves"/>
    <x v="26"/>
    <n v="692"/>
    <x v="20"/>
    <n v="44520"/>
    <n v="29840"/>
    <n v="14680"/>
    <n v="6.6587348494504504"/>
    <x v="2"/>
  </r>
  <r>
    <s v="jueves"/>
    <x v="26"/>
    <n v="693"/>
    <x v="23"/>
    <n v="64640"/>
    <n v="36520"/>
    <n v="28120"/>
    <n v="12.755015256576748"/>
    <x v="2"/>
  </r>
  <r>
    <s v="jueves"/>
    <x v="26"/>
    <n v="694"/>
    <x v="36"/>
    <n v="44560"/>
    <n v="33120"/>
    <n v="11440"/>
    <n v="5.1890958227325035"/>
    <x v="2"/>
  </r>
  <r>
    <s v="jueves"/>
    <x v="26"/>
    <n v="696"/>
    <x v="11"/>
    <n v="35540"/>
    <n v="23140"/>
    <n v="12400"/>
    <n v="5.6245444232415247"/>
    <x v="1"/>
  </r>
  <r>
    <s v="jueves"/>
    <x v="26"/>
    <n v="697"/>
    <x v="34"/>
    <n v="60240"/>
    <n v="35860"/>
    <n v="24380"/>
    <n v="11.058580083760353"/>
    <x v="2"/>
  </r>
  <r>
    <s v="jueves"/>
    <x v="26"/>
    <n v="698"/>
    <x v="27"/>
    <n v="38720"/>
    <n v="23680"/>
    <n v="15040"/>
    <n v="6.8220280746413327"/>
    <x v="2"/>
  </r>
  <r>
    <s v="jueves"/>
    <x v="26"/>
    <n v="699"/>
    <x v="28"/>
    <n v="47540"/>
    <n v="38880"/>
    <n v="8660"/>
    <n v="3.9281092504251292"/>
    <x v="2"/>
  </r>
  <r>
    <s v="jueves"/>
    <x v="26"/>
    <n v="700"/>
    <x v="29"/>
    <n v="59660"/>
    <n v="34160"/>
    <n v="25500"/>
    <n v="11.566603451020876"/>
    <x v="2"/>
  </r>
  <r>
    <s v="jueves"/>
    <x v="26"/>
    <n v="701"/>
    <x v="22"/>
    <n v="42420"/>
    <n v="29560"/>
    <n v="12860"/>
    <n v="5.8331968776520977"/>
    <x v="2"/>
  </r>
  <r>
    <s v="viernes"/>
    <x v="27"/>
    <n v="702"/>
    <x v="32"/>
    <n v="33540"/>
    <n v="21620"/>
    <n v="11920"/>
    <n v="5.4068201229870141"/>
    <x v="1"/>
  </r>
  <r>
    <s v="viernes"/>
    <x v="27"/>
    <n v="703"/>
    <x v="34"/>
    <n v="71040"/>
    <n v="35860"/>
    <n v="35180"/>
    <n v="15.957376839486841"/>
    <x v="2"/>
  </r>
  <r>
    <s v="viernes"/>
    <x v="27"/>
    <n v="704"/>
    <x v="10"/>
    <n v="38340"/>
    <n v="23840"/>
    <n v="14500"/>
    <n v="6.5770882368550083"/>
    <x v="1"/>
  </r>
  <r>
    <s v="viernes"/>
    <x v="27"/>
    <n v="705"/>
    <x v="21"/>
    <n v="41840"/>
    <n v="30400"/>
    <n v="11440"/>
    <n v="5.1890958227325035"/>
    <x v="2"/>
  </r>
  <r>
    <s v="viernes"/>
    <x v="27"/>
    <n v="706"/>
    <x v="3"/>
    <n v="41160"/>
    <n v="22560"/>
    <n v="18600"/>
    <n v="8.4368166348622875"/>
    <x v="1"/>
  </r>
  <r>
    <s v="viernes"/>
    <x v="27"/>
    <n v="707"/>
    <x v="36"/>
    <n v="36120"/>
    <n v="33120"/>
    <n v="3000"/>
    <n v="1.3607768765906914"/>
    <x v="2"/>
  </r>
  <r>
    <s v="viernes"/>
    <x v="27"/>
    <n v="708"/>
    <x v="27"/>
    <n v="38280"/>
    <n v="23680"/>
    <n v="14600"/>
    <n v="6.6224474660746981"/>
    <x v="2"/>
  </r>
  <r>
    <s v="viernes"/>
    <x v="27"/>
    <n v="709"/>
    <x v="20"/>
    <n v="47900"/>
    <n v="29840"/>
    <n v="18060"/>
    <n v="8.1918767970759632"/>
    <x v="2"/>
  </r>
  <r>
    <s v="viernes"/>
    <x v="27"/>
    <n v="710"/>
    <x v="29"/>
    <n v="57040"/>
    <n v="34160"/>
    <n v="22880"/>
    <n v="10.378191645465007"/>
    <x v="2"/>
  </r>
  <r>
    <s v="viernes"/>
    <x v="27"/>
    <n v="711"/>
    <x v="35"/>
    <n v="46640"/>
    <n v="39560"/>
    <n v="7080"/>
    <n v="3.2114334287540318"/>
    <x v="2"/>
  </r>
  <r>
    <s v="viernes"/>
    <x v="27"/>
    <n v="712"/>
    <x v="11"/>
    <n v="37160"/>
    <n v="23140"/>
    <n v="14020"/>
    <n v="6.3593639366004977"/>
    <x v="1"/>
  </r>
  <r>
    <s v="viernes"/>
    <x v="27"/>
    <n v="714"/>
    <x v="26"/>
    <n v="56780"/>
    <n v="34480"/>
    <n v="22300"/>
    <n v="10.115108115990806"/>
    <x v="2"/>
  </r>
  <r>
    <s v="viernes"/>
    <x v="27"/>
    <n v="715"/>
    <x v="23"/>
    <n v="51120"/>
    <n v="36520"/>
    <n v="14600"/>
    <n v="6.6224474660746981"/>
    <x v="2"/>
  </r>
  <r>
    <s v="viernes"/>
    <x v="27"/>
    <n v="716"/>
    <x v="22"/>
    <n v="36500"/>
    <n v="29560"/>
    <n v="6940"/>
    <n v="3.1479305078464663"/>
    <x v="2"/>
  </r>
  <r>
    <s v="sábado"/>
    <x v="28"/>
    <n v="717"/>
    <x v="36"/>
    <n v="41360"/>
    <n v="33120"/>
    <n v="8240"/>
    <n v="3.7376004877024327"/>
    <x v="2"/>
  </r>
  <r>
    <s v="sábado"/>
    <x v="28"/>
    <n v="718"/>
    <x v="30"/>
    <n v="48700"/>
    <n v="30960"/>
    <n v="17740"/>
    <n v="8.0467272635729561"/>
    <x v="2"/>
  </r>
  <r>
    <s v="sábado"/>
    <x v="28"/>
    <n v="719"/>
    <x v="33"/>
    <n v="59980"/>
    <n v="38520"/>
    <n v="21460"/>
    <n v="9.7340905905454136"/>
    <x v="2"/>
  </r>
  <r>
    <s v="sábado"/>
    <x v="28"/>
    <n v="720"/>
    <x v="21"/>
    <n v="45780"/>
    <n v="30400"/>
    <n v="15380"/>
    <n v="6.9762494539882782"/>
    <x v="2"/>
  </r>
  <r>
    <s v="sábado"/>
    <x v="28"/>
    <n v="721"/>
    <x v="15"/>
    <n v="41880"/>
    <n v="23700"/>
    <n v="18180"/>
    <n v="8.2463078721395906"/>
    <x v="1"/>
  </r>
  <r>
    <s v="sábado"/>
    <x v="28"/>
    <n v="722"/>
    <x v="22"/>
    <n v="39760"/>
    <n v="29560"/>
    <n v="10200"/>
    <n v="4.6266413804083513"/>
    <x v="2"/>
  </r>
  <r>
    <s v="sábado"/>
    <x v="28"/>
    <n v="723"/>
    <x v="27"/>
    <n v="35440"/>
    <n v="23680"/>
    <n v="11760"/>
    <n v="5.3342453562355105"/>
    <x v="2"/>
  </r>
  <r>
    <s v="sábado"/>
    <x v="28"/>
    <n v="724"/>
    <x v="20"/>
    <n v="47840"/>
    <n v="29840"/>
    <n v="18000"/>
    <n v="8.1646612595441486"/>
    <x v="2"/>
  </r>
  <r>
    <s v="sábado"/>
    <x v="28"/>
    <n v="726"/>
    <x v="34"/>
    <n v="40380"/>
    <n v="35860"/>
    <n v="4520"/>
    <n v="2.0502371607299752"/>
    <x v="2"/>
  </r>
  <r>
    <s v="sábado"/>
    <x v="28"/>
    <n v="727"/>
    <x v="29"/>
    <n v="51200"/>
    <n v="34160"/>
    <n v="17040"/>
    <n v="7.7292126590351273"/>
    <x v="2"/>
  </r>
  <r>
    <s v="sábado"/>
    <x v="28"/>
    <n v="728"/>
    <x v="23"/>
    <n v="47620"/>
    <n v="36520"/>
    <n v="11100"/>
    <n v="5.0348744433855579"/>
    <x v="2"/>
  </r>
  <r>
    <s v="domingo"/>
    <x v="29"/>
    <n v="730"/>
    <x v="30"/>
    <n v="50000"/>
    <n v="30960"/>
    <n v="19040"/>
    <n v="8.636397243428922"/>
    <x v="2"/>
  </r>
  <r>
    <s v="domingo"/>
    <x v="29"/>
    <n v="729"/>
    <x v="26"/>
    <n v="46220"/>
    <n v="34480"/>
    <n v="11740"/>
    <n v="5.3251735103915729"/>
    <x v="2"/>
  </r>
  <r>
    <s v="domingo"/>
    <x v="29"/>
    <n v="731"/>
    <x v="11"/>
    <n v="41740"/>
    <n v="23140"/>
    <n v="18600"/>
    <n v="8.4368166348622875"/>
    <x v="1"/>
  </r>
  <r>
    <s v="domingo"/>
    <x v="29"/>
    <n v="732"/>
    <x v="3"/>
    <n v="41180"/>
    <n v="22560"/>
    <n v="18620"/>
    <n v="8.4458884807062251"/>
    <x v="1"/>
  </r>
  <r>
    <s v="domingo"/>
    <x v="29"/>
    <n v="733"/>
    <x v="15"/>
    <n v="35100"/>
    <n v="23700"/>
    <n v="11400"/>
    <n v="5.1709521310446274"/>
    <x v="1"/>
  </r>
  <r>
    <s v="lunes"/>
    <x v="30"/>
    <n v="734"/>
    <x v="15"/>
    <n v="37860"/>
    <n v="23700"/>
    <n v="14160"/>
    <n v="6.4228668575080636"/>
    <x v="1"/>
  </r>
  <r>
    <s v="lunes"/>
    <x v="30"/>
    <n v="735"/>
    <x v="11"/>
    <n v="40680"/>
    <n v="23140"/>
    <n v="17540"/>
    <n v="7.9560088051335756"/>
    <x v="1"/>
  </r>
  <r>
    <s v="lunes"/>
    <x v="30"/>
    <n v="736"/>
    <x v="36"/>
    <n v="43440"/>
    <n v="33120"/>
    <n v="10320"/>
    <n v="4.6810724554719787"/>
    <x v="2"/>
  </r>
  <r>
    <s v="lunes"/>
    <x v="30"/>
    <n v="737"/>
    <x v="27"/>
    <n v="37840"/>
    <n v="23680"/>
    <n v="14160"/>
    <n v="6.4228668575080636"/>
    <x v="2"/>
  </r>
  <r>
    <s v="lunes"/>
    <x v="30"/>
    <n v="738"/>
    <x v="21"/>
    <n v="45460"/>
    <n v="30400"/>
    <n v="15060"/>
    <n v="6.8310999204852711"/>
    <x v="2"/>
  </r>
  <r>
    <s v="lunes"/>
    <x v="30"/>
    <n v="739"/>
    <x v="23"/>
    <n v="54640"/>
    <n v="36520"/>
    <n v="18120"/>
    <n v="8.219092334607776"/>
    <x v="2"/>
  </r>
  <r>
    <s v="lunes"/>
    <x v="30"/>
    <n v="740"/>
    <x v="22"/>
    <n v="38240"/>
    <n v="29560"/>
    <n v="8680"/>
    <n v="3.9371810962690672"/>
    <x v="2"/>
  </r>
  <r>
    <s v="lunes"/>
    <x v="30"/>
    <n v="741"/>
    <x v="20"/>
    <n v="46140"/>
    <n v="29840"/>
    <n v="16300"/>
    <n v="7.3935543628094234"/>
    <x v="2"/>
  </r>
  <r>
    <s v="lunes"/>
    <x v="30"/>
    <n v="742"/>
    <x v="29"/>
    <n v="57920"/>
    <n v="34160"/>
    <n v="23760"/>
    <n v="10.777352862598276"/>
    <x v="2"/>
  </r>
  <r>
    <s v="lunes"/>
    <x v="30"/>
    <n v="743"/>
    <x v="34"/>
    <n v="56560"/>
    <n v="35860"/>
    <n v="20700"/>
    <n v="9.3893604484757702"/>
    <x v="2"/>
  </r>
  <r>
    <s v="lunes"/>
    <x v="30"/>
    <n v="745"/>
    <x v="30"/>
    <n v="54080"/>
    <n v="30960"/>
    <n v="23120"/>
    <n v="10.487053795592262"/>
    <x v="2"/>
  </r>
  <r>
    <s v="martes"/>
    <x v="31"/>
    <n v="746"/>
    <x v="28"/>
    <n v="51940"/>
    <n v="38880"/>
    <n v="13060"/>
    <n v="5.9239153360914765"/>
    <x v="2"/>
  </r>
  <r>
    <s v="martes"/>
    <x v="31"/>
    <n v="747"/>
    <x v="33"/>
    <n v="61560"/>
    <n v="38520"/>
    <n v="23040"/>
    <n v="10.45076641221651"/>
    <x v="2"/>
  </r>
  <r>
    <s v="martes"/>
    <x v="31"/>
    <n v="748"/>
    <x v="34"/>
    <n v="61620"/>
    <n v="35860"/>
    <n v="25760"/>
    <n v="11.684537446992071"/>
    <x v="2"/>
  </r>
  <r>
    <s v="martes"/>
    <x v="31"/>
    <n v="749"/>
    <x v="32"/>
    <n v="35440"/>
    <n v="21620"/>
    <n v="13820"/>
    <n v="6.2686454781611189"/>
    <x v="1"/>
  </r>
  <r>
    <s v="martes"/>
    <x v="31"/>
    <n v="750"/>
    <x v="11"/>
    <n v="38640"/>
    <n v="23140"/>
    <n v="15500"/>
    <n v="7.0306805290519057"/>
    <x v="1"/>
  </r>
  <r>
    <s v="martes"/>
    <x v="31"/>
    <n v="751"/>
    <x v="10"/>
    <n v="42780"/>
    <n v="23840"/>
    <n v="18940"/>
    <n v="8.5910380142092322"/>
    <x v="1"/>
  </r>
  <r>
    <s v="martes"/>
    <x v="31"/>
    <n v="752"/>
    <x v="15"/>
    <n v="35280"/>
    <n v="23700"/>
    <n v="11580"/>
    <n v="5.2525987436400694"/>
    <x v="1"/>
  </r>
  <r>
    <s v="martes"/>
    <x v="31"/>
    <n v="753"/>
    <x v="27"/>
    <n v="38720"/>
    <n v="23680"/>
    <n v="15040"/>
    <n v="6.8220280746413327"/>
    <x v="2"/>
  </r>
  <r>
    <s v="martes"/>
    <x v="31"/>
    <n v="754"/>
    <x v="30"/>
    <n v="49140"/>
    <n v="30960"/>
    <n v="18180"/>
    <n v="8.2463078721395906"/>
    <x v="2"/>
  </r>
  <r>
    <s v="martes"/>
    <x v="31"/>
    <n v="755"/>
    <x v="29"/>
    <n v="59020"/>
    <n v="34160"/>
    <n v="24860"/>
    <n v="11.276304384014862"/>
    <x v="2"/>
  </r>
  <r>
    <s v="martes"/>
    <x v="31"/>
    <n v="756"/>
    <x v="36"/>
    <n v="61140"/>
    <n v="33120"/>
    <n v="28020"/>
    <n v="12.709656027357058"/>
    <x v="2"/>
  </r>
  <r>
    <s v="martes"/>
    <x v="31"/>
    <n v="757"/>
    <x v="3"/>
    <n v="37400"/>
    <n v="22560"/>
    <n v="14840"/>
    <n v="6.7313096162019539"/>
    <x v="1"/>
  </r>
  <r>
    <s v="martes"/>
    <x v="31"/>
    <n v="759"/>
    <x v="32"/>
    <n v="37980"/>
    <n v="21620"/>
    <n v="16360"/>
    <n v="7.4207699003412371"/>
    <x v="1"/>
  </r>
  <r>
    <s v="martes"/>
    <x v="31"/>
    <n v="760"/>
    <x v="22"/>
    <n v="41880"/>
    <n v="29560"/>
    <n v="12320"/>
    <n v="5.5882570398657725"/>
    <x v="2"/>
  </r>
  <r>
    <s v="martes"/>
    <x v="31"/>
    <n v="761"/>
    <x v="23"/>
    <n v="61020"/>
    <n v="36520"/>
    <n v="24500"/>
    <n v="11.11301115882398"/>
    <x v="2"/>
  </r>
  <r>
    <s v="martes"/>
    <x v="31"/>
    <n v="762"/>
    <x v="34"/>
    <n v="64360"/>
    <n v="35860"/>
    <n v="28500"/>
    <n v="12.927380327611569"/>
    <x v="2"/>
  </r>
  <r>
    <s v="miércoles"/>
    <x v="32"/>
    <n v="763"/>
    <x v="30"/>
    <n v="52200"/>
    <n v="30960"/>
    <n v="21240"/>
    <n v="9.6343002862620946"/>
    <x v="2"/>
  </r>
  <r>
    <s v="miércoles"/>
    <x v="32"/>
    <n v="764"/>
    <x v="11"/>
    <n v="40900"/>
    <n v="23140"/>
    <n v="17760"/>
    <n v="8.0557991094168937"/>
    <x v="1"/>
  </r>
  <r>
    <s v="miércoles"/>
    <x v="32"/>
    <n v="765"/>
    <x v="10"/>
    <n v="38920"/>
    <n v="23840"/>
    <n v="15080"/>
    <n v="6.8401717663292088"/>
    <x v="1"/>
  </r>
  <r>
    <s v="miércoles"/>
    <x v="32"/>
    <n v="766"/>
    <x v="21"/>
    <n v="39280"/>
    <n v="30400"/>
    <n v="8880"/>
    <n v="4.0278995547084468"/>
    <x v="2"/>
  </r>
  <r>
    <s v="miércoles"/>
    <x v="32"/>
    <n v="767"/>
    <x v="20"/>
    <n v="47240"/>
    <n v="29840"/>
    <n v="17400"/>
    <n v="7.8925058842260105"/>
    <x v="2"/>
  </r>
  <r>
    <s v="miércoles"/>
    <x v="32"/>
    <n v="768"/>
    <x v="15"/>
    <n v="36100"/>
    <n v="23700"/>
    <n v="12400"/>
    <n v="5.6245444232415247"/>
    <x v="1"/>
  </r>
  <r>
    <s v="miércoles"/>
    <x v="32"/>
    <n v="769"/>
    <x v="33"/>
    <n v="62520"/>
    <n v="38520"/>
    <n v="24000"/>
    <n v="10.886215012725531"/>
    <x v="2"/>
  </r>
  <r>
    <s v="miércoles"/>
    <x v="32"/>
    <n v="770"/>
    <x v="29"/>
    <n v="59220"/>
    <n v="34160"/>
    <n v="25060"/>
    <n v="11.367022842454242"/>
    <x v="2"/>
  </r>
  <r>
    <s v="miércoles"/>
    <x v="32"/>
    <n v="772"/>
    <x v="36"/>
    <n v="44900"/>
    <n v="33120"/>
    <n v="11780"/>
    <n v="5.3433172020794482"/>
    <x v="2"/>
  </r>
  <r>
    <s v="miércoles"/>
    <x v="32"/>
    <n v="773"/>
    <x v="22"/>
    <n v="37500"/>
    <n v="29560"/>
    <n v="7940"/>
    <n v="3.6015228000433632"/>
    <x v="2"/>
  </r>
  <r>
    <s v="miércoles"/>
    <x v="32"/>
    <n v="774"/>
    <x v="23"/>
    <n v="59340"/>
    <n v="36520"/>
    <n v="22820"/>
    <n v="10.350976107933192"/>
    <x v="2"/>
  </r>
  <r>
    <s v="miércoles"/>
    <x v="32"/>
    <n v="775"/>
    <x v="32"/>
    <n v="31760"/>
    <n v="21620"/>
    <n v="10140"/>
    <n v="4.5994258428765367"/>
    <x v="1"/>
  </r>
  <r>
    <s v="miércoles"/>
    <x v="32"/>
    <n v="776"/>
    <x v="24"/>
    <n v="50380"/>
    <n v="34440"/>
    <n v="15940"/>
    <n v="7.2302611376185402"/>
    <x v="2"/>
  </r>
  <r>
    <s v="miércoles"/>
    <x v="32"/>
    <n v="777"/>
    <x v="27"/>
    <n v="36900"/>
    <n v="23680"/>
    <n v="13220"/>
    <n v="5.99649010284298"/>
    <x v="2"/>
  </r>
  <r>
    <s v="miércoles"/>
    <x v="32"/>
    <n v="778"/>
    <x v="28"/>
    <n v="54300"/>
    <n v="38880"/>
    <n v="15420"/>
    <n v="6.9943931456761543"/>
    <x v="2"/>
  </r>
  <r>
    <s v="jueves"/>
    <x v="33"/>
    <n v="779"/>
    <x v="3"/>
    <n v="37860"/>
    <n v="22560"/>
    <n v="15300"/>
    <n v="6.939962070612526"/>
    <x v="1"/>
  </r>
  <r>
    <s v="jueves"/>
    <x v="33"/>
    <n v="780"/>
    <x v="30"/>
    <n v="57340"/>
    <n v="30960"/>
    <n v="26380"/>
    <n v="11.965764668154147"/>
    <x v="2"/>
  </r>
  <r>
    <s v="jueves"/>
    <x v="33"/>
    <n v="781"/>
    <x v="22"/>
    <n v="35820"/>
    <n v="29560"/>
    <n v="6260"/>
    <n v="2.8394877491525761"/>
    <x v="2"/>
  </r>
  <r>
    <s v="jueves"/>
    <x v="33"/>
    <n v="782"/>
    <x v="15"/>
    <n v="35120"/>
    <n v="23700"/>
    <n v="11420"/>
    <n v="5.180023976888565"/>
    <x v="1"/>
  </r>
  <r>
    <s v="jueves"/>
    <x v="33"/>
    <n v="783"/>
    <x v="27"/>
    <n v="38000"/>
    <n v="23680"/>
    <n v="14320"/>
    <n v="6.4954416242595672"/>
    <x v="2"/>
  </r>
  <r>
    <s v="jueves"/>
    <x v="33"/>
    <n v="784"/>
    <x v="36"/>
    <n v="50960"/>
    <n v="33120"/>
    <n v="17840"/>
    <n v="8.0920864927926459"/>
    <x v="2"/>
  </r>
  <r>
    <s v="jueves"/>
    <x v="33"/>
    <n v="785"/>
    <x v="29"/>
    <n v="58680"/>
    <n v="34160"/>
    <n v="24520"/>
    <n v="11.122083004667918"/>
    <x v="2"/>
  </r>
  <r>
    <s v="jueves"/>
    <x v="33"/>
    <n v="787"/>
    <x v="34"/>
    <n v="63960"/>
    <n v="35860"/>
    <n v="28100"/>
    <n v="12.74594341073281"/>
    <x v="2"/>
  </r>
  <r>
    <s v="jueves"/>
    <x v="33"/>
    <n v="788"/>
    <x v="32"/>
    <n v="23880"/>
    <n v="21620"/>
    <n v="2260"/>
    <n v="1.0251185803649876"/>
    <x v="1"/>
  </r>
  <r>
    <s v="jueves"/>
    <x v="33"/>
    <n v="789"/>
    <x v="24"/>
    <n v="46860"/>
    <n v="34440"/>
    <n v="12420"/>
    <n v="5.6336162690854623"/>
    <x v="2"/>
  </r>
  <r>
    <s v="jueves"/>
    <x v="33"/>
    <n v="790"/>
    <x v="20"/>
    <n v="48440"/>
    <n v="29840"/>
    <n v="18600"/>
    <n v="8.4368166348622875"/>
    <x v="2"/>
  </r>
  <r>
    <s v="jueves"/>
    <x v="33"/>
    <n v="791"/>
    <x v="23"/>
    <n v="55480"/>
    <n v="36520"/>
    <n v="18960"/>
    <n v="8.6001098600531698"/>
    <x v="2"/>
  </r>
  <r>
    <s v="viernes"/>
    <x v="34"/>
    <n v="792"/>
    <x v="24"/>
    <n v="50160"/>
    <n v="34440"/>
    <n v="15720"/>
    <n v="7.1304708333352229"/>
    <x v="2"/>
  </r>
  <r>
    <s v="viernes"/>
    <x v="34"/>
    <n v="793"/>
    <x v="11"/>
    <n v="40520"/>
    <n v="23140"/>
    <n v="17380"/>
    <n v="7.883434038382072"/>
    <x v="1"/>
  </r>
  <r>
    <s v="viernes"/>
    <x v="34"/>
    <n v="794"/>
    <x v="33"/>
    <n v="64860"/>
    <n v="38520"/>
    <n v="26340"/>
    <n v="11.94762097646627"/>
    <x v="2"/>
  </r>
  <r>
    <s v="viernes"/>
    <x v="34"/>
    <n v="795"/>
    <x v="32"/>
    <n v="32640"/>
    <n v="21620"/>
    <n v="11020"/>
    <n v="4.9985870600098066"/>
    <x v="1"/>
  </r>
  <r>
    <s v="viernes"/>
    <x v="34"/>
    <n v="796"/>
    <x v="3"/>
    <n v="38420"/>
    <n v="22560"/>
    <n v="15860"/>
    <n v="7.1939737542427888"/>
    <x v="1"/>
  </r>
  <r>
    <s v="viernes"/>
    <x v="34"/>
    <n v="797"/>
    <x v="15"/>
    <n v="36660"/>
    <n v="23700"/>
    <n v="12960"/>
    <n v="5.8785561068717866"/>
    <x v="1"/>
  </r>
  <r>
    <s v="viernes"/>
    <x v="34"/>
    <n v="798"/>
    <x v="20"/>
    <n v="46180"/>
    <n v="29840"/>
    <n v="16340"/>
    <n v="7.4116980544972995"/>
    <x v="2"/>
  </r>
  <r>
    <s v="viernes"/>
    <x v="34"/>
    <n v="199"/>
    <x v="27"/>
    <n v="40420"/>
    <n v="23680"/>
    <n v="16740"/>
    <n v="7.5931349713760579"/>
    <x v="2"/>
  </r>
  <r>
    <s v="viernes"/>
    <x v="34"/>
    <n v="800"/>
    <x v="29"/>
    <n v="55340"/>
    <n v="34160"/>
    <n v="21180"/>
    <n v="9.6070847487302817"/>
    <x v="2"/>
  </r>
  <r>
    <s v="viernes"/>
    <x v="34"/>
    <n v="801"/>
    <x v="36"/>
    <n v="47760"/>
    <n v="33120"/>
    <n v="14640"/>
    <n v="6.6405911577625742"/>
    <x v="2"/>
  </r>
  <r>
    <s v="viernes"/>
    <x v="34"/>
    <n v="802"/>
    <x v="30"/>
    <n v="54520"/>
    <n v="30960"/>
    <n v="23560"/>
    <n v="10.686634404158896"/>
    <x v="2"/>
  </r>
  <r>
    <s v="viernes"/>
    <x v="34"/>
    <n v="803"/>
    <x v="11"/>
    <n v="36720"/>
    <n v="23140"/>
    <n v="13580"/>
    <n v="6.1597833280338632"/>
    <x v="1"/>
  </r>
  <r>
    <s v="viernes"/>
    <x v="34"/>
    <n v="805"/>
    <x v="24"/>
    <n v="58500"/>
    <n v="34440"/>
    <n v="24060"/>
    <n v="10.913430550257345"/>
    <x v="2"/>
  </r>
  <r>
    <s v="viernes"/>
    <x v="34"/>
    <n v="806"/>
    <x v="28"/>
    <n v="46100"/>
    <n v="38880"/>
    <n v="7220"/>
    <n v="3.2749363496615973"/>
    <x v="2"/>
  </r>
  <r>
    <s v="viernes"/>
    <x v="34"/>
    <n v="807"/>
    <x v="22"/>
    <n v="47440"/>
    <n v="29560"/>
    <n v="17880"/>
    <n v="8.1102301844805211"/>
    <x v="2"/>
  </r>
  <r>
    <s v="sábado"/>
    <x v="35"/>
    <n v="808"/>
    <x v="30"/>
    <n v="50840"/>
    <n v="30960"/>
    <n v="19880"/>
    <n v="9.0174147688743158"/>
    <x v="2"/>
  </r>
  <r>
    <s v="sábado"/>
    <x v="35"/>
    <n v="809"/>
    <x v="33"/>
    <n v="53480"/>
    <n v="38520"/>
    <n v="14960"/>
    <n v="6.7857406912655813"/>
    <x v="2"/>
  </r>
  <r>
    <s v="sábado"/>
    <x v="35"/>
    <n v="810"/>
    <x v="21"/>
    <n v="41080"/>
    <n v="30400"/>
    <n v="10680"/>
    <n v="4.8443656806628619"/>
    <x v="2"/>
  </r>
  <r>
    <s v="sábado"/>
    <x v="35"/>
    <n v="811"/>
    <x v="23"/>
    <n v="66240"/>
    <n v="36520"/>
    <n v="29720"/>
    <n v="13.480762924091783"/>
    <x v="2"/>
  </r>
  <r>
    <s v="sábado"/>
    <x v="35"/>
    <n v="812"/>
    <x v="20"/>
    <n v="49700"/>
    <n v="29840"/>
    <n v="19860"/>
    <n v="9.0083429230303782"/>
    <x v="2"/>
  </r>
  <r>
    <s v="sábado"/>
    <x v="35"/>
    <n v="813"/>
    <x v="29"/>
    <n v="59200"/>
    <n v="34160"/>
    <n v="25040"/>
    <n v="11.357950996610304"/>
    <x v="2"/>
  </r>
  <r>
    <s v="sábado"/>
    <x v="35"/>
    <n v="814"/>
    <x v="22"/>
    <n v="36100"/>
    <n v="29560"/>
    <n v="6540"/>
    <n v="2.9664935909677075"/>
    <x v="2"/>
  </r>
  <r>
    <s v="sábado"/>
    <x v="35"/>
    <n v="815"/>
    <x v="30"/>
    <n v="50080"/>
    <n v="30960"/>
    <n v="19120"/>
    <n v="8.6726846268046742"/>
    <x v="2"/>
  </r>
  <r>
    <s v="sábado"/>
    <x v="35"/>
    <n v="817"/>
    <x v="34"/>
    <n v="53000"/>
    <n v="35860"/>
    <n v="17140"/>
    <n v="7.7745718882548172"/>
    <x v="2"/>
  </r>
  <r>
    <s v="sábado"/>
    <x v="35"/>
    <n v="818"/>
    <x v="24"/>
    <n v="57620"/>
    <n v="34440"/>
    <n v="23180"/>
    <n v="10.514269333124076"/>
    <x v="2"/>
  </r>
  <r>
    <s v="sábado"/>
    <x v="35"/>
    <n v="819"/>
    <x v="36"/>
    <n v="37040"/>
    <n v="33120"/>
    <n v="3920"/>
    <n v="1.7780817854118369"/>
    <x v="2"/>
  </r>
  <r>
    <s v="domingo"/>
    <x v="36"/>
    <n v="820"/>
    <x v="32"/>
    <n v="30680"/>
    <n v="21620"/>
    <n v="9060"/>
    <n v="4.109546167303888"/>
    <x v="1"/>
  </r>
  <r>
    <s v="domingo"/>
    <x v="36"/>
    <n v="821"/>
    <x v="30"/>
    <n v="51160"/>
    <n v="30960"/>
    <n v="20200"/>
    <n v="9.1625643023773229"/>
    <x v="2"/>
  </r>
  <r>
    <s v="domingo"/>
    <x v="36"/>
    <n v="822"/>
    <x v="15"/>
    <n v="39400"/>
    <n v="23700"/>
    <n v="15700"/>
    <n v="7.1213989874912853"/>
    <x v="1"/>
  </r>
  <r>
    <s v="domingo"/>
    <x v="36"/>
    <n v="823"/>
    <x v="3"/>
    <n v="41680"/>
    <n v="22560"/>
    <n v="19120"/>
    <n v="8.6726846268046742"/>
    <x v="1"/>
  </r>
  <r>
    <s v="lunes"/>
    <x v="37"/>
    <n v="824"/>
    <x v="37"/>
    <n v="46820"/>
    <n v="31400"/>
    <n v="15420"/>
    <n v="6.9943931456761543"/>
    <x v="1"/>
  </r>
  <r>
    <s v="lunes"/>
    <x v="37"/>
    <n v="825"/>
    <x v="30"/>
    <n v="48220"/>
    <n v="30960"/>
    <n v="17260"/>
    <n v="7.8290029633184446"/>
    <x v="2"/>
  </r>
  <r>
    <s v="lunes"/>
    <x v="37"/>
    <n v="826"/>
    <x v="11"/>
    <n v="42380"/>
    <n v="23140"/>
    <n v="19240"/>
    <n v="8.7271157018683017"/>
    <x v="1"/>
  </r>
  <r>
    <m/>
    <x v="37"/>
    <n v="827"/>
    <x v="10"/>
    <n v="44180"/>
    <n v="23840"/>
    <n v="20340"/>
    <n v="9.2260672232848879"/>
    <x v="1"/>
  </r>
  <r>
    <s v="lunes"/>
    <x v="37"/>
    <n v="828"/>
    <x v="36"/>
    <n v="58740"/>
    <n v="33120"/>
    <n v="25620"/>
    <n v="11.621034526084506"/>
    <x v="2"/>
  </r>
  <r>
    <s v="lunes"/>
    <x v="37"/>
    <n v="829"/>
    <x v="20"/>
    <n v="47580"/>
    <n v="29840"/>
    <n v="17740"/>
    <n v="8.0467272635729561"/>
    <x v="2"/>
  </r>
  <r>
    <s v="lunes"/>
    <x v="37"/>
    <n v="830"/>
    <x v="15"/>
    <n v="37580"/>
    <n v="23700"/>
    <n v="13880"/>
    <n v="6.2958610156929327"/>
    <x v="1"/>
  </r>
  <r>
    <s v="lunes"/>
    <x v="37"/>
    <n v="831"/>
    <x v="27"/>
    <n v="39700"/>
    <n v="23680"/>
    <n v="16020"/>
    <n v="7.2665485209942924"/>
    <x v="2"/>
  </r>
  <r>
    <s v="lunes"/>
    <x v="37"/>
    <n v="832"/>
    <x v="29"/>
    <n v="60800"/>
    <n v="34160"/>
    <n v="26640"/>
    <n v="12.08369866412534"/>
    <x v="2"/>
  </r>
  <r>
    <s v="lunes"/>
    <x v="37"/>
    <n v="833"/>
    <x v="33"/>
    <n v="64820"/>
    <n v="38520"/>
    <n v="26300"/>
    <n v="11.929477284778395"/>
    <x v="2"/>
  </r>
  <r>
    <s v="lunes"/>
    <x v="37"/>
    <n v="834"/>
    <x v="21"/>
    <n v="36900"/>
    <n v="30400"/>
    <n v="6500"/>
    <n v="2.9483498992798314"/>
    <x v="2"/>
  </r>
  <r>
    <s v="lunes"/>
    <x v="37"/>
    <n v="836"/>
    <x v="34"/>
    <n v="62720"/>
    <n v="35860"/>
    <n v="26860"/>
    <n v="12.183488968408657"/>
    <x v="2"/>
  </r>
  <r>
    <s v="lunes"/>
    <x v="37"/>
    <n v="837"/>
    <x v="37"/>
    <n v="45840"/>
    <n v="31400"/>
    <n v="14440"/>
    <n v="6.5498726993231946"/>
    <x v="1"/>
  </r>
  <r>
    <s v="lunes"/>
    <x v="37"/>
    <n v="838"/>
    <x v="11"/>
    <n v="32780"/>
    <n v="23140"/>
    <n v="9640"/>
    <n v="4.3726296967780884"/>
    <x v="1"/>
  </r>
  <r>
    <s v="lunes"/>
    <x v="37"/>
    <n v="839"/>
    <x v="22"/>
    <n v="42140"/>
    <n v="29560"/>
    <n v="12580"/>
    <n v="5.7061910358369659"/>
    <x v="2"/>
  </r>
  <r>
    <s v="lunes"/>
    <x v="37"/>
    <n v="840"/>
    <x v="23"/>
    <n v="63200"/>
    <n v="36520"/>
    <n v="26680"/>
    <n v="12.101842355813217"/>
    <x v="2"/>
  </r>
  <r>
    <s v="lunes"/>
    <x v="37"/>
    <n v="841"/>
    <x v="30"/>
    <n v="53420"/>
    <n v="30960"/>
    <n v="22460"/>
    <n v="10.18768288274231"/>
    <x v="2"/>
  </r>
  <r>
    <s v="martes"/>
    <x v="38"/>
    <n v="842"/>
    <x v="32"/>
    <n v="33280"/>
    <n v="21620"/>
    <n v="11660"/>
    <n v="5.2888861270158207"/>
    <x v="1"/>
  </r>
  <r>
    <s v="martes"/>
    <x v="38"/>
    <n v="843"/>
    <x v="3"/>
    <n v="42140"/>
    <n v="22560"/>
    <n v="19580"/>
    <n v="8.8813370812152463"/>
    <x v="1"/>
  </r>
  <r>
    <s v="martes"/>
    <x v="38"/>
    <n v="844"/>
    <x v="37"/>
    <n v="48840"/>
    <n v="31400"/>
    <n v="17440"/>
    <n v="7.9106495759138866"/>
    <x v="1"/>
  </r>
  <r>
    <s v="martes"/>
    <x v="38"/>
    <n v="845"/>
    <x v="26"/>
    <n v="51980"/>
    <n v="34480"/>
    <n v="17500"/>
    <n v="7.9378651134457003"/>
    <x v="2"/>
  </r>
  <r>
    <s v="martes"/>
    <x v="38"/>
    <n v="846"/>
    <x v="11"/>
    <n v="39720"/>
    <n v="23140"/>
    <n v="16580"/>
    <n v="7.5205602046245543"/>
    <x v="1"/>
  </r>
  <r>
    <s v="martes"/>
    <x v="38"/>
    <n v="847"/>
    <x v="15"/>
    <n v="35120"/>
    <n v="23700"/>
    <n v="11420"/>
    <n v="5.180023976888565"/>
    <x v="1"/>
  </r>
  <r>
    <s v="martes"/>
    <x v="38"/>
    <n v="848"/>
    <x v="27"/>
    <n v="39800"/>
    <n v="23680"/>
    <n v="16120"/>
    <n v="7.3119077502139822"/>
    <x v="2"/>
  </r>
  <r>
    <s v="martes"/>
    <x v="38"/>
    <n v="849"/>
    <x v="30"/>
    <n v="52180"/>
    <n v="30960"/>
    <n v="21220"/>
    <n v="9.6252284404181569"/>
    <x v="2"/>
  </r>
  <r>
    <s v="martes"/>
    <x v="38"/>
    <n v="850"/>
    <x v="22"/>
    <n v="40240"/>
    <n v="29560"/>
    <n v="10680"/>
    <n v="4.8443656806628619"/>
    <x v="2"/>
  </r>
  <r>
    <s v="martes"/>
    <x v="38"/>
    <n v="851"/>
    <x v="29"/>
    <n v="61460"/>
    <n v="34160"/>
    <n v="27300"/>
    <n v="12.383069576975291"/>
    <x v="2"/>
  </r>
  <r>
    <s v="martes"/>
    <x v="38"/>
    <n v="852"/>
    <x v="20"/>
    <n v="50920"/>
    <n v="29840"/>
    <n v="21080"/>
    <n v="9.5617255195105919"/>
    <x v="2"/>
  </r>
  <r>
    <s v="martes"/>
    <x v="38"/>
    <n v="853"/>
    <x v="34"/>
    <n v="57680"/>
    <n v="35860"/>
    <n v="21820"/>
    <n v="9.8973838157362959"/>
    <x v="2"/>
  </r>
  <r>
    <s v="martes"/>
    <x v="38"/>
    <n v="854"/>
    <x v="10"/>
    <n v="38420"/>
    <n v="23840"/>
    <n v="14580"/>
    <n v="6.6133756202307605"/>
    <x v="1"/>
  </r>
  <r>
    <s v="martes"/>
    <x v="38"/>
    <n v="855"/>
    <x v="21"/>
    <n v="38000"/>
    <n v="30400"/>
    <n v="7600"/>
    <n v="3.4473014206964181"/>
    <x v="2"/>
  </r>
  <r>
    <s v="martes"/>
    <x v="38"/>
    <n v="857"/>
    <x v="36"/>
    <n v="48840"/>
    <n v="33120"/>
    <n v="15720"/>
    <n v="7.1304708333352229"/>
    <x v="2"/>
  </r>
  <r>
    <s v="martes"/>
    <x v="38"/>
    <n v="858"/>
    <x v="23"/>
    <n v="67520"/>
    <n v="36520"/>
    <n v="31000"/>
    <n v="14.061361058103811"/>
    <x v="2"/>
  </r>
  <r>
    <s v="miércoles"/>
    <x v="39"/>
    <n v="859"/>
    <x v="24"/>
    <n v="59840"/>
    <n v="34440"/>
    <n v="25400"/>
    <n v="11.521244221801188"/>
    <x v="2"/>
  </r>
  <r>
    <s v="miércoles"/>
    <x v="39"/>
    <n v="860"/>
    <x v="3"/>
    <n v="43840"/>
    <n v="22560"/>
    <n v="21280"/>
    <n v="9.6524439779499716"/>
    <x v="1"/>
  </r>
  <r>
    <s v="miércoles"/>
    <x v="39"/>
    <n v="861"/>
    <x v="11"/>
    <n v="39400"/>
    <n v="23140"/>
    <n v="16260"/>
    <n v="7.3754106711215472"/>
    <x v="1"/>
  </r>
  <r>
    <s v="miércoles"/>
    <x v="39"/>
    <n v="862"/>
    <x v="15"/>
    <n v="35060"/>
    <n v="23700"/>
    <n v="11360"/>
    <n v="5.1528084393567513"/>
    <x v="1"/>
  </r>
  <r>
    <s v="miércoles"/>
    <x v="39"/>
    <n v="863"/>
    <x v="21"/>
    <n v="38660"/>
    <n v="30400"/>
    <n v="8260"/>
    <n v="3.7466723335463703"/>
    <x v="2"/>
  </r>
  <r>
    <s v="miércoles"/>
    <x v="39"/>
    <n v="864"/>
    <x v="30"/>
    <n v="43680"/>
    <n v="30960"/>
    <n v="12720"/>
    <n v="5.7696939567445318"/>
    <x v="2"/>
  </r>
  <r>
    <s v="miércoles"/>
    <x v="39"/>
    <n v="865"/>
    <x v="27"/>
    <n v="37980"/>
    <n v="23680"/>
    <n v="14300"/>
    <n v="6.4863697784156296"/>
    <x v="2"/>
  </r>
  <r>
    <s v="miércoles"/>
    <x v="39"/>
    <n v="866"/>
    <x v="33"/>
    <n v="68660"/>
    <n v="38520"/>
    <n v="30140"/>
    <n v="13.67127168681448"/>
    <x v="2"/>
  </r>
  <r>
    <s v="miércoles"/>
    <x v="39"/>
    <n v="867"/>
    <x v="36"/>
    <n v="54580"/>
    <n v="33120"/>
    <n v="21460"/>
    <n v="9.7340905905454136"/>
    <x v="2"/>
  </r>
  <r>
    <s v="miércoles"/>
    <x v="39"/>
    <n v="869"/>
    <x v="22"/>
    <n v="43480"/>
    <n v="29560"/>
    <n v="13920"/>
    <n v="6.3140047073808079"/>
    <x v="2"/>
  </r>
  <r>
    <s v="miércoles"/>
    <x v="39"/>
    <n v="870"/>
    <x v="34"/>
    <n v="65840"/>
    <n v="35860"/>
    <n v="29980"/>
    <n v="13.598696920062977"/>
    <x v="2"/>
  </r>
  <r>
    <s v="jueves"/>
    <x v="40"/>
    <n v="871"/>
    <x v="30"/>
    <n v="50700"/>
    <n v="30960"/>
    <n v="19740"/>
    <n v="8.953911847966749"/>
    <x v="2"/>
  </r>
  <r>
    <s v="jueves"/>
    <x v="40"/>
    <n v="872"/>
    <x v="37"/>
    <n v="48400"/>
    <n v="31400"/>
    <n v="17000"/>
    <n v="7.7110689673472512"/>
    <x v="1"/>
  </r>
  <r>
    <s v="jueves"/>
    <x v="40"/>
    <n v="873"/>
    <x v="21"/>
    <n v="42340"/>
    <n v="30400"/>
    <n v="11940"/>
    <n v="5.4158919688309517"/>
    <x v="2"/>
  </r>
  <r>
    <s v="jueves"/>
    <x v="40"/>
    <n v="874"/>
    <x v="15"/>
    <n v="35540"/>
    <n v="23700"/>
    <n v="11840"/>
    <n v="5.3705327396112619"/>
    <x v="1"/>
  </r>
  <r>
    <s v="jueves"/>
    <x v="40"/>
    <n v="875"/>
    <x v="26"/>
    <n v="56580"/>
    <n v="34480"/>
    <n v="22100"/>
    <n v="10.024389657551428"/>
    <x v="2"/>
  </r>
  <r>
    <s v="jueves"/>
    <x v="40"/>
    <n v="876"/>
    <x v="27"/>
    <n v="36440"/>
    <n v="23680"/>
    <n v="12760"/>
    <n v="5.7878376484324079"/>
    <x v="2"/>
  </r>
  <r>
    <s v="jueves"/>
    <x v="40"/>
    <n v="877"/>
    <x v="22"/>
    <n v="35420"/>
    <n v="29560"/>
    <n v="5860"/>
    <n v="2.6580508322738172"/>
    <x v="2"/>
  </r>
  <r>
    <s v="jueves"/>
    <x v="40"/>
    <n v="878"/>
    <x v="36"/>
    <n v="43280"/>
    <n v="33120"/>
    <n v="10160"/>
    <n v="4.6084976887204752"/>
    <x v="2"/>
  </r>
  <r>
    <s v="jueves"/>
    <x v="40"/>
    <n v="879"/>
    <x v="11"/>
    <n v="39820"/>
    <n v="23140"/>
    <n v="16680"/>
    <n v="7.5659194338442441"/>
    <x v="1"/>
  </r>
  <r>
    <s v="jueves"/>
    <x v="40"/>
    <n v="880"/>
    <x v="29"/>
    <n v="53720"/>
    <n v="34160"/>
    <n v="19560"/>
    <n v="8.8722652353713087"/>
    <x v="2"/>
  </r>
  <r>
    <s v="jueves"/>
    <x v="40"/>
    <n v="881"/>
    <x v="34"/>
    <n v="54520"/>
    <n v="35860"/>
    <n v="18660"/>
    <n v="8.4640321723941003"/>
    <x v="2"/>
  </r>
  <r>
    <s v="jueves"/>
    <x v="40"/>
    <n v="883"/>
    <x v="23"/>
    <n v="60620"/>
    <n v="36520"/>
    <n v="24100"/>
    <n v="10.931574241945221"/>
    <x v="2"/>
  </r>
  <r>
    <s v="jueves"/>
    <x v="40"/>
    <n v="884"/>
    <x v="28"/>
    <n v="49380"/>
    <n v="38880"/>
    <n v="10500"/>
    <n v="4.7627190680674198"/>
    <x v="2"/>
  </r>
  <r>
    <s v="viernes"/>
    <x v="41"/>
    <n v="885"/>
    <x v="10"/>
    <n v="36340"/>
    <n v="23840"/>
    <n v="12500"/>
    <n v="5.6699036524612145"/>
    <x v="1"/>
  </r>
  <r>
    <s v="viernes"/>
    <x v="41"/>
    <n v="886"/>
    <x v="32"/>
    <n v="31040"/>
    <n v="21620"/>
    <n v="9420"/>
    <n v="4.2728393924947712"/>
    <x v="1"/>
  </r>
  <r>
    <s v="viernes"/>
    <x v="41"/>
    <n v="887"/>
    <x v="21"/>
    <n v="37680"/>
    <n v="30400"/>
    <n v="7280"/>
    <n v="3.302151887193411"/>
    <x v="2"/>
  </r>
  <r>
    <s v="viernes"/>
    <x v="41"/>
    <n v="888"/>
    <x v="34"/>
    <n v="67300"/>
    <n v="35860"/>
    <n v="31440"/>
    <n v="14.260941666670446"/>
    <x v="2"/>
  </r>
  <r>
    <s v="viernes"/>
    <x v="41"/>
    <n v="889"/>
    <x v="27"/>
    <n v="34460"/>
    <n v="23680"/>
    <n v="10780"/>
    <n v="4.8897249098825508"/>
    <x v="2"/>
  </r>
  <r>
    <s v="viernes"/>
    <x v="41"/>
    <n v="890"/>
    <x v="26"/>
    <n v="55400"/>
    <n v="34480"/>
    <n v="20920"/>
    <n v="9.4891507527590875"/>
    <x v="2"/>
  </r>
  <r>
    <s v="viernes"/>
    <x v="41"/>
    <n v="891"/>
    <x v="30"/>
    <n v="52600"/>
    <n v="30960"/>
    <n v="21640"/>
    <n v="9.8157372031408539"/>
    <x v="2"/>
  </r>
  <r>
    <s v="viernes"/>
    <x v="41"/>
    <n v="893"/>
    <x v="36"/>
    <n v="45980"/>
    <n v="33120"/>
    <n v="12860"/>
    <n v="5.8331968776520977"/>
    <x v="2"/>
  </r>
  <r>
    <s v="viernes"/>
    <x v="41"/>
    <n v="894"/>
    <x v="29"/>
    <n v="53400"/>
    <n v="34160"/>
    <n v="19240"/>
    <n v="8.7271157018683017"/>
    <x v="2"/>
  </r>
  <r>
    <s v="viernes"/>
    <x v="41"/>
    <n v="895"/>
    <x v="23"/>
    <n v="63340"/>
    <n v="36520"/>
    <n v="26820"/>
    <n v="12.165345276720782"/>
    <x v="2"/>
  </r>
  <r>
    <s v="sábado"/>
    <x v="42"/>
    <n v="896"/>
    <x v="11"/>
    <n v="40180"/>
    <n v="23140"/>
    <n v="17040"/>
    <n v="7.7292126590351273"/>
    <x v="1"/>
  </r>
  <r>
    <s v="sábado"/>
    <x v="42"/>
    <n v="897"/>
    <x v="30"/>
    <n v="49020"/>
    <n v="30960"/>
    <n v="18060"/>
    <n v="8.1918767970759632"/>
    <x v="2"/>
  </r>
  <r>
    <s v="sábado"/>
    <x v="42"/>
    <n v="898"/>
    <x v="15"/>
    <n v="36760"/>
    <n v="23700"/>
    <n v="13060"/>
    <n v="5.9239153360914765"/>
    <x v="1"/>
  </r>
  <r>
    <s v="sábado"/>
    <x v="42"/>
    <n v="899"/>
    <x v="36"/>
    <n v="52640"/>
    <n v="33120"/>
    <n v="19520"/>
    <n v="8.8541215436834317"/>
    <x v="2"/>
  </r>
  <r>
    <s v="sábado"/>
    <x v="42"/>
    <n v="900"/>
    <x v="27"/>
    <n v="35840"/>
    <n v="23680"/>
    <n v="12160"/>
    <n v="5.515682273114269"/>
    <x v="2"/>
  </r>
  <r>
    <s v="sábado"/>
    <x v="42"/>
    <n v="901"/>
    <x v="21"/>
    <n v="45800"/>
    <n v="30400"/>
    <n v="15400"/>
    <n v="6.9853212998322158"/>
    <x v="2"/>
  </r>
  <r>
    <s v="sábado"/>
    <x v="42"/>
    <n v="902"/>
    <x v="29"/>
    <n v="58200"/>
    <n v="34160"/>
    <n v="24040"/>
    <n v="10.904358704413408"/>
    <x v="2"/>
  </r>
  <r>
    <s v="sábado"/>
    <x v="42"/>
    <n v="903"/>
    <x v="22"/>
    <n v="37940"/>
    <n v="29560"/>
    <n v="8380"/>
    <n v="3.8011034086099982"/>
    <x v="2"/>
  </r>
  <r>
    <s v="sábado"/>
    <x v="42"/>
    <n v="905"/>
    <x v="28"/>
    <n v="43480"/>
    <n v="38880"/>
    <n v="4600"/>
    <n v="2.086524544105727"/>
    <x v="2"/>
  </r>
  <r>
    <s v="sábado"/>
    <x v="42"/>
    <n v="906"/>
    <x v="34"/>
    <n v="55940"/>
    <n v="35860"/>
    <n v="20080"/>
    <n v="9.1081332273136955"/>
    <x v="2"/>
  </r>
  <r>
    <s v="sábado"/>
    <x v="42"/>
    <n v="907"/>
    <x v="33"/>
    <n v="62960"/>
    <n v="38520"/>
    <n v="24440"/>
    <n v="11.085795621292167"/>
    <x v="2"/>
  </r>
  <r>
    <s v="domingo"/>
    <x v="43"/>
    <n v="908"/>
    <x v="11"/>
    <n v="33340"/>
    <n v="23140"/>
    <n v="10200"/>
    <n v="4.6266413804083513"/>
    <x v="1"/>
  </r>
  <r>
    <s v="domingo"/>
    <x v="43"/>
    <n v="909"/>
    <x v="26"/>
    <n v="60240"/>
    <n v="34480"/>
    <n v="25760"/>
    <n v="11.684537446992071"/>
    <x v="2"/>
  </r>
  <r>
    <s v="domingo"/>
    <x v="43"/>
    <n v="910"/>
    <x v="32"/>
    <n v="33600"/>
    <n v="21620"/>
    <n v="11980"/>
    <n v="5.4340356605188278"/>
    <x v="1"/>
  </r>
  <r>
    <s v="domingo"/>
    <x v="43"/>
    <n v="911"/>
    <x v="15"/>
    <n v="33500"/>
    <n v="23700"/>
    <n v="9800"/>
    <n v="4.445204463529592"/>
    <x v="1"/>
  </r>
  <r>
    <s v="lunes"/>
    <x v="44"/>
    <n v="912"/>
    <x v="10"/>
    <n v="40280"/>
    <n v="23840"/>
    <n v="16440"/>
    <n v="7.4570572837169893"/>
    <x v="1"/>
  </r>
  <r>
    <s v="lunes"/>
    <x v="44"/>
    <n v="913"/>
    <x v="11"/>
    <n v="38700"/>
    <n v="23140"/>
    <n v="15560"/>
    <n v="7.0578960665837194"/>
    <x v="1"/>
  </r>
  <r>
    <s v="lunes"/>
    <x v="44"/>
    <n v="914"/>
    <x v="37"/>
    <n v="52960"/>
    <n v="31400"/>
    <n v="21560"/>
    <n v="9.7794498197651016"/>
    <x v="1"/>
  </r>
  <r>
    <s v="lunes"/>
    <x v="44"/>
    <n v="915"/>
    <x v="15"/>
    <n v="39420"/>
    <n v="23700"/>
    <n v="15720"/>
    <n v="7.1304708333352229"/>
    <x v="1"/>
  </r>
  <r>
    <s v="lunes"/>
    <x v="44"/>
    <n v="916"/>
    <x v="11"/>
    <n v="41320"/>
    <n v="23140"/>
    <n v="18180"/>
    <n v="8.2463078721395906"/>
    <x v="1"/>
  </r>
  <r>
    <s v="lunes"/>
    <x v="44"/>
    <n v="917"/>
    <x v="10"/>
    <n v="35320"/>
    <n v="23840"/>
    <n v="11480"/>
    <n v="5.2072395144203796"/>
    <x v="1"/>
  </r>
  <r>
    <s v="martes"/>
    <x v="45"/>
    <n v="1008027919"/>
    <x v="37"/>
    <n v="53480"/>
    <n v="31400"/>
    <n v="22080"/>
    <n v="10.015317811707488"/>
    <x v="1"/>
  </r>
  <r>
    <s v="martes"/>
    <x v="45"/>
    <n v="1008027920"/>
    <x v="32"/>
    <n v="31200"/>
    <n v="21620"/>
    <n v="9580"/>
    <n v="4.3454141592462747"/>
    <x v="1"/>
  </r>
  <r>
    <s v="martes"/>
    <x v="45"/>
    <n v="1008027921"/>
    <x v="11"/>
    <n v="42220"/>
    <n v="23140"/>
    <n v="19080"/>
    <n v="8.6545409351167972"/>
    <x v="1"/>
  </r>
  <r>
    <s v="martes"/>
    <x v="45"/>
    <n v="1008027922"/>
    <x v="15"/>
    <n v="37920"/>
    <n v="23700"/>
    <n v="14220"/>
    <n v="6.4500823950398773"/>
    <x v="1"/>
  </r>
  <r>
    <s v="martes"/>
    <x v="45"/>
    <n v="1008027923"/>
    <x v="37"/>
    <n v="58280"/>
    <n v="31400"/>
    <n v="26880"/>
    <n v="12.192560814252595"/>
    <x v="1"/>
  </r>
  <r>
    <s v="martes"/>
    <x v="45"/>
    <n v="1008027925"/>
    <x v="27"/>
    <n v="37260"/>
    <n v="23680"/>
    <n v="13580"/>
    <n v="6.1597833280338632"/>
    <x v="3"/>
  </r>
  <r>
    <s v="martes"/>
    <x v="45"/>
    <n v="1008027926"/>
    <x v="23"/>
    <n v="61820"/>
    <n v="36520"/>
    <n v="25300"/>
    <n v="11.475884992581499"/>
    <x v="3"/>
  </r>
  <r>
    <s v="martes"/>
    <x v="45"/>
    <n v="1008027927"/>
    <x v="36"/>
    <n v="56340"/>
    <n v="33120"/>
    <n v="23220"/>
    <n v="10.532413024811952"/>
    <x v="3"/>
  </r>
  <r>
    <s v="martes"/>
    <x v="45"/>
    <n v="1008027928"/>
    <x v="28"/>
    <n v="60080"/>
    <n v="38880"/>
    <n v="21200"/>
    <n v="9.6161565945742193"/>
    <x v="3"/>
  </r>
  <r>
    <s v="martes"/>
    <x v="45"/>
    <n v="1008027929"/>
    <x v="22"/>
    <n v="42200"/>
    <n v="29560"/>
    <n v="12640"/>
    <n v="5.7334065733687796"/>
    <x v="3"/>
  </r>
  <r>
    <s v="martes"/>
    <x v="45"/>
    <n v="1008027930"/>
    <x v="21"/>
    <n v="57560"/>
    <n v="30400"/>
    <n v="27160"/>
    <n v="12.319566656067726"/>
    <x v="3"/>
  </r>
  <r>
    <s v="martes"/>
    <x v="45"/>
    <n v="1008027931"/>
    <x v="24"/>
    <n v="55440"/>
    <n v="34440"/>
    <n v="21000"/>
    <n v="9.5254381361348397"/>
    <x v="3"/>
  </r>
  <r>
    <s v="martes"/>
    <x v="45"/>
    <n v="1008027932"/>
    <x v="26"/>
    <n v="54140"/>
    <n v="34480"/>
    <n v="19660"/>
    <n v="8.9176244645909986"/>
    <x v="3"/>
  </r>
  <r>
    <s v="miércoles"/>
    <x v="46"/>
    <n v="1008027933"/>
    <x v="33"/>
    <n v="80020"/>
    <n v="38520"/>
    <n v="41500"/>
    <n v="18.824080126171232"/>
    <x v="3"/>
  </r>
  <r>
    <s v="miércoles"/>
    <x v="46"/>
    <n v="1008027934"/>
    <x v="29"/>
    <n v="60260"/>
    <n v="34160"/>
    <n v="26100"/>
    <n v="11.838758826339015"/>
    <x v="3"/>
  </r>
  <r>
    <s v="miércoles"/>
    <x v="46"/>
    <n v="1008027935"/>
    <x v="34"/>
    <n v="65660"/>
    <n v="35860"/>
    <n v="29800"/>
    <n v="13.517050307467535"/>
    <x v="3"/>
  </r>
  <r>
    <s v="miércoles"/>
    <x v="46"/>
    <n v="1008027936"/>
    <x v="30"/>
    <n v="50100"/>
    <n v="30960"/>
    <n v="19140"/>
    <n v="8.6817564726486118"/>
    <x v="3"/>
  </r>
  <r>
    <s v="miércoles"/>
    <x v="46"/>
    <n v="1008027937"/>
    <x v="37"/>
    <n v="54040"/>
    <n v="31400"/>
    <n v="22640"/>
    <n v="10.269329495337752"/>
    <x v="1"/>
  </r>
  <r>
    <s v="miércoles"/>
    <x v="46"/>
    <n v="1008027938"/>
    <x v="11"/>
    <n v="40720"/>
    <n v="23140"/>
    <n v="17580"/>
    <n v="7.9741524968214517"/>
    <x v="1"/>
  </r>
  <r>
    <s v="miércoles"/>
    <x v="46"/>
    <n v="1008027939"/>
    <x v="15"/>
    <n v="39280"/>
    <n v="23700"/>
    <n v="15580"/>
    <n v="7.0669679124276579"/>
    <x v="1"/>
  </r>
  <r>
    <s v="miércoles"/>
    <x v="46"/>
    <n v="1008027940"/>
    <x v="10"/>
    <n v="39360"/>
    <n v="23840"/>
    <n v="15520"/>
    <n v="7.0397523748958442"/>
    <x v="1"/>
  </r>
  <r>
    <s v="miércoles"/>
    <x v="46"/>
    <n v="1008027941"/>
    <x v="3"/>
    <n v="41300"/>
    <n v="22560"/>
    <n v="18740"/>
    <n v="8.5003195557698525"/>
    <x v="1"/>
  </r>
  <r>
    <s v="miércoles"/>
    <x v="46"/>
    <n v="1008027942"/>
    <x v="27"/>
    <n v="39720"/>
    <n v="23680"/>
    <n v="16040"/>
    <n v="7.27562036683823"/>
    <x v="3"/>
  </r>
  <r>
    <s v="miércoles"/>
    <x v="46"/>
    <n v="1008027943"/>
    <x v="29"/>
    <n v="57380"/>
    <n v="34160"/>
    <n v="23220"/>
    <n v="10.532413024811952"/>
    <x v="3"/>
  </r>
  <r>
    <s v="miércoles"/>
    <x v="46"/>
    <n v="1008027944"/>
    <x v="30"/>
    <n v="54320"/>
    <n v="30960"/>
    <n v="23360"/>
    <n v="10.595915945719517"/>
    <x v="3"/>
  </r>
  <r>
    <s v="miércoles"/>
    <x v="46"/>
    <n v="1008027945"/>
    <x v="26"/>
    <n v="57480"/>
    <n v="34480"/>
    <n v="23000"/>
    <n v="10.432622720528634"/>
    <x v="3"/>
  </r>
  <r>
    <s v="miércoles"/>
    <x v="46"/>
    <n v="1008027946"/>
    <x v="23"/>
    <n v="60740"/>
    <n v="36520"/>
    <n v="24220"/>
    <n v="10.986005317008848"/>
    <x v="3"/>
  </r>
  <r>
    <s v="miércoles"/>
    <x v="46"/>
    <n v="1008027948"/>
    <x v="21"/>
    <n v="37220"/>
    <n v="30400"/>
    <n v="6820"/>
    <n v="3.0934994327828385"/>
    <x v="3"/>
  </r>
  <r>
    <s v="miércoles"/>
    <x v="46"/>
    <n v="1008027949"/>
    <x v="36"/>
    <n v="42280"/>
    <n v="33120"/>
    <n v="9160"/>
    <n v="4.1549053965235778"/>
    <x v="3"/>
  </r>
  <r>
    <s v="miércoles"/>
    <x v="46"/>
    <n v="1008027950"/>
    <x v="34"/>
    <n v="61660"/>
    <n v="35860"/>
    <n v="25800"/>
    <n v="11.702681138679946"/>
    <x v="3"/>
  </r>
  <r>
    <s v="jueves"/>
    <x v="47"/>
    <n v="1008027951"/>
    <x v="32"/>
    <n v="36300"/>
    <n v="21620"/>
    <n v="14680"/>
    <n v="6.6587348494504504"/>
    <x v="1"/>
  </r>
  <r>
    <s v="jueves"/>
    <x v="47"/>
    <n v="1008027952"/>
    <x v="15"/>
    <n v="35280"/>
    <n v="23700"/>
    <n v="11580"/>
    <n v="5.2525987436400694"/>
    <x v="1"/>
  </r>
  <r>
    <s v="jueves"/>
    <x v="47"/>
    <n v="1008027953"/>
    <x v="27"/>
    <n v="39640"/>
    <n v="23680"/>
    <n v="15960"/>
    <n v="7.2393329834624787"/>
    <x v="3"/>
  </r>
  <r>
    <s v="jueves"/>
    <x v="47"/>
    <n v="1008027954"/>
    <x v="30"/>
    <n v="55300"/>
    <n v="30960"/>
    <n v="24340"/>
    <n v="11.040436392072477"/>
    <x v="3"/>
  </r>
  <r>
    <s v="jueves"/>
    <x v="47"/>
    <n v="1008027955"/>
    <x v="3"/>
    <n v="38820"/>
    <n v="22560"/>
    <n v="16260"/>
    <n v="7.3754106711215472"/>
    <x v="1"/>
  </r>
  <r>
    <s v="jueves"/>
    <x v="47"/>
    <n v="1008027956"/>
    <x v="22"/>
    <n v="44020"/>
    <n v="29560"/>
    <n v="14460"/>
    <n v="6.5589445451671331"/>
    <x v="3"/>
  </r>
  <r>
    <s v="jueves"/>
    <x v="47"/>
    <n v="1008027957"/>
    <x v="37"/>
    <n v="61060"/>
    <n v="31400"/>
    <n v="29660"/>
    <n v="13.45354738655997"/>
    <x v="1"/>
  </r>
  <r>
    <s v="jueves"/>
    <x v="47"/>
    <n v="1008027958"/>
    <x v="24"/>
    <n v="59040"/>
    <n v="34440"/>
    <n v="24600"/>
    <n v="11.15837038804367"/>
    <x v="3"/>
  </r>
  <r>
    <s v="jueves"/>
    <x v="47"/>
    <n v="1008027959"/>
    <x v="36"/>
    <n v="67900"/>
    <n v="33120"/>
    <n v="34780"/>
    <n v="15.775939922608083"/>
    <x v="3"/>
  </r>
  <r>
    <s v="jueves"/>
    <x v="47"/>
    <n v="1008027961"/>
    <x v="34"/>
    <n v="62540"/>
    <n v="35860"/>
    <n v="26680"/>
    <n v="12.101842355813217"/>
    <x v="3"/>
  </r>
  <r>
    <s v="jueves"/>
    <x v="47"/>
    <n v="1008027962"/>
    <x v="21"/>
    <n v="43380"/>
    <n v="30400"/>
    <n v="12980"/>
    <n v="5.8876279527157251"/>
    <x v="3"/>
  </r>
  <r>
    <s v="jueves"/>
    <x v="47"/>
    <n v="1008027963"/>
    <x v="26"/>
    <n v="51900"/>
    <n v="34480"/>
    <n v="17420"/>
    <n v="7.9015777300699481"/>
    <x v="3"/>
  </r>
  <r>
    <s v="jueves"/>
    <x v="47"/>
    <n v="1008027964"/>
    <x v="28"/>
    <n v="56140"/>
    <n v="38880"/>
    <n v="17260"/>
    <n v="7.8290029633184446"/>
    <x v="3"/>
  </r>
  <r>
    <s v="viernes"/>
    <x v="48"/>
    <n v="1008027965"/>
    <x v="24"/>
    <n v="56620"/>
    <n v="34440"/>
    <n v="22180"/>
    <n v="10.060677040927178"/>
    <x v="3"/>
  </r>
  <r>
    <s v="viernes"/>
    <x v="48"/>
    <n v="1008027966"/>
    <x v="10"/>
    <n v="47500"/>
    <n v="23840"/>
    <n v="23660"/>
    <n v="10.731993633378586"/>
    <x v="1"/>
  </r>
  <r>
    <s v="viernes"/>
    <x v="48"/>
    <n v="1008027967"/>
    <x v="32"/>
    <n v="36820"/>
    <n v="21620"/>
    <n v="15200"/>
    <n v="6.8946028413928362"/>
    <x v="1"/>
  </r>
  <r>
    <s v="viernes"/>
    <x v="48"/>
    <n v="1008027968"/>
    <x v="11"/>
    <n v="39940"/>
    <n v="23140"/>
    <n v="16800"/>
    <n v="7.6203505089078725"/>
    <x v="1"/>
  </r>
  <r>
    <s v="viernes"/>
    <x v="48"/>
    <n v="1008027969"/>
    <x v="30"/>
    <n v="47980"/>
    <n v="30960"/>
    <n v="17020"/>
    <n v="7.7201408131911897"/>
    <x v="3"/>
  </r>
  <r>
    <s v="viernes"/>
    <x v="48"/>
    <n v="1008027970"/>
    <x v="15"/>
    <n v="38820"/>
    <n v="23700"/>
    <n v="15120"/>
    <n v="6.8583154580170849"/>
    <x v="1"/>
  </r>
  <r>
    <s v="viernes"/>
    <x v="48"/>
    <n v="1008027971"/>
    <x v="22"/>
    <n v="33340"/>
    <n v="29560"/>
    <n v="3780"/>
    <n v="1.7145788645042712"/>
    <x v="3"/>
  </r>
  <r>
    <s v="viernes"/>
    <x v="48"/>
    <n v="1008027972"/>
    <x v="36"/>
    <n v="50820"/>
    <n v="33120"/>
    <n v="17700"/>
    <n v="8.0285835718850791"/>
    <x v="3"/>
  </r>
  <r>
    <s v="viernes"/>
    <x v="48"/>
    <n v="1008027973"/>
    <x v="24"/>
    <n v="59320"/>
    <n v="34440"/>
    <n v="24880"/>
    <n v="11.285376229858802"/>
    <x v="3"/>
  </r>
  <r>
    <s v="viernes"/>
    <x v="48"/>
    <n v="1008027974"/>
    <x v="21"/>
    <n v="42600"/>
    <n v="30400"/>
    <n v="12200"/>
    <n v="5.5338259648021451"/>
    <x v="3"/>
  </r>
  <r>
    <s v="viernes"/>
    <x v="48"/>
    <n v="1008927752"/>
    <x v="29"/>
    <n v="56460"/>
    <n v="34160"/>
    <n v="22300"/>
    <n v="10.115108115990806"/>
    <x v="3"/>
  </r>
  <r>
    <s v="viernes"/>
    <x v="48"/>
    <n v="1008027976"/>
    <x v="27"/>
    <n v="38900"/>
    <n v="23680"/>
    <n v="15220"/>
    <n v="6.9036746872367747"/>
    <x v="3"/>
  </r>
  <r>
    <s v="viernes"/>
    <x v="48"/>
    <n v="1008027977"/>
    <x v="26"/>
    <n v="60000"/>
    <n v="34480"/>
    <n v="25520"/>
    <n v="11.575675296864816"/>
    <x v="3"/>
  </r>
  <r>
    <s v="viernes"/>
    <x v="48"/>
    <n v="1008027978"/>
    <x v="34"/>
    <n v="64760"/>
    <n v="35860"/>
    <n v="28900"/>
    <n v="13.108817244490327"/>
    <x v="3"/>
  </r>
  <r>
    <s v="viernes"/>
    <x v="48"/>
    <n v="1008027980"/>
    <x v="38"/>
    <n v="37460"/>
    <n v="30900"/>
    <n v="6560"/>
    <n v="2.9755654368116451"/>
    <x v="3"/>
  </r>
  <r>
    <s v="sábado"/>
    <x v="49"/>
    <n v="1008027981"/>
    <x v="23"/>
    <n v="58080"/>
    <n v="36520"/>
    <n v="21560"/>
    <n v="9.7794498197651016"/>
    <x v="3"/>
  </r>
  <r>
    <s v="sábado"/>
    <x v="49"/>
    <n v="1008027982"/>
    <x v="24"/>
    <n v="52500"/>
    <n v="34440"/>
    <n v="18060"/>
    <n v="8.1918767970759632"/>
    <x v="3"/>
  </r>
  <r>
    <s v="sábado"/>
    <x v="49"/>
    <n v="1008027983"/>
    <x v="3"/>
    <n v="41540"/>
    <n v="22560"/>
    <n v="18980"/>
    <n v="8.6091817058971074"/>
    <x v="1"/>
  </r>
  <r>
    <s v="sábado"/>
    <x v="49"/>
    <n v="1008027984"/>
    <x v="30"/>
    <n v="41560"/>
    <n v="30960"/>
    <n v="10600"/>
    <n v="4.8080782972871097"/>
    <x v="3"/>
  </r>
  <r>
    <s v="sábado"/>
    <x v="49"/>
    <n v="1008027985"/>
    <x v="36"/>
    <n v="57640"/>
    <n v="33120"/>
    <n v="24520"/>
    <n v="11.122083004667918"/>
    <x v="3"/>
  </r>
  <r>
    <s v="sábado"/>
    <x v="49"/>
    <n v="1008027986"/>
    <x v="29"/>
    <n v="56240"/>
    <n v="34160"/>
    <n v="22080"/>
    <n v="10.015317811707488"/>
    <x v="3"/>
  </r>
  <r>
    <s v="sábado"/>
    <x v="49"/>
    <n v="1008027987"/>
    <x v="27"/>
    <n v="39680"/>
    <n v="23680"/>
    <n v="16000"/>
    <n v="7.2574766751503548"/>
    <x v="3"/>
  </r>
  <r>
    <s v="sábado"/>
    <x v="49"/>
    <n v="1008027988"/>
    <x v="21"/>
    <n v="50040"/>
    <n v="30400"/>
    <n v="19640"/>
    <n v="8.9085526187470592"/>
    <x v="3"/>
  </r>
  <r>
    <s v="sábado"/>
    <x v="49"/>
    <n v="1008027990"/>
    <x v="34"/>
    <n v="52240"/>
    <n v="35860"/>
    <n v="16380"/>
    <n v="7.4298417461851756"/>
    <x v="3"/>
  </r>
  <r>
    <s v="sábado"/>
    <x v="49"/>
    <n v="1008027991"/>
    <x v="24"/>
    <n v="51240"/>
    <n v="34440"/>
    <n v="16800"/>
    <n v="7.6203505089078725"/>
    <x v="3"/>
  </r>
  <r>
    <s v="sábado"/>
    <x v="49"/>
    <n v="1008027992"/>
    <x v="23"/>
    <n v="48280"/>
    <n v="36520"/>
    <n v="11760"/>
    <n v="5.3342453562355105"/>
    <x v="3"/>
  </r>
  <r>
    <s v="domingo"/>
    <x v="50"/>
    <n v="1008027993"/>
    <x v="11"/>
    <n v="35380"/>
    <n v="23140"/>
    <n v="12240"/>
    <n v="5.5519696564900212"/>
    <x v="1"/>
  </r>
  <r>
    <s v="domingo"/>
    <x v="50"/>
    <n v="1008027994"/>
    <x v="3"/>
    <n v="33520"/>
    <n v="22560"/>
    <n v="10960"/>
    <n v="4.9713715224779929"/>
    <x v="1"/>
  </r>
  <r>
    <s v="domingo"/>
    <x v="50"/>
    <n v="1008027995"/>
    <x v="15"/>
    <n v="40460"/>
    <n v="23700"/>
    <n v="16760"/>
    <n v="7.6022068172199964"/>
    <x v="1"/>
  </r>
  <r>
    <s v="lunes"/>
    <x v="51"/>
    <n v="1008027996"/>
    <x v="24"/>
    <n v="52620"/>
    <n v="34440"/>
    <n v="18180"/>
    <n v="8.2463078721395906"/>
    <x v="3"/>
  </r>
  <r>
    <s v="lunes"/>
    <x v="51"/>
    <n v="1008027997"/>
    <x v="26"/>
    <n v="50080"/>
    <n v="34480"/>
    <n v="15600"/>
    <n v="7.0760397582715955"/>
    <x v="3"/>
  </r>
  <r>
    <s v="lunes"/>
    <x v="51"/>
    <n v="1008027998"/>
    <x v="32"/>
    <n v="29700"/>
    <n v="21620"/>
    <n v="8080"/>
    <n v="3.6650257209509292"/>
    <x v="1"/>
  </r>
  <r>
    <s v="lunes"/>
    <x v="51"/>
    <n v="1008027999"/>
    <x v="37"/>
    <n v="47860"/>
    <n v="31400"/>
    <n v="16460"/>
    <n v="7.4661291295609269"/>
    <x v="1"/>
  </r>
  <r>
    <s v="lunes"/>
    <x v="51"/>
    <n v="1008028000"/>
    <x v="15"/>
    <n v="39080"/>
    <n v="23700"/>
    <n v="15380"/>
    <n v="6.9762494539882782"/>
    <x v="1"/>
  </r>
  <r>
    <s v="lunes"/>
    <x v="51"/>
    <n v="1008028001"/>
    <x v="11"/>
    <n v="40660"/>
    <n v="23140"/>
    <n v="17520"/>
    <n v="7.9469369592896379"/>
    <x v="1"/>
  </r>
  <r>
    <s v="lunes"/>
    <x v="51"/>
    <n v="1008028002"/>
    <x v="27"/>
    <n v="40520"/>
    <n v="23680"/>
    <n v="16840"/>
    <n v="7.6384942005957477"/>
    <x v="3"/>
  </r>
  <r>
    <s v="lunes"/>
    <x v="51"/>
    <n v="1008028003"/>
    <x v="3"/>
    <n v="35880"/>
    <n v="22560"/>
    <n v="13320"/>
    <n v="6.0418493320626698"/>
    <x v="1"/>
  </r>
  <r>
    <s v="lunes"/>
    <x v="51"/>
    <n v="1008028004"/>
    <x v="29"/>
    <n v="60900"/>
    <n v="34160"/>
    <n v="26740"/>
    <n v="12.129057893345029"/>
    <x v="3"/>
  </r>
  <r>
    <s v="lunes"/>
    <x v="51"/>
    <n v="1008028005"/>
    <x v="21"/>
    <n v="50320"/>
    <n v="30400"/>
    <n v="19920"/>
    <n v="9.035558460562191"/>
    <x v="3"/>
  </r>
  <r>
    <s v="lunes"/>
    <x v="51"/>
    <n v="1008028006"/>
    <x v="36"/>
    <n v="50740"/>
    <n v="33120"/>
    <n v="17620"/>
    <n v="7.9922961885093278"/>
    <x v="3"/>
  </r>
  <r>
    <s v="lunes"/>
    <x v="51"/>
    <n v="1008028007"/>
    <x v="34"/>
    <n v="61120"/>
    <n v="35860"/>
    <n v="25260"/>
    <n v="11.457741300893622"/>
    <x v="3"/>
  </r>
  <r>
    <s v="lunes"/>
    <x v="51"/>
    <n v="1008028008"/>
    <x v="26"/>
    <n v="52820"/>
    <n v="34480"/>
    <n v="18340"/>
    <n v="8.3188826388910933"/>
    <x v="3"/>
  </r>
  <r>
    <s v="lunes"/>
    <x v="51"/>
    <n v="1008028010"/>
    <x v="38"/>
    <n v="41200"/>
    <n v="30900"/>
    <n v="10300"/>
    <n v="4.6720006096280402"/>
    <x v="3"/>
  </r>
  <r>
    <s v="martes"/>
    <x v="52"/>
    <n v="1008028011"/>
    <x v="26"/>
    <n v="49040"/>
    <n v="34480"/>
    <n v="14560"/>
    <n v="6.604303774386822"/>
    <x v="3"/>
  </r>
  <r>
    <s v="martes"/>
    <x v="52"/>
    <n v="1008028012"/>
    <x v="37"/>
    <n v="55320"/>
    <n v="31400"/>
    <n v="23920"/>
    <n v="10.84992762934978"/>
    <x v="1"/>
  </r>
  <r>
    <s v="martes"/>
    <x v="52"/>
    <n v="1008028013"/>
    <x v="30"/>
    <n v="52080"/>
    <n v="30960"/>
    <n v="21120"/>
    <n v="9.5798692111984671"/>
    <x v="3"/>
  </r>
  <r>
    <s v="martes"/>
    <x v="52"/>
    <n v="1008028014"/>
    <x v="11"/>
    <n v="42000"/>
    <n v="23140"/>
    <n v="18860"/>
    <n v="8.55475063083348"/>
    <x v="1"/>
  </r>
  <r>
    <s v="martes"/>
    <x v="52"/>
    <n v="1008028015"/>
    <x v="15"/>
    <n v="42240"/>
    <n v="23700"/>
    <n v="18540"/>
    <n v="8.4096010973304729"/>
    <x v="1"/>
  </r>
  <r>
    <s v="martes"/>
    <x v="52"/>
    <n v="1008028016"/>
    <x v="21"/>
    <n v="48340"/>
    <n v="30400"/>
    <n v="17940"/>
    <n v="8.137445722012334"/>
    <x v="3"/>
  </r>
  <r>
    <s v="martes"/>
    <x v="52"/>
    <n v="1008028017"/>
    <x v="22"/>
    <n v="46820"/>
    <n v="29560"/>
    <n v="17260"/>
    <n v="7.8290029633184446"/>
    <x v="3"/>
  </r>
  <r>
    <s v="martes"/>
    <x v="52"/>
    <n v="1008028018"/>
    <x v="29"/>
    <n v="61640"/>
    <n v="34160"/>
    <n v="27480"/>
    <n v="12.464716189570733"/>
    <x v="3"/>
  </r>
  <r>
    <s v="martes"/>
    <x v="52"/>
    <n v="1008028019"/>
    <x v="3"/>
    <n v="39760"/>
    <n v="22560"/>
    <n v="17200"/>
    <n v="7.8017874257866309"/>
    <x v="1"/>
  </r>
  <r>
    <s v="martes"/>
    <x v="52"/>
    <n v="1008028020"/>
    <x v="24"/>
    <n v="51380"/>
    <n v="34440"/>
    <n v="16940"/>
    <n v="7.6838534298154375"/>
    <x v="3"/>
  </r>
  <r>
    <s v="martes"/>
    <x v="52"/>
    <n v="1008028021"/>
    <x v="38"/>
    <n v="40380"/>
    <n v="30900"/>
    <n v="9480"/>
    <n v="4.3000549300265849"/>
    <x v="3"/>
  </r>
  <r>
    <s v="martes"/>
    <x v="52"/>
    <n v="1008028022"/>
    <x v="34"/>
    <n v="53180"/>
    <n v="35860"/>
    <n v="17320"/>
    <n v="7.8562185008502583"/>
    <x v="3"/>
  </r>
  <r>
    <s v="martes"/>
    <x v="52"/>
    <n v="1008028023"/>
    <x v="23"/>
    <n v="61320"/>
    <n v="36520"/>
    <n v="24800"/>
    <n v="11.249088846483049"/>
    <x v="3"/>
  </r>
  <r>
    <s v="martes"/>
    <x v="52"/>
    <n v="1008028024"/>
    <x v="36"/>
    <n v="62220"/>
    <n v="33120"/>
    <n v="29100"/>
    <n v="13.199535702929706"/>
    <x v="3"/>
  </r>
  <r>
    <s v="martes"/>
    <x v="52"/>
    <n v="1008028025"/>
    <x v="27"/>
    <n v="37460"/>
    <n v="23680"/>
    <n v="13780"/>
    <n v="6.2505017864732428"/>
    <x v="3"/>
  </r>
  <r>
    <s v="martes"/>
    <x v="52"/>
    <n v="1008028027"/>
    <x v="26"/>
    <n v="56240"/>
    <n v="34480"/>
    <n v="21760"/>
    <n v="9.8701682782044813"/>
    <x v="3"/>
  </r>
  <r>
    <s v="miércoles"/>
    <x v="53"/>
    <n v="1008028028"/>
    <x v="37"/>
    <n v="48480"/>
    <n v="31400"/>
    <n v="17080"/>
    <n v="7.7473563507230034"/>
    <x v="1"/>
  </r>
  <r>
    <s v="miércoles"/>
    <x v="53"/>
    <n v="1008028029"/>
    <x v="15"/>
    <n v="36860"/>
    <n v="23700"/>
    <n v="13160"/>
    <n v="5.9692745653111663"/>
    <x v="1"/>
  </r>
  <r>
    <s v="miércoles"/>
    <x v="53"/>
    <n v="1008028030"/>
    <x v="10"/>
    <n v="43020"/>
    <n v="23840"/>
    <n v="19180"/>
    <n v="8.6999001643364871"/>
    <x v="1"/>
  </r>
  <r>
    <s v="miércoles"/>
    <x v="53"/>
    <n v="1008028031"/>
    <x v="34"/>
    <n v="62260"/>
    <n v="35860"/>
    <n v="26400"/>
    <n v="11.974836513998085"/>
    <x v="3"/>
  </r>
  <r>
    <s v="miércoles"/>
    <x v="53"/>
    <n v="1008028032"/>
    <x v="21"/>
    <n v="45120"/>
    <n v="30400"/>
    <n v="14720"/>
    <n v="6.6768785411383256"/>
    <x v="3"/>
  </r>
  <r>
    <s v="miércoles"/>
    <x v="53"/>
    <n v="1008028033"/>
    <x v="27"/>
    <n v="37920"/>
    <n v="23680"/>
    <n v="14240"/>
    <n v="6.459154240883815"/>
    <x v="3"/>
  </r>
  <r>
    <s v="miércoles"/>
    <x v="53"/>
    <n v="1008028034"/>
    <x v="36"/>
    <n v="49400"/>
    <n v="33120"/>
    <n v="16280"/>
    <n v="7.3844825169654857"/>
    <x v="3"/>
  </r>
  <r>
    <s v="miércoles"/>
    <x v="53"/>
    <n v="1008028035"/>
    <x v="30"/>
    <n v="54820"/>
    <n v="30960"/>
    <n v="23860"/>
    <n v="10.822712091817966"/>
    <x v="3"/>
  </r>
  <r>
    <s v="miércoles"/>
    <x v="53"/>
    <n v="1008028936"/>
    <x v="38"/>
    <n v="38920"/>
    <n v="30900"/>
    <n v="8020"/>
    <n v="3.637810183419115"/>
    <x v="3"/>
  </r>
  <r>
    <s v="miércoles"/>
    <x v="53"/>
    <n v="1008028037"/>
    <x v="29"/>
    <n v="59560"/>
    <n v="34160"/>
    <n v="25400"/>
    <n v="11.521244221801188"/>
    <x v="3"/>
  </r>
  <r>
    <s v="miércoles"/>
    <x v="53"/>
    <n v="1008028039"/>
    <x v="24"/>
    <n v="54940"/>
    <n v="34440"/>
    <n v="20500"/>
    <n v="9.2986419900363924"/>
    <x v="3"/>
  </r>
  <r>
    <s v="miércoles"/>
    <x v="53"/>
    <n v="1008028040"/>
    <x v="23"/>
    <n v="63960"/>
    <n v="36520"/>
    <n v="27440"/>
    <n v="12.446572497882858"/>
    <x v="3"/>
  </r>
  <r>
    <s v="jueves"/>
    <x v="54"/>
    <n v="1008028041"/>
    <x v="32"/>
    <n v="39160"/>
    <n v="21620"/>
    <n v="17540"/>
    <n v="7.9560088051335756"/>
    <x v="1"/>
  </r>
  <r>
    <s v="jueves"/>
    <x v="54"/>
    <n v="1008028042"/>
    <x v="3"/>
    <n v="37920"/>
    <n v="22560"/>
    <n v="15360"/>
    <n v="6.9671776081443406"/>
    <x v="1"/>
  </r>
  <r>
    <s v="jueves"/>
    <x v="54"/>
    <n v="1008028043"/>
    <x v="30"/>
    <n v="56500"/>
    <n v="30960"/>
    <n v="25540"/>
    <n v="11.584747142708753"/>
    <x v="3"/>
  </r>
  <r>
    <s v="jueves"/>
    <x v="54"/>
    <n v="1008028044"/>
    <x v="15"/>
    <n v="34700"/>
    <n v="23700"/>
    <n v="11000"/>
    <n v="4.989515214165869"/>
    <x v="1"/>
  </r>
  <r>
    <s v="jueves"/>
    <x v="54"/>
    <n v="1008028045"/>
    <x v="39"/>
    <n v="36500"/>
    <n v="29940"/>
    <n v="6560"/>
    <n v="2.9755654368116451"/>
    <x v="3"/>
  </r>
  <r>
    <s v="jueves"/>
    <x v="54"/>
    <n v="1008028046"/>
    <x v="29"/>
    <n v="65120"/>
    <n v="34160"/>
    <n v="30960"/>
    <n v="14.043217366415936"/>
    <x v="3"/>
  </r>
  <r>
    <s v="jueves"/>
    <x v="54"/>
    <n v="1008028047"/>
    <x v="21"/>
    <n v="43720"/>
    <n v="30400"/>
    <n v="13320"/>
    <n v="6.0418493320626698"/>
    <x v="3"/>
  </r>
  <r>
    <s v="jueves"/>
    <x v="54"/>
    <n v="1008028048"/>
    <x v="36"/>
    <n v="54060"/>
    <n v="33120"/>
    <n v="20940"/>
    <n v="9.4982225986030269"/>
    <x v="3"/>
  </r>
  <r>
    <s v="jueves"/>
    <x v="54"/>
    <n v="1008028049"/>
    <x v="38"/>
    <n v="40600"/>
    <n v="30900"/>
    <n v="9700"/>
    <n v="4.3998452343099022"/>
    <x v="3"/>
  </r>
  <r>
    <s v="jueves"/>
    <x v="54"/>
    <n v="1008028050"/>
    <x v="23"/>
    <n v="42280"/>
    <n v="36520"/>
    <n v="5760"/>
    <n v="2.6126916030541274"/>
    <x v="3"/>
  </r>
  <r>
    <s v="jueves"/>
    <x v="54"/>
    <n v="1008028052"/>
    <x v="24"/>
    <n v="56220"/>
    <n v="34440"/>
    <n v="21780"/>
    <n v="9.8792401240484207"/>
    <x v="3"/>
  </r>
  <r>
    <s v="jueves"/>
    <x v="54"/>
    <n v="1008028053"/>
    <x v="34"/>
    <n v="58440"/>
    <n v="35860"/>
    <n v="22580"/>
    <n v="10.242113957805937"/>
    <x v="3"/>
  </r>
  <r>
    <s v="viernes"/>
    <x v="55"/>
    <n v="1008028054"/>
    <x v="10"/>
    <n v="37560"/>
    <n v="23840"/>
    <n v="13720"/>
    <n v="6.2232862489414291"/>
    <x v="1"/>
  </r>
  <r>
    <s v="viernes"/>
    <x v="55"/>
    <n v="1008028055"/>
    <x v="37"/>
    <n v="54260"/>
    <n v="31400"/>
    <n v="22860"/>
    <n v="10.369119799621069"/>
    <x v="1"/>
  </r>
  <r>
    <s v="viernes"/>
    <x v="55"/>
    <n v="1008028056"/>
    <x v="22"/>
    <n v="40560"/>
    <n v="29560"/>
    <n v="11000"/>
    <n v="4.989515214165869"/>
    <x v="3"/>
  </r>
  <r>
    <s v="viernes"/>
    <x v="55"/>
    <n v="1008028057"/>
    <x v="23"/>
    <n v="74340"/>
    <n v="36520"/>
    <n v="37820"/>
    <n v="17.154860490886652"/>
    <x v="3"/>
  </r>
  <r>
    <s v="viernes"/>
    <x v="55"/>
    <n v="1008028058"/>
    <x v="29"/>
    <n v="51760"/>
    <n v="34160"/>
    <n v="17600"/>
    <n v="7.9832243426653902"/>
    <x v="3"/>
  </r>
  <r>
    <s v="viernes"/>
    <x v="55"/>
    <n v="1008028059"/>
    <x v="21"/>
    <n v="45200"/>
    <n v="30400"/>
    <n v="14800"/>
    <n v="6.7131659245140778"/>
    <x v="3"/>
  </r>
  <r>
    <s v="viernes"/>
    <x v="55"/>
    <n v="1008028060"/>
    <x v="36"/>
    <n v="51640"/>
    <n v="33120"/>
    <n v="18520"/>
    <n v="8.4005292514865353"/>
    <x v="3"/>
  </r>
  <r>
    <s v="viernes"/>
    <x v="55"/>
    <n v="1008028061"/>
    <x v="38"/>
    <n v="40420"/>
    <n v="30900"/>
    <n v="9520"/>
    <n v="4.318198621714461"/>
    <x v="3"/>
  </r>
  <r>
    <s v="viernes"/>
    <x v="55"/>
    <n v="1008028062"/>
    <x v="30"/>
    <n v="55700"/>
    <n v="30960"/>
    <n v="24740"/>
    <n v="11.221873308951235"/>
    <x v="3"/>
  </r>
  <r>
    <s v="viernes"/>
    <x v="55"/>
    <n v="1008028064"/>
    <x v="24"/>
    <n v="56660"/>
    <n v="34440"/>
    <n v="22220"/>
    <n v="10.078820732615055"/>
    <x v="3"/>
  </r>
  <r>
    <s v="viernes"/>
    <x v="55"/>
    <n v="1008028065"/>
    <x v="26"/>
    <n v="47580"/>
    <n v="34480"/>
    <n v="13100"/>
    <n v="5.9420590277793526"/>
    <x v="3"/>
  </r>
  <r>
    <s v="sábado"/>
    <x v="56"/>
    <n v="1008028066"/>
    <x v="24"/>
    <n v="52280"/>
    <n v="34440"/>
    <n v="17840"/>
    <n v="8.0920864927926459"/>
    <x v="3"/>
  </r>
  <r>
    <s v="sábado"/>
    <x v="56"/>
    <n v="1008028067"/>
    <x v="11"/>
    <n v="42200"/>
    <n v="23140"/>
    <n v="19060"/>
    <n v="8.6454690892728596"/>
    <x v="1"/>
  </r>
  <r>
    <s v="sábado"/>
    <x v="56"/>
    <n v="1008028068"/>
    <x v="27"/>
    <n v="39560"/>
    <n v="23680"/>
    <n v="15880"/>
    <n v="7.2030456000867265"/>
    <x v="3"/>
  </r>
  <r>
    <s v="sábado"/>
    <x v="56"/>
    <n v="1008028069"/>
    <x v="15"/>
    <n v="42520"/>
    <n v="23700"/>
    <n v="18820"/>
    <n v="8.5366069391456048"/>
    <x v="1"/>
  </r>
  <r>
    <s v="sábado"/>
    <x v="56"/>
    <n v="1008028070"/>
    <x v="22"/>
    <n v="39180"/>
    <n v="29560"/>
    <n v="9620"/>
    <n v="4.3635578509341508"/>
    <x v="3"/>
  </r>
  <r>
    <s v="sábado"/>
    <x v="56"/>
    <n v="1008028071"/>
    <x v="21"/>
    <n v="43680"/>
    <n v="30400"/>
    <n v="13280"/>
    <n v="6.0237056403747937"/>
    <x v="3"/>
  </r>
  <r>
    <s v="sábado"/>
    <x v="56"/>
    <n v="1008028072"/>
    <x v="3"/>
    <n v="41720"/>
    <n v="22560"/>
    <n v="19160"/>
    <n v="8.6908283184925494"/>
    <x v="1"/>
  </r>
  <r>
    <s v="sábado"/>
    <x v="56"/>
    <n v="1008028073"/>
    <x v="36"/>
    <n v="49580"/>
    <n v="33120"/>
    <n v="16460"/>
    <n v="7.4661291295609269"/>
    <x v="3"/>
  </r>
  <r>
    <s v="sábado"/>
    <x v="56"/>
    <n v="1008028074"/>
    <x v="29"/>
    <n v="60000"/>
    <n v="34160"/>
    <n v="25840"/>
    <n v="11.720824830367823"/>
    <x v="3"/>
  </r>
  <r>
    <s v="sábado"/>
    <x v="56"/>
    <n v="1008028075"/>
    <x v="38"/>
    <n v="43500"/>
    <n v="30900"/>
    <n v="12600"/>
    <n v="5.7152628816809043"/>
    <x v="3"/>
  </r>
  <r>
    <s v="sábado"/>
    <x v="56"/>
    <n v="1008028076"/>
    <x v="34"/>
    <n v="66480"/>
    <n v="35860"/>
    <n v="30620"/>
    <n v="13.888995987068991"/>
    <x v="3"/>
  </r>
  <r>
    <s v="sábado"/>
    <x v="56"/>
    <n v="1008028077"/>
    <x v="24"/>
    <n v="52580"/>
    <n v="34440"/>
    <n v="18140"/>
    <n v="8.2281641804517136"/>
    <x v="3"/>
  </r>
  <r>
    <s v="sábado"/>
    <x v="56"/>
    <n v="1008028078"/>
    <x v="23"/>
    <n v="58300"/>
    <n v="36520"/>
    <n v="21780"/>
    <n v="9.8792401240484207"/>
    <x v="3"/>
  </r>
  <r>
    <s v="domingo"/>
    <x v="57"/>
    <n v="1008028080"/>
    <x v="26"/>
    <n v="52580"/>
    <n v="34480"/>
    <n v="18100"/>
    <n v="8.2100204887638384"/>
    <x v="3"/>
  </r>
  <r>
    <s v="domingo"/>
    <x v="57"/>
    <n v="1008028081"/>
    <x v="32"/>
    <n v="26640"/>
    <n v="21620"/>
    <n v="5020"/>
    <n v="2.2770333068284239"/>
    <x v="1"/>
  </r>
  <r>
    <s v="domingo"/>
    <x v="57"/>
    <n v="1008028082"/>
    <x v="37"/>
    <n v="48780"/>
    <n v="31400"/>
    <n v="17380"/>
    <n v="7.883434038382072"/>
    <x v="1"/>
  </r>
  <r>
    <s v="domingo"/>
    <x v="57"/>
    <n v="1008028083"/>
    <x v="10"/>
    <n v="38220"/>
    <n v="23840"/>
    <n v="14380"/>
    <n v="6.5226571617913809"/>
    <x v="1"/>
  </r>
  <r>
    <s v="domingo"/>
    <x v="57"/>
    <n v="1008028084"/>
    <x v="15"/>
    <n v="37740"/>
    <n v="23700"/>
    <n v="14040"/>
    <n v="6.3684357824444362"/>
    <x v="1"/>
  </r>
  <r>
    <s v="lunes"/>
    <x v="58"/>
    <n v="1008028085"/>
    <x v="24"/>
    <n v="56340"/>
    <n v="34440"/>
    <n v="21900"/>
    <n v="9.9336711991120481"/>
    <x v="3"/>
  </r>
  <r>
    <s v="lunes"/>
    <x v="58"/>
    <n v="1008028086"/>
    <x v="27"/>
    <n v="40100"/>
    <n v="23680"/>
    <n v="16420"/>
    <n v="7.4479854378730508"/>
    <x v="3"/>
  </r>
  <r>
    <s v="lunes"/>
    <x v="58"/>
    <n v="1008028087"/>
    <x v="32"/>
    <n v="27840"/>
    <n v="21620"/>
    <n v="6220"/>
    <n v="2.8213440574647004"/>
    <x v="1"/>
  </r>
  <r>
    <s v="lunes"/>
    <x v="58"/>
    <n v="1008028088"/>
    <x v="22"/>
    <n v="42700"/>
    <n v="29560"/>
    <n v="13140"/>
    <n v="5.9602027194672287"/>
    <x v="3"/>
  </r>
  <r>
    <s v="lunes"/>
    <x v="58"/>
    <n v="1008028088"/>
    <x v="15"/>
    <n v="37300"/>
    <n v="23700"/>
    <n v="13600"/>
    <n v="6.1688551738778008"/>
    <x v="1"/>
  </r>
  <r>
    <s v="lunes"/>
    <x v="58"/>
    <n v="1008028090"/>
    <x v="26"/>
    <n v="61800"/>
    <n v="34480"/>
    <n v="27320"/>
    <n v="12.392141422819231"/>
    <x v="3"/>
  </r>
  <r>
    <s v="lunes"/>
    <x v="58"/>
    <n v="1008028091"/>
    <x v="21"/>
    <n v="52560"/>
    <n v="30400"/>
    <n v="22160"/>
    <n v="10.051605195083241"/>
    <x v="3"/>
  </r>
  <r>
    <s v="lunes"/>
    <x v="58"/>
    <n v="1008028092"/>
    <x v="34"/>
    <n v="67700"/>
    <n v="35860"/>
    <n v="31840"/>
    <n v="14.442378583549205"/>
    <x v="3"/>
  </r>
  <r>
    <s v="lunes"/>
    <x v="58"/>
    <n v="1008028093"/>
    <x v="29"/>
    <n v="57960"/>
    <n v="34160"/>
    <n v="23800"/>
    <n v="10.795496554286153"/>
    <x v="3"/>
  </r>
  <r>
    <s v="lunes"/>
    <x v="58"/>
    <n v="1008028094"/>
    <x v="11"/>
    <n v="40180"/>
    <n v="23140"/>
    <n v="17040"/>
    <n v="7.7292126590351273"/>
    <x v="1"/>
  </r>
  <r>
    <s v="lunes"/>
    <x v="58"/>
    <n v="1008028096"/>
    <x v="37"/>
    <n v="48020"/>
    <n v="31400"/>
    <n v="16620"/>
    <n v="7.5387038963124304"/>
    <x v="1"/>
  </r>
  <r>
    <s v="lunes"/>
    <x v="58"/>
    <n v="1008028097"/>
    <x v="23"/>
    <n v="48400"/>
    <n v="36520"/>
    <n v="11880"/>
    <n v="5.388676431299138"/>
    <x v="3"/>
  </r>
  <r>
    <s v="lunes"/>
    <x v="58"/>
    <n v="1008028098"/>
    <x v="38"/>
    <n v="43100"/>
    <n v="30900"/>
    <n v="12200"/>
    <n v="5.5338259648021451"/>
    <x v="3"/>
  </r>
  <r>
    <s v="martes"/>
    <x v="59"/>
    <n v="1008028099"/>
    <x v="34"/>
    <n v="67980"/>
    <n v="35860"/>
    <n v="32120"/>
    <n v="14.569384425364337"/>
    <x v="3"/>
  </r>
  <r>
    <s v="martes"/>
    <x v="59"/>
    <n v="1008028100"/>
    <x v="32"/>
    <n v="30780"/>
    <n v="21620"/>
    <n v="9160"/>
    <n v="4.1549053965235778"/>
    <x v="1"/>
  </r>
  <r>
    <s v="martes"/>
    <x v="59"/>
    <n v="1008028101"/>
    <x v="11"/>
    <n v="41480"/>
    <n v="23140"/>
    <n v="18340"/>
    <n v="8.3188826388910933"/>
    <x v="1"/>
  </r>
  <r>
    <s v="martes"/>
    <x v="59"/>
    <n v="1008028102"/>
    <x v="23"/>
    <n v="73040"/>
    <n v="36520"/>
    <n v="36520"/>
    <n v="16.565190511030682"/>
    <x v="3"/>
  </r>
  <r>
    <s v="martes"/>
    <x v="59"/>
    <n v="1008028103"/>
    <x v="3"/>
    <n v="41540"/>
    <n v="22560"/>
    <n v="18980"/>
    <n v="8.6091817058971074"/>
    <x v="1"/>
  </r>
  <r>
    <s v="martes"/>
    <x v="59"/>
    <n v="1008028104"/>
    <x v="21"/>
    <n v="49860"/>
    <n v="30400"/>
    <n v="19460"/>
    <n v="8.8269060061516189"/>
    <x v="3"/>
  </r>
  <r>
    <s v="martes"/>
    <x v="59"/>
    <n v="1008028105"/>
    <x v="22"/>
    <n v="45820"/>
    <n v="29560"/>
    <n v="16260"/>
    <n v="7.3754106711215472"/>
    <x v="3"/>
  </r>
  <r>
    <s v="martes"/>
    <x v="59"/>
    <n v="1008028106"/>
    <x v="29"/>
    <n v="62080"/>
    <n v="34160"/>
    <n v="27920"/>
    <n v="12.664296798137368"/>
    <x v="3"/>
  </r>
  <r>
    <s v="martes"/>
    <x v="59"/>
    <n v="1008028107"/>
    <x v="26"/>
    <n v="66040"/>
    <n v="34480"/>
    <n v="31560"/>
    <n v="14.315372741734073"/>
    <x v="3"/>
  </r>
  <r>
    <s v="martes"/>
    <x v="59"/>
    <n v="1008028108"/>
    <x v="19"/>
    <n v="62420"/>
    <n v="36920"/>
    <n v="25500"/>
    <n v="11.566603451020876"/>
    <x v="3"/>
  </r>
  <r>
    <s v="martes"/>
    <x v="59"/>
    <n v="1008028109"/>
    <x v="37"/>
    <n v="55820"/>
    <n v="31400"/>
    <n v="24420"/>
    <n v="11.076723775448228"/>
    <x v="1"/>
  </r>
  <r>
    <s v="martes"/>
    <x v="59"/>
    <n v="1008028111"/>
    <x v="27"/>
    <n v="33740"/>
    <n v="23680"/>
    <n v="10060"/>
    <n v="4.5631384595007853"/>
    <x v="3"/>
  </r>
  <r>
    <s v="martes"/>
    <x v="59"/>
    <n v="1008028112"/>
    <x v="38"/>
    <n v="47100"/>
    <n v="30900"/>
    <n v="16200"/>
    <n v="7.3481951335897335"/>
    <x v="3"/>
  </r>
  <r>
    <s v="martes"/>
    <x v="59"/>
    <n v="1008028113"/>
    <x v="23"/>
    <n v="64140"/>
    <n v="36520"/>
    <n v="27620"/>
    <n v="12.528219110478299"/>
    <x v="3"/>
  </r>
  <r>
    <s v="martes"/>
    <x v="59"/>
    <n v="1008028114"/>
    <x v="24"/>
    <n v="55680"/>
    <n v="34440"/>
    <n v="21240"/>
    <n v="9.6343002862620946"/>
    <x v="3"/>
  </r>
  <r>
    <s v="miércoles"/>
    <x v="60"/>
    <n v="1008028115"/>
    <x v="10"/>
    <n v="45200"/>
    <n v="23840"/>
    <n v="21360"/>
    <n v="9.6887313613257238"/>
    <x v="1"/>
  </r>
  <r>
    <s v="miércoles"/>
    <x v="60"/>
    <n v="1008028116"/>
    <x v="32"/>
    <n v="27220"/>
    <n v="21620"/>
    <n v="5600"/>
    <n v="2.5401168363026239"/>
    <x v="1"/>
  </r>
  <r>
    <s v="miércoles"/>
    <x v="60"/>
    <n v="1008028117"/>
    <x v="19"/>
    <n v="65560"/>
    <n v="36920"/>
    <n v="28640"/>
    <n v="12.990883248519134"/>
    <x v="3"/>
  </r>
  <r>
    <s v="miércoles"/>
    <x v="60"/>
    <n v="1008028118"/>
    <x v="11"/>
    <n v="39400"/>
    <n v="23140"/>
    <n v="16260"/>
    <n v="7.3754106711215472"/>
    <x v="1"/>
  </r>
  <r>
    <s v="miércoles"/>
    <x v="60"/>
    <n v="1008028119"/>
    <x v="32"/>
    <n v="34100"/>
    <n v="21620"/>
    <n v="12480"/>
    <n v="5.660831806617276"/>
    <x v="1"/>
  </r>
  <r>
    <s v="miércoles"/>
    <x v="60"/>
    <n v="1008028120"/>
    <x v="22"/>
    <n v="47000"/>
    <n v="29560"/>
    <n v="17440"/>
    <n v="7.9106495759138866"/>
    <x v="3"/>
  </r>
  <r>
    <s v="miércoles"/>
    <x v="60"/>
    <n v="1008028121"/>
    <x v="27"/>
    <n v="37600"/>
    <n v="23680"/>
    <n v="13920"/>
    <n v="6.3140047073808079"/>
    <x v="3"/>
  </r>
  <r>
    <s v="miércoles"/>
    <x v="60"/>
    <n v="1008028122"/>
    <x v="21"/>
    <n v="48740"/>
    <n v="30400"/>
    <n v="18340"/>
    <n v="8.3188826388910933"/>
    <x v="3"/>
  </r>
  <r>
    <s v="miércoles"/>
    <x v="60"/>
    <n v="1008028123"/>
    <x v="29"/>
    <n v="60880"/>
    <n v="34160"/>
    <n v="26720"/>
    <n v="12.119986047501092"/>
    <x v="3"/>
  </r>
  <r>
    <s v="miércoles"/>
    <x v="60"/>
    <n v="1008028125"/>
    <x v="37"/>
    <n v="44140"/>
    <n v="31400"/>
    <n v="12740"/>
    <n v="5.7787658025884694"/>
    <x v="1"/>
  </r>
  <r>
    <s v="miércoles"/>
    <x v="60"/>
    <n v="1008028126"/>
    <x v="19"/>
    <n v="67020"/>
    <n v="36920"/>
    <n v="30100"/>
    <n v="13.653127995126605"/>
    <x v="3"/>
  </r>
  <r>
    <s v="miércoles"/>
    <x v="60"/>
    <n v="1008028127"/>
    <x v="38"/>
    <n v="43660"/>
    <n v="30900"/>
    <n v="12760"/>
    <n v="5.7878376484324079"/>
    <x v="3"/>
  </r>
  <r>
    <s v="miércoles"/>
    <x v="60"/>
    <n v="1008028128"/>
    <x v="34"/>
    <n v="61920"/>
    <n v="35860"/>
    <n v="26060"/>
    <n v="11.82061513465114"/>
    <x v="3"/>
  </r>
  <r>
    <s v="miércoles"/>
    <x v="60"/>
    <n v="1008028129"/>
    <x v="26"/>
    <n v="49220"/>
    <n v="34480"/>
    <n v="14740"/>
    <n v="6.6859503869822641"/>
    <x v="3"/>
  </r>
  <r>
    <s v="jueves"/>
    <x v="61"/>
    <n v="130"/>
    <x v="37"/>
    <n v="47840"/>
    <n v="31400"/>
    <n v="16440"/>
    <n v="7.4570572837169893"/>
    <x v="1"/>
  </r>
  <r>
    <s v="jueves"/>
    <x v="61"/>
    <n v="131"/>
    <x v="10"/>
    <n v="38500"/>
    <n v="23840"/>
    <n v="14660"/>
    <n v="6.6496630036065119"/>
    <x v="1"/>
  </r>
  <r>
    <s v="jueves"/>
    <x v="61"/>
    <n v="132"/>
    <x v="32"/>
    <n v="34400"/>
    <n v="21620"/>
    <n v="12780"/>
    <n v="5.7969094942763455"/>
    <x v="1"/>
  </r>
  <r>
    <s v="jueves"/>
    <x v="61"/>
    <n v="133"/>
    <x v="21"/>
    <n v="43360"/>
    <n v="30400"/>
    <n v="12960"/>
    <n v="5.8785561068717866"/>
    <x v="3"/>
  </r>
  <r>
    <s v="jueves"/>
    <x v="61"/>
    <n v="134"/>
    <x v="11"/>
    <n v="38980"/>
    <n v="23140"/>
    <n v="15840"/>
    <n v="7.1849019083988512"/>
    <x v="1"/>
  </r>
  <r>
    <s v="jueves"/>
    <x v="61"/>
    <n v="135"/>
    <x v="38"/>
    <n v="48920"/>
    <n v="30900"/>
    <n v="18020"/>
    <n v="8.1737331053880862"/>
    <x v="3"/>
  </r>
  <r>
    <s v="jueves"/>
    <x v="61"/>
    <n v="136"/>
    <x v="27"/>
    <n v="38580"/>
    <n v="23680"/>
    <n v="14900"/>
    <n v="6.7585251537337676"/>
    <x v="3"/>
  </r>
  <r>
    <s v="jueves"/>
    <x v="61"/>
    <n v="137"/>
    <x v="23"/>
    <n v="57100"/>
    <n v="36520"/>
    <n v="20580"/>
    <n v="9.3349293734121428"/>
    <x v="3"/>
  </r>
  <r>
    <s v="jueves"/>
    <x v="61"/>
    <n v="139"/>
    <x v="34"/>
    <n v="56180"/>
    <n v="35860"/>
    <n v="20320"/>
    <n v="9.2169953774409503"/>
    <x v="3"/>
  </r>
  <r>
    <s v="jueves"/>
    <x v="61"/>
    <n v="140"/>
    <x v="24"/>
    <n v="55460"/>
    <n v="34440"/>
    <n v="21020"/>
    <n v="9.5345099819787773"/>
    <x v="3"/>
  </r>
  <r>
    <s v="jueves"/>
    <x v="61"/>
    <n v="141"/>
    <x v="19"/>
    <n v="61560"/>
    <n v="36920"/>
    <n v="24640"/>
    <n v="11.176514079731545"/>
    <x v="3"/>
  </r>
  <r>
    <s v="jueves"/>
    <x v="61"/>
    <n v="142"/>
    <x v="29"/>
    <n v="56800"/>
    <n v="34160"/>
    <n v="22640"/>
    <n v="10.269329495337752"/>
    <x v="3"/>
  </r>
  <r>
    <s v="jueves"/>
    <x v="61"/>
    <n v="143"/>
    <x v="26"/>
    <n v="53220"/>
    <n v="34480"/>
    <n v="18740"/>
    <n v="8.5003195557698525"/>
    <x v="3"/>
  </r>
  <r>
    <s v="viernes"/>
    <x v="62"/>
    <n v="144"/>
    <x v="10"/>
    <n v="37720"/>
    <n v="23840"/>
    <n v="13880"/>
    <n v="6.2958610156929327"/>
    <x v="1"/>
  </r>
  <r>
    <s v="viernes"/>
    <x v="62"/>
    <n v="145"/>
    <x v="34"/>
    <n v="63500"/>
    <n v="35860"/>
    <n v="27640"/>
    <n v="12.537290956322238"/>
    <x v="3"/>
  </r>
  <r>
    <s v="viernes"/>
    <x v="62"/>
    <n v="146"/>
    <x v="22"/>
    <n v="38760"/>
    <n v="29560"/>
    <n v="9200"/>
    <n v="4.1730490882114539"/>
    <x v="3"/>
  </r>
  <r>
    <s v="viernes"/>
    <x v="62"/>
    <n v="147"/>
    <x v="15"/>
    <n v="35880"/>
    <n v="23700"/>
    <n v="12180"/>
    <n v="5.5247541189582074"/>
    <x v="1"/>
  </r>
  <r>
    <s v="viernes"/>
    <x v="62"/>
    <n v="148"/>
    <x v="11"/>
    <n v="35540"/>
    <n v="23140"/>
    <n v="12400"/>
    <n v="5.6245444232415247"/>
    <x v="1"/>
  </r>
  <r>
    <s v="viernes"/>
    <x v="62"/>
    <n v="149"/>
    <x v="27"/>
    <n v="35360"/>
    <n v="23680"/>
    <n v="11680"/>
    <n v="5.2979579728597583"/>
    <x v="3"/>
  </r>
  <r>
    <s v="viernes"/>
    <x v="62"/>
    <n v="150"/>
    <x v="21"/>
    <n v="43500"/>
    <n v="30400"/>
    <n v="13100"/>
    <n v="5.9420590277793526"/>
    <x v="3"/>
  </r>
  <r>
    <s v="viernes"/>
    <x v="62"/>
    <n v="151"/>
    <x v="29"/>
    <n v="63280"/>
    <n v="34160"/>
    <n v="29120"/>
    <n v="13.208607548773644"/>
    <x v="3"/>
  </r>
  <r>
    <s v="viernes"/>
    <x v="62"/>
    <n v="152"/>
    <x v="19"/>
    <n v="51040"/>
    <n v="36920"/>
    <n v="14120"/>
    <n v="6.4047231658201875"/>
    <x v="3"/>
  </r>
  <r>
    <s v="viernes"/>
    <x v="62"/>
    <n v="153"/>
    <x v="38"/>
    <n v="42300"/>
    <n v="30900"/>
    <n v="11400"/>
    <n v="5.1709521310446274"/>
    <x v="3"/>
  </r>
  <r>
    <s v="viernes"/>
    <x v="62"/>
    <n v="155"/>
    <x v="23"/>
    <n v="57600"/>
    <n v="36520"/>
    <n v="21080"/>
    <n v="9.5617255195105919"/>
    <x v="3"/>
  </r>
  <r>
    <s v="viernes"/>
    <x v="62"/>
    <n v="156"/>
    <x v="26"/>
    <n v="51560"/>
    <n v="34480"/>
    <n v="17080"/>
    <n v="7.7473563507230034"/>
    <x v="3"/>
  </r>
  <r>
    <s v="sábado"/>
    <x v="63"/>
    <n v="157"/>
    <x v="19"/>
    <n v="62440"/>
    <n v="36920"/>
    <n v="25520"/>
    <n v="11.575675296864816"/>
    <x v="3"/>
  </r>
  <r>
    <s v="sábado"/>
    <x v="63"/>
    <n v="158"/>
    <x v="32"/>
    <n v="31880"/>
    <n v="21620"/>
    <n v="10260"/>
    <n v="4.653856917940165"/>
    <x v="1"/>
  </r>
  <r>
    <s v="sábado"/>
    <x v="63"/>
    <n v="159"/>
    <x v="29"/>
    <n v="57480"/>
    <n v="34160"/>
    <n v="23320"/>
    <n v="10.577772254031641"/>
    <x v="3"/>
  </r>
  <r>
    <s v="sábado"/>
    <x v="63"/>
    <n v="160"/>
    <x v="11"/>
    <n v="36960"/>
    <n v="23140"/>
    <n v="13820"/>
    <n v="6.2686454781611189"/>
    <x v="1"/>
  </r>
  <r>
    <s v="sábado"/>
    <x v="63"/>
    <n v="163"/>
    <x v="27"/>
    <n v="39760"/>
    <n v="23680"/>
    <n v="16080"/>
    <n v="7.2937640585261061"/>
    <x v="3"/>
  </r>
  <r>
    <s v="sábado"/>
    <x v="63"/>
    <n v="164"/>
    <x v="34"/>
    <n v="64640"/>
    <n v="35860"/>
    <n v="28780"/>
    <n v="13.054386169426699"/>
    <x v="3"/>
  </r>
  <r>
    <s v="sábado"/>
    <x v="63"/>
    <n v="165"/>
    <x v="30"/>
    <n v="47680"/>
    <n v="30960"/>
    <n v="16720"/>
    <n v="7.5840631255321203"/>
    <x v="3"/>
  </r>
  <r>
    <s v="sábado"/>
    <x v="63"/>
    <n v="166"/>
    <x v="26"/>
    <n v="43960"/>
    <n v="34480"/>
    <n v="9480"/>
    <n v="4.3000549300265849"/>
    <x v="3"/>
  </r>
  <r>
    <s v="sábado"/>
    <x v="63"/>
    <n v="167"/>
    <x v="38"/>
    <n v="40940"/>
    <n v="30900"/>
    <n v="10040"/>
    <n v="4.5540666136568477"/>
    <x v="3"/>
  </r>
  <r>
    <s v="domingo"/>
    <x v="64"/>
    <n v="168"/>
    <x v="29"/>
    <n v="50060"/>
    <n v="34160"/>
    <n v="15900"/>
    <n v="7.2121174459306649"/>
    <x v="3"/>
  </r>
  <r>
    <s v="domingo"/>
    <x v="64"/>
    <n v="169"/>
    <x v="15"/>
    <n v="39380"/>
    <n v="23700"/>
    <n v="15680"/>
    <n v="7.1123271416473477"/>
    <x v="1"/>
  </r>
  <r>
    <s v="domingo"/>
    <x v="64"/>
    <n v="170"/>
    <x v="37"/>
    <n v="51820"/>
    <n v="31400"/>
    <n v="20420"/>
    <n v="9.2623546066606401"/>
    <x v="1"/>
  </r>
  <r>
    <s v="lunes"/>
    <x v="65"/>
    <n v="171"/>
    <x v="34"/>
    <n v="69580"/>
    <n v="35860"/>
    <n v="33720"/>
    <n v="15.295132092879372"/>
    <x v="3"/>
  </r>
  <r>
    <s v="lunes"/>
    <x v="65"/>
    <n v="172"/>
    <x v="19"/>
    <n v="53120"/>
    <n v="36920"/>
    <n v="16200"/>
    <n v="7.3481951335897335"/>
    <x v="3"/>
  </r>
  <r>
    <s v="lunes"/>
    <x v="65"/>
    <n v="173"/>
    <x v="10"/>
    <n v="44260"/>
    <n v="23840"/>
    <n v="20420"/>
    <n v="9.2623546066606401"/>
    <x v="1"/>
  </r>
  <r>
    <s v="lunes"/>
    <x v="65"/>
    <n v="174"/>
    <x v="11"/>
    <n v="42940"/>
    <n v="23140"/>
    <n v="19800"/>
    <n v="8.9811273854985636"/>
    <x v="1"/>
  </r>
  <r>
    <s v="lunes"/>
    <x v="65"/>
    <n v="175"/>
    <x v="29"/>
    <n v="60200"/>
    <n v="34160"/>
    <n v="26040"/>
    <n v="11.811543288807203"/>
    <x v="3"/>
  </r>
  <r>
    <s v="lunes"/>
    <x v="65"/>
    <n v="176"/>
    <x v="24"/>
    <n v="58340"/>
    <n v="34440"/>
    <n v="23900"/>
    <n v="10.840855783505841"/>
    <x v="3"/>
  </r>
  <r>
    <s v="lunes"/>
    <x v="65"/>
    <n v="177"/>
    <x v="37"/>
    <n v="43280"/>
    <n v="31400"/>
    <n v="11880"/>
    <n v="5.388676431299138"/>
    <x v="1"/>
  </r>
  <r>
    <s v="lunes"/>
    <x v="65"/>
    <n v="178"/>
    <x v="15"/>
    <n v="38080"/>
    <n v="23700"/>
    <n v="14380"/>
    <n v="6.5226571617913809"/>
    <x v="1"/>
  </r>
  <r>
    <s v="lunes"/>
    <x v="65"/>
    <n v="179"/>
    <x v="27"/>
    <n v="37180"/>
    <n v="23680"/>
    <n v="13500"/>
    <n v="6.1234959446581119"/>
    <x v="3"/>
  </r>
  <r>
    <s v="lunes"/>
    <x v="65"/>
    <n v="180"/>
    <x v="21"/>
    <n v="49980"/>
    <n v="30400"/>
    <n v="19580"/>
    <n v="8.8813370812152463"/>
    <x v="3"/>
  </r>
  <r>
    <s v="lunes"/>
    <x v="65"/>
    <n v="181"/>
    <x v="34"/>
    <n v="66920"/>
    <n v="35860"/>
    <n v="31060"/>
    <n v="14.088576595635626"/>
    <x v="3"/>
  </r>
  <r>
    <s v="lunes"/>
    <x v="65"/>
    <n v="182"/>
    <x v="22"/>
    <n v="44260"/>
    <n v="29560"/>
    <n v="14700"/>
    <n v="6.667806695294388"/>
    <x v="3"/>
  </r>
  <r>
    <s v="lunes"/>
    <x v="65"/>
    <n v="183"/>
    <x v="23"/>
    <n v="71040"/>
    <n v="36520"/>
    <n v="34520"/>
    <n v="15.658005926636889"/>
    <x v="3"/>
  </r>
  <r>
    <s v="lunes"/>
    <x v="65"/>
    <n v="184"/>
    <x v="19"/>
    <n v="57140"/>
    <n v="36920"/>
    <n v="20220"/>
    <n v="9.1716361482212605"/>
    <x v="3"/>
  </r>
  <r>
    <s v="lunes"/>
    <x v="65"/>
    <n v="186"/>
    <x v="26"/>
    <n v="56020"/>
    <n v="34480"/>
    <n v="21540"/>
    <n v="9.770377973921164"/>
    <x v="3"/>
  </r>
  <r>
    <s v="lunes"/>
    <x v="65"/>
    <n v="187"/>
    <x v="29"/>
    <n v="54300"/>
    <n v="34160"/>
    <n v="20140"/>
    <n v="9.1353487648455083"/>
    <x v="3"/>
  </r>
  <r>
    <s v="martes"/>
    <x v="66"/>
    <n v="188"/>
    <x v="30"/>
    <n v="53220"/>
    <n v="30960"/>
    <n v="22260"/>
    <n v="10.09696442430293"/>
    <x v="3"/>
  </r>
  <r>
    <s v="martes"/>
    <x v="66"/>
    <n v="189"/>
    <x v="32"/>
    <n v="29160"/>
    <n v="21620"/>
    <n v="7540"/>
    <n v="3.4200858831646044"/>
    <x v="1"/>
  </r>
  <r>
    <s v="martes"/>
    <x v="66"/>
    <n v="190"/>
    <x v="19"/>
    <n v="58900"/>
    <n v="36920"/>
    <n v="21980"/>
    <n v="9.9699585824877985"/>
    <x v="3"/>
  </r>
  <r>
    <s v="martes"/>
    <x v="66"/>
    <n v="191"/>
    <x v="11"/>
    <n v="41140"/>
    <n v="23140"/>
    <n v="18000"/>
    <n v="8.1646612595441486"/>
    <x v="1"/>
  </r>
  <r>
    <s v="martes"/>
    <x v="66"/>
    <n v="192"/>
    <x v="37"/>
    <n v="53140"/>
    <n v="31400"/>
    <n v="21740"/>
    <n v="9.8610964323605437"/>
    <x v="1"/>
  </r>
  <r>
    <s v="martes"/>
    <x v="66"/>
    <n v="193"/>
    <x v="10"/>
    <n v="40500"/>
    <n v="23840"/>
    <n v="16660"/>
    <n v="7.5568475880003065"/>
    <x v="1"/>
  </r>
  <r>
    <s v="martes"/>
    <x v="66"/>
    <n v="194"/>
    <x v="15"/>
    <n v="37860"/>
    <n v="23700"/>
    <n v="14160"/>
    <n v="6.4228668575080636"/>
    <x v="1"/>
  </r>
  <r>
    <s v="martes"/>
    <x v="66"/>
    <n v="195"/>
    <x v="24"/>
    <n v="57620"/>
    <n v="34440"/>
    <n v="23180"/>
    <n v="10.514269333124076"/>
    <x v="3"/>
  </r>
  <r>
    <s v="martes"/>
    <x v="66"/>
    <n v="196"/>
    <x v="29"/>
    <n v="58460"/>
    <n v="34160"/>
    <n v="24300"/>
    <n v="11.0222927003846"/>
    <x v="3"/>
  </r>
  <r>
    <s v="martes"/>
    <x v="66"/>
    <n v="197"/>
    <x v="21"/>
    <n v="45560"/>
    <n v="30400"/>
    <n v="15160"/>
    <n v="6.876459149704961"/>
    <x v="3"/>
  </r>
  <r>
    <s v="martes"/>
    <x v="66"/>
    <n v="198"/>
    <x v="22"/>
    <n v="45120"/>
    <n v="29560"/>
    <n v="15560"/>
    <n v="7.0578960665837194"/>
    <x v="3"/>
  </r>
  <r>
    <s v="martes"/>
    <x v="66"/>
    <n v="199"/>
    <x v="30"/>
    <n v="51360"/>
    <n v="30960"/>
    <n v="20400"/>
    <n v="9.2532827608167025"/>
    <x v="3"/>
  </r>
  <r>
    <s v="martes"/>
    <x v="66"/>
    <n v="200"/>
    <x v="34"/>
    <n v="62820"/>
    <n v="35860"/>
    <n v="26960"/>
    <n v="12.228848197628347"/>
    <x v="3"/>
  </r>
  <r>
    <s v="martes"/>
    <x v="66"/>
    <n v="201"/>
    <x v="27"/>
    <n v="40780"/>
    <n v="23680"/>
    <n v="17100"/>
    <n v="7.756428196566941"/>
    <x v="3"/>
  </r>
  <r>
    <s v="martes"/>
    <x v="66"/>
    <n v="202"/>
    <x v="23"/>
    <n v="57040"/>
    <n v="36520"/>
    <n v="20520"/>
    <n v="9.30771383588033"/>
    <x v="3"/>
  </r>
  <r>
    <s v="martes"/>
    <x v="66"/>
    <n v="203"/>
    <x v="26"/>
    <n v="46540"/>
    <n v="34480"/>
    <n v="12060"/>
    <n v="5.47032304389458"/>
    <x v="3"/>
  </r>
  <r>
    <s v="miércoles"/>
    <x v="67"/>
    <n v="204"/>
    <x v="24"/>
    <n v="56500"/>
    <n v="34440"/>
    <n v="22060"/>
    <n v="10.006245965863551"/>
    <x v="3"/>
  </r>
  <r>
    <s v="miércoles"/>
    <x v="67"/>
    <n v="205"/>
    <x v="30"/>
    <n v="65860"/>
    <n v="30960"/>
    <n v="34900"/>
    <n v="15.830370997671711"/>
    <x v="3"/>
  </r>
  <r>
    <s v="miércoles"/>
    <x v="67"/>
    <n v="206"/>
    <x v="11"/>
    <n v="42140"/>
    <n v="23140"/>
    <n v="19000"/>
    <n v="8.618253551741045"/>
    <x v="1"/>
  </r>
  <r>
    <s v="miércoles"/>
    <x v="67"/>
    <n v="207"/>
    <x v="15"/>
    <n v="35940"/>
    <n v="23700"/>
    <n v="12240"/>
    <n v="5.5519696564900212"/>
    <x v="1"/>
  </r>
  <r>
    <s v="miércoles"/>
    <x v="67"/>
    <n v="208"/>
    <x v="29"/>
    <n v="58620"/>
    <n v="34160"/>
    <n v="24460"/>
    <n v="11.094867467136105"/>
    <x v="3"/>
  </r>
  <r>
    <s v="miércoles"/>
    <x v="67"/>
    <n v="209"/>
    <x v="22"/>
    <n v="50800"/>
    <n v="29560"/>
    <n v="21240"/>
    <n v="9.6343002862620946"/>
    <x v="3"/>
  </r>
  <r>
    <s v="miércoles"/>
    <x v="67"/>
    <n v="210"/>
    <x v="26"/>
    <n v="62200"/>
    <n v="34480"/>
    <n v="27720"/>
    <n v="12.573578339697988"/>
    <x v="3"/>
  </r>
  <r>
    <s v="miércoles"/>
    <x v="67"/>
    <n v="211"/>
    <x v="32"/>
    <n v="28160"/>
    <n v="21620"/>
    <n v="6540"/>
    <n v="2.9664935909677075"/>
    <x v="1"/>
  </r>
  <r>
    <s v="miércoles"/>
    <x v="67"/>
    <n v="213"/>
    <x v="21"/>
    <n v="52040"/>
    <n v="30400"/>
    <n v="21640"/>
    <n v="9.8157372031408539"/>
    <x v="3"/>
  </r>
  <r>
    <s v="miércoles"/>
    <x v="67"/>
    <n v="214"/>
    <x v="34"/>
    <n v="66700"/>
    <n v="35860"/>
    <n v="30840"/>
    <n v="13.988786291352309"/>
    <x v="3"/>
  </r>
  <r>
    <s v="miércoles"/>
    <x v="67"/>
    <n v="215"/>
    <x v="27"/>
    <n v="40160"/>
    <n v="23680"/>
    <n v="16480"/>
    <n v="7.4752009754048654"/>
    <x v="3"/>
  </r>
  <r>
    <s v="miércoles"/>
    <x v="67"/>
    <n v="216"/>
    <x v="24"/>
    <n v="52220"/>
    <n v="34440"/>
    <n v="17780"/>
    <n v="8.0648709552608313"/>
    <x v="3"/>
  </r>
  <r>
    <s v="jueves"/>
    <x v="68"/>
    <n v="217"/>
    <x v="37"/>
    <n v="52600"/>
    <n v="31400"/>
    <n v="21200"/>
    <n v="9.6161565945742193"/>
    <x v="1"/>
  </r>
  <r>
    <s v="jueves"/>
    <x v="68"/>
    <n v="218"/>
    <x v="19"/>
    <n v="54740"/>
    <n v="36920"/>
    <n v="17820"/>
    <n v="8.0830146469487065"/>
    <x v="3"/>
  </r>
  <r>
    <s v="jueves"/>
    <x v="68"/>
    <n v="219"/>
    <x v="34"/>
    <n v="64160"/>
    <n v="35860"/>
    <n v="28300"/>
    <n v="12.83666186917219"/>
    <x v="3"/>
  </r>
  <r>
    <s v="jueves"/>
    <x v="68"/>
    <n v="221"/>
    <x v="29"/>
    <n v="59700"/>
    <n v="34160"/>
    <n v="25540"/>
    <n v="11.584747142708753"/>
    <x v="3"/>
  </r>
  <r>
    <s v="jueves"/>
    <x v="68"/>
    <n v="222"/>
    <x v="22"/>
    <n v="42620"/>
    <n v="29560"/>
    <n v="13060"/>
    <n v="5.9239153360914765"/>
    <x v="3"/>
  </r>
  <r>
    <s v="jueves"/>
    <x v="68"/>
    <n v="223"/>
    <x v="11"/>
    <n v="36540"/>
    <n v="23140"/>
    <n v="13400"/>
    <n v="6.078136715438422"/>
    <x v="1"/>
  </r>
  <r>
    <s v="jueves"/>
    <x v="68"/>
    <n v="224"/>
    <x v="21"/>
    <n v="44840"/>
    <n v="30400"/>
    <n v="14440"/>
    <n v="6.5498726993231946"/>
    <x v="3"/>
  </r>
  <r>
    <s v="jueves"/>
    <x v="68"/>
    <n v="225"/>
    <x v="38"/>
    <n v="41060"/>
    <n v="30900"/>
    <n v="10160"/>
    <n v="4.6084976887204752"/>
    <x v="3"/>
  </r>
  <r>
    <s v="jueves"/>
    <x v="68"/>
    <n v="226"/>
    <x v="23"/>
    <n v="54560"/>
    <n v="36520"/>
    <n v="18040"/>
    <n v="8.1828049512320238"/>
    <x v="3"/>
  </r>
  <r>
    <s v="jueves"/>
    <x v="68"/>
    <n v="227"/>
    <x v="26"/>
    <n v="47540"/>
    <n v="34480"/>
    <n v="13060"/>
    <n v="5.9239153360914765"/>
    <x v="3"/>
  </r>
  <r>
    <s v="jueves"/>
    <x v="68"/>
    <n v="228"/>
    <x v="27"/>
    <n v="38640"/>
    <n v="23680"/>
    <n v="14960"/>
    <n v="6.7857406912655813"/>
    <x v="3"/>
  </r>
  <r>
    <s v="jueves"/>
    <x v="68"/>
    <n v="229"/>
    <x v="24"/>
    <n v="49000"/>
    <n v="34440"/>
    <n v="14560"/>
    <n v="6.604303774386822"/>
    <x v="3"/>
  </r>
  <r>
    <s v="viernes"/>
    <x v="69"/>
    <n v="230"/>
    <x v="10"/>
    <n v="39440"/>
    <n v="23840"/>
    <n v="15600"/>
    <n v="7.0760397582715955"/>
    <x v="1"/>
  </r>
  <r>
    <s v="viernes"/>
    <x v="69"/>
    <n v="231"/>
    <x v="32"/>
    <n v="29640"/>
    <n v="21620"/>
    <n v="8020"/>
    <n v="3.637810183419115"/>
    <x v="1"/>
  </r>
  <r>
    <s v="viernes"/>
    <x v="69"/>
    <n v="232"/>
    <x v="30"/>
    <n v="53020"/>
    <n v="30960"/>
    <n v="22060"/>
    <n v="10.006245965863551"/>
    <x v="3"/>
  </r>
  <r>
    <s v="viernes"/>
    <x v="69"/>
    <n v="233"/>
    <x v="11"/>
    <n v="35260"/>
    <n v="23140"/>
    <n v="12120"/>
    <n v="5.4975385814263937"/>
    <x v="1"/>
  </r>
  <r>
    <s v="viernes"/>
    <x v="69"/>
    <n v="234"/>
    <x v="29"/>
    <n v="52820"/>
    <n v="34160"/>
    <n v="18660"/>
    <n v="8.4640321723941003"/>
    <x v="3"/>
  </r>
  <r>
    <s v="viernes"/>
    <x v="69"/>
    <n v="235"/>
    <x v="15"/>
    <n v="42880"/>
    <n v="23700"/>
    <n v="19180"/>
    <n v="8.6999001643364871"/>
    <x v="1"/>
  </r>
  <r>
    <s v="viernes"/>
    <x v="69"/>
    <n v="2360"/>
    <x v="27"/>
    <n v="36080"/>
    <n v="23680"/>
    <n v="12400"/>
    <n v="5.6245444232415247"/>
    <x v="3"/>
  </r>
  <r>
    <s v="viernes"/>
    <x v="69"/>
    <n v="237"/>
    <x v="26"/>
    <n v="56500"/>
    <n v="34480"/>
    <n v="22020"/>
    <n v="9.9881022741756755"/>
    <x v="3"/>
  </r>
  <r>
    <s v="viernes"/>
    <x v="69"/>
    <n v="238"/>
    <x v="23"/>
    <n v="65020"/>
    <n v="36520"/>
    <n v="28500"/>
    <n v="12.927380327611569"/>
    <x v="3"/>
  </r>
  <r>
    <s v="viernes"/>
    <x v="69"/>
    <n v="239"/>
    <x v="22"/>
    <n v="44720"/>
    <n v="29560"/>
    <n v="15160"/>
    <n v="6.876459149704961"/>
    <x v="3"/>
  </r>
  <r>
    <s v="viernes"/>
    <x v="69"/>
    <n v="240"/>
    <x v="21"/>
    <n v="46900"/>
    <n v="30400"/>
    <n v="16500"/>
    <n v="7.484272821248803"/>
    <x v="3"/>
  </r>
  <r>
    <s v="viernes"/>
    <x v="69"/>
    <n v="241"/>
    <x v="34"/>
    <n v="56800"/>
    <n v="35860"/>
    <n v="20940"/>
    <n v="9.4982225986030269"/>
    <x v="3"/>
  </r>
  <r>
    <s v="viernes"/>
    <x v="69"/>
    <n v="242"/>
    <x v="38"/>
    <n v="41680"/>
    <n v="30900"/>
    <n v="10780"/>
    <n v="4.8897249098825508"/>
    <x v="3"/>
  </r>
  <r>
    <s v="viernes"/>
    <x v="69"/>
    <n v="244"/>
    <x v="19"/>
    <n v="48260"/>
    <n v="36920"/>
    <n v="11340"/>
    <n v="5.1437365935128136"/>
    <x v="3"/>
  </r>
  <r>
    <s v="sábado"/>
    <x v="70"/>
    <n v="245"/>
    <x v="30"/>
    <n v="54860"/>
    <n v="30960"/>
    <n v="23900"/>
    <n v="10.840855783505841"/>
    <x v="3"/>
  </r>
  <r>
    <s v="sábado"/>
    <x v="70"/>
    <n v="246"/>
    <x v="3"/>
    <n v="39060"/>
    <n v="22560"/>
    <n v="16500"/>
    <n v="7.484272821248803"/>
    <x v="1"/>
  </r>
  <r>
    <s v="sábado"/>
    <x v="70"/>
    <n v="247"/>
    <x v="22"/>
    <n v="38460"/>
    <n v="29560"/>
    <n v="8900"/>
    <n v="4.0369714005523845"/>
    <x v="3"/>
  </r>
  <r>
    <s v="sábado"/>
    <x v="70"/>
    <n v="248"/>
    <x v="19"/>
    <n v="49700"/>
    <n v="36920"/>
    <n v="12780"/>
    <n v="5.7969094942763455"/>
    <x v="3"/>
  </r>
  <r>
    <s v="sábado"/>
    <x v="70"/>
    <n v="249"/>
    <x v="29"/>
    <n v="56720"/>
    <n v="34160"/>
    <n v="22560"/>
    <n v="10.233042111962"/>
    <x v="3"/>
  </r>
  <r>
    <s v="sábado"/>
    <x v="70"/>
    <n v="250"/>
    <x v="23"/>
    <n v="47840"/>
    <n v="36520"/>
    <n v="11320"/>
    <n v="5.134664747668876"/>
    <x v="3"/>
  </r>
  <r>
    <s v="sábado"/>
    <x v="70"/>
    <n v="251"/>
    <x v="24"/>
    <n v="51080"/>
    <n v="34440"/>
    <n v="16640"/>
    <n v="7.5477757421563689"/>
    <x v="3"/>
  </r>
  <r>
    <s v="sábado"/>
    <x v="70"/>
    <n v="252"/>
    <x v="38"/>
    <n v="44720"/>
    <n v="30900"/>
    <n v="13820"/>
    <n v="6.2686454781611189"/>
    <x v="3"/>
  </r>
  <r>
    <s v="sábado"/>
    <x v="70"/>
    <n v="253"/>
    <x v="34"/>
    <n v="54020"/>
    <n v="35860"/>
    <n v="18160"/>
    <n v="8.237236026295653"/>
    <x v="3"/>
  </r>
  <r>
    <s v="sábado"/>
    <x v="70"/>
    <n v="255"/>
    <x v="26"/>
    <n v="41260"/>
    <n v="34480"/>
    <n v="6780"/>
    <n v="3.0753557410949628"/>
    <x v="3"/>
  </r>
  <r>
    <s v="domingo"/>
    <x v="71"/>
    <n v="256"/>
    <x v="30"/>
    <n v="49220"/>
    <n v="30960"/>
    <n v="18260"/>
    <n v="8.282595255515341"/>
    <x v="3"/>
  </r>
  <r>
    <s v="domingo"/>
    <x v="71"/>
    <n v="257"/>
    <x v="15"/>
    <n v="39340"/>
    <n v="23700"/>
    <n v="15640"/>
    <n v="7.0941834499594716"/>
    <x v="1"/>
  </r>
  <r>
    <s v="domingo"/>
    <x v="71"/>
    <n v="258"/>
    <x v="32"/>
    <n v="28060"/>
    <n v="21620"/>
    <n v="6440"/>
    <n v="2.9211343617480177"/>
    <x v="1"/>
  </r>
  <r>
    <s v="domingo"/>
    <x v="71"/>
    <n v="259"/>
    <x v="19"/>
    <n v="69020"/>
    <n v="36920"/>
    <n v="32100"/>
    <n v="14.560312579520398"/>
    <x v="3"/>
  </r>
  <r>
    <s v="domingo"/>
    <x v="71"/>
    <n v="260"/>
    <x v="37"/>
    <n v="53740"/>
    <n v="31400"/>
    <n v="22340"/>
    <n v="10.133251807678683"/>
    <x v="1"/>
  </r>
  <r>
    <s v="domingo"/>
    <x v="71"/>
    <n v="261"/>
    <x v="11"/>
    <n v="40140"/>
    <n v="23140"/>
    <n v="17000"/>
    <n v="7.7110689673472512"/>
    <x v="1"/>
  </r>
  <r>
    <s v="lunes"/>
    <x v="72"/>
    <n v="262"/>
    <x v="30"/>
    <n v="52900"/>
    <n v="30960"/>
    <n v="21940"/>
    <n v="9.9518148907999233"/>
    <x v="3"/>
  </r>
  <r>
    <s v="lunes"/>
    <x v="72"/>
    <n v="263"/>
    <x v="11"/>
    <n v="40680"/>
    <n v="23140"/>
    <n v="17540"/>
    <n v="7.9560088051335756"/>
    <x v="1"/>
  </r>
  <r>
    <s v="lunes"/>
    <x v="72"/>
    <n v="264"/>
    <x v="22"/>
    <n v="47840"/>
    <n v="29560"/>
    <n v="18280"/>
    <n v="8.2916671013592804"/>
    <x v="3"/>
  </r>
  <r>
    <s v="lunes"/>
    <x v="72"/>
    <n v="265"/>
    <x v="15"/>
    <n v="39800"/>
    <n v="23700"/>
    <n v="16100"/>
    <n v="7.3028359043700437"/>
    <x v="1"/>
  </r>
  <r>
    <s v="lunes"/>
    <x v="72"/>
    <n v="267"/>
    <x v="24"/>
    <n v="54240"/>
    <n v="34440"/>
    <n v="19800"/>
    <n v="8.9811273854985636"/>
    <x v="3"/>
  </r>
  <r>
    <s v="lunes"/>
    <x v="72"/>
    <n v="268"/>
    <x v="32"/>
    <n v="30420"/>
    <n v="21620"/>
    <n v="8800"/>
    <n v="3.9916121713326951"/>
    <x v="1"/>
  </r>
  <r>
    <s v="lunes"/>
    <x v="72"/>
    <n v="269"/>
    <x v="29"/>
    <n v="59760"/>
    <n v="34160"/>
    <n v="25600"/>
    <n v="11.611962680240566"/>
    <x v="3"/>
  </r>
  <r>
    <s v="lunes"/>
    <x v="72"/>
    <n v="270"/>
    <x v="21"/>
    <n v="50880"/>
    <n v="30400"/>
    <n v="20480"/>
    <n v="9.289570144192453"/>
    <x v="3"/>
  </r>
  <r>
    <m/>
    <x v="72"/>
    <n v="271"/>
    <x v="34"/>
    <n v="62820"/>
    <n v="35860"/>
    <n v="26960"/>
    <n v="12.228848197628347"/>
    <x v="3"/>
  </r>
  <r>
    <s v="lunes"/>
    <x v="72"/>
    <n v="272"/>
    <x v="38"/>
    <n v="45160"/>
    <n v="30900"/>
    <n v="14260"/>
    <n v="6.4682260867277535"/>
    <x v="3"/>
  </r>
  <r>
    <s v="lunes"/>
    <x v="72"/>
    <n v="273"/>
    <x v="37"/>
    <n v="48100"/>
    <n v="31400"/>
    <n v="16700"/>
    <n v="7.5749912796881826"/>
    <x v="1"/>
  </r>
  <r>
    <s v="lunes"/>
    <x v="72"/>
    <n v="274"/>
    <x v="26"/>
    <n v="52940"/>
    <n v="34480"/>
    <n v="18460"/>
    <n v="8.3733137139547207"/>
    <x v="3"/>
  </r>
  <r>
    <s v="lunes"/>
    <x v="72"/>
    <n v="275"/>
    <x v="19"/>
    <n v="50380"/>
    <n v="36920"/>
    <n v="13460"/>
    <n v="6.1053522529702358"/>
    <x v="3"/>
  </r>
  <r>
    <s v="martes"/>
    <x v="73"/>
    <n v="276"/>
    <x v="30"/>
    <n v="58380"/>
    <n v="30960"/>
    <n v="27420"/>
    <n v="12.437500652038921"/>
    <x v="3"/>
  </r>
  <r>
    <s v="martes"/>
    <x v="73"/>
    <n v="277"/>
    <x v="37"/>
    <n v="51100"/>
    <n v="31400"/>
    <n v="19700"/>
    <n v="8.9357681562788738"/>
    <x v="1"/>
  </r>
  <r>
    <s v="martes"/>
    <x v="73"/>
    <n v="278"/>
    <x v="11"/>
    <n v="42320"/>
    <n v="23140"/>
    <n v="19180"/>
    <n v="8.6999001643364871"/>
    <x v="1"/>
  </r>
  <r>
    <s v="martes"/>
    <x v="73"/>
    <n v="279"/>
    <x v="15"/>
    <n v="38720"/>
    <n v="23700"/>
    <n v="15020"/>
    <n v="6.812956228797395"/>
    <x v="1"/>
  </r>
  <r>
    <s v="martes"/>
    <x v="73"/>
    <n v="280"/>
    <x v="20"/>
    <n v="44380"/>
    <n v="29840"/>
    <n v="14540"/>
    <n v="6.5952319285428844"/>
    <x v="3"/>
  </r>
  <r>
    <s v="martes"/>
    <x v="73"/>
    <n v="281"/>
    <x v="27"/>
    <n v="37220"/>
    <n v="23680"/>
    <n v="13540"/>
    <n v="6.1416396363459871"/>
    <x v="3"/>
  </r>
  <r>
    <s v="martes"/>
    <x v="73"/>
    <n v="2820"/>
    <x v="24"/>
    <n v="55420"/>
    <n v="34440"/>
    <n v="20980"/>
    <n v="9.5163662902909021"/>
    <x v="3"/>
  </r>
  <r>
    <s v="martes"/>
    <x v="73"/>
    <n v="283"/>
    <x v="29"/>
    <n v="59880"/>
    <n v="34160"/>
    <n v="25720"/>
    <n v="11.666393755304195"/>
    <x v="3"/>
  </r>
  <r>
    <s v="martes"/>
    <x v="73"/>
    <n v="284"/>
    <x v="22"/>
    <n v="46460"/>
    <n v="29560"/>
    <n v="16900"/>
    <n v="7.6657097381275614"/>
    <x v="3"/>
  </r>
  <r>
    <s v="martes"/>
    <x v="73"/>
    <n v="285"/>
    <x v="30"/>
    <n v="59000"/>
    <n v="30960"/>
    <n v="28040"/>
    <n v="12.718727873200995"/>
    <x v="3"/>
  </r>
  <r>
    <s v="martes"/>
    <x v="73"/>
    <n v="286"/>
    <x v="19"/>
    <n v="59540"/>
    <n v="36920"/>
    <n v="22620"/>
    <n v="10.260257649493813"/>
    <x v="3"/>
  </r>
  <r>
    <s v="martes"/>
    <x v="73"/>
    <n v="287"/>
    <x v="34"/>
    <n v="65820"/>
    <n v="35860"/>
    <n v="29960"/>
    <n v="13.589625074219038"/>
    <x v="3"/>
  </r>
  <r>
    <s v="miércoles"/>
    <x v="74"/>
    <n v="289"/>
    <x v="38"/>
    <n v="42180"/>
    <n v="30900"/>
    <n v="11280"/>
    <n v="5.1165210559809999"/>
    <x v="3"/>
  </r>
  <r>
    <s v="miércoles"/>
    <x v="74"/>
    <n v="290"/>
    <x v="32"/>
    <n v="30580"/>
    <n v="21620"/>
    <n v="8960"/>
    <n v="4.0641869380841982"/>
    <x v="1"/>
  </r>
  <r>
    <s v="miércoles"/>
    <x v="74"/>
    <n v="291"/>
    <x v="30"/>
    <n v="48920"/>
    <n v="30960"/>
    <n v="17960"/>
    <n v="8.1465175678562733"/>
    <x v="3"/>
  </r>
  <r>
    <s v="miércoles"/>
    <x v="74"/>
    <n v="292"/>
    <x v="37"/>
    <n v="50560"/>
    <n v="31400"/>
    <n v="19160"/>
    <n v="8.6908283184925494"/>
    <x v="1"/>
  </r>
  <r>
    <s v="miércoles"/>
    <x v="74"/>
    <n v="293"/>
    <x v="11"/>
    <n v="37260"/>
    <n v="23140"/>
    <n v="14120"/>
    <n v="6.4047231658201875"/>
    <x v="1"/>
  </r>
  <r>
    <s v="miércoles"/>
    <x v="74"/>
    <n v="294"/>
    <x v="20"/>
    <n v="41500"/>
    <n v="29840"/>
    <n v="11660"/>
    <n v="5.2888861270158207"/>
    <x v="3"/>
  </r>
  <r>
    <s v="miércoles"/>
    <x v="74"/>
    <n v="295"/>
    <x v="24"/>
    <n v="51440"/>
    <n v="34440"/>
    <n v="17000"/>
    <n v="7.7110689673472512"/>
    <x v="3"/>
  </r>
  <r>
    <s v="miércoles"/>
    <x v="74"/>
    <n v="296"/>
    <x v="15"/>
    <n v="39420"/>
    <n v="23700"/>
    <n v="15720"/>
    <n v="7.1304708333352229"/>
    <x v="1"/>
  </r>
  <r>
    <s v="miércoles"/>
    <x v="74"/>
    <n v="297"/>
    <x v="29"/>
    <n v="59640"/>
    <n v="34160"/>
    <n v="25480"/>
    <n v="11.557531605176939"/>
    <x v="3"/>
  </r>
  <r>
    <s v="miércoles"/>
    <x v="74"/>
    <n v="298"/>
    <x v="38"/>
    <n v="48080"/>
    <n v="30900"/>
    <n v="17180"/>
    <n v="7.7927155799426933"/>
    <x v="3"/>
  </r>
  <r>
    <s v="miércoles"/>
    <x v="74"/>
    <n v="299"/>
    <x v="22"/>
    <n v="47600"/>
    <n v="29560"/>
    <n v="18040"/>
    <n v="8.1828049512320238"/>
    <x v="3"/>
  </r>
  <r>
    <s v="miércoles"/>
    <x v="74"/>
    <n v="300"/>
    <x v="32"/>
    <n v="26420"/>
    <n v="21620"/>
    <n v="4800"/>
    <n v="2.1772430025451062"/>
    <x v="1"/>
  </r>
  <r>
    <s v="miércoles"/>
    <x v="74"/>
    <n v="302"/>
    <x v="34"/>
    <n v="59400"/>
    <n v="35860"/>
    <n v="23540"/>
    <n v="10.677562558314959"/>
    <x v="3"/>
  </r>
  <r>
    <s v="miércoles"/>
    <x v="74"/>
    <n v="303"/>
    <x v="19"/>
    <n v="49040"/>
    <n v="36920"/>
    <n v="12120"/>
    <n v="5.4975385814263937"/>
    <x v="3"/>
  </r>
  <r>
    <s v="miércoles"/>
    <x v="74"/>
    <n v="304"/>
    <x v="37"/>
    <n v="52140"/>
    <n v="31400"/>
    <n v="20740"/>
    <n v="9.4075041401636472"/>
    <x v="1"/>
  </r>
  <r>
    <s v="miércoles"/>
    <x v="74"/>
    <n v="305"/>
    <x v="40"/>
    <n v="61580"/>
    <n v="35420"/>
    <n v="26160"/>
    <n v="11.86597436387083"/>
    <x v="3"/>
  </r>
  <r>
    <s v="miércoles"/>
    <x v="74"/>
    <n v="306"/>
    <x v="26"/>
    <n v="55180"/>
    <n v="34480"/>
    <n v="20700"/>
    <n v="9.3893604484757702"/>
    <x v="3"/>
  </r>
  <r>
    <s v="jueves"/>
    <x v="75"/>
    <n v="307"/>
    <x v="30"/>
    <n v="58040"/>
    <n v="30960"/>
    <n v="27080"/>
    <n v="12.283279272691974"/>
    <x v="3"/>
  </r>
  <r>
    <s v="jueves"/>
    <x v="75"/>
    <n v="308"/>
    <x v="15"/>
    <n v="35000"/>
    <n v="23700"/>
    <n v="11300"/>
    <n v="5.1255929018249375"/>
    <x v="1"/>
  </r>
  <r>
    <s v="jueves"/>
    <x v="75"/>
    <n v="309"/>
    <x v="24"/>
    <n v="51580"/>
    <n v="34440"/>
    <n v="17140"/>
    <n v="7.7745718882548172"/>
    <x v="3"/>
  </r>
  <r>
    <s v="jueves"/>
    <x v="75"/>
    <n v="310"/>
    <x v="22"/>
    <n v="41420"/>
    <n v="29560"/>
    <n v="11860"/>
    <n v="5.3796045854552004"/>
    <x v="3"/>
  </r>
  <r>
    <s v="jueves"/>
    <x v="75"/>
    <n v="311"/>
    <x v="29"/>
    <n v="54480"/>
    <n v="34160"/>
    <n v="20320"/>
    <n v="9.2169953774409503"/>
    <x v="3"/>
  </r>
  <r>
    <s v="jueves"/>
    <x v="75"/>
    <n v="312"/>
    <x v="19"/>
    <n v="64300"/>
    <n v="36920"/>
    <n v="27380"/>
    <n v="12.419356960351044"/>
    <x v="3"/>
  </r>
  <r>
    <s v="jueves"/>
    <x v="75"/>
    <n v="313"/>
    <x v="11"/>
    <n v="36160"/>
    <n v="23140"/>
    <n v="13020"/>
    <n v="5.9057716444036013"/>
    <x v="1"/>
  </r>
  <r>
    <s v="jueves"/>
    <x v="75"/>
    <n v="314"/>
    <x v="20"/>
    <n v="42240"/>
    <n v="29840"/>
    <n v="12400"/>
    <n v="5.6245444232415247"/>
    <x v="3"/>
  </r>
  <r>
    <s v="jueves"/>
    <x v="75"/>
    <n v="315"/>
    <x v="34"/>
    <n v="59740"/>
    <n v="35860"/>
    <n v="23880"/>
    <n v="10.831783937661903"/>
    <x v="3"/>
  </r>
  <r>
    <s v="jueves"/>
    <x v="75"/>
    <n v="316"/>
    <x v="38"/>
    <n v="34640"/>
    <n v="30900"/>
    <n v="3740"/>
    <n v="1.6964351728163953"/>
    <x v="3"/>
  </r>
  <r>
    <s v="jueves"/>
    <x v="75"/>
    <n v="318"/>
    <x v="37"/>
    <n v="54460"/>
    <n v="31400"/>
    <n v="23060"/>
    <n v="10.459838258060449"/>
    <x v="1"/>
  </r>
  <r>
    <s v="jueves"/>
    <x v="75"/>
    <n v="319"/>
    <x v="26"/>
    <n v="58080"/>
    <n v="34480"/>
    <n v="23600"/>
    <n v="10.704778095846773"/>
    <x v="3"/>
  </r>
  <r>
    <s v="jueves"/>
    <x v="75"/>
    <n v="320"/>
    <x v="40"/>
    <n v="48660"/>
    <n v="35420"/>
    <n v="13240"/>
    <n v="6.0055619486869185"/>
    <x v="3"/>
  </r>
  <r>
    <s v="viernes"/>
    <x v="76"/>
    <n v="321"/>
    <x v="30"/>
    <n v="49180"/>
    <n v="30960"/>
    <n v="18220"/>
    <n v="8.2644515638274658"/>
    <x v="3"/>
  </r>
  <r>
    <s v="viernes"/>
    <x v="76"/>
    <n v="322"/>
    <x v="32"/>
    <n v="26600"/>
    <n v="21620"/>
    <n v="4980"/>
    <n v="2.2588896151405478"/>
    <x v="1"/>
  </r>
  <r>
    <s v="viernes"/>
    <x v="76"/>
    <n v="323"/>
    <x v="20"/>
    <n v="42660"/>
    <n v="29840"/>
    <n v="12820"/>
    <n v="5.8150531859642216"/>
    <x v="3"/>
  </r>
  <r>
    <s v="viernes"/>
    <x v="76"/>
    <n v="324"/>
    <x v="15"/>
    <n v="36580"/>
    <n v="23700"/>
    <n v="12880"/>
    <n v="5.8422687234960353"/>
    <x v="1"/>
  </r>
  <r>
    <s v="viernes"/>
    <x v="76"/>
    <n v="325"/>
    <x v="29"/>
    <n v="57460"/>
    <n v="34160"/>
    <n v="23300"/>
    <n v="10.568700408187704"/>
    <x v="3"/>
  </r>
  <r>
    <s v="viernes"/>
    <x v="76"/>
    <n v="326"/>
    <x v="22"/>
    <n v="41800"/>
    <n v="29560"/>
    <n v="12240"/>
    <n v="5.5519696564900212"/>
    <x v="3"/>
  </r>
  <r>
    <s v="viernes"/>
    <x v="76"/>
    <n v="327"/>
    <x v="11"/>
    <n v="36440"/>
    <n v="23140"/>
    <n v="13300"/>
    <n v="6.0327774862187322"/>
    <x v="1"/>
  </r>
  <r>
    <s v="viernes"/>
    <x v="76"/>
    <n v="328"/>
    <x v="24"/>
    <n v="54400"/>
    <n v="34440"/>
    <n v="19960"/>
    <n v="9.0537021522500662"/>
    <x v="3"/>
  </r>
  <r>
    <s v="viernes"/>
    <x v="76"/>
    <n v="329"/>
    <x v="34"/>
    <n v="57940"/>
    <n v="35860"/>
    <n v="22080"/>
    <n v="10.015317811707488"/>
    <x v="3"/>
  </r>
  <r>
    <s v="viernes"/>
    <x v="76"/>
    <n v="330"/>
    <x v="38"/>
    <n v="37880"/>
    <n v="30900"/>
    <n v="6980"/>
    <n v="3.166074199534342"/>
    <x v="3"/>
  </r>
  <r>
    <s v="viernes"/>
    <x v="76"/>
    <n v="331"/>
    <x v="19"/>
    <n v="49080"/>
    <n v="36920"/>
    <n v="12160"/>
    <n v="5.515682273114269"/>
    <x v="3"/>
  </r>
  <r>
    <s v="viernes"/>
    <x v="76"/>
    <n v="333"/>
    <x v="40"/>
    <n v="55000"/>
    <n v="35420"/>
    <n v="19580"/>
    <n v="8.8813370812152463"/>
    <x v="3"/>
  </r>
  <r>
    <s v="viernes"/>
    <x v="76"/>
    <n v="334"/>
    <x v="26"/>
    <n v="51380"/>
    <n v="34480"/>
    <n v="16900"/>
    <n v="7.6657097381275614"/>
    <x v="3"/>
  </r>
  <r>
    <s v="sábado"/>
    <x v="77"/>
    <n v="335"/>
    <x v="30"/>
    <n v="55900"/>
    <n v="30960"/>
    <n v="24940"/>
    <n v="11.312591767390614"/>
    <x v="3"/>
  </r>
  <r>
    <s v="sábado"/>
    <x v="77"/>
    <n v="336"/>
    <x v="22"/>
    <n v="44340"/>
    <n v="29560"/>
    <n v="14780"/>
    <n v="6.7040940786701402"/>
    <x v="3"/>
  </r>
  <r>
    <s v="sábado"/>
    <x v="77"/>
    <n v="337"/>
    <x v="34"/>
    <n v="62520"/>
    <n v="35860"/>
    <n v="26660"/>
    <n v="12.092770509969277"/>
    <x v="3"/>
  </r>
  <r>
    <s v="sábado"/>
    <x v="77"/>
    <n v="338"/>
    <x v="19"/>
    <n v="57460"/>
    <n v="36920"/>
    <n v="20540"/>
    <n v="9.3167856817242676"/>
    <x v="3"/>
  </r>
  <r>
    <s v="sábado"/>
    <x v="77"/>
    <n v="339"/>
    <x v="38"/>
    <n v="39560"/>
    <n v="30900"/>
    <n v="8660"/>
    <n v="3.9281092504251292"/>
    <x v="3"/>
  </r>
  <r>
    <s v="sábado"/>
    <x v="77"/>
    <n v="340"/>
    <x v="20"/>
    <n v="39640"/>
    <n v="29840"/>
    <n v="9800"/>
    <n v="4.445204463529592"/>
    <x v="3"/>
  </r>
  <r>
    <s v="domingo"/>
    <x v="78"/>
    <n v="341"/>
    <x v="30"/>
    <n v="51860"/>
    <n v="30960"/>
    <n v="20900"/>
    <n v="9.4800789069151499"/>
    <x v="3"/>
  </r>
  <r>
    <s v="domingo"/>
    <x v="78"/>
    <n v="343"/>
    <x v="19"/>
    <n v="58420"/>
    <n v="36920"/>
    <n v="21500"/>
    <n v="9.7522342822332888"/>
    <x v="3"/>
  </r>
  <r>
    <s v="domingo"/>
    <x v="78"/>
    <n v="344"/>
    <x v="15"/>
    <n v="33580"/>
    <n v="23700"/>
    <n v="9880"/>
    <n v="4.4814918469053442"/>
    <x v="1"/>
  </r>
  <r>
    <s v="lunes"/>
    <x v="79"/>
    <n v="345"/>
    <x v="37"/>
    <n v="50780"/>
    <n v="31400"/>
    <n v="19380"/>
    <n v="8.7906186227758667"/>
    <x v="1"/>
  </r>
  <r>
    <s v="lunes"/>
    <x v="79"/>
    <n v="346"/>
    <x v="32"/>
    <n v="29620"/>
    <n v="21620"/>
    <n v="8000"/>
    <n v="3.6287383375751774"/>
    <x v="1"/>
  </r>
  <r>
    <s v="lunes"/>
    <x v="79"/>
    <n v="347"/>
    <x v="30"/>
    <n v="56320"/>
    <n v="30960"/>
    <n v="25360"/>
    <n v="11.503100530113311"/>
    <x v="3"/>
  </r>
  <r>
    <s v="lunes"/>
    <x v="79"/>
    <n v="348"/>
    <x v="11"/>
    <n v="42420"/>
    <n v="23140"/>
    <n v="19280"/>
    <n v="8.7452593935561769"/>
    <x v="1"/>
  </r>
  <r>
    <s v="lunes"/>
    <x v="79"/>
    <n v="349"/>
    <x v="3"/>
    <n v="39240"/>
    <n v="22560"/>
    <n v="16680"/>
    <n v="7.5659194338442441"/>
    <x v="1"/>
  </r>
  <r>
    <s v="lunes"/>
    <x v="79"/>
    <n v="350"/>
    <x v="15"/>
    <n v="38700"/>
    <n v="23700"/>
    <n v="15000"/>
    <n v="6.8038843829534574"/>
    <x v="1"/>
  </r>
  <r>
    <s v="lunes"/>
    <x v="79"/>
    <n v="351"/>
    <x v="23"/>
    <n v="64500"/>
    <n v="36520"/>
    <n v="27980"/>
    <n v="12.691512335669183"/>
    <x v="3"/>
  </r>
  <r>
    <s v="lunes"/>
    <x v="79"/>
    <n v="352"/>
    <x v="27"/>
    <n v="38920"/>
    <n v="23680"/>
    <n v="15240"/>
    <n v="6.9127465330807123"/>
    <x v="3"/>
  </r>
  <r>
    <s v="lunes"/>
    <x v="79"/>
    <n v="353"/>
    <x v="19"/>
    <n v="61500"/>
    <n v="36920"/>
    <n v="24580"/>
    <n v="11.149298542199732"/>
    <x v="3"/>
  </r>
  <r>
    <s v="lunes"/>
    <x v="79"/>
    <n v="354"/>
    <x v="24"/>
    <n v="59780"/>
    <n v="34440"/>
    <n v="25340"/>
    <n v="11.494028684269374"/>
    <x v="3"/>
  </r>
  <r>
    <s v="lunes"/>
    <x v="79"/>
    <n v="355"/>
    <x v="30"/>
    <n v="48760"/>
    <n v="30960"/>
    <n v="17800"/>
    <n v="8.0739428011047689"/>
    <x v="3"/>
  </r>
  <r>
    <s v="lunes"/>
    <x v="79"/>
    <n v="356"/>
    <x v="3"/>
    <n v="38640"/>
    <n v="22560"/>
    <n v="16080"/>
    <n v="7.2937640585261061"/>
    <x v="1"/>
  </r>
  <r>
    <s v="lunes"/>
    <x v="79"/>
    <n v="357"/>
    <x v="37"/>
    <n v="51280"/>
    <n v="31400"/>
    <n v="19880"/>
    <n v="9.0174147688743158"/>
    <x v="1"/>
  </r>
  <r>
    <s v="lunes"/>
    <x v="79"/>
    <n v="358"/>
    <x v="11"/>
    <n v="41640"/>
    <n v="23140"/>
    <n v="18500"/>
    <n v="8.3914574056425977"/>
    <x v="1"/>
  </r>
  <r>
    <s v="lunes"/>
    <x v="79"/>
    <n v="360"/>
    <x v="34"/>
    <n v="70060"/>
    <n v="35860"/>
    <n v="34200"/>
    <n v="15.512856393133882"/>
    <x v="3"/>
  </r>
  <r>
    <s v="lunes"/>
    <x v="79"/>
    <n v="361"/>
    <x v="38"/>
    <n v="39940"/>
    <n v="30900"/>
    <n v="9040"/>
    <n v="4.1004743214599504"/>
    <x v="3"/>
  </r>
  <r>
    <s v="lunes"/>
    <x v="79"/>
    <n v="362"/>
    <x v="26"/>
    <n v="59920"/>
    <n v="34480"/>
    <n v="25440"/>
    <n v="11.539387913489064"/>
    <x v="3"/>
  </r>
  <r>
    <s v="martes"/>
    <x v="80"/>
    <n v="363"/>
    <x v="32"/>
    <n v="29820"/>
    <n v="21620"/>
    <n v="8200"/>
    <n v="3.7194567960145566"/>
    <x v="1"/>
  </r>
  <r>
    <s v="martes"/>
    <x v="80"/>
    <n v="364"/>
    <x v="30"/>
    <n v="54820"/>
    <n v="30960"/>
    <n v="23860"/>
    <n v="10.822712091817966"/>
    <x v="3"/>
  </r>
  <r>
    <s v="martes"/>
    <x v="80"/>
    <n v="365"/>
    <x v="11"/>
    <n v="40000"/>
    <n v="23140"/>
    <n v="16860"/>
    <n v="7.6475660464396862"/>
    <x v="1"/>
  </r>
  <r>
    <s v="martes"/>
    <x v="80"/>
    <n v="366"/>
    <x v="3"/>
    <n v="36720"/>
    <n v="22560"/>
    <n v="14160"/>
    <n v="6.4228668575080636"/>
    <x v="1"/>
  </r>
  <r>
    <s v="martes"/>
    <x v="80"/>
    <n v="367"/>
    <x v="23"/>
    <n v="69080"/>
    <n v="36520"/>
    <n v="32560"/>
    <n v="14.768965033930971"/>
    <x v="3"/>
  </r>
  <r>
    <s v="martes"/>
    <x v="80"/>
    <n v="368"/>
    <x v="15"/>
    <n v="38960"/>
    <n v="23700"/>
    <n v="15260"/>
    <n v="6.9218183789246508"/>
    <x v="1"/>
  </r>
  <r>
    <s v="martes"/>
    <x v="80"/>
    <n v="369"/>
    <x v="20"/>
    <n v="44160"/>
    <n v="29840"/>
    <n v="14320"/>
    <n v="6.4954416242595672"/>
    <x v="3"/>
  </r>
  <r>
    <s v="martes"/>
    <x v="80"/>
    <n v="370"/>
    <x v="24"/>
    <n v="53660"/>
    <n v="34440"/>
    <n v="19220"/>
    <n v="8.718043856024364"/>
    <x v="3"/>
  </r>
  <r>
    <s v="martes"/>
    <x v="80"/>
    <n v="371"/>
    <x v="22"/>
    <n v="48840"/>
    <n v="29560"/>
    <n v="19280"/>
    <n v="8.7452593935561769"/>
    <x v="3"/>
  </r>
  <r>
    <s v="martes"/>
    <x v="80"/>
    <n v="372"/>
    <x v="29"/>
    <n v="62100"/>
    <n v="34160"/>
    <n v="27940"/>
    <n v="12.673368643981306"/>
    <x v="3"/>
  </r>
  <r>
    <s v="martes"/>
    <x v="80"/>
    <n v="373"/>
    <x v="32"/>
    <n v="33820"/>
    <n v="21620"/>
    <n v="12200"/>
    <n v="5.5338259648021451"/>
    <x v="1"/>
  </r>
  <r>
    <s v="martes"/>
    <x v="80"/>
    <n v="374"/>
    <x v="19"/>
    <n v="53120"/>
    <n v="36920"/>
    <n v="16200"/>
    <n v="7.3481951335897335"/>
    <x v="3"/>
  </r>
  <r>
    <s v="martes"/>
    <x v="80"/>
    <n v="375"/>
    <x v="26"/>
    <n v="56580"/>
    <n v="34480"/>
    <n v="22100"/>
    <n v="10.024389657551428"/>
    <x v="3"/>
  </r>
  <r>
    <s v="martes"/>
    <x v="80"/>
    <n v="376"/>
    <x v="27"/>
    <n v="38060"/>
    <n v="23680"/>
    <n v="14380"/>
    <n v="6.5226571617913809"/>
    <x v="3"/>
  </r>
  <r>
    <s v="miércoles"/>
    <x v="81"/>
    <n v="378"/>
    <x v="38"/>
    <n v="37760"/>
    <n v="30900"/>
    <n v="6860"/>
    <n v="3.1116431244707146"/>
    <x v="3"/>
  </r>
  <r>
    <s v="miércoles"/>
    <x v="81"/>
    <n v="379"/>
    <x v="23"/>
    <n v="63640"/>
    <n v="36520"/>
    <n v="27120"/>
    <n v="12.301422964379851"/>
    <x v="3"/>
  </r>
  <r>
    <s v="miércoles"/>
    <x v="81"/>
    <n v="380"/>
    <x v="11"/>
    <n v="42200"/>
    <n v="23140"/>
    <n v="19060"/>
    <n v="8.6454690892728596"/>
    <x v="1"/>
  </r>
  <r>
    <s v="miércoles"/>
    <x v="81"/>
    <n v="381"/>
    <x v="34"/>
    <n v="70840"/>
    <n v="35860"/>
    <n v="34980"/>
    <n v="15.866658381047463"/>
    <x v="3"/>
  </r>
  <r>
    <s v="miércoles"/>
    <x v="81"/>
    <n v="382"/>
    <x v="11"/>
    <n v="38320"/>
    <n v="23140"/>
    <n v="15180"/>
    <n v="6.8855309955488986"/>
    <x v="1"/>
  </r>
  <r>
    <s v="miércoles"/>
    <x v="81"/>
    <n v="383"/>
    <x v="3"/>
    <n v="38580"/>
    <n v="22560"/>
    <n v="16020"/>
    <n v="7.2665485209942924"/>
    <x v="1"/>
  </r>
  <r>
    <s v="miércoles"/>
    <x v="81"/>
    <n v="384"/>
    <x v="15"/>
    <n v="38760"/>
    <n v="23700"/>
    <n v="15060"/>
    <n v="6.8310999204852711"/>
    <x v="1"/>
  </r>
  <r>
    <s v="miércoles"/>
    <x v="81"/>
    <n v="385"/>
    <x v="20"/>
    <n v="43000"/>
    <n v="29840"/>
    <n v="13160"/>
    <n v="5.9692745653111663"/>
    <x v="3"/>
  </r>
  <r>
    <s v="miércoles"/>
    <x v="81"/>
    <n v="386"/>
    <x v="30"/>
    <n v="57360"/>
    <n v="30960"/>
    <n v="26400"/>
    <n v="11.974836513998085"/>
    <x v="3"/>
  </r>
  <r>
    <s v="miércoles"/>
    <x v="81"/>
    <n v="387"/>
    <x v="22"/>
    <n v="42480"/>
    <n v="29560"/>
    <n v="12920"/>
    <n v="5.8604124151839114"/>
    <x v="3"/>
  </r>
  <r>
    <s v="miércoles"/>
    <x v="81"/>
    <n v="388"/>
    <x v="29"/>
    <n v="55720"/>
    <n v="34160"/>
    <n v="21560"/>
    <n v="9.7794498197651016"/>
    <x v="3"/>
  </r>
  <r>
    <s v="miércoles"/>
    <x v="81"/>
    <n v="389"/>
    <x v="24"/>
    <n v="53060"/>
    <n v="34440"/>
    <n v="18620"/>
    <n v="8.4458884807062251"/>
    <x v="3"/>
  </r>
  <r>
    <s v="miércoles"/>
    <x v="81"/>
    <n v="390"/>
    <x v="32"/>
    <n v="28440"/>
    <n v="21620"/>
    <n v="6820"/>
    <n v="3.0934994327828385"/>
    <x v="1"/>
  </r>
  <r>
    <s v="miércoles"/>
    <x v="81"/>
    <n v="391"/>
    <x v="23"/>
    <n v="54820"/>
    <n v="36520"/>
    <n v="18300"/>
    <n v="8.300738947203218"/>
    <x v="3"/>
  </r>
  <r>
    <s v="miércoles"/>
    <x v="81"/>
    <n v="393"/>
    <x v="38"/>
    <n v="34600"/>
    <n v="30900"/>
    <n v="3700"/>
    <n v="1.6782914811285194"/>
    <x v="3"/>
  </r>
  <r>
    <s v="miércoles"/>
    <x v="81"/>
    <n v="394"/>
    <x v="19"/>
    <n v="59240"/>
    <n v="36920"/>
    <n v="22320"/>
    <n v="10.124179961834745"/>
    <x v="3"/>
  </r>
  <r>
    <s v="miércoles"/>
    <x v="81"/>
    <n v="395"/>
    <x v="11"/>
    <n v="35800"/>
    <n v="23140"/>
    <n v="12660"/>
    <n v="5.7424784192127181"/>
    <x v="1"/>
  </r>
  <r>
    <s v="miércoles"/>
    <x v="81"/>
    <n v="396"/>
    <x v="27"/>
    <n v="34900"/>
    <n v="23680"/>
    <n v="11220"/>
    <n v="5.0893055184491862"/>
    <x v="3"/>
  </r>
  <r>
    <s v="miércoles"/>
    <x v="81"/>
    <n v="397"/>
    <x v="26"/>
    <n v="50880"/>
    <n v="34480"/>
    <n v="16400"/>
    <n v="7.4389135920291132"/>
    <x v="3"/>
  </r>
  <r>
    <s v="jueves"/>
    <x v="82"/>
    <n v="398"/>
    <x v="30"/>
    <n v="51620"/>
    <n v="30960"/>
    <n v="20660"/>
    <n v="9.371216756787895"/>
    <x v="3"/>
  </r>
  <r>
    <s v="jueves"/>
    <x v="82"/>
    <n v="399"/>
    <x v="3"/>
    <n v="35140"/>
    <n v="22560"/>
    <n v="12580"/>
    <n v="5.7061910358369659"/>
    <x v="1"/>
  </r>
  <r>
    <s v="jueves"/>
    <x v="82"/>
    <n v="400"/>
    <x v="20"/>
    <n v="36920"/>
    <n v="29840"/>
    <n v="7080"/>
    <n v="3.2114334287540318"/>
    <x v="3"/>
  </r>
  <r>
    <s v="jueves"/>
    <x v="82"/>
    <n v="401"/>
    <x v="22"/>
    <n v="42480"/>
    <n v="29560"/>
    <n v="12920"/>
    <n v="5.8604124151839114"/>
    <x v="3"/>
  </r>
  <r>
    <m/>
    <x v="82"/>
    <n v="402"/>
    <x v="15"/>
    <n v="35540"/>
    <n v="23700"/>
    <n v="11840"/>
    <n v="5.3705327396112619"/>
    <x v="1"/>
  </r>
  <r>
    <s v="jueves"/>
    <x v="82"/>
    <n v="404"/>
    <x v="32"/>
    <n v="32680"/>
    <n v="21620"/>
    <n v="11060"/>
    <n v="5.0167307516976827"/>
    <x v="1"/>
  </r>
  <r>
    <s v="jueves"/>
    <x v="82"/>
    <n v="405"/>
    <x v="34"/>
    <n v="52760"/>
    <n v="35860"/>
    <n v="16900"/>
    <n v="7.6657097381275614"/>
    <x v="3"/>
  </r>
  <r>
    <s v="jueves"/>
    <x v="82"/>
    <n v="406"/>
    <x v="26"/>
    <n v="46120"/>
    <n v="34480"/>
    <n v="11640"/>
    <n v="5.2798142811718831"/>
    <x v="3"/>
  </r>
  <r>
    <s v="jueves"/>
    <x v="82"/>
    <n v="407"/>
    <x v="11"/>
    <n v="36860"/>
    <n v="23140"/>
    <n v="13720"/>
    <n v="6.2232862489414291"/>
    <x v="1"/>
  </r>
  <r>
    <s v="jueves"/>
    <x v="82"/>
    <n v="408"/>
    <x v="29"/>
    <n v="50680"/>
    <n v="34160"/>
    <n v="16520"/>
    <n v="7.4933446670927406"/>
    <x v="3"/>
  </r>
  <r>
    <s v="jueves"/>
    <x v="82"/>
    <n v="409"/>
    <x v="41"/>
    <n v="65880"/>
    <n v="33940"/>
    <n v="31940"/>
    <n v="14.487737812768895"/>
    <x v="3"/>
  </r>
  <r>
    <s v="jueves"/>
    <x v="82"/>
    <n v="410"/>
    <x v="23"/>
    <n v="60880"/>
    <n v="36520"/>
    <n v="24360"/>
    <n v="11.049508237916415"/>
    <x v="3"/>
  </r>
  <r>
    <s v="viernes"/>
    <x v="83"/>
    <n v="411"/>
    <x v="19"/>
    <n v="46860"/>
    <n v="36920"/>
    <n v="9940"/>
    <n v="4.5087073844371579"/>
    <x v="3"/>
  </r>
  <r>
    <s v="viernes"/>
    <x v="83"/>
    <n v="412"/>
    <x v="38"/>
    <n v="36480"/>
    <n v="30900"/>
    <n v="5580"/>
    <n v="2.5310449904586863"/>
    <x v="3"/>
  </r>
  <r>
    <s v="viernes"/>
    <x v="83"/>
    <n v="413"/>
    <x v="30"/>
    <n v="55940"/>
    <n v="30960"/>
    <n v="24980"/>
    <n v="11.330735459078491"/>
    <x v="3"/>
  </r>
  <r>
    <s v="viernes"/>
    <x v="83"/>
    <n v="414"/>
    <x v="32"/>
    <n v="27840"/>
    <n v="21620"/>
    <n v="6220"/>
    <n v="2.8213440574647004"/>
    <x v="1"/>
  </r>
  <r>
    <s v="viernes"/>
    <x v="83"/>
    <n v="415"/>
    <x v="22"/>
    <n v="50820"/>
    <n v="29560"/>
    <n v="21260"/>
    <n v="9.6433721321060339"/>
    <x v="3"/>
  </r>
  <r>
    <s v="viernes"/>
    <x v="83"/>
    <n v="416"/>
    <x v="3"/>
    <n v="35900"/>
    <n v="22560"/>
    <n v="13340"/>
    <n v="6.0509211779066083"/>
    <x v="1"/>
  </r>
  <r>
    <s v="viernes"/>
    <x v="83"/>
    <n v="417"/>
    <x v="20"/>
    <n v="43160"/>
    <n v="29840"/>
    <n v="13320"/>
    <n v="6.0418493320626698"/>
    <x v="3"/>
  </r>
  <r>
    <s v="viernes"/>
    <x v="83"/>
    <n v="418"/>
    <x v="15"/>
    <n v="38760"/>
    <n v="23700"/>
    <n v="15060"/>
    <n v="6.8310999204852711"/>
    <x v="1"/>
  </r>
  <r>
    <s v="viernes"/>
    <x v="83"/>
    <n v="419"/>
    <x v="11"/>
    <n v="37240"/>
    <n v="23140"/>
    <n v="14100"/>
    <n v="6.3956513199762499"/>
    <x v="1"/>
  </r>
  <r>
    <s v="viernes"/>
    <x v="83"/>
    <n v="420"/>
    <x v="24"/>
    <n v="52280"/>
    <n v="34440"/>
    <n v="17840"/>
    <n v="8.0920864927926459"/>
    <x v="3"/>
  </r>
  <r>
    <s v="viernes"/>
    <x v="83"/>
    <n v="421"/>
    <x v="41"/>
    <n v="63720"/>
    <n v="33940"/>
    <n v="29780"/>
    <n v="13.507978461623598"/>
    <x v="3"/>
  </r>
  <r>
    <s v="viernes"/>
    <x v="83"/>
    <n v="422"/>
    <x v="38"/>
    <n v="36960"/>
    <n v="30900"/>
    <n v="6060"/>
    <n v="2.7487692907131969"/>
    <x v="3"/>
  </r>
  <r>
    <s v="viernes"/>
    <x v="83"/>
    <n v="423"/>
    <x v="34"/>
    <n v="53960"/>
    <n v="35860"/>
    <n v="18100"/>
    <n v="8.2100204887638384"/>
    <x v="3"/>
  </r>
  <r>
    <s v="viernes"/>
    <x v="83"/>
    <n v="424"/>
    <x v="27"/>
    <n v="34720"/>
    <n v="23680"/>
    <n v="11040"/>
    <n v="5.0076589058537442"/>
    <x v="3"/>
  </r>
  <r>
    <s v="viernes"/>
    <x v="83"/>
    <n v="426"/>
    <x v="26"/>
    <n v="48620"/>
    <n v="34480"/>
    <n v="14140"/>
    <n v="6.413795011664126"/>
    <x v="3"/>
  </r>
  <r>
    <s v="viernes"/>
    <x v="83"/>
    <n v="427"/>
    <x v="29"/>
    <n v="64540"/>
    <n v="34160"/>
    <n v="30380"/>
    <n v="13.780133836941735"/>
    <x v="3"/>
  </r>
  <r>
    <s v="sábado"/>
    <x v="84"/>
    <n v="428"/>
    <x v="30"/>
    <n v="56240"/>
    <n v="30960"/>
    <n v="25280"/>
    <n v="11.466813146737559"/>
    <x v="3"/>
  </r>
  <r>
    <s v="sábado"/>
    <x v="84"/>
    <n v="429"/>
    <x v="22"/>
    <n v="37720"/>
    <n v="29560"/>
    <n v="8160"/>
    <n v="3.7013131043266809"/>
    <x v="3"/>
  </r>
  <r>
    <s v="sábado"/>
    <x v="84"/>
    <n v="430"/>
    <x v="26"/>
    <n v="44940"/>
    <n v="34480"/>
    <n v="10460"/>
    <n v="4.7445753763795437"/>
    <x v="3"/>
  </r>
  <r>
    <s v="sábado"/>
    <x v="84"/>
    <n v="431"/>
    <x v="29"/>
    <n v="56540"/>
    <n v="34160"/>
    <n v="22380"/>
    <n v="10.151395499366558"/>
    <x v="3"/>
  </r>
  <r>
    <s v="sábado"/>
    <x v="84"/>
    <n v="432"/>
    <x v="24"/>
    <n v="56340"/>
    <n v="34440"/>
    <n v="21900"/>
    <n v="9.9336711991120481"/>
    <x v="3"/>
  </r>
  <r>
    <s v="sábado"/>
    <x v="84"/>
    <n v="433"/>
    <x v="11"/>
    <n v="32400"/>
    <n v="23140"/>
    <n v="9260"/>
    <n v="4.2002646257432676"/>
    <x v="1"/>
  </r>
  <r>
    <s v="sábado"/>
    <x v="84"/>
    <n v="435"/>
    <x v="20"/>
    <n v="42580"/>
    <n v="29840"/>
    <n v="12740"/>
    <n v="5.7787658025884694"/>
    <x v="3"/>
  </r>
  <r>
    <s v="sábado"/>
    <x v="84"/>
    <n v="436"/>
    <x v="23"/>
    <n v="58960"/>
    <n v="36520"/>
    <n v="22440"/>
    <n v="10.178611036898372"/>
    <x v="3"/>
  </r>
  <r>
    <s v="sábado"/>
    <x v="84"/>
    <n v="437"/>
    <x v="38"/>
    <n v="35320"/>
    <n v="30900"/>
    <n v="4420"/>
    <n v="2.0048779315102854"/>
    <x v="3"/>
  </r>
  <r>
    <s v="sábado"/>
    <x v="84"/>
    <n v="438"/>
    <x v="34"/>
    <n v="51600"/>
    <n v="35860"/>
    <n v="15740"/>
    <n v="7.1395426791791614"/>
    <x v="3"/>
  </r>
  <r>
    <s v="sábado"/>
    <x v="84"/>
    <n v="439"/>
    <x v="27"/>
    <n v="34620"/>
    <n v="23680"/>
    <n v="10940"/>
    <n v="4.9622996766340544"/>
    <x v="3"/>
  </r>
  <r>
    <s v="sábado"/>
    <x v="84"/>
    <n v="440"/>
    <x v="19"/>
    <n v="59480"/>
    <n v="36920"/>
    <n v="22560"/>
    <n v="10.233042111962"/>
    <x v="3"/>
  </r>
  <r>
    <s v="domingo"/>
    <x v="85"/>
    <n v="441"/>
    <x v="30"/>
    <n v="50640"/>
    <n v="30960"/>
    <n v="19680"/>
    <n v="8.9266963104349362"/>
    <x v="3"/>
  </r>
  <r>
    <s v="domingo"/>
    <x v="85"/>
    <n v="442"/>
    <x v="37"/>
    <n v="48860"/>
    <n v="31400"/>
    <n v="17460"/>
    <n v="7.9197214217578242"/>
    <x v="1"/>
  </r>
  <r>
    <s v="domingo"/>
    <x v="85"/>
    <n v="443"/>
    <x v="15"/>
    <n v="38860"/>
    <n v="23700"/>
    <n v="15160"/>
    <n v="6.876459149704961"/>
    <x v="1"/>
  </r>
  <r>
    <s v="domingo"/>
    <x v="85"/>
    <n v="444"/>
    <x v="11"/>
    <n v="36100"/>
    <n v="23140"/>
    <n v="12960"/>
    <n v="5.8785561068717866"/>
    <x v="1"/>
  </r>
  <r>
    <s v="domingo"/>
    <x v="85"/>
    <n v="445"/>
    <x v="3"/>
    <n v="34980"/>
    <n v="22560"/>
    <n v="12420"/>
    <n v="5.6336162690854623"/>
    <x v="1"/>
  </r>
  <r>
    <s v="domingo"/>
    <x v="85"/>
    <n v="446"/>
    <x v="19"/>
    <n v="58120"/>
    <n v="36920"/>
    <n v="21200"/>
    <n v="9.6161565945742193"/>
    <x v="3"/>
  </r>
  <r>
    <s v="lunes"/>
    <x v="86"/>
    <n v="447"/>
    <x v="30"/>
    <n v="53720"/>
    <n v="30960"/>
    <n v="22760"/>
    <n v="10.32376057040138"/>
    <x v="3"/>
  </r>
  <r>
    <s v="lunes"/>
    <x v="86"/>
    <n v="448"/>
    <x v="32"/>
    <n v="33200"/>
    <n v="21620"/>
    <n v="11580"/>
    <n v="5.2525987436400694"/>
    <x v="1"/>
  </r>
  <r>
    <s v="lunes"/>
    <x v="86"/>
    <n v="449"/>
    <x v="11"/>
    <n v="41360"/>
    <n v="23140"/>
    <n v="18220"/>
    <n v="8.2644515638274658"/>
    <x v="1"/>
  </r>
  <r>
    <s v="lunes"/>
    <x v="86"/>
    <n v="450"/>
    <x v="20"/>
    <n v="45700"/>
    <n v="29840"/>
    <n v="15860"/>
    <n v="7.1939737542427888"/>
    <x v="3"/>
  </r>
  <r>
    <s v="lunes"/>
    <x v="86"/>
    <n v="451"/>
    <x v="15"/>
    <n v="38200"/>
    <n v="23700"/>
    <n v="14500"/>
    <n v="6.5770882368550083"/>
    <x v="1"/>
  </r>
  <r>
    <s v="lunes"/>
    <x v="86"/>
    <n v="452"/>
    <x v="22"/>
    <n v="49840"/>
    <n v="29560"/>
    <n v="20280"/>
    <n v="9.1988516857530733"/>
    <x v="3"/>
  </r>
  <r>
    <s v="lunes"/>
    <x v="86"/>
    <n v="453"/>
    <x v="38"/>
    <n v="33720"/>
    <n v="30900"/>
    <n v="2820"/>
    <n v="1.27913026399525"/>
    <x v="3"/>
  </r>
  <r>
    <s v="lunes"/>
    <x v="86"/>
    <n v="454"/>
    <x v="29"/>
    <n v="65800"/>
    <n v="34160"/>
    <n v="31640"/>
    <n v="14.351660125109825"/>
    <x v="3"/>
  </r>
  <r>
    <s v="lunes"/>
    <x v="86"/>
    <n v="455"/>
    <x v="41"/>
    <n v="71600"/>
    <n v="33940"/>
    <n v="37660"/>
    <n v="17.082285724135147"/>
    <x v="3"/>
  </r>
  <r>
    <s v="lunes"/>
    <x v="86"/>
    <n v="456"/>
    <x v="34"/>
    <n v="65500"/>
    <n v="35860"/>
    <n v="29640"/>
    <n v="13.444475540716031"/>
    <x v="3"/>
  </r>
  <r>
    <s v="lunes"/>
    <x v="86"/>
    <n v="458"/>
    <x v="26"/>
    <n v="60180"/>
    <n v="34480"/>
    <n v="25700"/>
    <n v="11.657321909460256"/>
    <x v="3"/>
  </r>
  <r>
    <s v="lunes"/>
    <x v="86"/>
    <n v="459"/>
    <x v="37"/>
    <n v="47900"/>
    <n v="31400"/>
    <n v="16500"/>
    <n v="7.484272821248803"/>
    <x v="1"/>
  </r>
  <r>
    <s v="lunes"/>
    <x v="86"/>
    <n v="460"/>
    <x v="27"/>
    <n v="35820"/>
    <n v="23680"/>
    <n v="12140"/>
    <n v="5.5066104272703313"/>
    <x v="3"/>
  </r>
  <r>
    <s v="lunes"/>
    <x v="86"/>
    <n v="461"/>
    <x v="3"/>
    <n v="33820"/>
    <n v="22560"/>
    <n v="11260"/>
    <n v="5.1074492101370614"/>
    <x v="1"/>
  </r>
  <r>
    <s v="lunes"/>
    <x v="86"/>
    <n v="462"/>
    <x v="19"/>
    <n v="58700"/>
    <n v="36920"/>
    <n v="21780"/>
    <n v="9.8792401240484207"/>
    <x v="3"/>
  </r>
  <r>
    <s v="martes"/>
    <x v="87"/>
    <n v="463"/>
    <x v="24"/>
    <n v="63080"/>
    <n v="34440"/>
    <n v="28640"/>
    <n v="12.990883248519134"/>
    <x v="3"/>
  </r>
  <r>
    <s v="martes"/>
    <x v="87"/>
    <n v="464"/>
    <x v="30"/>
    <n v="50620"/>
    <n v="30960"/>
    <n v="19660"/>
    <n v="8.9176244645909986"/>
    <x v="3"/>
  </r>
  <r>
    <s v="martes"/>
    <x v="87"/>
    <n v="465"/>
    <x v="32"/>
    <n v="30260"/>
    <n v="21620"/>
    <n v="8640"/>
    <n v="3.9190374045811915"/>
    <x v="1"/>
  </r>
  <r>
    <s v="martes"/>
    <x v="87"/>
    <n v="466"/>
    <x v="11"/>
    <n v="40300"/>
    <n v="23140"/>
    <n v="17160"/>
    <n v="7.7836437340987548"/>
    <x v="1"/>
  </r>
  <r>
    <s v="martes"/>
    <x v="87"/>
    <n v="467"/>
    <x v="37"/>
    <n v="49440"/>
    <n v="31400"/>
    <n v="18040"/>
    <n v="8.1828049512320238"/>
    <x v="1"/>
  </r>
  <r>
    <s v="martes"/>
    <x v="87"/>
    <n v="468"/>
    <x v="15"/>
    <n v="34820"/>
    <n v="23700"/>
    <n v="11120"/>
    <n v="5.0439462892294964"/>
    <x v="1"/>
  </r>
  <r>
    <s v="martes"/>
    <x v="87"/>
    <n v="469"/>
    <x v="29"/>
    <n v="62180"/>
    <n v="34160"/>
    <n v="28020"/>
    <n v="12.709656027357058"/>
    <x v="3"/>
  </r>
  <r>
    <s v="martes"/>
    <x v="87"/>
    <n v="470"/>
    <x v="19"/>
    <n v="59780"/>
    <n v="36920"/>
    <n v="22860"/>
    <n v="10.369119799621069"/>
    <x v="3"/>
  </r>
  <r>
    <s v="martes"/>
    <x v="87"/>
    <n v="471"/>
    <x v="22"/>
    <n v="47780"/>
    <n v="29560"/>
    <n v="18220"/>
    <n v="8.2644515638274658"/>
    <x v="3"/>
  </r>
  <r>
    <s v="martes"/>
    <x v="87"/>
    <n v="472"/>
    <x v="20"/>
    <n v="46380"/>
    <n v="29840"/>
    <n v="16540"/>
    <n v="7.5024165129366791"/>
    <x v="3"/>
  </r>
  <r>
    <s v="martes"/>
    <x v="87"/>
    <n v="473"/>
    <x v="41"/>
    <n v="75840"/>
    <n v="33940"/>
    <n v="41900"/>
    <n v="19.005517043049991"/>
    <x v="3"/>
  </r>
  <r>
    <s v="martes"/>
    <x v="87"/>
    <n v="474"/>
    <x v="27"/>
    <n v="37000"/>
    <n v="23680"/>
    <n v="13320"/>
    <n v="6.0418493320626698"/>
    <x v="3"/>
  </r>
  <r>
    <s v="martes"/>
    <x v="87"/>
    <n v="475"/>
    <x v="26"/>
    <n v="54600"/>
    <n v="34480"/>
    <n v="20120"/>
    <n v="9.1262769190015707"/>
    <x v="3"/>
  </r>
  <r>
    <s v="martes"/>
    <x v="87"/>
    <n v="477"/>
    <x v="23"/>
    <n v="63700"/>
    <n v="36520"/>
    <n v="27180"/>
    <n v="12.328638501911664"/>
    <x v="3"/>
  </r>
  <r>
    <s v="martes"/>
    <x v="87"/>
    <n v="478"/>
    <x v="34"/>
    <n v="66360"/>
    <n v="35860"/>
    <n v="30500"/>
    <n v="13.834564912005362"/>
    <x v="3"/>
  </r>
  <r>
    <s v="miércoles"/>
    <x v="88"/>
    <n v="479"/>
    <x v="38"/>
    <n v="39800"/>
    <n v="30900"/>
    <n v="8900"/>
    <n v="4.0369714005523845"/>
    <x v="3"/>
  </r>
  <r>
    <s v="miércoles"/>
    <x v="88"/>
    <n v="480"/>
    <x v="30"/>
    <n v="52640"/>
    <n v="30960"/>
    <n v="21680"/>
    <n v="9.8338808948287308"/>
    <x v="3"/>
  </r>
  <r>
    <s v="miércoles"/>
    <x v="88"/>
    <n v="481"/>
    <x v="11"/>
    <n v="38940"/>
    <n v="23140"/>
    <n v="15800"/>
    <n v="7.1667582167109751"/>
    <x v="1"/>
  </r>
  <r>
    <s v="miércoles"/>
    <x v="88"/>
    <n v="482"/>
    <x v="3"/>
    <n v="41480"/>
    <n v="22560"/>
    <n v="18920"/>
    <n v="8.5819661683652946"/>
    <x v="1"/>
  </r>
  <r>
    <s v="miércoles"/>
    <x v="88"/>
    <n v="483"/>
    <x v="19"/>
    <n v="55040"/>
    <n v="36920"/>
    <n v="18120"/>
    <n v="8.219092334607776"/>
    <x v="3"/>
  </r>
  <r>
    <s v="miércoles"/>
    <x v="88"/>
    <n v="484"/>
    <x v="20"/>
    <n v="44060"/>
    <n v="29840"/>
    <n v="14220"/>
    <n v="6.4500823950398773"/>
    <x v="3"/>
  </r>
  <r>
    <s v="miércoles"/>
    <x v="88"/>
    <n v="485"/>
    <x v="15"/>
    <n v="37360"/>
    <n v="23700"/>
    <n v="13660"/>
    <n v="6.1960707114096154"/>
    <x v="1"/>
  </r>
  <r>
    <s v="miércoles"/>
    <x v="88"/>
    <n v="486"/>
    <x v="22"/>
    <n v="42020"/>
    <n v="29560"/>
    <n v="12460"/>
    <n v="5.6517599607733384"/>
    <x v="3"/>
  </r>
  <r>
    <s v="miércoles"/>
    <x v="88"/>
    <n v="487"/>
    <x v="41"/>
    <n v="71180"/>
    <n v="33940"/>
    <n v="37240"/>
    <n v="16.89177696141245"/>
    <x v="3"/>
  </r>
  <r>
    <s v="miércoles"/>
    <x v="88"/>
    <n v="488"/>
    <x v="27"/>
    <n v="33720"/>
    <n v="23680"/>
    <n v="10040"/>
    <n v="4.5540666136568477"/>
    <x v="3"/>
  </r>
  <r>
    <s v="miércoles"/>
    <x v="88"/>
    <n v="489"/>
    <x v="34"/>
    <n v="55360"/>
    <n v="35860"/>
    <n v="19500"/>
    <n v="8.8450496978394941"/>
    <x v="3"/>
  </r>
  <r>
    <s v="miércoles"/>
    <x v="88"/>
    <n v="490"/>
    <x v="29"/>
    <n v="60840"/>
    <n v="34160"/>
    <n v="26680"/>
    <n v="12.101842355813217"/>
    <x v="3"/>
  </r>
  <r>
    <s v="jueves"/>
    <x v="89"/>
    <n v="492"/>
    <x v="26"/>
    <n v="59120"/>
    <n v="34480"/>
    <n v="24640"/>
    <n v="11.176514079731545"/>
    <x v="3"/>
  </r>
  <r>
    <s v="jueves"/>
    <x v="89"/>
    <n v="493"/>
    <x v="38"/>
    <n v="34740"/>
    <n v="30900"/>
    <n v="3840"/>
    <n v="1.7417944020360852"/>
    <x v="3"/>
  </r>
  <r>
    <s v="jueves"/>
    <x v="89"/>
    <n v="494"/>
    <x v="30"/>
    <n v="54060"/>
    <n v="30960"/>
    <n v="23100"/>
    <n v="10.477981949748324"/>
    <x v="3"/>
  </r>
  <r>
    <s v="jueves"/>
    <x v="89"/>
    <n v="495"/>
    <x v="22"/>
    <n v="41980"/>
    <n v="29560"/>
    <n v="12420"/>
    <n v="5.6336162690854623"/>
    <x v="3"/>
  </r>
  <r>
    <s v="jueves"/>
    <x v="89"/>
    <n v="496"/>
    <x v="15"/>
    <n v="35380"/>
    <n v="23700"/>
    <n v="11680"/>
    <n v="5.2979579728597583"/>
    <x v="1"/>
  </r>
  <r>
    <s v="jueves"/>
    <x v="89"/>
    <n v="497"/>
    <x v="32"/>
    <n v="33580"/>
    <n v="21620"/>
    <n v="11960"/>
    <n v="5.4249638146748902"/>
    <x v="1"/>
  </r>
  <r>
    <s v="jueves"/>
    <x v="89"/>
    <n v="498"/>
    <x v="11"/>
    <n v="38420"/>
    <n v="23140"/>
    <n v="15280"/>
    <n v="6.9308902247685884"/>
    <x v="1"/>
  </r>
  <r>
    <s v="jueves"/>
    <x v="89"/>
    <n v="499"/>
    <x v="20"/>
    <n v="42300"/>
    <n v="29840"/>
    <n v="12460"/>
    <n v="5.6517599607733384"/>
    <x v="3"/>
  </r>
  <r>
    <s v="jueves"/>
    <x v="89"/>
    <n v="500"/>
    <x v="41"/>
    <n v="64580"/>
    <n v="33940"/>
    <n v="30640"/>
    <n v="13.898067832912929"/>
    <x v="3"/>
  </r>
  <r>
    <s v="jueves"/>
    <x v="89"/>
    <n v="502"/>
    <x v="27"/>
    <n v="32180"/>
    <n v="23680"/>
    <n v="8500"/>
    <n v="3.8555344836736256"/>
    <x v="3"/>
  </r>
  <r>
    <s v="jueves"/>
    <x v="89"/>
    <n v="503"/>
    <x v="40"/>
    <n v="64560"/>
    <n v="35420"/>
    <n v="29140"/>
    <n v="13.217679394617583"/>
    <x v="3"/>
  </r>
  <r>
    <s v="jueves"/>
    <x v="89"/>
    <n v="504"/>
    <x v="34"/>
    <n v="60400"/>
    <n v="35860"/>
    <n v="24540"/>
    <n v="11.131154850511855"/>
    <x v="3"/>
  </r>
  <r>
    <s v="jueves"/>
    <x v="89"/>
    <n v="505"/>
    <x v="26"/>
    <n v="51660"/>
    <n v="34480"/>
    <n v="17180"/>
    <n v="7.7927155799426933"/>
    <x v="3"/>
  </r>
  <r>
    <s v="jueves"/>
    <x v="89"/>
    <n v="506"/>
    <x v="19"/>
    <n v="63280"/>
    <n v="36920"/>
    <n v="26360"/>
    <n v="11.95669282231021"/>
    <x v="3"/>
  </r>
  <r>
    <s v="jueves"/>
    <x v="89"/>
    <n v="507"/>
    <x v="23"/>
    <n v="69040"/>
    <n v="36520"/>
    <n v="32520"/>
    <n v="14.750821342243094"/>
    <x v="3"/>
  </r>
  <r>
    <s v="viernes"/>
    <x v="90"/>
    <n v="508"/>
    <x v="30"/>
    <n v="52000"/>
    <n v="30960"/>
    <n v="21040"/>
    <n v="9.5435818278227167"/>
    <x v="3"/>
  </r>
  <r>
    <s v="viernes"/>
    <x v="90"/>
    <n v="509"/>
    <x v="37"/>
    <n v="52400"/>
    <n v="31400"/>
    <n v="21000"/>
    <n v="9.5254381361348397"/>
    <x v="1"/>
  </r>
  <r>
    <s v="viernes"/>
    <x v="90"/>
    <n v="510"/>
    <x v="15"/>
    <n v="37060"/>
    <n v="23700"/>
    <n v="13360"/>
    <n v="6.0599930237505459"/>
    <x v="1"/>
  </r>
  <r>
    <s v="viernes"/>
    <x v="90"/>
    <n v="511"/>
    <x v="41"/>
    <n v="60140"/>
    <n v="33940"/>
    <n v="26200"/>
    <n v="11.884118055558705"/>
    <x v="3"/>
  </r>
  <r>
    <s v="viernes"/>
    <x v="90"/>
    <n v="512"/>
    <x v="22"/>
    <n v="48460"/>
    <n v="29560"/>
    <n v="18900"/>
    <n v="8.5728943225213552"/>
    <x v="3"/>
  </r>
  <r>
    <s v="viernes"/>
    <x v="90"/>
    <n v="513"/>
    <x v="20"/>
    <n v="41300"/>
    <n v="29840"/>
    <n v="11460"/>
    <n v="5.1981676685764411"/>
    <x v="3"/>
  </r>
  <r>
    <s v="viernes"/>
    <x v="90"/>
    <n v="514"/>
    <x v="32"/>
    <n v="29020"/>
    <n v="21620"/>
    <n v="7400"/>
    <n v="3.3565829622570389"/>
    <x v="1"/>
  </r>
  <r>
    <s v="viernes"/>
    <x v="90"/>
    <n v="515"/>
    <x v="11"/>
    <n v="38720"/>
    <n v="23140"/>
    <n v="15580"/>
    <n v="7.0669679124276579"/>
    <x v="1"/>
  </r>
  <r>
    <s v="viernes"/>
    <x v="90"/>
    <n v="516"/>
    <x v="34"/>
    <n v="51940"/>
    <n v="35860"/>
    <n v="16080"/>
    <n v="7.2937640585261061"/>
    <x v="3"/>
  </r>
  <r>
    <s v="viernes"/>
    <x v="90"/>
    <n v="517"/>
    <x v="3"/>
    <n v="34240"/>
    <n v="22560"/>
    <n v="11680"/>
    <n v="5.2979579728597583"/>
    <x v="1"/>
  </r>
  <r>
    <s v="viernes"/>
    <x v="90"/>
    <n v="518"/>
    <x v="19"/>
    <n v="65040"/>
    <n v="36920"/>
    <n v="28120"/>
    <n v="12.755015256576748"/>
    <x v="3"/>
  </r>
  <r>
    <s v="viernes"/>
    <x v="90"/>
    <n v="519"/>
    <x v="27"/>
    <n v="35000"/>
    <n v="23680"/>
    <n v="11320"/>
    <n v="5.134664747668876"/>
    <x v="3"/>
  </r>
  <r>
    <s v="viernes"/>
    <x v="90"/>
    <n v="521"/>
    <x v="40"/>
    <n v="59500"/>
    <n v="35420"/>
    <n v="24080"/>
    <n v="10.922502396101283"/>
    <x v="3"/>
  </r>
  <r>
    <s v="viernes"/>
    <x v="90"/>
    <n v="522"/>
    <x v="26"/>
    <n v="57320"/>
    <n v="34480"/>
    <n v="22840"/>
    <n v="10.36004795377713"/>
    <x v="3"/>
  </r>
  <r>
    <m/>
    <x v="91"/>
    <m/>
    <x v="42"/>
    <m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 rowHeaderCaption="Mes" colHeaderCaption="Con camiones de ">
  <location ref="A23:F28" firstHeaderRow="1" firstDataRow="2" firstDataCol="1"/>
  <pivotFields count="10">
    <pivotField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Col" showAll="0">
      <items count="6">
        <item x="1"/>
        <item x="0"/>
        <item x="4"/>
        <item x="2"/>
        <item x="3"/>
        <item t="default"/>
      </items>
    </pivotField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9"/>
    <field x="1"/>
  </rowFields>
  <rowItems count="4">
    <i>
      <x v="4"/>
    </i>
    <i>
      <x v="5"/>
    </i>
    <i>
      <x v="6"/>
    </i>
    <i t="grand">
      <x/>
    </i>
  </rowItems>
  <colFields count="1">
    <field x="8"/>
  </colFields>
  <colItems count="5">
    <i>
      <x/>
    </i>
    <i>
      <x v="1"/>
    </i>
    <i>
      <x v="3"/>
    </i>
    <i>
      <x v="4"/>
    </i>
    <i t="grand">
      <x/>
    </i>
  </colItems>
  <dataFields count="1">
    <dataField name="Cantidad recolectada en toneladas" fld="7" subtotal="count" baseField="0" baseItem="0"/>
  </dataFields>
  <formats count="36">
    <format dxfId="69">
      <pivotArea outline="0" collapsedLevelsAreSubtotals="1" fieldPosition="0"/>
    </format>
    <format dxfId="68">
      <pivotArea dataOnly="0" labelOnly="1" outline="0" axis="axisValues" fieldPosition="0"/>
    </format>
    <format dxfId="67">
      <pivotArea dataOnly="0" labelOnly="1" outline="0" axis="axisValues" fieldPosition="0"/>
    </format>
    <format dxfId="66">
      <pivotArea outline="0" collapsedLevelsAreSubtotals="1" fieldPosition="0"/>
    </format>
    <format dxfId="65">
      <pivotArea dataOnly="0" labelOnly="1" outline="0" axis="axisValues" fieldPosition="0"/>
    </format>
    <format dxfId="64">
      <pivotArea dataOnly="0" labelOnly="1" outline="0" axis="axisValues" fieldPosition="0"/>
    </format>
    <format dxfId="63">
      <pivotArea outline="0" collapsedLevelsAreSubtotals="1" fieldPosition="0"/>
    </format>
    <format dxfId="62">
      <pivotArea dataOnly="0" labelOnly="1" fieldPosition="0">
        <references count="1">
          <reference field="8" count="1">
            <x v="1"/>
          </reference>
        </references>
      </pivotArea>
    </format>
    <format dxfId="61">
      <pivotArea dataOnly="0" labelOnly="1" fieldPosition="0">
        <references count="1">
          <reference field="8" count="1">
            <x v="0"/>
          </reference>
        </references>
      </pivotArea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type="origin" dataOnly="0" labelOnly="1" outline="0" fieldPosition="0"/>
    </format>
    <format dxfId="57">
      <pivotArea field="8" type="button" dataOnly="0" labelOnly="1" outline="0" axis="axisCol" fieldPosition="0"/>
    </format>
    <format dxfId="56">
      <pivotArea type="topRight" dataOnly="0" labelOnly="1" outline="0" fieldPosition="0"/>
    </format>
    <format dxfId="55">
      <pivotArea field="9" type="button" dataOnly="0" labelOnly="1" outline="0" axis="axisRow" fieldPosition="0"/>
    </format>
    <format dxfId="54">
      <pivotArea dataOnly="0" labelOnly="1" fieldPosition="0">
        <references count="1">
          <reference field="9" count="3">
            <x v="7"/>
            <x v="8"/>
            <x v="9"/>
          </reference>
        </references>
      </pivotArea>
    </format>
    <format dxfId="53">
      <pivotArea dataOnly="0" labelOnly="1" grandRow="1" outline="0" fieldPosition="0"/>
    </format>
    <format dxfId="52">
      <pivotArea dataOnly="0" labelOnly="1" fieldPosition="0">
        <references count="1">
          <reference field="8" count="2">
            <x v="0"/>
            <x v="1"/>
          </reference>
        </references>
      </pivotArea>
    </format>
    <format dxfId="51">
      <pivotArea dataOnly="0" labelOnly="1" grandCol="1" outline="0" fieldPosition="0"/>
    </format>
    <format dxfId="50">
      <pivotArea type="origin" dataOnly="0" labelOnly="1" outline="0" fieldPosition="0"/>
    </format>
    <format dxfId="49">
      <pivotArea field="8" type="button" dataOnly="0" labelOnly="1" outline="0" axis="axisCol" fieldPosition="0"/>
    </format>
    <format dxfId="48">
      <pivotArea type="topRight" dataOnly="0" labelOnly="1" outline="0" fieldPosition="0"/>
    </format>
    <format dxfId="47">
      <pivotArea field="9" type="button" dataOnly="0" labelOnly="1" outline="0" axis="axisRow" fieldPosition="0"/>
    </format>
    <format dxfId="46">
      <pivotArea dataOnly="0" labelOnly="1" fieldPosition="0">
        <references count="1">
          <reference field="8" count="4">
            <x v="0"/>
            <x v="1"/>
            <x v="3"/>
            <x v="4"/>
          </reference>
        </references>
      </pivotArea>
    </format>
    <format dxfId="45">
      <pivotArea dataOnly="0" labelOnly="1" grandCol="1" outline="0" fieldPosition="0"/>
    </format>
    <format dxfId="44">
      <pivotArea dataOnly="0" labelOnly="1" fieldPosition="0">
        <references count="1">
          <reference field="8" count="1">
            <x v="3"/>
          </reference>
        </references>
      </pivotArea>
    </format>
    <format dxfId="43">
      <pivotArea dataOnly="0" labelOnly="1" fieldPosition="0">
        <references count="1">
          <reference field="8" count="1">
            <x v="4"/>
          </reference>
        </references>
      </pivotArea>
    </format>
    <format dxfId="42">
      <pivotArea dataOnly="0" labelOnly="1" fieldPosition="0">
        <references count="1">
          <reference field="8" count="1">
            <x v="4"/>
          </reference>
        </references>
      </pivotArea>
    </format>
    <format dxfId="41">
      <pivotArea field="9" type="button" dataOnly="0" labelOnly="1" outline="0" axis="axisRow" fieldPosition="0"/>
    </format>
    <format dxfId="40">
      <pivotArea dataOnly="0" labelOnly="1" fieldPosition="0">
        <references count="1">
          <reference field="8" count="4">
            <x v="0"/>
            <x v="1"/>
            <x v="3"/>
            <x v="4"/>
          </reference>
        </references>
      </pivotArea>
    </format>
    <format dxfId="39">
      <pivotArea dataOnly="0" labelOnly="1" grandCol="1" outline="0" fieldPosition="0"/>
    </format>
    <format dxfId="38">
      <pivotArea field="9" type="button" dataOnly="0" labelOnly="1" outline="0" axis="axisRow" fieldPosition="0"/>
    </format>
    <format dxfId="37">
      <pivotArea dataOnly="0" labelOnly="1" fieldPosition="0">
        <references count="1">
          <reference field="8" count="4">
            <x v="0"/>
            <x v="1"/>
            <x v="3"/>
            <x v="4"/>
          </reference>
        </references>
      </pivotArea>
    </format>
    <format dxfId="36">
      <pivotArea dataOnly="0" labelOnly="1" grandCol="1" outline="0" fieldPosition="0"/>
    </format>
    <format dxfId="35">
      <pivotArea type="origin" dataOnly="0" labelOnly="1" outline="0" fieldPosition="0"/>
    </format>
    <format dxfId="34">
      <pivotArea type="origin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lastQuarter" evalOrder="-1" id="1">
      <autoFilter ref="A1">
        <filterColumn colId="0">
          <dynamicFilter type="lastQuarter" val="45017" maxVal="45108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 rowHeaderCaption="Mes" colHeaderCaption="Con camiones de">
  <location ref="A15:F20" firstHeaderRow="1" firstDataRow="2" firstDataCol="1"/>
  <pivotFields count="10">
    <pivotField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Col" showAll="0">
      <items count="6">
        <item x="1"/>
        <item x="0"/>
        <item x="4"/>
        <item x="2"/>
        <item x="3"/>
        <item t="default"/>
      </items>
    </pivotField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9"/>
    <field x="1"/>
  </rowFields>
  <rowItems count="4">
    <i>
      <x v="4"/>
    </i>
    <i>
      <x v="5"/>
    </i>
    <i>
      <x v="6"/>
    </i>
    <i t="grand">
      <x/>
    </i>
  </rowItems>
  <colFields count="1">
    <field x="8"/>
  </colFields>
  <colItems count="5">
    <i>
      <x/>
    </i>
    <i>
      <x v="1"/>
    </i>
    <i>
      <x v="3"/>
    </i>
    <i>
      <x v="4"/>
    </i>
    <i t="grand">
      <x/>
    </i>
  </colItems>
  <dataFields count="1">
    <dataField name="Cantidad recolectada en libras" fld="6" baseField="9" baseItem="8" numFmtId="4"/>
  </dataFields>
  <formats count="40">
    <format dxfId="109">
      <pivotArea outline="0" collapsedLevelsAreSubtotals="1" fieldPosition="0"/>
    </format>
    <format dxfId="108">
      <pivotArea dataOnly="0" labelOnly="1" outline="0" axis="axisValues" fieldPosition="0"/>
    </format>
    <format dxfId="107">
      <pivotArea dataOnly="0" labelOnly="1" outline="0" axis="axisValues" fieldPosition="0"/>
    </format>
    <format dxfId="106">
      <pivotArea outline="0" collapsedLevelsAreSubtotals="1" fieldPosition="0"/>
    </format>
    <format dxfId="105">
      <pivotArea dataOnly="0" labelOnly="1" outline="0" axis="axisValues" fieldPosition="0"/>
    </format>
    <format dxfId="104">
      <pivotArea dataOnly="0" labelOnly="1" outline="0" axis="axisValues" fieldPosition="0"/>
    </format>
    <format dxfId="103">
      <pivotArea outline="0" collapsedLevelsAreSubtotals="1" fieldPosition="0"/>
    </format>
    <format dxfId="102">
      <pivotArea dataOnly="0" labelOnly="1" fieldPosition="0">
        <references count="1">
          <reference field="8" count="1">
            <x v="0"/>
          </reference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type="origin" dataOnly="0" labelOnly="1" outline="0" fieldPosition="0"/>
    </format>
    <format dxfId="98">
      <pivotArea field="8" type="button" dataOnly="0" labelOnly="1" outline="0" axis="axisCol" fieldPosition="0"/>
    </format>
    <format dxfId="97">
      <pivotArea type="topRight" dataOnly="0" labelOnly="1" outline="0" fieldPosition="0"/>
    </format>
    <format dxfId="96">
      <pivotArea field="9" type="button" dataOnly="0" labelOnly="1" outline="0" axis="axisRow" fieldPosition="0"/>
    </format>
    <format dxfId="95">
      <pivotArea dataOnly="0" labelOnly="1" fieldPosition="0">
        <references count="1">
          <reference field="9" count="3">
            <x v="7"/>
            <x v="8"/>
            <x v="9"/>
          </reference>
        </references>
      </pivotArea>
    </format>
    <format dxfId="94">
      <pivotArea dataOnly="0" labelOnly="1" grandRow="1" outline="0" fieldPosition="0"/>
    </format>
    <format dxfId="93">
      <pivotArea dataOnly="0" labelOnly="1" fieldPosition="0">
        <references count="1">
          <reference field="8" count="2">
            <x v="0"/>
            <x v="1"/>
          </reference>
        </references>
      </pivotArea>
    </format>
    <format dxfId="92">
      <pivotArea dataOnly="0" labelOnly="1" grandCol="1" outline="0" fieldPosition="0"/>
    </format>
    <format dxfId="91">
      <pivotArea type="origin" dataOnly="0" labelOnly="1" outline="0" fieldPosition="0"/>
    </format>
    <format dxfId="90">
      <pivotArea field="8" type="button" dataOnly="0" labelOnly="1" outline="0" axis="axisCol" fieldPosition="0"/>
    </format>
    <format dxfId="89">
      <pivotArea type="topRight" dataOnly="0" labelOnly="1" outline="0" fieldPosition="0"/>
    </format>
    <format dxfId="88">
      <pivotArea field="9" type="button" dataOnly="0" labelOnly="1" outline="0" axis="axisRow" fieldPosition="0"/>
    </format>
    <format dxfId="87">
      <pivotArea dataOnly="0" labelOnly="1" fieldPosition="0">
        <references count="1">
          <reference field="8" count="4">
            <x v="0"/>
            <x v="1"/>
            <x v="3"/>
            <x v="4"/>
          </reference>
        </references>
      </pivotArea>
    </format>
    <format dxfId="86">
      <pivotArea dataOnly="0" labelOnly="1" grandCol="1" outline="0" fieldPosition="0"/>
    </format>
    <format dxfId="85">
      <pivotArea dataOnly="0" labelOnly="1" fieldPosition="0">
        <references count="1">
          <reference field="8" count="1">
            <x v="1"/>
          </reference>
        </references>
      </pivotArea>
    </format>
    <format dxfId="84">
      <pivotArea dataOnly="0" labelOnly="1" fieldPosition="0">
        <references count="1">
          <reference field="8" count="1">
            <x v="3"/>
          </reference>
        </references>
      </pivotArea>
    </format>
    <format dxfId="83">
      <pivotArea dataOnly="0" labelOnly="1" fieldPosition="0">
        <references count="1">
          <reference field="8" count="1">
            <x v="4"/>
          </reference>
        </references>
      </pivotArea>
    </format>
    <format dxfId="82">
      <pivotArea dataOnly="0" labelOnly="1" fieldPosition="0">
        <references count="1">
          <reference field="8" count="1">
            <x v="4"/>
          </reference>
        </references>
      </pivotArea>
    </format>
    <format dxfId="81">
      <pivotArea field="9" type="button" dataOnly="0" labelOnly="1" outline="0" axis="axisRow" fieldPosition="0"/>
    </format>
    <format dxfId="80">
      <pivotArea dataOnly="0" labelOnly="1" fieldPosition="0">
        <references count="1">
          <reference field="8" count="4">
            <x v="0"/>
            <x v="1"/>
            <x v="3"/>
            <x v="4"/>
          </reference>
        </references>
      </pivotArea>
    </format>
    <format dxfId="79">
      <pivotArea dataOnly="0" labelOnly="1" grandCol="1" outline="0" fieldPosition="0"/>
    </format>
    <format dxfId="78">
      <pivotArea field="9" type="button" dataOnly="0" labelOnly="1" outline="0" axis="axisRow" fieldPosition="0"/>
    </format>
    <format dxfId="77">
      <pivotArea dataOnly="0" labelOnly="1" fieldPosition="0">
        <references count="1">
          <reference field="8" count="4">
            <x v="0"/>
            <x v="1"/>
            <x v="3"/>
            <x v="4"/>
          </reference>
        </references>
      </pivotArea>
    </format>
    <format dxfId="76">
      <pivotArea dataOnly="0" labelOnly="1" grandCol="1" outline="0" fieldPosition="0"/>
    </format>
    <format dxfId="75">
      <pivotArea type="origin" dataOnly="0" labelOnly="1" outline="0" fieldPosition="0"/>
    </format>
    <format dxfId="74">
      <pivotArea type="origin" dataOnly="0" labelOnly="1" outline="0" fieldPosition="0"/>
    </format>
    <format dxfId="73">
      <pivotArea field="8" type="button" dataOnly="0" labelOnly="1" outline="0" axis="axisCol" fieldPosition="0"/>
    </format>
    <format dxfId="72">
      <pivotArea type="topRight" dataOnly="0" labelOnly="1" outline="0" fieldPosition="0"/>
    </format>
    <format dxfId="71">
      <pivotArea field="8" type="button" dataOnly="0" labelOnly="1" outline="0" axis="axisCol" fieldPosition="0"/>
    </format>
    <format dxfId="70">
      <pivotArea type="topRight" dataOnly="0" labelOnly="1" outline="0" fieldPosition="0"/>
    </format>
  </formats>
  <chartFormats count="6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lastQuarter" evalOrder="-1" id="1">
      <autoFilter ref="A1">
        <filterColumn colId="0">
          <dynamicFilter type="lastQuarter" val="45017" maxVal="45108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 rowHeaderCaption="Mes" colHeaderCaption="Con camiones de">
  <location ref="A5:F10" firstHeaderRow="1" firstDataRow="2" firstDataCol="1"/>
  <pivotFields count="10">
    <pivotField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Col" showAll="0">
      <items count="6">
        <item x="1"/>
        <item x="0"/>
        <item x="4"/>
        <item x="2"/>
        <item x="3"/>
        <item t="default"/>
      </items>
    </pivotField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9"/>
    <field x="1"/>
  </rowFields>
  <rowItems count="4">
    <i>
      <x v="4"/>
    </i>
    <i>
      <x v="5"/>
    </i>
    <i>
      <x v="6"/>
    </i>
    <i t="grand">
      <x/>
    </i>
  </rowItems>
  <colFields count="1">
    <field x="8"/>
  </colFields>
  <colItems count="5">
    <i>
      <x/>
    </i>
    <i>
      <x v="1"/>
    </i>
    <i>
      <x v="3"/>
    </i>
    <i>
      <x v="4"/>
    </i>
    <i t="grand">
      <x/>
    </i>
  </colItems>
  <dataFields count="1">
    <dataField name="cantidad de viajes" fld="6" subtotal="count" baseField="0" baseItem="0"/>
  </dataFields>
  <formats count="34">
    <format dxfId="0">
      <pivotArea outline="0" collapsedLevelsAreSubtotals="1" fieldPosition="0"/>
    </format>
    <format dxfId="1">
      <pivotArea dataOnly="0" labelOnly="1" outline="0" axis="axisValues" fieldPosition="0"/>
    </format>
    <format dxfId="2">
      <pivotArea dataOnly="0" labelOnly="1" outline="0" axis="axisValues" fieldPosition="0"/>
    </format>
    <format dxfId="3">
      <pivotArea outline="0" collapsedLevelsAreSubtotals="1" fieldPosition="0"/>
    </format>
    <format dxfId="4">
      <pivotArea dataOnly="0" labelOnly="1" outline="0" axis="axisValues" fieldPosition="0"/>
    </format>
    <format dxfId="5">
      <pivotArea dataOnly="0" labelOnly="1" outline="0" axis="axisValues" fieldPosition="0"/>
    </format>
    <format dxfId="6">
      <pivotArea dataOnly="0" labelOnly="1" fieldPosition="0">
        <references count="1">
          <reference field="8" count="1">
            <x v="0"/>
          </reference>
        </references>
      </pivotArea>
    </format>
    <format dxfId="7">
      <pivotArea dataOnly="0" labelOnly="1" fieldPosition="0">
        <references count="1">
          <reference field="8" count="1">
            <x v="1"/>
          </reference>
        </references>
      </pivotArea>
    </format>
    <format dxfId="8">
      <pivotArea type="all" dataOnly="0" outline="0" fieldPosition="0"/>
    </format>
    <format dxfId="9">
      <pivotArea outline="0" collapsedLevelsAreSubtotals="1" fieldPosition="0"/>
    </format>
    <format dxfId="10">
      <pivotArea type="origin" dataOnly="0" labelOnly="1" outline="0" fieldPosition="0"/>
    </format>
    <format dxfId="11">
      <pivotArea field="8" type="button" dataOnly="0" labelOnly="1" outline="0" axis="axisCol" fieldPosition="0"/>
    </format>
    <format dxfId="12">
      <pivotArea type="topRight" dataOnly="0" labelOnly="1" outline="0" fieldPosition="0"/>
    </format>
    <format dxfId="13">
      <pivotArea field="9" type="button" dataOnly="0" labelOnly="1" outline="0" axis="axisRow" fieldPosition="0"/>
    </format>
    <format dxfId="14">
      <pivotArea dataOnly="0" labelOnly="1" fieldPosition="0">
        <references count="1">
          <reference field="9" count="3">
            <x v="7"/>
            <x v="8"/>
            <x v="9"/>
          </reference>
        </references>
      </pivotArea>
    </format>
    <format dxfId="15">
      <pivotArea dataOnly="0" labelOnly="1" grandRow="1" outline="0" fieldPosition="0"/>
    </format>
    <format dxfId="16">
      <pivotArea dataOnly="0" labelOnly="1" fieldPosition="0">
        <references count="1">
          <reference field="8" count="2">
            <x v="0"/>
            <x v="1"/>
          </reference>
        </references>
      </pivotArea>
    </format>
    <format dxfId="17">
      <pivotArea dataOnly="0" labelOnly="1" grandCol="1" outline="0" fieldPosition="0"/>
    </format>
    <format dxfId="18">
      <pivotArea type="origin" dataOnly="0" labelOnly="1" outline="0" fieldPosition="0"/>
    </format>
    <format dxfId="19">
      <pivotArea field="8" type="button" dataOnly="0" labelOnly="1" outline="0" axis="axisCol" fieldPosition="0"/>
    </format>
    <format dxfId="20">
      <pivotArea type="topRight" dataOnly="0" labelOnly="1" outline="0" fieldPosition="0"/>
    </format>
    <format dxfId="21">
      <pivotArea field="9" type="button" dataOnly="0" labelOnly="1" outline="0" axis="axisRow" fieldPosition="0"/>
    </format>
    <format dxfId="22">
      <pivotArea dataOnly="0" labelOnly="1" fieldPosition="0">
        <references count="1">
          <reference field="8" count="4">
            <x v="0"/>
            <x v="1"/>
            <x v="3"/>
            <x v="4"/>
          </reference>
        </references>
      </pivotArea>
    </format>
    <format dxfId="23">
      <pivotArea dataOnly="0" labelOnly="1" grandCol="1" outline="0" fieldPosition="0"/>
    </format>
    <format dxfId="24">
      <pivotArea field="9" type="button" dataOnly="0" labelOnly="1" outline="0" axis="axisRow" fieldPosition="0"/>
    </format>
    <format dxfId="25">
      <pivotArea dataOnly="0" labelOnly="1" fieldPosition="0">
        <references count="1">
          <reference field="8" count="4">
            <x v="0"/>
            <x v="1"/>
            <x v="3"/>
            <x v="4"/>
          </reference>
        </references>
      </pivotArea>
    </format>
    <format dxfId="26">
      <pivotArea dataOnly="0" labelOnly="1" grandCol="1" outline="0" fieldPosition="0"/>
    </format>
    <format dxfId="27">
      <pivotArea field="9" type="button" dataOnly="0" labelOnly="1" outline="0" axis="axisRow" fieldPosition="0"/>
    </format>
    <format dxfId="28">
      <pivotArea dataOnly="0" labelOnly="1" fieldPosition="0">
        <references count="1">
          <reference field="8" count="4">
            <x v="0"/>
            <x v="1"/>
            <x v="3"/>
            <x v="4"/>
          </reference>
        </references>
      </pivotArea>
    </format>
    <format dxfId="29">
      <pivotArea dataOnly="0" labelOnly="1" grandCol="1" outline="0" fieldPosition="0"/>
    </format>
    <format dxfId="30">
      <pivotArea dataOnly="0" labelOnly="1" fieldPosition="0">
        <references count="1">
          <reference field="8" count="1">
            <x v="3"/>
          </reference>
        </references>
      </pivotArea>
    </format>
    <format dxfId="31">
      <pivotArea dataOnly="0" labelOnly="1" fieldPosition="0">
        <references count="1">
          <reference field="8" count="1">
            <x v="4"/>
          </reference>
        </references>
      </pivotArea>
    </format>
    <format dxfId="32">
      <pivotArea type="origin" dataOnly="0" labelOnly="1" outline="0" fieldPosition="0"/>
    </format>
    <format dxfId="33">
      <pivotArea type="origin" dataOnly="0" labelOnly="1" outline="0" fieldPosition="0"/>
    </format>
  </formats>
  <chartFormats count="4"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lastQuarter" evalOrder="-1" id="1">
      <autoFilter ref="A1">
        <filterColumn colId="0">
          <dynamicFilter type="lastQuarter" val="45017" maxVal="45108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 rowHeaderCaption="Mes" colHeaderCaption="Mes">
  <location ref="A32:E95" firstHeaderRow="1" firstDataRow="3" firstDataCol="1"/>
  <pivotFields count="10">
    <pivotField showAll="0"/>
    <pivotField axis="axisCol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>
      <items count="45">
        <item x="15"/>
        <item m="1" x="43"/>
        <item x="32"/>
        <item x="10"/>
        <item x="11"/>
        <item x="1"/>
        <item x="5"/>
        <item x="14"/>
        <item x="13"/>
        <item x="8"/>
        <item x="16"/>
        <item x="17"/>
        <item x="7"/>
        <item x="0"/>
        <item x="3"/>
        <item x="37"/>
        <item x="6"/>
        <item x="42"/>
        <item x="2"/>
        <item x="4"/>
        <item x="9"/>
        <item x="12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3"/>
        <item x="34"/>
        <item x="35"/>
        <item x="36"/>
        <item x="38"/>
        <item x="39"/>
        <item x="40"/>
        <item x="41"/>
        <item t="default"/>
      </items>
    </pivotField>
    <pivotField showAll="0"/>
    <pivotField showAll="0"/>
    <pivotField showAll="0"/>
    <pivotField dataField="1" showAll="0"/>
    <pivotField axis="axisRow" showAll="0">
      <items count="6">
        <item n="PLACA/EQUIPO DE CAMIONES MUNICIPALES" x="1"/>
        <item n="PLACAS DE CAMIONES DE GRUPO JOB" x="0"/>
        <item x="4"/>
        <item n="PLACAS DE CAMIONES DE TRANSPUVEN S.A. de C.V" x="2"/>
        <item n="PLACAS DE CAMIONES DE AMA ECOSYSTEMS S.E.M. DE C.V." x="3"/>
        <item t="default"/>
      </items>
    </pivotField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8"/>
    <field x="3"/>
  </rowFields>
  <rowItems count="61">
    <i>
      <x/>
    </i>
    <i r="1">
      <x/>
    </i>
    <i r="1">
      <x v="2"/>
    </i>
    <i r="1">
      <x v="3"/>
    </i>
    <i r="1">
      <x v="4"/>
    </i>
    <i r="1">
      <x v="14"/>
    </i>
    <i r="1">
      <x v="15"/>
    </i>
    <i r="1">
      <x v="35"/>
    </i>
    <i>
      <x v="1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6"/>
    </i>
    <i r="1">
      <x v="18"/>
    </i>
    <i r="1">
      <x v="19"/>
    </i>
    <i r="1">
      <x v="20"/>
    </i>
    <i r="1">
      <x v="21"/>
    </i>
    <i r="1">
      <x v="22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6"/>
    </i>
    <i r="1">
      <x v="37"/>
    </i>
    <i r="1">
      <x v="38"/>
    </i>
    <i r="1">
      <x v="39"/>
    </i>
    <i>
      <x v="4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2"/>
    </i>
    <i r="1">
      <x v="33"/>
    </i>
    <i r="1">
      <x v="34"/>
    </i>
    <i r="1">
      <x v="36"/>
    </i>
    <i r="1">
      <x v="37"/>
    </i>
    <i r="1">
      <x v="39"/>
    </i>
    <i r="1">
      <x v="40"/>
    </i>
    <i r="1">
      <x v="41"/>
    </i>
    <i r="1">
      <x v="42"/>
    </i>
    <i r="1">
      <x v="43"/>
    </i>
    <i t="grand">
      <x/>
    </i>
  </rowItems>
  <colFields count="2">
    <field x="9"/>
    <field x="1"/>
  </colFields>
  <colItems count="4">
    <i>
      <x v="4"/>
    </i>
    <i>
      <x v="5"/>
    </i>
    <i>
      <x v="6"/>
    </i>
    <i t="grand">
      <x/>
    </i>
  </colItems>
  <dataFields count="1">
    <dataField name="Viajes por camión" fld="7" subtotal="count" baseField="0" baseItem="0" numFmtId="3"/>
  </dataFields>
  <formats count="96">
    <format dxfId="205">
      <pivotArea outline="0" collapsedLevelsAreSubtotals="1" fieldPosition="0"/>
    </format>
    <format dxfId="204">
      <pivotArea dataOnly="0" labelOnly="1" outline="0" axis="axisValues" fieldPosition="0"/>
    </format>
    <format dxfId="203">
      <pivotArea dataOnly="0" labelOnly="1" outline="0" axis="axisValues" fieldPosition="0"/>
    </format>
    <format dxfId="202">
      <pivotArea outline="0" collapsedLevelsAreSubtotals="1" fieldPosition="0"/>
    </format>
    <format dxfId="201">
      <pivotArea dataOnly="0" labelOnly="1" outline="0" axis="axisValues" fieldPosition="0"/>
    </format>
    <format dxfId="200">
      <pivotArea dataOnly="0" labelOnly="1" outline="0" axis="axisValues" fieldPosition="0"/>
    </format>
    <format dxfId="199">
      <pivotArea outline="0" collapsedLevelsAreSubtotals="1" fieldPosition="0"/>
    </format>
    <format dxfId="198">
      <pivotArea dataOnly="0" labelOnly="1" fieldPosition="0">
        <references count="1">
          <reference field="8" count="1">
            <x v="1"/>
          </reference>
        </references>
      </pivotArea>
    </format>
    <format dxfId="197">
      <pivotArea dataOnly="0" labelOnly="1" fieldPosition="0">
        <references count="1">
          <reference field="8" count="1">
            <x v="0"/>
          </reference>
        </references>
      </pivotArea>
    </format>
    <format dxfId="196">
      <pivotArea outline="0" collapsedLevelsAreSubtotals="1" fieldPosition="0"/>
    </format>
    <format dxfId="195">
      <pivotArea field="9" type="button" dataOnly="0" labelOnly="1" outline="0" axis="axisCol" fieldPosition="0"/>
    </format>
    <format dxfId="194">
      <pivotArea field="1" type="button" dataOnly="0" labelOnly="1" outline="0" axis="axisCol" fieldPosition="1"/>
    </format>
    <format dxfId="193">
      <pivotArea type="topRight" dataOnly="0" labelOnly="1" outline="0" fieldPosition="0"/>
    </format>
    <format dxfId="192">
      <pivotArea dataOnly="0" labelOnly="1" fieldPosition="0">
        <references count="1">
          <reference field="9" count="3">
            <x v="7"/>
            <x v="8"/>
            <x v="9"/>
          </reference>
        </references>
      </pivotArea>
    </format>
    <format dxfId="191">
      <pivotArea dataOnly="0" labelOnly="1" grandCol="1" outline="0" fieldPosition="0"/>
    </format>
    <format dxfId="190">
      <pivotArea type="all" dataOnly="0" outline="0" fieldPosition="0"/>
    </format>
    <format dxfId="189">
      <pivotArea outline="0" collapsedLevelsAreSubtotals="1" fieldPosition="0"/>
    </format>
    <format dxfId="188">
      <pivotArea type="origin" dataOnly="0" labelOnly="1" outline="0" fieldPosition="0"/>
    </format>
    <format dxfId="187">
      <pivotArea field="9" type="button" dataOnly="0" labelOnly="1" outline="0" axis="axisCol" fieldPosition="0"/>
    </format>
    <format dxfId="186">
      <pivotArea field="1" type="button" dataOnly="0" labelOnly="1" outline="0" axis="axisCol" fieldPosition="1"/>
    </format>
    <format dxfId="185">
      <pivotArea type="topRight" dataOnly="0" labelOnly="1" outline="0" fieldPosition="0"/>
    </format>
    <format dxfId="184">
      <pivotArea field="8" type="button" dataOnly="0" labelOnly="1" outline="0" axis="axisRow" fieldPosition="0"/>
    </format>
    <format dxfId="183">
      <pivotArea dataOnly="0" labelOnly="1" fieldPosition="0">
        <references count="1">
          <reference field="8" count="2">
            <x v="0"/>
            <x v="1"/>
          </reference>
        </references>
      </pivotArea>
    </format>
    <format dxfId="182">
      <pivotArea dataOnly="0" labelOnly="1" grandRow="1" outline="0" fieldPosition="0"/>
    </format>
    <format dxfId="181">
      <pivotArea dataOnly="0" labelOnly="1" fieldPosition="0">
        <references count="2">
          <reference field="3" count="7">
            <x v="0"/>
            <x v="1"/>
            <x v="2"/>
            <x v="3"/>
            <x v="4"/>
            <x v="14"/>
            <x v="15"/>
          </reference>
          <reference field="8" count="1" selected="0">
            <x v="0"/>
          </reference>
        </references>
      </pivotArea>
    </format>
    <format dxfId="180">
      <pivotArea dataOnly="0" labelOnly="1" fieldPosition="0">
        <references count="2">
          <reference field="3" count="10">
            <x v="5"/>
            <x v="6"/>
            <x v="7"/>
            <x v="8"/>
            <x v="9"/>
            <x v="10"/>
            <x v="11"/>
            <x v="12"/>
            <x v="13"/>
            <x v="16"/>
          </reference>
          <reference field="8" count="1" selected="0">
            <x v="1"/>
          </reference>
        </references>
      </pivotArea>
    </format>
    <format dxfId="179">
      <pivotArea dataOnly="0" labelOnly="1" fieldPosition="0">
        <references count="1">
          <reference field="9" count="3">
            <x v="7"/>
            <x v="8"/>
            <x v="9"/>
          </reference>
        </references>
      </pivotArea>
    </format>
    <format dxfId="178">
      <pivotArea dataOnly="0" labelOnly="1" grandCol="1" outline="0" fieldPosition="0"/>
    </format>
    <format dxfId="177">
      <pivotArea field="1" type="button" dataOnly="0" labelOnly="1" outline="0" axis="axisCol" fieldPosition="1"/>
    </format>
    <format dxfId="176">
      <pivotArea type="topRight" dataOnly="0" labelOnly="1" outline="0" fieldPosition="0"/>
    </format>
    <format dxfId="175">
      <pivotArea field="1" type="button" dataOnly="0" labelOnly="1" outline="0" axis="axisCol" fieldPosition="1"/>
    </format>
    <format dxfId="174">
      <pivotArea type="topRight" dataOnly="0" labelOnly="1" outline="0" fieldPosition="0"/>
    </format>
    <format dxfId="173">
      <pivotArea collapsedLevelsAreSubtotals="1" fieldPosition="0">
        <references count="1">
          <reference field="8" count="1">
            <x v="0"/>
          </reference>
        </references>
      </pivotArea>
    </format>
    <format dxfId="172">
      <pivotArea collapsedLevelsAreSubtotals="1" fieldPosition="0">
        <references count="1">
          <reference field="8" count="1">
            <x v="1"/>
          </reference>
        </references>
      </pivotArea>
    </format>
    <format dxfId="171">
      <pivotArea collapsedLevelsAreSubtotals="1" fieldPosition="0">
        <references count="1">
          <reference field="8" count="1">
            <x v="0"/>
          </reference>
        </references>
      </pivotArea>
    </format>
    <format dxfId="170">
      <pivotArea type="origin" dataOnly="0" labelOnly="1" outline="0" fieldPosition="0"/>
    </format>
    <format dxfId="169">
      <pivotArea field="9" type="button" dataOnly="0" labelOnly="1" outline="0" axis="axisCol" fieldPosition="0"/>
    </format>
    <format dxfId="168">
      <pivotArea field="1" type="button" dataOnly="0" labelOnly="1" outline="0" axis="axisCol" fieldPosition="1"/>
    </format>
    <format dxfId="167">
      <pivotArea type="topRight" dataOnly="0" labelOnly="1" outline="0" fieldPosition="0"/>
    </format>
    <format dxfId="166">
      <pivotArea field="8" type="button" dataOnly="0" labelOnly="1" outline="0" axis="axisRow" fieldPosition="0"/>
    </format>
    <format dxfId="165">
      <pivotArea dataOnly="0" labelOnly="1" fieldPosition="0">
        <references count="1">
          <reference field="8" count="1">
            <x v="0"/>
          </reference>
        </references>
      </pivotArea>
    </format>
    <format dxfId="164">
      <pivotArea dataOnly="0" labelOnly="1" fieldPosition="0">
        <references count="1">
          <reference field="9" count="3">
            <x v="4"/>
            <x v="5"/>
            <x v="6"/>
          </reference>
        </references>
      </pivotArea>
    </format>
    <format dxfId="163">
      <pivotArea dataOnly="0" labelOnly="1" grandCol="1" outline="0" fieldPosition="0"/>
    </format>
    <format dxfId="162">
      <pivotArea collapsedLevelsAreSubtotals="1" fieldPosition="0">
        <references count="1">
          <reference field="8" count="1">
            <x v="1"/>
          </reference>
        </references>
      </pivotArea>
    </format>
    <format dxfId="161">
      <pivotArea dataOnly="0" labelOnly="1" fieldPosition="0">
        <references count="1">
          <reference field="8" count="1">
            <x v="1"/>
          </reference>
        </references>
      </pivotArea>
    </format>
    <format dxfId="160">
      <pivotArea collapsedLevelsAreSubtotals="1" fieldPosition="0">
        <references count="1">
          <reference field="8" count="1">
            <x v="3"/>
          </reference>
        </references>
      </pivotArea>
    </format>
    <format dxfId="159">
      <pivotArea dataOnly="0" labelOnly="1" fieldPosition="0">
        <references count="1">
          <reference field="8" count="1">
            <x v="3"/>
          </reference>
        </references>
      </pivotArea>
    </format>
    <format dxfId="158">
      <pivotArea collapsedLevelsAreSubtotals="1" fieldPosition="0">
        <references count="1">
          <reference field="8" count="1">
            <x v="4"/>
          </reference>
        </references>
      </pivotArea>
    </format>
    <format dxfId="157">
      <pivotArea dataOnly="0" labelOnly="1" fieldPosition="0">
        <references count="1">
          <reference field="8" count="1">
            <x v="4"/>
          </reference>
        </references>
      </pivotArea>
    </format>
    <format dxfId="156">
      <pivotArea collapsedLevelsAreSubtotals="1" fieldPosition="0">
        <references count="1">
          <reference field="8" count="1">
            <x v="0"/>
          </reference>
        </references>
      </pivotArea>
    </format>
    <format dxfId="155">
      <pivotArea dataOnly="0" labelOnly="1" fieldPosition="0">
        <references count="1">
          <reference field="8" count="1">
            <x v="0"/>
          </reference>
        </references>
      </pivotArea>
    </format>
    <format dxfId="154">
      <pivotArea collapsedLevelsAreSubtotals="1" fieldPosition="0">
        <references count="1">
          <reference field="8" count="1">
            <x v="0"/>
          </reference>
        </references>
      </pivotArea>
    </format>
    <format dxfId="153">
      <pivotArea dataOnly="0" labelOnly="1" fieldPosition="0">
        <references count="1">
          <reference field="8" count="1">
            <x v="0"/>
          </reference>
        </references>
      </pivotArea>
    </format>
    <format dxfId="152">
      <pivotArea collapsedLevelsAreSubtotals="1" fieldPosition="0">
        <references count="1">
          <reference field="8" count="1">
            <x v="1"/>
          </reference>
        </references>
      </pivotArea>
    </format>
    <format dxfId="151">
      <pivotArea dataOnly="0" labelOnly="1" fieldPosition="0">
        <references count="1">
          <reference field="8" count="1">
            <x v="1"/>
          </reference>
        </references>
      </pivotArea>
    </format>
    <format dxfId="150">
      <pivotArea collapsedLevelsAreSubtotals="1" fieldPosition="0">
        <references count="1">
          <reference field="8" count="1">
            <x v="1"/>
          </reference>
        </references>
      </pivotArea>
    </format>
    <format dxfId="149">
      <pivotArea dataOnly="0" labelOnly="1" fieldPosition="0">
        <references count="1">
          <reference field="8" count="1">
            <x v="1"/>
          </reference>
        </references>
      </pivotArea>
    </format>
    <format dxfId="148">
      <pivotArea collapsedLevelsAreSubtotals="1" fieldPosition="0">
        <references count="1">
          <reference field="8" count="1">
            <x v="3"/>
          </reference>
        </references>
      </pivotArea>
    </format>
    <format dxfId="147">
      <pivotArea dataOnly="0" labelOnly="1" fieldPosition="0">
        <references count="1">
          <reference field="8" count="1">
            <x v="3"/>
          </reference>
        </references>
      </pivotArea>
    </format>
    <format dxfId="146">
      <pivotArea collapsedLevelsAreSubtotals="1" fieldPosition="0">
        <references count="1">
          <reference field="8" count="1">
            <x v="3"/>
          </reference>
        </references>
      </pivotArea>
    </format>
    <format dxfId="145">
      <pivotArea dataOnly="0" labelOnly="1" fieldPosition="0">
        <references count="1">
          <reference field="8" count="1">
            <x v="3"/>
          </reference>
        </references>
      </pivotArea>
    </format>
    <format dxfId="144">
      <pivotArea collapsedLevelsAreSubtotals="1" fieldPosition="0">
        <references count="1">
          <reference field="8" count="1">
            <x v="4"/>
          </reference>
        </references>
      </pivotArea>
    </format>
    <format dxfId="143">
      <pivotArea dataOnly="0" labelOnly="1" fieldPosition="0">
        <references count="1">
          <reference field="8" count="1">
            <x v="4"/>
          </reference>
        </references>
      </pivotArea>
    </format>
    <format dxfId="142">
      <pivotArea collapsedLevelsAreSubtotals="1" fieldPosition="0">
        <references count="1">
          <reference field="8" count="1">
            <x v="4"/>
          </reference>
        </references>
      </pivotArea>
    </format>
    <format dxfId="141">
      <pivotArea dataOnly="0" labelOnly="1" fieldPosition="0">
        <references count="1">
          <reference field="8" count="1">
            <x v="4"/>
          </reference>
        </references>
      </pivotArea>
    </format>
    <format dxfId="140">
      <pivotArea collapsedLevelsAreSubtotals="1" fieldPosition="0">
        <references count="1">
          <reference field="8" count="1">
            <x v="3"/>
          </reference>
        </references>
      </pivotArea>
    </format>
    <format dxfId="139">
      <pivotArea dataOnly="0" labelOnly="1" fieldPosition="0">
        <references count="1">
          <reference field="8" count="1">
            <x v="3"/>
          </reference>
        </references>
      </pivotArea>
    </format>
    <format dxfId="138">
      <pivotArea collapsedLevelsAreSubtotals="1" fieldPosition="0">
        <references count="1">
          <reference field="8" count="1">
            <x v="4"/>
          </reference>
        </references>
      </pivotArea>
    </format>
    <format dxfId="137">
      <pivotArea dataOnly="0" labelOnly="1" fieldPosition="0">
        <references count="1">
          <reference field="8" count="1">
            <x v="4"/>
          </reference>
        </references>
      </pivotArea>
    </format>
    <format dxfId="136">
      <pivotArea collapsedLevelsAreSubtotals="1" fieldPosition="0">
        <references count="1">
          <reference field="8" count="1">
            <x v="4"/>
          </reference>
        </references>
      </pivotArea>
    </format>
    <format dxfId="135">
      <pivotArea dataOnly="0" labelOnly="1" fieldPosition="0">
        <references count="1">
          <reference field="8" count="1">
            <x v="4"/>
          </reference>
        </references>
      </pivotArea>
    </format>
    <format dxfId="134">
      <pivotArea dataOnly="0" labelOnly="1" fieldPosition="0">
        <references count="1">
          <reference field="9" count="1">
            <x v="4"/>
          </reference>
        </references>
      </pivotArea>
    </format>
    <format dxfId="133">
      <pivotArea dataOnly="0" labelOnly="1" fieldPosition="0">
        <references count="1">
          <reference field="9" count="1">
            <x v="5"/>
          </reference>
        </references>
      </pivotArea>
    </format>
    <format dxfId="132">
      <pivotArea dataOnly="0" labelOnly="1" fieldPosition="0">
        <references count="1">
          <reference field="9" count="1">
            <x v="6"/>
          </reference>
        </references>
      </pivotArea>
    </format>
    <format dxfId="131">
      <pivotArea dataOnly="0" labelOnly="1" fieldPosition="0">
        <references count="1">
          <reference field="9" count="1">
            <x v="4"/>
          </reference>
        </references>
      </pivotArea>
    </format>
    <format dxfId="130">
      <pivotArea dataOnly="0" labelOnly="1" fieldPosition="0">
        <references count="1">
          <reference field="9" count="1">
            <x v="5"/>
          </reference>
        </references>
      </pivotArea>
    </format>
    <format dxfId="129">
      <pivotArea dataOnly="0" labelOnly="1" fieldPosition="0">
        <references count="1">
          <reference field="9" count="1">
            <x v="6"/>
          </reference>
        </references>
      </pivotArea>
    </format>
    <format dxfId="128">
      <pivotArea dataOnly="0" labelOnly="1" fieldPosition="0">
        <references count="1">
          <reference field="9" count="1">
            <x v="4"/>
          </reference>
        </references>
      </pivotArea>
    </format>
    <format dxfId="127">
      <pivotArea dataOnly="0" labelOnly="1" fieldPosition="0">
        <references count="1">
          <reference field="9" count="1">
            <x v="5"/>
          </reference>
        </references>
      </pivotArea>
    </format>
    <format dxfId="126">
      <pivotArea dataOnly="0" labelOnly="1" fieldPosition="0">
        <references count="1">
          <reference field="9" count="1">
            <x v="6"/>
          </reference>
        </references>
      </pivotArea>
    </format>
    <format dxfId="125">
      <pivotArea dataOnly="0" labelOnly="1" grandCol="1" outline="0" fieldPosition="0"/>
    </format>
    <format dxfId="124">
      <pivotArea dataOnly="0" labelOnly="1" grandCol="1" outline="0" fieldPosition="0"/>
    </format>
    <format dxfId="123">
      <pivotArea dataOnly="0" labelOnly="1" grandCol="1" outline="0" fieldPosition="0"/>
    </format>
    <format dxfId="122">
      <pivotArea field="9" type="button" dataOnly="0" labelOnly="1" outline="0" axis="axisCol" fieldPosition="0"/>
    </format>
    <format dxfId="121">
      <pivotArea field="9" type="button" dataOnly="0" labelOnly="1" outline="0" axis="axisCol" fieldPosition="0"/>
    </format>
    <format dxfId="120">
      <pivotArea field="1" type="button" dataOnly="0" labelOnly="1" outline="0" axis="axisCol" fieldPosition="1"/>
    </format>
    <format dxfId="119">
      <pivotArea type="topRight" dataOnly="0" labelOnly="1" outline="0" fieldPosition="0"/>
    </format>
    <format dxfId="118">
      <pivotArea field="9" type="button" dataOnly="0" labelOnly="1" outline="0" axis="axisCol" fieldPosition="0"/>
    </format>
    <format dxfId="117">
      <pivotArea field="1" type="button" dataOnly="0" labelOnly="1" outline="0" axis="axisCol" fieldPosition="1"/>
    </format>
    <format dxfId="116">
      <pivotArea type="topRight" dataOnly="0" labelOnly="1" outline="0" fieldPosition="0"/>
    </format>
    <format dxfId="115">
      <pivotArea field="9" type="button" dataOnly="0" labelOnly="1" outline="0" axis="axisCol" fieldPosition="0"/>
    </format>
    <format dxfId="114">
      <pivotArea field="1" type="button" dataOnly="0" labelOnly="1" outline="0" axis="axisCol" fieldPosition="1"/>
    </format>
    <format dxfId="113">
      <pivotArea type="topRight" dataOnly="0" labelOnly="1" outline="0" fieldPosition="0"/>
    </format>
    <format dxfId="112">
      <pivotArea field="9" type="button" dataOnly="0" labelOnly="1" outline="0" axis="axisCol" fieldPosition="0"/>
    </format>
    <format dxfId="111">
      <pivotArea field="1" type="button" dataOnly="0" labelOnly="1" outline="0" axis="axisCol" fieldPosition="1"/>
    </format>
    <format dxfId="110">
      <pivotArea type="topRight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lastQuarter" evalOrder="-1" id="1">
      <autoFilter ref="A1">
        <filterColumn colId="0">
          <dynamicFilter type="lastQuarter" val="45017" maxVal="45108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90"/>
  <sheetViews>
    <sheetView workbookViewId="0">
      <pane ySplit="1" topLeftCell="A2" activePane="bottomLeft" state="frozen"/>
      <selection pane="bottomLeft" activeCell="C563" sqref="C563"/>
    </sheetView>
  </sheetViews>
  <sheetFormatPr baseColWidth="10" defaultRowHeight="15" x14ac:dyDescent="0.25"/>
  <cols>
    <col min="1" max="1" width="9.7109375" bestFit="1" customWidth="1"/>
    <col min="2" max="2" width="13.7109375" customWidth="1"/>
    <col min="3" max="4" width="11" bestFit="1" customWidth="1"/>
    <col min="5" max="8" width="14.5703125" customWidth="1"/>
    <col min="9" max="9" width="29.5703125" bestFit="1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11" t="s">
        <v>27</v>
      </c>
      <c r="F1" s="12" t="s">
        <v>28</v>
      </c>
      <c r="G1" s="13" t="s">
        <v>29</v>
      </c>
      <c r="H1" s="3" t="s">
        <v>4</v>
      </c>
      <c r="I1" s="4" t="s">
        <v>5</v>
      </c>
    </row>
    <row r="2" spans="1:9" x14ac:dyDescent="0.25">
      <c r="A2" s="5" t="str">
        <f t="shared" ref="A2:A65" si="0">TEXT(B2,"dddd")</f>
        <v>sábado</v>
      </c>
      <c r="B2" s="6">
        <v>45017</v>
      </c>
      <c r="C2" s="20">
        <v>357</v>
      </c>
      <c r="D2" s="7" t="s">
        <v>26</v>
      </c>
      <c r="E2" s="8">
        <v>49320</v>
      </c>
      <c r="F2" s="8">
        <f>VLOOKUP(D2,'[1]Peso tara 2'!A:D,2,FALSE)</f>
        <v>33740</v>
      </c>
      <c r="G2" s="8">
        <f t="shared" ref="G2:G65" si="1">E2-F2</f>
        <v>15580</v>
      </c>
      <c r="H2" s="9">
        <f t="shared" ref="H2:H65" si="2">G2/2204.623</f>
        <v>7.0669679124276579</v>
      </c>
      <c r="I2" s="10" t="str">
        <f>VLOOKUP(D2,'[1]Peso tara '!A:D,3,)</f>
        <v>GRUPO JOB</v>
      </c>
    </row>
    <row r="3" spans="1:9" x14ac:dyDescent="0.25">
      <c r="A3" s="5" t="str">
        <f t="shared" si="0"/>
        <v>sábado</v>
      </c>
      <c r="B3" s="6">
        <v>45017</v>
      </c>
      <c r="C3" s="20">
        <v>358</v>
      </c>
      <c r="D3" s="7" t="s">
        <v>16</v>
      </c>
      <c r="E3" s="8">
        <v>31700</v>
      </c>
      <c r="F3" s="8">
        <f>VLOOKUP(D3,'[1]Peso tara 2'!A:D,2,FALSE)</f>
        <v>21600</v>
      </c>
      <c r="G3" s="8">
        <f t="shared" si="1"/>
        <v>10100</v>
      </c>
      <c r="H3" s="9">
        <f t="shared" si="2"/>
        <v>4.5812821511886614</v>
      </c>
      <c r="I3" s="10" t="str">
        <f>VLOOKUP(D3,'[1]Peso tara '!A:D,3,)</f>
        <v>GRUPO JOB</v>
      </c>
    </row>
    <row r="4" spans="1:9" x14ac:dyDescent="0.25">
      <c r="A4" s="5" t="str">
        <f t="shared" si="0"/>
        <v>sábado</v>
      </c>
      <c r="B4" s="6">
        <v>45017</v>
      </c>
      <c r="C4" s="20">
        <v>359</v>
      </c>
      <c r="D4" s="7" t="s">
        <v>38</v>
      </c>
      <c r="E4" s="8">
        <v>36540</v>
      </c>
      <c r="F4" s="8">
        <f>VLOOKUP(D4,'[1]Peso tara 2'!A:D,2,FALSE)</f>
        <v>22960</v>
      </c>
      <c r="G4" s="8">
        <f t="shared" si="1"/>
        <v>13580</v>
      </c>
      <c r="H4" s="9">
        <f t="shared" si="2"/>
        <v>6.1597833280338632</v>
      </c>
      <c r="I4" s="10" t="str">
        <f>VLOOKUP(D4,'[1]Peso tara '!A:D,3,)</f>
        <v>GRUPO JOB</v>
      </c>
    </row>
    <row r="5" spans="1:9" x14ac:dyDescent="0.25">
      <c r="A5" s="5" t="str">
        <f t="shared" si="0"/>
        <v>sábado</v>
      </c>
      <c r="B5" s="6">
        <v>45017</v>
      </c>
      <c r="C5" s="20">
        <v>360</v>
      </c>
      <c r="D5" s="7" t="s">
        <v>13</v>
      </c>
      <c r="E5" s="8">
        <v>39900</v>
      </c>
      <c r="F5" s="8">
        <f>VLOOKUP(D5,'[1]Peso tara 2'!A:D,2,FALSE)</f>
        <v>22560</v>
      </c>
      <c r="G5" s="8">
        <f t="shared" si="1"/>
        <v>17340</v>
      </c>
      <c r="H5" s="9">
        <f t="shared" si="2"/>
        <v>7.8652903466941968</v>
      </c>
      <c r="I5" s="10" t="str">
        <f>VLOOKUP(D5,'[1]Peso tara '!A:D,3,)</f>
        <v>ALCALDÍA DE APOPA</v>
      </c>
    </row>
    <row r="6" spans="1:9" x14ac:dyDescent="0.25">
      <c r="A6" s="5" t="str">
        <f t="shared" si="0"/>
        <v>sábado</v>
      </c>
      <c r="B6" s="6">
        <v>45017</v>
      </c>
      <c r="C6" s="20">
        <v>361</v>
      </c>
      <c r="D6" s="7" t="s">
        <v>39</v>
      </c>
      <c r="E6" s="8">
        <v>32280</v>
      </c>
      <c r="F6" s="8">
        <f>VLOOKUP(D6,'[1]Peso tara 2'!A:D,2,FALSE)</f>
        <v>23240</v>
      </c>
      <c r="G6" s="8">
        <f t="shared" si="1"/>
        <v>9040</v>
      </c>
      <c r="H6" s="9">
        <f t="shared" si="2"/>
        <v>4.1004743214599504</v>
      </c>
      <c r="I6" s="10" t="str">
        <f>VLOOKUP(D6,'[1]Peso tara '!A:D,3,)</f>
        <v>GRUPO JOB</v>
      </c>
    </row>
    <row r="7" spans="1:9" x14ac:dyDescent="0.25">
      <c r="A7" s="5" t="str">
        <f t="shared" si="0"/>
        <v>sábado</v>
      </c>
      <c r="B7" s="6">
        <v>45017</v>
      </c>
      <c r="C7" s="21">
        <v>362</v>
      </c>
      <c r="D7" s="7" t="s">
        <v>23</v>
      </c>
      <c r="E7" s="8">
        <v>59440</v>
      </c>
      <c r="F7" s="8">
        <f>VLOOKUP(D7,'[1]Peso tara 2'!A:D,2,FALSE)</f>
        <v>35500</v>
      </c>
      <c r="G7" s="8">
        <f t="shared" si="1"/>
        <v>23940</v>
      </c>
      <c r="H7" s="9">
        <f t="shared" si="2"/>
        <v>10.858999475193718</v>
      </c>
      <c r="I7" s="10" t="str">
        <f>VLOOKUP(D7,'[1]Peso tara '!A:D,3,)</f>
        <v>GRUPO JOB</v>
      </c>
    </row>
    <row r="8" spans="1:9" x14ac:dyDescent="0.25">
      <c r="A8" s="5" t="str">
        <f t="shared" si="0"/>
        <v>sábado</v>
      </c>
      <c r="B8" s="6">
        <v>45017</v>
      </c>
      <c r="C8" s="20">
        <v>363</v>
      </c>
      <c r="D8" s="7" t="s">
        <v>15</v>
      </c>
      <c r="E8" s="8">
        <v>35960</v>
      </c>
      <c r="F8" s="8">
        <f>VLOOKUP(D8,'[1]Peso tara 2'!A:D,2,FALSE)</f>
        <v>22900</v>
      </c>
      <c r="G8" s="8">
        <f t="shared" si="1"/>
        <v>13060</v>
      </c>
      <c r="H8" s="9">
        <f t="shared" si="2"/>
        <v>5.9239153360914765</v>
      </c>
      <c r="I8" s="10" t="str">
        <f>VLOOKUP(D8,'[1]Peso tara '!A:D,3,)</f>
        <v>GRUPO JOB</v>
      </c>
    </row>
    <row r="9" spans="1:9" x14ac:dyDescent="0.25">
      <c r="A9" s="5" t="str">
        <f t="shared" si="0"/>
        <v>sábado</v>
      </c>
      <c r="B9" s="6">
        <v>45017</v>
      </c>
      <c r="C9" s="20">
        <v>364</v>
      </c>
      <c r="D9" s="7" t="s">
        <v>11</v>
      </c>
      <c r="E9" s="8">
        <v>37900</v>
      </c>
      <c r="F9" s="8">
        <f>VLOOKUP(D9,'[1]Peso tara 2'!A:D,2,FALSE)</f>
        <v>24380</v>
      </c>
      <c r="G9" s="8">
        <f t="shared" si="1"/>
        <v>13520</v>
      </c>
      <c r="H9" s="9">
        <f t="shared" si="2"/>
        <v>6.1325677905020495</v>
      </c>
      <c r="I9" s="10" t="str">
        <f>VLOOKUP(D9,'[1]Peso tara '!A:D,3,)</f>
        <v>GRUPO JOB</v>
      </c>
    </row>
    <row r="10" spans="1:9" x14ac:dyDescent="0.25">
      <c r="A10" s="5" t="str">
        <f t="shared" si="0"/>
        <v>sábado</v>
      </c>
      <c r="B10" s="6">
        <v>45017</v>
      </c>
      <c r="C10" s="20">
        <v>365</v>
      </c>
      <c r="D10" s="7" t="s">
        <v>19</v>
      </c>
      <c r="E10" s="8">
        <v>54840</v>
      </c>
      <c r="F10" s="8">
        <f>VLOOKUP(D10,'[1]Peso tara 2'!A:D,2,FALSE)</f>
        <v>37920</v>
      </c>
      <c r="G10" s="8">
        <f t="shared" si="1"/>
        <v>16920</v>
      </c>
      <c r="H10" s="9">
        <f t="shared" si="2"/>
        <v>7.6747815839714999</v>
      </c>
      <c r="I10" s="10" t="str">
        <f>VLOOKUP(D10,'[1]Peso tara '!A:D,3,)</f>
        <v>GRUPO JOB</v>
      </c>
    </row>
    <row r="11" spans="1:9" x14ac:dyDescent="0.25">
      <c r="A11" s="5" t="str">
        <f t="shared" si="0"/>
        <v>sábado</v>
      </c>
      <c r="B11" s="6">
        <v>45017</v>
      </c>
      <c r="C11" s="20">
        <v>367</v>
      </c>
      <c r="D11" s="7" t="s">
        <v>40</v>
      </c>
      <c r="E11" s="8">
        <v>48800</v>
      </c>
      <c r="F11" s="8">
        <f>VLOOKUP(D11,'[1]Peso tara 2'!A:D,2,FALSE)</f>
        <v>36700</v>
      </c>
      <c r="G11" s="8">
        <f t="shared" si="1"/>
        <v>12100</v>
      </c>
      <c r="H11" s="9">
        <f t="shared" si="2"/>
        <v>5.4884667355824552</v>
      </c>
      <c r="I11" s="10" t="str">
        <f>VLOOKUP(D11,'[1]Peso tara '!A:D,3,)</f>
        <v>GRUPO JOB</v>
      </c>
    </row>
    <row r="12" spans="1:9" x14ac:dyDescent="0.25">
      <c r="A12" s="5" t="str">
        <f t="shared" si="0"/>
        <v>domingo</v>
      </c>
      <c r="B12" s="6">
        <v>45018</v>
      </c>
      <c r="C12" s="20">
        <v>368</v>
      </c>
      <c r="D12" s="7" t="s">
        <v>26</v>
      </c>
      <c r="E12" s="8">
        <v>50780</v>
      </c>
      <c r="F12" s="8">
        <f>VLOOKUP(D12,'[1]Peso tara 2'!A:D,2,FALSE)</f>
        <v>33740</v>
      </c>
      <c r="G12" s="8">
        <f t="shared" si="1"/>
        <v>17040</v>
      </c>
      <c r="H12" s="9">
        <f t="shared" si="2"/>
        <v>7.7292126590351273</v>
      </c>
      <c r="I12" s="10" t="str">
        <f>VLOOKUP(D12,'[1]Peso tara '!A:D,3,)</f>
        <v>GRUPO JOB</v>
      </c>
    </row>
    <row r="13" spans="1:9" x14ac:dyDescent="0.25">
      <c r="A13" s="5" t="str">
        <f t="shared" si="0"/>
        <v>domingo</v>
      </c>
      <c r="B13" s="6">
        <v>45018</v>
      </c>
      <c r="C13" s="20">
        <v>369</v>
      </c>
      <c r="D13" s="7">
        <v>33</v>
      </c>
      <c r="E13" s="8">
        <v>38420</v>
      </c>
      <c r="F13" s="8">
        <f>VLOOKUP(D13,'[1]Peso tara 2'!A:D,2,FALSE)</f>
        <v>23840</v>
      </c>
      <c r="G13" s="8">
        <f t="shared" si="1"/>
        <v>14580</v>
      </c>
      <c r="H13" s="9">
        <f t="shared" si="2"/>
        <v>6.6133756202307605</v>
      </c>
      <c r="I13" s="10" t="str">
        <f>VLOOKUP(D13,'[1]Peso tara '!A:D,3,)</f>
        <v>ALCALDÍA DE APOPA</v>
      </c>
    </row>
    <row r="14" spans="1:9" x14ac:dyDescent="0.25">
      <c r="A14" s="5" t="str">
        <f t="shared" si="0"/>
        <v>domingo</v>
      </c>
      <c r="B14" s="6">
        <v>45018</v>
      </c>
      <c r="C14" s="20">
        <v>370</v>
      </c>
      <c r="D14" s="7" t="s">
        <v>15</v>
      </c>
      <c r="E14" s="8">
        <v>29260</v>
      </c>
      <c r="F14" s="8">
        <f>VLOOKUP(D14,'[1]Peso tara 2'!A:D,2,FALSE)</f>
        <v>22900</v>
      </c>
      <c r="G14" s="8">
        <f t="shared" si="1"/>
        <v>6360</v>
      </c>
      <c r="H14" s="9">
        <f t="shared" si="2"/>
        <v>2.8848469783722659</v>
      </c>
      <c r="I14" s="10" t="str">
        <f>VLOOKUP(D14,'[1]Peso tara '!A:D,3,)</f>
        <v>GRUPO JOB</v>
      </c>
    </row>
    <row r="15" spans="1:9" x14ac:dyDescent="0.25">
      <c r="A15" s="5" t="str">
        <f t="shared" si="0"/>
        <v>domingo</v>
      </c>
      <c r="B15" s="6">
        <v>45018</v>
      </c>
      <c r="C15" s="20">
        <v>371</v>
      </c>
      <c r="D15" s="7" t="s">
        <v>13</v>
      </c>
      <c r="E15" s="8">
        <v>35920</v>
      </c>
      <c r="F15" s="8">
        <f>VLOOKUP(D15,'[1]Peso tara 2'!A:D,2,FALSE)</f>
        <v>22560</v>
      </c>
      <c r="G15" s="8">
        <f t="shared" si="1"/>
        <v>13360</v>
      </c>
      <c r="H15" s="9">
        <f t="shared" si="2"/>
        <v>6.0599930237505459</v>
      </c>
      <c r="I15" s="10" t="str">
        <f>VLOOKUP(D15,'[1]Peso tara '!A:D,3,)</f>
        <v>ALCALDÍA DE APOPA</v>
      </c>
    </row>
    <row r="16" spans="1:9" x14ac:dyDescent="0.25">
      <c r="A16" s="5" t="str">
        <f t="shared" si="0"/>
        <v>lunes</v>
      </c>
      <c r="B16" s="6">
        <v>45019</v>
      </c>
      <c r="C16" s="20">
        <v>372</v>
      </c>
      <c r="D16" s="7" t="s">
        <v>26</v>
      </c>
      <c r="E16" s="8">
        <v>47080</v>
      </c>
      <c r="F16" s="8">
        <f>VLOOKUP(D16,'[1]Peso tara 2'!A:D,2,FALSE)</f>
        <v>33740</v>
      </c>
      <c r="G16" s="8">
        <f t="shared" si="1"/>
        <v>13340</v>
      </c>
      <c r="H16" s="9">
        <f t="shared" si="2"/>
        <v>6.0509211779066083</v>
      </c>
      <c r="I16" s="10" t="str">
        <f>VLOOKUP(D16,'[1]Peso tara '!A:D,3,)</f>
        <v>GRUPO JOB</v>
      </c>
    </row>
    <row r="17" spans="1:9" x14ac:dyDescent="0.25">
      <c r="A17" s="5" t="str">
        <f t="shared" si="0"/>
        <v>lunes</v>
      </c>
      <c r="B17" s="6">
        <v>45019</v>
      </c>
      <c r="C17" s="20">
        <v>373</v>
      </c>
      <c r="D17" s="7" t="s">
        <v>38</v>
      </c>
      <c r="E17" s="8">
        <v>38460</v>
      </c>
      <c r="F17" s="8">
        <f>VLOOKUP(D17,'[1]Peso tara 2'!A:D,2,FALSE)</f>
        <v>22960</v>
      </c>
      <c r="G17" s="8">
        <f t="shared" si="1"/>
        <v>15500</v>
      </c>
      <c r="H17" s="9">
        <f t="shared" si="2"/>
        <v>7.0306805290519057</v>
      </c>
      <c r="I17" s="10" t="str">
        <f>VLOOKUP(D17,'[1]Peso tara '!A:D,3,)</f>
        <v>GRUPO JOB</v>
      </c>
    </row>
    <row r="18" spans="1:9" x14ac:dyDescent="0.25">
      <c r="A18" s="5" t="str">
        <f t="shared" si="0"/>
        <v>lunes</v>
      </c>
      <c r="B18" s="6">
        <v>45019</v>
      </c>
      <c r="C18" s="20">
        <v>374</v>
      </c>
      <c r="D18" s="7">
        <v>44</v>
      </c>
      <c r="E18" s="8">
        <v>39020</v>
      </c>
      <c r="F18" s="8">
        <f>VLOOKUP(D18,'[1]Peso tara 2'!A:D,2,FALSE)</f>
        <v>23140</v>
      </c>
      <c r="G18" s="8">
        <f t="shared" si="1"/>
        <v>15880</v>
      </c>
      <c r="H18" s="9">
        <f t="shared" si="2"/>
        <v>7.2030456000867265</v>
      </c>
      <c r="I18" s="10" t="str">
        <f>VLOOKUP(D18,'[1]Peso tara '!A:D,3,)</f>
        <v>ALCALDÍA DE APOPA</v>
      </c>
    </row>
    <row r="19" spans="1:9" x14ac:dyDescent="0.25">
      <c r="A19" s="5" t="str">
        <f t="shared" si="0"/>
        <v>lunes</v>
      </c>
      <c r="B19" s="6">
        <v>45019</v>
      </c>
      <c r="C19" s="20">
        <v>375</v>
      </c>
      <c r="D19" s="7" t="s">
        <v>15</v>
      </c>
      <c r="E19" s="8">
        <v>36080</v>
      </c>
      <c r="F19" s="8">
        <f>VLOOKUP(D19,'[1]Peso tara 2'!A:D,2,FALSE)</f>
        <v>22900</v>
      </c>
      <c r="G19" s="8">
        <f t="shared" si="1"/>
        <v>13180</v>
      </c>
      <c r="H19" s="9">
        <f t="shared" si="2"/>
        <v>5.9783464111551048</v>
      </c>
      <c r="I19" s="10" t="str">
        <f>VLOOKUP(D19,'[1]Peso tara '!A:D,3,)</f>
        <v>GRUPO JOB</v>
      </c>
    </row>
    <row r="20" spans="1:9" x14ac:dyDescent="0.25">
      <c r="A20" s="5" t="str">
        <f t="shared" si="0"/>
        <v>lunes</v>
      </c>
      <c r="B20" s="6">
        <v>45019</v>
      </c>
      <c r="C20" s="20">
        <v>376</v>
      </c>
      <c r="D20" s="7" t="s">
        <v>41</v>
      </c>
      <c r="E20" s="8">
        <v>43520</v>
      </c>
      <c r="F20" s="8">
        <f>VLOOKUP(D20,'[1]Peso tara 2'!A:D,2,FALSE)</f>
        <v>35000</v>
      </c>
      <c r="G20" s="8">
        <f t="shared" si="1"/>
        <v>8520</v>
      </c>
      <c r="H20" s="9">
        <f t="shared" si="2"/>
        <v>3.8646063295175637</v>
      </c>
      <c r="I20" s="10" t="str">
        <f>VLOOKUP(D20,'[1]Peso tara '!A:D,3,)</f>
        <v>GRUPO JOB</v>
      </c>
    </row>
    <row r="21" spans="1:9" x14ac:dyDescent="0.25">
      <c r="A21" s="5" t="str">
        <f t="shared" si="0"/>
        <v>lunes</v>
      </c>
      <c r="B21" s="6">
        <v>45019</v>
      </c>
      <c r="C21" s="20">
        <v>377</v>
      </c>
      <c r="D21" s="7" t="s">
        <v>23</v>
      </c>
      <c r="E21" s="8">
        <v>54160</v>
      </c>
      <c r="F21" s="8">
        <f>VLOOKUP(D21,'[1]Peso tara 2'!A:D,2,FALSE)</f>
        <v>35500</v>
      </c>
      <c r="G21" s="8">
        <f t="shared" si="1"/>
        <v>18660</v>
      </c>
      <c r="H21" s="9">
        <f t="shared" si="2"/>
        <v>8.4640321723941003</v>
      </c>
      <c r="I21" s="10" t="str">
        <f>VLOOKUP(D21,'[1]Peso tara '!A:D,3,)</f>
        <v>GRUPO JOB</v>
      </c>
    </row>
    <row r="22" spans="1:9" x14ac:dyDescent="0.25">
      <c r="A22" s="5" t="str">
        <f t="shared" si="0"/>
        <v>lunes</v>
      </c>
      <c r="B22" s="6">
        <v>45019</v>
      </c>
      <c r="C22" s="20">
        <v>378</v>
      </c>
      <c r="D22" s="7" t="s">
        <v>39</v>
      </c>
      <c r="E22" s="8">
        <v>31960</v>
      </c>
      <c r="F22" s="8">
        <f>VLOOKUP(D22,'[1]Peso tara 2'!A:D,2,FALSE)</f>
        <v>23240</v>
      </c>
      <c r="G22" s="8">
        <f t="shared" si="1"/>
        <v>8720</v>
      </c>
      <c r="H22" s="9">
        <f t="shared" si="2"/>
        <v>3.9553247879569433</v>
      </c>
      <c r="I22" s="10" t="str">
        <f>VLOOKUP(D22,'[1]Peso tara '!A:D,3,)</f>
        <v>GRUPO JOB</v>
      </c>
    </row>
    <row r="23" spans="1:9" x14ac:dyDescent="0.25">
      <c r="A23" s="5" t="str">
        <f t="shared" si="0"/>
        <v>lunes</v>
      </c>
      <c r="B23" s="6">
        <v>45019</v>
      </c>
      <c r="C23" s="20">
        <v>379</v>
      </c>
      <c r="D23" s="7" t="s">
        <v>19</v>
      </c>
      <c r="E23" s="8">
        <v>61360</v>
      </c>
      <c r="F23" s="8">
        <f>VLOOKUP(D23,'[1]Peso tara 2'!A:D,2,FALSE)</f>
        <v>37920</v>
      </c>
      <c r="G23" s="8">
        <f t="shared" si="1"/>
        <v>23440</v>
      </c>
      <c r="H23" s="9">
        <f t="shared" si="2"/>
        <v>10.632203329095269</v>
      </c>
      <c r="I23" s="10" t="str">
        <f>VLOOKUP(D23,'[1]Peso tara '!A:D,3,)</f>
        <v>GRUPO JOB</v>
      </c>
    </row>
    <row r="24" spans="1:9" x14ac:dyDescent="0.25">
      <c r="A24" s="5" t="str">
        <f t="shared" si="0"/>
        <v>lunes</v>
      </c>
      <c r="B24" s="6">
        <v>45019</v>
      </c>
      <c r="C24" s="20">
        <v>380</v>
      </c>
      <c r="D24" s="7" t="s">
        <v>16</v>
      </c>
      <c r="E24" s="8">
        <v>32240</v>
      </c>
      <c r="F24" s="8">
        <f>VLOOKUP(D24,'[1]Peso tara 2'!A:D,2,FALSE)</f>
        <v>21600</v>
      </c>
      <c r="G24" s="8">
        <f t="shared" si="1"/>
        <v>10640</v>
      </c>
      <c r="H24" s="9">
        <f t="shared" si="2"/>
        <v>4.8262219889749858</v>
      </c>
      <c r="I24" s="10" t="str">
        <f>VLOOKUP(D24,'[1]Peso tara '!A:D,3,)</f>
        <v>GRUPO JOB</v>
      </c>
    </row>
    <row r="25" spans="1:9" x14ac:dyDescent="0.25">
      <c r="A25" s="5" t="str">
        <f t="shared" si="0"/>
        <v>lunes</v>
      </c>
      <c r="B25" s="6">
        <v>45019</v>
      </c>
      <c r="C25" s="20">
        <v>381</v>
      </c>
      <c r="D25" s="7" t="s">
        <v>13</v>
      </c>
      <c r="E25" s="8">
        <v>37140</v>
      </c>
      <c r="F25" s="8">
        <f>VLOOKUP(D25,'[1]Peso tara 2'!A:D,2,FALSE)</f>
        <v>22560</v>
      </c>
      <c r="G25" s="8">
        <f t="shared" si="1"/>
        <v>14580</v>
      </c>
      <c r="H25" s="9">
        <f t="shared" si="2"/>
        <v>6.6133756202307605</v>
      </c>
      <c r="I25" s="10" t="str">
        <f>VLOOKUP(D25,'[1]Peso tara '!A:D,3,)</f>
        <v>ALCALDÍA DE APOPA</v>
      </c>
    </row>
    <row r="26" spans="1:9" x14ac:dyDescent="0.25">
      <c r="A26" s="5" t="str">
        <f t="shared" si="0"/>
        <v>lunes</v>
      </c>
      <c r="B26" s="6">
        <v>45019</v>
      </c>
      <c r="C26" s="20">
        <v>382</v>
      </c>
      <c r="D26" s="7" t="s">
        <v>40</v>
      </c>
      <c r="E26" s="8">
        <v>65760</v>
      </c>
      <c r="F26" s="8">
        <f>VLOOKUP(D26,'[1]Peso tara 2'!A:D,2,FALSE)</f>
        <v>36700</v>
      </c>
      <c r="G26" s="8">
        <f t="shared" si="1"/>
        <v>29060</v>
      </c>
      <c r="H26" s="9">
        <f t="shared" si="2"/>
        <v>13.181392011241831</v>
      </c>
      <c r="I26" s="10" t="str">
        <f>VLOOKUP(D26,'[1]Peso tara '!A:D,3,)</f>
        <v>GRUPO JOB</v>
      </c>
    </row>
    <row r="27" spans="1:9" x14ac:dyDescent="0.25">
      <c r="A27" s="5" t="str">
        <f t="shared" si="0"/>
        <v>lunes</v>
      </c>
      <c r="B27" s="6">
        <v>45019</v>
      </c>
      <c r="C27" s="20">
        <v>383</v>
      </c>
      <c r="D27" s="7" t="s">
        <v>9</v>
      </c>
      <c r="E27" s="8">
        <v>60380</v>
      </c>
      <c r="F27" s="8">
        <f>VLOOKUP(D27,'[1]Peso tara 2'!A:D,2,FALSE)</f>
        <v>37860</v>
      </c>
      <c r="G27" s="8">
        <f t="shared" si="1"/>
        <v>22520</v>
      </c>
      <c r="H27" s="9">
        <f t="shared" si="2"/>
        <v>10.214898420274123</v>
      </c>
      <c r="I27" s="10" t="str">
        <f>VLOOKUP(D27,'[1]Peso tara '!A:D,3,)</f>
        <v>GRUPO JOB</v>
      </c>
    </row>
    <row r="28" spans="1:9" x14ac:dyDescent="0.25">
      <c r="A28" s="5" t="str">
        <f t="shared" si="0"/>
        <v>lunes</v>
      </c>
      <c r="B28" s="6">
        <v>45019</v>
      </c>
      <c r="C28" s="20">
        <v>385</v>
      </c>
      <c r="D28" s="7" t="s">
        <v>11</v>
      </c>
      <c r="E28" s="8">
        <v>33800</v>
      </c>
      <c r="F28" s="8">
        <f>VLOOKUP(D28,'[1]Peso tara 2'!A:D,2,FALSE)</f>
        <v>24380</v>
      </c>
      <c r="G28" s="8">
        <f t="shared" si="1"/>
        <v>9420</v>
      </c>
      <c r="H28" s="9">
        <f t="shared" si="2"/>
        <v>4.2728393924947712</v>
      </c>
      <c r="I28" s="10" t="str">
        <f>VLOOKUP(D28,'[1]Peso tara '!A:D,3,)</f>
        <v>GRUPO JOB</v>
      </c>
    </row>
    <row r="29" spans="1:9" x14ac:dyDescent="0.25">
      <c r="A29" s="5" t="str">
        <f t="shared" si="0"/>
        <v>martes</v>
      </c>
      <c r="B29" s="6">
        <v>45020</v>
      </c>
      <c r="C29" s="20">
        <v>386</v>
      </c>
      <c r="D29" s="7">
        <v>33</v>
      </c>
      <c r="E29" s="8">
        <v>35620</v>
      </c>
      <c r="F29" s="8">
        <f>VLOOKUP(D29,'[1]Peso tara 2'!A:D,2,FALSE)</f>
        <v>23840</v>
      </c>
      <c r="G29" s="8">
        <f t="shared" si="1"/>
        <v>11780</v>
      </c>
      <c r="H29" s="9">
        <f t="shared" si="2"/>
        <v>5.3433172020794482</v>
      </c>
      <c r="I29" s="10" t="str">
        <f>VLOOKUP(D29,'[1]Peso tara '!A:D,3,)</f>
        <v>ALCALDÍA DE APOPA</v>
      </c>
    </row>
    <row r="30" spans="1:9" x14ac:dyDescent="0.25">
      <c r="A30" s="5" t="str">
        <f t="shared" si="0"/>
        <v>martes</v>
      </c>
      <c r="B30" s="6">
        <v>45020</v>
      </c>
      <c r="C30" s="20">
        <v>387</v>
      </c>
      <c r="D30" s="7" t="s">
        <v>26</v>
      </c>
      <c r="E30" s="8">
        <v>49160</v>
      </c>
      <c r="F30" s="8">
        <f>VLOOKUP(D30,'[1]Peso tara 2'!A:D,2,FALSE)</f>
        <v>33740</v>
      </c>
      <c r="G30" s="8">
        <f t="shared" si="1"/>
        <v>15420</v>
      </c>
      <c r="H30" s="9">
        <f t="shared" si="2"/>
        <v>6.9943931456761543</v>
      </c>
      <c r="I30" s="10" t="str">
        <f>VLOOKUP(D30,'[1]Peso tara '!A:D,3,)</f>
        <v>GRUPO JOB</v>
      </c>
    </row>
    <row r="31" spans="1:9" x14ac:dyDescent="0.25">
      <c r="A31" s="5" t="str">
        <f t="shared" si="0"/>
        <v>martes</v>
      </c>
      <c r="B31" s="6">
        <v>45020</v>
      </c>
      <c r="C31" s="20">
        <v>388</v>
      </c>
      <c r="D31" s="7">
        <v>44</v>
      </c>
      <c r="E31" s="8">
        <v>39040</v>
      </c>
      <c r="F31" s="8">
        <f>VLOOKUP(D31,'[1]Peso tara 2'!A:D,2,FALSE)</f>
        <v>23140</v>
      </c>
      <c r="G31" s="8">
        <f t="shared" si="1"/>
        <v>15900</v>
      </c>
      <c r="H31" s="9">
        <f t="shared" si="2"/>
        <v>7.2121174459306649</v>
      </c>
      <c r="I31" s="10" t="str">
        <f>VLOOKUP(D31,'[1]Peso tara '!A:D,3,)</f>
        <v>ALCALDÍA DE APOPA</v>
      </c>
    </row>
    <row r="32" spans="1:9" x14ac:dyDescent="0.25">
      <c r="A32" s="5" t="str">
        <f t="shared" si="0"/>
        <v>martes</v>
      </c>
      <c r="B32" s="6">
        <v>45020</v>
      </c>
      <c r="C32" s="20">
        <v>389</v>
      </c>
      <c r="D32" s="7" t="s">
        <v>11</v>
      </c>
      <c r="E32" s="8">
        <v>32260</v>
      </c>
      <c r="F32" s="8">
        <f>VLOOKUP(D32,'[1]Peso tara 2'!A:D,2,FALSE)</f>
        <v>24380</v>
      </c>
      <c r="G32" s="8">
        <f t="shared" si="1"/>
        <v>7880</v>
      </c>
      <c r="H32" s="9">
        <f t="shared" si="2"/>
        <v>3.5743072625115495</v>
      </c>
      <c r="I32" s="10" t="str">
        <f>VLOOKUP(D32,'[1]Peso tara '!A:D,3,)</f>
        <v>GRUPO JOB</v>
      </c>
    </row>
    <row r="33" spans="1:9" x14ac:dyDescent="0.25">
      <c r="A33" s="5" t="str">
        <f t="shared" si="0"/>
        <v>martes</v>
      </c>
      <c r="B33" s="6">
        <v>45020</v>
      </c>
      <c r="C33" s="20">
        <v>390</v>
      </c>
      <c r="D33" s="7" t="s">
        <v>39</v>
      </c>
      <c r="E33" s="8">
        <v>32880</v>
      </c>
      <c r="F33" s="8">
        <f>VLOOKUP(D33,'[1]Peso tara 2'!A:D,2,FALSE)</f>
        <v>23240</v>
      </c>
      <c r="G33" s="8">
        <f t="shared" si="1"/>
        <v>9640</v>
      </c>
      <c r="H33" s="9">
        <f t="shared" si="2"/>
        <v>4.3726296967780884</v>
      </c>
      <c r="I33" s="10" t="str">
        <f>VLOOKUP(D33,'[1]Peso tara '!A:D,3,)</f>
        <v>GRUPO JOB</v>
      </c>
    </row>
    <row r="34" spans="1:9" x14ac:dyDescent="0.25">
      <c r="A34" s="5" t="str">
        <f t="shared" si="0"/>
        <v>martes</v>
      </c>
      <c r="B34" s="6">
        <v>45020</v>
      </c>
      <c r="C34" s="20">
        <v>391</v>
      </c>
      <c r="D34" s="7" t="s">
        <v>15</v>
      </c>
      <c r="E34" s="8">
        <v>35980</v>
      </c>
      <c r="F34" s="8">
        <f>VLOOKUP(D34,'[1]Peso tara 2'!A:D,2,FALSE)</f>
        <v>22900</v>
      </c>
      <c r="G34" s="8">
        <f t="shared" si="1"/>
        <v>13080</v>
      </c>
      <c r="H34" s="9">
        <f t="shared" si="2"/>
        <v>5.932987181935415</v>
      </c>
      <c r="I34" s="10" t="str">
        <f>VLOOKUP(D34,'[1]Peso tara '!A:D,3,)</f>
        <v>GRUPO JOB</v>
      </c>
    </row>
    <row r="35" spans="1:9" x14ac:dyDescent="0.25">
      <c r="A35" s="5" t="str">
        <f t="shared" si="0"/>
        <v>martes</v>
      </c>
      <c r="B35" s="6">
        <v>45020</v>
      </c>
      <c r="C35" s="20">
        <v>392</v>
      </c>
      <c r="D35" s="7" t="s">
        <v>17</v>
      </c>
      <c r="E35" s="8">
        <v>53600</v>
      </c>
      <c r="F35" s="8">
        <f>VLOOKUP(D35,'[1]Peso tara 2'!A:D,2,FALSE)</f>
        <v>34760</v>
      </c>
      <c r="G35" s="8">
        <f t="shared" si="1"/>
        <v>18840</v>
      </c>
      <c r="H35" s="9">
        <f t="shared" si="2"/>
        <v>8.5456787849895424</v>
      </c>
      <c r="I35" s="10" t="str">
        <f>VLOOKUP(D35,'[1]Peso tara '!A:D,3,)</f>
        <v>GRUPO JOB</v>
      </c>
    </row>
    <row r="36" spans="1:9" x14ac:dyDescent="0.25">
      <c r="A36" s="5" t="str">
        <f t="shared" si="0"/>
        <v>martes</v>
      </c>
      <c r="B36" s="6">
        <v>45020</v>
      </c>
      <c r="C36" s="20">
        <v>393</v>
      </c>
      <c r="D36" s="7" t="s">
        <v>19</v>
      </c>
      <c r="E36" s="8">
        <v>57820</v>
      </c>
      <c r="F36" s="8">
        <f>VLOOKUP(D36,'[1]Peso tara 2'!A:D,2,FALSE)</f>
        <v>37920</v>
      </c>
      <c r="G36" s="8">
        <f t="shared" si="1"/>
        <v>19900</v>
      </c>
      <c r="H36" s="9">
        <f t="shared" si="2"/>
        <v>9.0264866147182534</v>
      </c>
      <c r="I36" s="10" t="str">
        <f>VLOOKUP(D36,'[1]Peso tara '!A:D,3,)</f>
        <v>GRUPO JOB</v>
      </c>
    </row>
    <row r="37" spans="1:9" x14ac:dyDescent="0.25">
      <c r="A37" s="5" t="str">
        <f t="shared" si="0"/>
        <v>martes</v>
      </c>
      <c r="B37" s="6">
        <v>45020</v>
      </c>
      <c r="C37" s="20">
        <v>394</v>
      </c>
      <c r="D37" s="7" t="s">
        <v>16</v>
      </c>
      <c r="E37" s="8">
        <v>35380</v>
      </c>
      <c r="F37" s="8">
        <f>VLOOKUP(D37,'[1]Peso tara 2'!A:D,2,FALSE)</f>
        <v>21600</v>
      </c>
      <c r="G37" s="8">
        <f t="shared" si="1"/>
        <v>13780</v>
      </c>
      <c r="H37" s="9">
        <f t="shared" si="2"/>
        <v>6.2505017864732428</v>
      </c>
      <c r="I37" s="10" t="str">
        <f>VLOOKUP(D37,'[1]Peso tara '!A:D,3,)</f>
        <v>GRUPO JOB</v>
      </c>
    </row>
    <row r="38" spans="1:9" x14ac:dyDescent="0.25">
      <c r="A38" s="5" t="str">
        <f t="shared" si="0"/>
        <v>martes</v>
      </c>
      <c r="B38" s="6">
        <v>45020</v>
      </c>
      <c r="C38" s="20">
        <v>395</v>
      </c>
      <c r="D38" s="7" t="s">
        <v>23</v>
      </c>
      <c r="E38" s="8">
        <v>56020</v>
      </c>
      <c r="F38" s="8">
        <f>VLOOKUP(D38,'[1]Peso tara 2'!A:D,2,FALSE)</f>
        <v>35500</v>
      </c>
      <c r="G38" s="8">
        <f t="shared" si="1"/>
        <v>20520</v>
      </c>
      <c r="H38" s="9">
        <f t="shared" si="2"/>
        <v>9.30771383588033</v>
      </c>
      <c r="I38" s="10" t="str">
        <f>VLOOKUP(D38,'[1]Peso tara '!A:D,3,)</f>
        <v>GRUPO JOB</v>
      </c>
    </row>
    <row r="39" spans="1:9" x14ac:dyDescent="0.25">
      <c r="A39" s="5" t="str">
        <f t="shared" si="0"/>
        <v>martes</v>
      </c>
      <c r="B39" s="6">
        <v>45020</v>
      </c>
      <c r="C39" s="20">
        <v>396</v>
      </c>
      <c r="D39" s="7" t="s">
        <v>13</v>
      </c>
      <c r="E39" s="8">
        <v>40300</v>
      </c>
      <c r="F39" s="8">
        <f>VLOOKUP(D39,'[1]Peso tara 2'!A:D,2,FALSE)</f>
        <v>22560</v>
      </c>
      <c r="G39" s="8">
        <f t="shared" si="1"/>
        <v>17740</v>
      </c>
      <c r="H39" s="9">
        <f t="shared" si="2"/>
        <v>8.0467272635729561</v>
      </c>
      <c r="I39" s="10" t="str">
        <f>VLOOKUP(D39,'[1]Peso tara '!A:D,3,)</f>
        <v>ALCALDÍA DE APOPA</v>
      </c>
    </row>
    <row r="40" spans="1:9" x14ac:dyDescent="0.25">
      <c r="A40" s="5" t="str">
        <f t="shared" si="0"/>
        <v>martes</v>
      </c>
      <c r="B40" s="6">
        <v>45020</v>
      </c>
      <c r="C40" s="20">
        <v>397</v>
      </c>
      <c r="D40" s="7" t="s">
        <v>9</v>
      </c>
      <c r="E40" s="8">
        <v>60700</v>
      </c>
      <c r="F40" s="8">
        <f>VLOOKUP(D40,'[1]Peso tara 2'!A:D,2,FALSE)</f>
        <v>37860</v>
      </c>
      <c r="G40" s="8">
        <f t="shared" si="1"/>
        <v>22840</v>
      </c>
      <c r="H40" s="9">
        <f t="shared" si="2"/>
        <v>10.36004795377713</v>
      </c>
      <c r="I40" s="10" t="str">
        <f>VLOOKUP(D40,'[1]Peso tara '!A:D,3,)</f>
        <v>GRUPO JOB</v>
      </c>
    </row>
    <row r="41" spans="1:9" x14ac:dyDescent="0.25">
      <c r="A41" s="5" t="str">
        <f t="shared" si="0"/>
        <v>martes</v>
      </c>
      <c r="B41" s="6">
        <v>45020</v>
      </c>
      <c r="C41" s="20">
        <v>398</v>
      </c>
      <c r="D41" s="7">
        <v>44</v>
      </c>
      <c r="E41" s="8">
        <v>36260</v>
      </c>
      <c r="F41" s="8">
        <f>VLOOKUP(D41,'[1]Peso tara 2'!A:D,2,FALSE)</f>
        <v>23140</v>
      </c>
      <c r="G41" s="8">
        <f t="shared" si="1"/>
        <v>13120</v>
      </c>
      <c r="H41" s="9">
        <f t="shared" si="2"/>
        <v>5.9511308736232902</v>
      </c>
      <c r="I41" s="10" t="str">
        <f>VLOOKUP(D41,'[1]Peso tara '!A:D,3,)</f>
        <v>ALCALDÍA DE APOPA</v>
      </c>
    </row>
    <row r="42" spans="1:9" x14ac:dyDescent="0.25">
      <c r="A42" s="5" t="str">
        <f t="shared" si="0"/>
        <v>martes</v>
      </c>
      <c r="B42" s="6">
        <v>45020</v>
      </c>
      <c r="C42" s="20">
        <v>399</v>
      </c>
      <c r="D42" s="7" t="s">
        <v>41</v>
      </c>
      <c r="E42" s="8">
        <v>52860</v>
      </c>
      <c r="F42" s="8">
        <f>VLOOKUP(D42,'[1]Peso tara 2'!A:D,2,FALSE)</f>
        <v>35000</v>
      </c>
      <c r="G42" s="8">
        <f t="shared" si="1"/>
        <v>17860</v>
      </c>
      <c r="H42" s="9">
        <f t="shared" si="2"/>
        <v>8.1011583386365835</v>
      </c>
      <c r="I42" s="10" t="str">
        <f>VLOOKUP(D42,'[1]Peso tara '!A:D,3,)</f>
        <v>GRUPO JOB</v>
      </c>
    </row>
    <row r="43" spans="1:9" x14ac:dyDescent="0.25">
      <c r="A43" s="5" t="str">
        <f t="shared" si="0"/>
        <v>martes</v>
      </c>
      <c r="B43" s="6">
        <v>45020</v>
      </c>
      <c r="C43" s="20">
        <v>401</v>
      </c>
      <c r="D43" s="7" t="s">
        <v>40</v>
      </c>
      <c r="E43" s="8">
        <v>61900</v>
      </c>
      <c r="F43" s="8">
        <f>VLOOKUP(D43,'[1]Peso tara 2'!A:D,2,FALSE)</f>
        <v>36700</v>
      </c>
      <c r="G43" s="8">
        <f t="shared" si="1"/>
        <v>25200</v>
      </c>
      <c r="H43" s="9">
        <f t="shared" si="2"/>
        <v>11.430525763361809</v>
      </c>
      <c r="I43" s="10" t="str">
        <f>VLOOKUP(D43,'[1]Peso tara '!A:D,3,)</f>
        <v>GRUPO JOB</v>
      </c>
    </row>
    <row r="44" spans="1:9" x14ac:dyDescent="0.25">
      <c r="A44" s="5" t="str">
        <f t="shared" si="0"/>
        <v>martes</v>
      </c>
      <c r="B44" s="6">
        <v>45020</v>
      </c>
      <c r="C44" s="20">
        <v>402</v>
      </c>
      <c r="D44" s="7" t="s">
        <v>38</v>
      </c>
      <c r="E44" s="8">
        <v>30240</v>
      </c>
      <c r="F44" s="8">
        <f>VLOOKUP(D44,'[1]Peso tara 2'!A:D,2,FALSE)</f>
        <v>22960</v>
      </c>
      <c r="G44" s="8">
        <f t="shared" si="1"/>
        <v>7280</v>
      </c>
      <c r="H44" s="9">
        <f t="shared" si="2"/>
        <v>3.302151887193411</v>
      </c>
      <c r="I44" s="10" t="str">
        <f>VLOOKUP(D44,'[1]Peso tara '!A:D,3,)</f>
        <v>GRUPO JOB</v>
      </c>
    </row>
    <row r="45" spans="1:9" x14ac:dyDescent="0.25">
      <c r="A45" s="5" t="str">
        <f t="shared" si="0"/>
        <v>miércoles</v>
      </c>
      <c r="B45" s="6">
        <v>45021</v>
      </c>
      <c r="C45" s="20">
        <v>403</v>
      </c>
      <c r="D45" s="7" t="s">
        <v>26</v>
      </c>
      <c r="E45" s="8">
        <v>49480</v>
      </c>
      <c r="F45" s="8">
        <f>VLOOKUP(D45,'[1]Peso tara 2'!A:D,2,FALSE)</f>
        <v>33740</v>
      </c>
      <c r="G45" s="8">
        <f t="shared" si="1"/>
        <v>15740</v>
      </c>
      <c r="H45" s="9">
        <f t="shared" si="2"/>
        <v>7.1395426791791614</v>
      </c>
      <c r="I45" s="10" t="str">
        <f>VLOOKUP(D45,'[1]Peso tara '!A:D,3,)</f>
        <v>GRUPO JOB</v>
      </c>
    </row>
    <row r="46" spans="1:9" x14ac:dyDescent="0.25">
      <c r="A46" s="5" t="str">
        <f t="shared" si="0"/>
        <v>miércoles</v>
      </c>
      <c r="B46" s="6">
        <v>45021</v>
      </c>
      <c r="C46" s="20">
        <v>404</v>
      </c>
      <c r="D46" s="7" t="s">
        <v>11</v>
      </c>
      <c r="E46" s="8">
        <v>34680</v>
      </c>
      <c r="F46" s="8">
        <f>VLOOKUP(D46,'[1]Peso tara 2'!A:D,2,FALSE)</f>
        <v>24380</v>
      </c>
      <c r="G46" s="8">
        <f t="shared" si="1"/>
        <v>10300</v>
      </c>
      <c r="H46" s="9">
        <f t="shared" si="2"/>
        <v>4.6720006096280402</v>
      </c>
      <c r="I46" s="10" t="str">
        <f>VLOOKUP(D46,'[1]Peso tara '!A:D,3,)</f>
        <v>GRUPO JOB</v>
      </c>
    </row>
    <row r="47" spans="1:9" x14ac:dyDescent="0.25">
      <c r="A47" s="5" t="str">
        <f t="shared" si="0"/>
        <v>miércoles</v>
      </c>
      <c r="B47" s="6">
        <v>45021</v>
      </c>
      <c r="C47" s="20">
        <v>405</v>
      </c>
      <c r="D47" s="7" t="s">
        <v>38</v>
      </c>
      <c r="E47" s="8">
        <v>38460</v>
      </c>
      <c r="F47" s="8">
        <f>VLOOKUP(D47,'[1]Peso tara 2'!A:D,2,FALSE)</f>
        <v>22960</v>
      </c>
      <c r="G47" s="8">
        <f t="shared" si="1"/>
        <v>15500</v>
      </c>
      <c r="H47" s="9">
        <f t="shared" si="2"/>
        <v>7.0306805290519057</v>
      </c>
      <c r="I47" s="10" t="str">
        <f>VLOOKUP(D47,'[1]Peso tara '!A:D,3,)</f>
        <v>GRUPO JOB</v>
      </c>
    </row>
    <row r="48" spans="1:9" x14ac:dyDescent="0.25">
      <c r="A48" s="5" t="str">
        <f t="shared" si="0"/>
        <v>miércoles</v>
      </c>
      <c r="B48" s="6">
        <v>45021</v>
      </c>
      <c r="C48" s="20">
        <v>406</v>
      </c>
      <c r="D48" s="7">
        <v>33</v>
      </c>
      <c r="E48" s="8">
        <v>38540</v>
      </c>
      <c r="F48" s="8">
        <f>VLOOKUP(D48,'[1]Peso tara 2'!A:D,2,FALSE)</f>
        <v>23840</v>
      </c>
      <c r="G48" s="8">
        <f t="shared" si="1"/>
        <v>14700</v>
      </c>
      <c r="H48" s="9">
        <f t="shared" si="2"/>
        <v>6.667806695294388</v>
      </c>
      <c r="I48" s="10" t="str">
        <f>VLOOKUP(D48,'[1]Peso tara '!A:D,3,)</f>
        <v>ALCALDÍA DE APOPA</v>
      </c>
    </row>
    <row r="49" spans="1:9" x14ac:dyDescent="0.25">
      <c r="A49" s="5" t="str">
        <f t="shared" si="0"/>
        <v>miércoles</v>
      </c>
      <c r="B49" s="6">
        <v>45021</v>
      </c>
      <c r="C49" s="20">
        <v>407</v>
      </c>
      <c r="D49" s="7" t="s">
        <v>16</v>
      </c>
      <c r="E49" s="8">
        <v>33260</v>
      </c>
      <c r="F49" s="8">
        <f>VLOOKUP(D49,'[1]Peso tara 2'!A:D,2,FALSE)</f>
        <v>21600</v>
      </c>
      <c r="G49" s="8">
        <f t="shared" si="1"/>
        <v>11660</v>
      </c>
      <c r="H49" s="9">
        <f t="shared" si="2"/>
        <v>5.2888861270158207</v>
      </c>
      <c r="I49" s="10" t="str">
        <f>VLOOKUP(D49,'[1]Peso tara '!A:D,3,)</f>
        <v>GRUPO JOB</v>
      </c>
    </row>
    <row r="50" spans="1:9" x14ac:dyDescent="0.25">
      <c r="A50" s="5" t="str">
        <f t="shared" si="0"/>
        <v>miércoles</v>
      </c>
      <c r="B50" s="6">
        <v>45021</v>
      </c>
      <c r="C50" s="20">
        <v>408</v>
      </c>
      <c r="D50" s="7">
        <v>1</v>
      </c>
      <c r="E50" s="8">
        <v>34380</v>
      </c>
      <c r="F50" s="8">
        <f>VLOOKUP(D50,'[1]Peso tara 2'!A:D,2,FALSE)</f>
        <v>23700</v>
      </c>
      <c r="G50" s="8">
        <f t="shared" si="1"/>
        <v>10680</v>
      </c>
      <c r="H50" s="9">
        <f t="shared" si="2"/>
        <v>4.8443656806628619</v>
      </c>
      <c r="I50" s="10" t="str">
        <f>VLOOKUP(D50,'[1]Peso tara '!A:D,3,)</f>
        <v>ALCALDÍA DE APOPA</v>
      </c>
    </row>
    <row r="51" spans="1:9" x14ac:dyDescent="0.25">
      <c r="A51" s="5" t="str">
        <f t="shared" si="0"/>
        <v>miércoles</v>
      </c>
      <c r="B51" s="6">
        <v>45021</v>
      </c>
      <c r="C51" s="20">
        <v>409</v>
      </c>
      <c r="D51" s="7" t="s">
        <v>15</v>
      </c>
      <c r="E51" s="8">
        <v>30740</v>
      </c>
      <c r="F51" s="8">
        <f>VLOOKUP(D51,'[1]Peso tara 2'!A:D,2,FALSE)</f>
        <v>22900</v>
      </c>
      <c r="G51" s="8">
        <f t="shared" si="1"/>
        <v>7840</v>
      </c>
      <c r="H51" s="9">
        <f t="shared" si="2"/>
        <v>3.5561635708236738</v>
      </c>
      <c r="I51" s="10" t="str">
        <f>VLOOKUP(D51,'[1]Peso tara '!A:D,3,)</f>
        <v>GRUPO JOB</v>
      </c>
    </row>
    <row r="52" spans="1:9" x14ac:dyDescent="0.25">
      <c r="A52" s="5" t="str">
        <f t="shared" si="0"/>
        <v>miércoles</v>
      </c>
      <c r="B52" s="6">
        <v>45021</v>
      </c>
      <c r="C52" s="20">
        <v>410</v>
      </c>
      <c r="D52" s="7" t="s">
        <v>39</v>
      </c>
      <c r="E52" s="8">
        <v>31980</v>
      </c>
      <c r="F52" s="8">
        <f>VLOOKUP(D52,'[1]Peso tara 2'!A:D,2,FALSE)</f>
        <v>23240</v>
      </c>
      <c r="G52" s="8">
        <f t="shared" si="1"/>
        <v>8740</v>
      </c>
      <c r="H52" s="9">
        <f t="shared" si="2"/>
        <v>3.9643966338008809</v>
      </c>
      <c r="I52" s="10" t="str">
        <f>VLOOKUP(D52,'[1]Peso tara '!A:D,3,)</f>
        <v>GRUPO JOB</v>
      </c>
    </row>
    <row r="53" spans="1:9" x14ac:dyDescent="0.25">
      <c r="A53" s="5" t="str">
        <f t="shared" si="0"/>
        <v>miércoles</v>
      </c>
      <c r="B53" s="6">
        <v>45021</v>
      </c>
      <c r="C53" s="20">
        <v>411</v>
      </c>
      <c r="D53" s="7" t="s">
        <v>19</v>
      </c>
      <c r="E53" s="8">
        <v>59460</v>
      </c>
      <c r="F53" s="8">
        <f>VLOOKUP(D53,'[1]Peso tara 2'!A:D,2,FALSE)</f>
        <v>37920</v>
      </c>
      <c r="G53" s="8">
        <f t="shared" si="1"/>
        <v>21540</v>
      </c>
      <c r="H53" s="9">
        <f t="shared" si="2"/>
        <v>9.770377973921164</v>
      </c>
      <c r="I53" s="10" t="str">
        <f>VLOOKUP(D53,'[1]Peso tara '!A:D,3,)</f>
        <v>GRUPO JOB</v>
      </c>
    </row>
    <row r="54" spans="1:9" x14ac:dyDescent="0.25">
      <c r="A54" s="5" t="str">
        <f t="shared" si="0"/>
        <v>miércoles</v>
      </c>
      <c r="B54" s="6">
        <v>45021</v>
      </c>
      <c r="C54" s="20">
        <v>412</v>
      </c>
      <c r="D54" s="7" t="s">
        <v>23</v>
      </c>
      <c r="E54" s="8">
        <v>53280</v>
      </c>
      <c r="F54" s="8">
        <f>VLOOKUP(D54,'[1]Peso tara 2'!A:D,2,FALSE)</f>
        <v>35500</v>
      </c>
      <c r="G54" s="8">
        <f t="shared" si="1"/>
        <v>17780</v>
      </c>
      <c r="H54" s="9">
        <f t="shared" si="2"/>
        <v>8.0648709552608313</v>
      </c>
      <c r="I54" s="10" t="str">
        <f>VLOOKUP(D54,'[1]Peso tara '!A:D,3,)</f>
        <v>GRUPO JOB</v>
      </c>
    </row>
    <row r="55" spans="1:9" x14ac:dyDescent="0.25">
      <c r="A55" s="5" t="str">
        <f t="shared" si="0"/>
        <v>miércoles</v>
      </c>
      <c r="B55" s="6">
        <v>45021</v>
      </c>
      <c r="C55" s="20">
        <v>413</v>
      </c>
      <c r="D55" s="7" t="s">
        <v>9</v>
      </c>
      <c r="E55" s="8">
        <v>60000</v>
      </c>
      <c r="F55" s="8">
        <f>VLOOKUP(D55,'[1]Peso tara 2'!A:D,2,FALSE)</f>
        <v>37860</v>
      </c>
      <c r="G55" s="8">
        <f t="shared" si="1"/>
        <v>22140</v>
      </c>
      <c r="H55" s="9">
        <f t="shared" si="2"/>
        <v>10.042533349239303</v>
      </c>
      <c r="I55" s="10" t="str">
        <f>VLOOKUP(D55,'[1]Peso tara '!A:D,3,)</f>
        <v>GRUPO JOB</v>
      </c>
    </row>
    <row r="56" spans="1:9" x14ac:dyDescent="0.25">
      <c r="A56" s="5" t="str">
        <f t="shared" si="0"/>
        <v>miércoles</v>
      </c>
      <c r="B56" s="6">
        <v>45021</v>
      </c>
      <c r="C56" s="20">
        <v>414</v>
      </c>
      <c r="D56" s="7">
        <v>33</v>
      </c>
      <c r="E56" s="8">
        <v>41760</v>
      </c>
      <c r="F56" s="8">
        <f>VLOOKUP(D56,'[1]Peso tara 2'!A:D,2,FALSE)</f>
        <v>23840</v>
      </c>
      <c r="G56" s="8">
        <f t="shared" si="1"/>
        <v>17920</v>
      </c>
      <c r="H56" s="9">
        <f t="shared" si="2"/>
        <v>8.1283738761683964</v>
      </c>
      <c r="I56" s="10" t="str">
        <f>VLOOKUP(D56,'[1]Peso tara '!A:D,3,)</f>
        <v>ALCALDÍA DE APOPA</v>
      </c>
    </row>
    <row r="57" spans="1:9" x14ac:dyDescent="0.25">
      <c r="A57" s="5" t="str">
        <f t="shared" si="0"/>
        <v>miércoles</v>
      </c>
      <c r="B57" s="6">
        <v>45021</v>
      </c>
      <c r="C57" s="20">
        <v>415</v>
      </c>
      <c r="D57" s="7" t="s">
        <v>17</v>
      </c>
      <c r="E57" s="8">
        <v>55860</v>
      </c>
      <c r="F57" s="8">
        <f>VLOOKUP(D57,'[1]Peso tara 2'!A:D,2,FALSE)</f>
        <v>34760</v>
      </c>
      <c r="G57" s="8">
        <f t="shared" si="1"/>
        <v>21100</v>
      </c>
      <c r="H57" s="9">
        <f t="shared" si="2"/>
        <v>9.5707973653545295</v>
      </c>
      <c r="I57" s="10" t="str">
        <f>VLOOKUP(D57,'[1]Peso tara '!A:D,3,)</f>
        <v>GRUPO JOB</v>
      </c>
    </row>
    <row r="58" spans="1:9" x14ac:dyDescent="0.25">
      <c r="A58" s="5" t="str">
        <f t="shared" si="0"/>
        <v>miércoles</v>
      </c>
      <c r="B58" s="6">
        <v>45021</v>
      </c>
      <c r="C58" s="20">
        <v>417</v>
      </c>
      <c r="D58" s="7" t="s">
        <v>41</v>
      </c>
      <c r="E58" s="8">
        <v>40540</v>
      </c>
      <c r="F58" s="8">
        <f>VLOOKUP(D58,'[1]Peso tara 2'!A:D,2,FALSE)</f>
        <v>35000</v>
      </c>
      <c r="G58" s="8">
        <f t="shared" si="1"/>
        <v>5540</v>
      </c>
      <c r="H58" s="9">
        <f t="shared" si="2"/>
        <v>2.5129012987708101</v>
      </c>
      <c r="I58" s="10" t="str">
        <f>VLOOKUP(D58,'[1]Peso tara '!A:D,3,)</f>
        <v>GRUPO JOB</v>
      </c>
    </row>
    <row r="59" spans="1:9" x14ac:dyDescent="0.25">
      <c r="A59" s="5" t="str">
        <f t="shared" si="0"/>
        <v>miércoles</v>
      </c>
      <c r="B59" s="6">
        <v>45021</v>
      </c>
      <c r="C59" s="20">
        <v>418</v>
      </c>
      <c r="D59" s="7" t="s">
        <v>40</v>
      </c>
      <c r="E59" s="8">
        <v>65440</v>
      </c>
      <c r="F59" s="8">
        <f>VLOOKUP(D59,'[1]Peso tara 2'!A:D,2,FALSE)</f>
        <v>36700</v>
      </c>
      <c r="G59" s="8">
        <f t="shared" si="1"/>
        <v>28740</v>
      </c>
      <c r="H59" s="9">
        <f t="shared" si="2"/>
        <v>13.036242477738824</v>
      </c>
      <c r="I59" s="10" t="str">
        <f>VLOOKUP(D59,'[1]Peso tara '!A:D,3,)</f>
        <v>GRUPO JOB</v>
      </c>
    </row>
    <row r="60" spans="1:9" x14ac:dyDescent="0.25">
      <c r="A60" s="5" t="str">
        <f t="shared" si="0"/>
        <v>jueves</v>
      </c>
      <c r="B60" s="6">
        <v>45022</v>
      </c>
      <c r="C60" s="20">
        <v>419</v>
      </c>
      <c r="D60" s="7" t="s">
        <v>26</v>
      </c>
      <c r="E60" s="8">
        <v>49600</v>
      </c>
      <c r="F60" s="8">
        <f>VLOOKUP(D60,'[1]Peso tara 2'!A:D,2,FALSE)</f>
        <v>33740</v>
      </c>
      <c r="G60" s="8">
        <f t="shared" si="1"/>
        <v>15860</v>
      </c>
      <c r="H60" s="9">
        <f t="shared" si="2"/>
        <v>7.1939737542427888</v>
      </c>
      <c r="I60" s="10" t="str">
        <f>VLOOKUP(D60,'[1]Peso tara '!A:D,3,)</f>
        <v>GRUPO JOB</v>
      </c>
    </row>
    <row r="61" spans="1:9" x14ac:dyDescent="0.25">
      <c r="A61" s="5" t="str">
        <f t="shared" si="0"/>
        <v>jueves</v>
      </c>
      <c r="B61" s="6">
        <v>45022</v>
      </c>
      <c r="C61" s="20">
        <v>420</v>
      </c>
      <c r="D61" s="7" t="s">
        <v>38</v>
      </c>
      <c r="E61" s="8">
        <v>40400</v>
      </c>
      <c r="F61" s="8">
        <f>VLOOKUP(D61,'[1]Peso tara 2'!A:D,2,FALSE)</f>
        <v>22960</v>
      </c>
      <c r="G61" s="8">
        <f t="shared" si="1"/>
        <v>17440</v>
      </c>
      <c r="H61" s="9">
        <f t="shared" si="2"/>
        <v>7.9106495759138866</v>
      </c>
      <c r="I61" s="10" t="str">
        <f>VLOOKUP(D61,'[1]Peso tara '!A:D,3,)</f>
        <v>GRUPO JOB</v>
      </c>
    </row>
    <row r="62" spans="1:9" x14ac:dyDescent="0.25">
      <c r="A62" s="5" t="str">
        <f t="shared" si="0"/>
        <v>jueves</v>
      </c>
      <c r="B62" s="6">
        <v>45022</v>
      </c>
      <c r="C62" s="20">
        <v>421</v>
      </c>
      <c r="D62" s="7" t="s">
        <v>13</v>
      </c>
      <c r="E62" s="8">
        <v>39260</v>
      </c>
      <c r="F62" s="8">
        <f>VLOOKUP(D62,'[1]Peso tara 2'!A:D,2,FALSE)</f>
        <v>22560</v>
      </c>
      <c r="G62" s="8">
        <f t="shared" si="1"/>
        <v>16700</v>
      </c>
      <c r="H62" s="9">
        <f t="shared" si="2"/>
        <v>7.5749912796881826</v>
      </c>
      <c r="I62" s="10" t="str">
        <f>VLOOKUP(D62,'[1]Peso tara '!A:D,3,)</f>
        <v>ALCALDÍA DE APOPA</v>
      </c>
    </row>
    <row r="63" spans="1:9" x14ac:dyDescent="0.25">
      <c r="A63" s="5" t="str">
        <f t="shared" si="0"/>
        <v>jueves</v>
      </c>
      <c r="B63" s="6">
        <v>45022</v>
      </c>
      <c r="C63" s="20">
        <v>422</v>
      </c>
      <c r="D63" s="7" t="s">
        <v>39</v>
      </c>
      <c r="E63" s="8">
        <v>30740</v>
      </c>
      <c r="F63" s="8">
        <f>VLOOKUP(D63,'[1]Peso tara 2'!A:D,2,FALSE)</f>
        <v>23240</v>
      </c>
      <c r="G63" s="8">
        <f t="shared" si="1"/>
        <v>7500</v>
      </c>
      <c r="H63" s="9">
        <f t="shared" si="2"/>
        <v>3.4019421914767287</v>
      </c>
      <c r="I63" s="10" t="str">
        <f>VLOOKUP(D63,'[1]Peso tara '!A:D,3,)</f>
        <v>GRUPO JOB</v>
      </c>
    </row>
    <row r="64" spans="1:9" x14ac:dyDescent="0.25">
      <c r="A64" s="5" t="str">
        <f t="shared" si="0"/>
        <v>jueves</v>
      </c>
      <c r="B64" s="6">
        <v>45022</v>
      </c>
      <c r="C64" s="20">
        <v>423</v>
      </c>
      <c r="D64" s="7">
        <v>1</v>
      </c>
      <c r="E64" s="8">
        <v>33680</v>
      </c>
      <c r="F64" s="8">
        <f>VLOOKUP(D64,'[1]Peso tara 2'!A:D,2,FALSE)</f>
        <v>23700</v>
      </c>
      <c r="G64" s="8">
        <f t="shared" si="1"/>
        <v>9980</v>
      </c>
      <c r="H64" s="9">
        <f t="shared" si="2"/>
        <v>4.5268510761250331</v>
      </c>
      <c r="I64" s="10" t="str">
        <f>VLOOKUP(D64,'[1]Peso tara '!A:D,3,)</f>
        <v>ALCALDÍA DE APOPA</v>
      </c>
    </row>
    <row r="65" spans="1:9" x14ac:dyDescent="0.25">
      <c r="A65" s="5" t="str">
        <f t="shared" si="0"/>
        <v>jueves</v>
      </c>
      <c r="B65" s="6">
        <v>45022</v>
      </c>
      <c r="C65" s="20">
        <v>424</v>
      </c>
      <c r="D65" s="7" t="s">
        <v>16</v>
      </c>
      <c r="E65" s="8">
        <v>32140</v>
      </c>
      <c r="F65" s="8">
        <f>VLOOKUP(D65,'[1]Peso tara 2'!A:D,2,FALSE)</f>
        <v>21600</v>
      </c>
      <c r="G65" s="8">
        <f t="shared" si="1"/>
        <v>10540</v>
      </c>
      <c r="H65" s="9">
        <f t="shared" si="2"/>
        <v>4.780862759755296</v>
      </c>
      <c r="I65" s="10" t="str">
        <f>VLOOKUP(D65,'[1]Peso tara '!A:D,3,)</f>
        <v>GRUPO JOB</v>
      </c>
    </row>
    <row r="66" spans="1:9" x14ac:dyDescent="0.25">
      <c r="A66" s="5" t="str">
        <f t="shared" ref="A66:A129" si="3">TEXT(B66,"dddd")</f>
        <v>jueves</v>
      </c>
      <c r="B66" s="6">
        <v>45022</v>
      </c>
      <c r="C66" s="20">
        <v>425</v>
      </c>
      <c r="D66" s="7" t="s">
        <v>19</v>
      </c>
      <c r="E66" s="8">
        <v>54540</v>
      </c>
      <c r="F66" s="8">
        <f>VLOOKUP(D66,'[1]Peso tara 2'!A:D,2,FALSE)</f>
        <v>37920</v>
      </c>
      <c r="G66" s="8">
        <f t="shared" ref="G66:G129" si="4">E66-F66</f>
        <v>16620</v>
      </c>
      <c r="H66" s="9">
        <f t="shared" ref="H66:H129" si="5">G66/2204.623</f>
        <v>7.5387038963124304</v>
      </c>
      <c r="I66" s="10" t="str">
        <f>VLOOKUP(D66,'[1]Peso tara '!A:D,3,)</f>
        <v>GRUPO JOB</v>
      </c>
    </row>
    <row r="67" spans="1:9" x14ac:dyDescent="0.25">
      <c r="A67" s="5" t="str">
        <f t="shared" si="3"/>
        <v>jueves</v>
      </c>
      <c r="B67" s="6">
        <v>45022</v>
      </c>
      <c r="C67" s="20">
        <v>426</v>
      </c>
      <c r="D67" s="7" t="s">
        <v>11</v>
      </c>
      <c r="E67" s="8">
        <v>36900</v>
      </c>
      <c r="F67" s="8">
        <f>VLOOKUP(D67,'[1]Peso tara 2'!A:D,2,FALSE)</f>
        <v>24380</v>
      </c>
      <c r="G67" s="8">
        <f t="shared" si="4"/>
        <v>12520</v>
      </c>
      <c r="H67" s="9">
        <f t="shared" si="5"/>
        <v>5.6789754983051521</v>
      </c>
      <c r="I67" s="10" t="str">
        <f>VLOOKUP(D67,'[1]Peso tara '!A:D,3,)</f>
        <v>GRUPO JOB</v>
      </c>
    </row>
    <row r="68" spans="1:9" x14ac:dyDescent="0.25">
      <c r="A68" s="5" t="str">
        <f t="shared" si="3"/>
        <v>jueves</v>
      </c>
      <c r="B68" s="6">
        <v>45022</v>
      </c>
      <c r="C68" s="20">
        <v>427</v>
      </c>
      <c r="D68" s="7" t="s">
        <v>15</v>
      </c>
      <c r="E68" s="8">
        <v>35340</v>
      </c>
      <c r="F68" s="8">
        <f>VLOOKUP(D68,'[1]Peso tara 2'!A:D,2,FALSE)</f>
        <v>22900</v>
      </c>
      <c r="G68" s="8">
        <f t="shared" si="4"/>
        <v>12440</v>
      </c>
      <c r="H68" s="9">
        <f t="shared" si="5"/>
        <v>5.6426881149294008</v>
      </c>
      <c r="I68" s="10" t="str">
        <f>VLOOKUP(D68,'[1]Peso tara '!A:D,3,)</f>
        <v>GRUPO JOB</v>
      </c>
    </row>
    <row r="69" spans="1:9" x14ac:dyDescent="0.25">
      <c r="A69" s="5" t="str">
        <f t="shared" si="3"/>
        <v>jueves</v>
      </c>
      <c r="B69" s="6">
        <v>45022</v>
      </c>
      <c r="C69" s="20">
        <v>428</v>
      </c>
      <c r="D69" s="7" t="s">
        <v>23</v>
      </c>
      <c r="E69" s="8">
        <v>59560</v>
      </c>
      <c r="F69" s="8">
        <f>VLOOKUP(D69,'[1]Peso tara 2'!A:D,2,FALSE)</f>
        <v>35500</v>
      </c>
      <c r="G69" s="8">
        <f t="shared" si="4"/>
        <v>24060</v>
      </c>
      <c r="H69" s="9">
        <f t="shared" si="5"/>
        <v>10.913430550257345</v>
      </c>
      <c r="I69" s="10" t="str">
        <f>VLOOKUP(D69,'[1]Peso tara '!A:D,3,)</f>
        <v>GRUPO JOB</v>
      </c>
    </row>
    <row r="70" spans="1:9" x14ac:dyDescent="0.25">
      <c r="A70" s="5" t="str">
        <f t="shared" si="3"/>
        <v>jueves</v>
      </c>
      <c r="B70" s="6">
        <v>45022</v>
      </c>
      <c r="C70" s="20">
        <v>429</v>
      </c>
      <c r="D70" s="7" t="s">
        <v>9</v>
      </c>
      <c r="E70" s="8">
        <v>64140</v>
      </c>
      <c r="F70" s="8">
        <f>VLOOKUP(D70,'[1]Peso tara 2'!A:D,2,FALSE)</f>
        <v>37860</v>
      </c>
      <c r="G70" s="8">
        <f t="shared" si="4"/>
        <v>26280</v>
      </c>
      <c r="H70" s="9">
        <f t="shared" si="5"/>
        <v>11.920405438934457</v>
      </c>
      <c r="I70" s="10" t="str">
        <f>VLOOKUP(D70,'[1]Peso tara '!A:D,3,)</f>
        <v>GRUPO JOB</v>
      </c>
    </row>
    <row r="71" spans="1:9" x14ac:dyDescent="0.25">
      <c r="A71" s="5" t="str">
        <f t="shared" si="3"/>
        <v>jueves</v>
      </c>
      <c r="B71" s="6">
        <v>45022</v>
      </c>
      <c r="C71" s="20">
        <v>430</v>
      </c>
      <c r="D71" s="7" t="s">
        <v>17</v>
      </c>
      <c r="E71" s="8">
        <v>50380</v>
      </c>
      <c r="F71" s="8">
        <f>VLOOKUP(D71,'[1]Peso tara 2'!A:D,2,FALSE)</f>
        <v>34760</v>
      </c>
      <c r="G71" s="8">
        <f t="shared" si="4"/>
        <v>15620</v>
      </c>
      <c r="H71" s="9">
        <f t="shared" si="5"/>
        <v>7.0851116041155331</v>
      </c>
      <c r="I71" s="10" t="str">
        <f>VLOOKUP(D71,'[1]Peso tara '!A:D,3,)</f>
        <v>GRUPO JOB</v>
      </c>
    </row>
    <row r="72" spans="1:9" x14ac:dyDescent="0.25">
      <c r="A72" s="5" t="str">
        <f t="shared" si="3"/>
        <v>viernes</v>
      </c>
      <c r="B72" s="6">
        <v>45023</v>
      </c>
      <c r="C72" s="20">
        <v>731</v>
      </c>
      <c r="D72" s="7" t="s">
        <v>26</v>
      </c>
      <c r="E72" s="8">
        <v>50280</v>
      </c>
      <c r="F72" s="8">
        <f>VLOOKUP(D72,'[1]Peso tara 2'!A:D,2,FALSE)</f>
        <v>33740</v>
      </c>
      <c r="G72" s="8">
        <f t="shared" si="4"/>
        <v>16540</v>
      </c>
      <c r="H72" s="9">
        <f t="shared" si="5"/>
        <v>7.5024165129366791</v>
      </c>
      <c r="I72" s="10" t="str">
        <f>VLOOKUP(D72,'[1]Peso tara '!A:D,3,)</f>
        <v>GRUPO JOB</v>
      </c>
    </row>
    <row r="73" spans="1:9" x14ac:dyDescent="0.25">
      <c r="A73" s="5" t="str">
        <f t="shared" si="3"/>
        <v>viernes</v>
      </c>
      <c r="B73" s="6">
        <v>45023</v>
      </c>
      <c r="C73" s="20">
        <v>432</v>
      </c>
      <c r="D73" s="7" t="s">
        <v>19</v>
      </c>
      <c r="E73" s="8">
        <v>48340</v>
      </c>
      <c r="F73" s="8">
        <f>VLOOKUP(D73,'[1]Peso tara 2'!A:D,2,FALSE)</f>
        <v>37920</v>
      </c>
      <c r="G73" s="8">
        <f t="shared" si="4"/>
        <v>10420</v>
      </c>
      <c r="H73" s="9">
        <f t="shared" si="5"/>
        <v>4.7264316846916685</v>
      </c>
      <c r="I73" s="10" t="str">
        <f>VLOOKUP(D73,'[1]Peso tara '!A:D,3,)</f>
        <v>GRUPO JOB</v>
      </c>
    </row>
    <row r="74" spans="1:9" x14ac:dyDescent="0.25">
      <c r="A74" s="5" t="str">
        <f t="shared" si="3"/>
        <v>viernes</v>
      </c>
      <c r="B74" s="6">
        <v>45023</v>
      </c>
      <c r="C74" s="20">
        <v>433</v>
      </c>
      <c r="D74" s="7" t="s">
        <v>16</v>
      </c>
      <c r="E74" s="8">
        <v>31640</v>
      </c>
      <c r="F74" s="8">
        <f>VLOOKUP(D74,'[1]Peso tara 2'!A:D,2,FALSE)</f>
        <v>21600</v>
      </c>
      <c r="G74" s="8">
        <f t="shared" si="4"/>
        <v>10040</v>
      </c>
      <c r="H74" s="9">
        <f t="shared" si="5"/>
        <v>4.5540666136568477</v>
      </c>
      <c r="I74" s="10" t="str">
        <f>VLOOKUP(D74,'[1]Peso tara '!A:D,3,)</f>
        <v>GRUPO JOB</v>
      </c>
    </row>
    <row r="75" spans="1:9" x14ac:dyDescent="0.25">
      <c r="A75" s="5" t="str">
        <f t="shared" si="3"/>
        <v>viernes</v>
      </c>
      <c r="B75" s="6">
        <v>45023</v>
      </c>
      <c r="C75" s="20">
        <v>434</v>
      </c>
      <c r="D75" s="7" t="s">
        <v>38</v>
      </c>
      <c r="E75" s="8">
        <v>39640</v>
      </c>
      <c r="F75" s="8">
        <f>VLOOKUP(D75,'[1]Peso tara 2'!A:D,2,FALSE)</f>
        <v>22960</v>
      </c>
      <c r="G75" s="8">
        <f t="shared" si="4"/>
        <v>16680</v>
      </c>
      <c r="H75" s="9">
        <f t="shared" si="5"/>
        <v>7.5659194338442441</v>
      </c>
      <c r="I75" s="10" t="str">
        <f>VLOOKUP(D75,'[1]Peso tara '!A:D,3,)</f>
        <v>GRUPO JOB</v>
      </c>
    </row>
    <row r="76" spans="1:9" x14ac:dyDescent="0.25">
      <c r="A76" s="5" t="str">
        <f t="shared" si="3"/>
        <v>viernes</v>
      </c>
      <c r="B76" s="6">
        <v>45023</v>
      </c>
      <c r="C76" s="20">
        <v>435</v>
      </c>
      <c r="D76" s="7" t="s">
        <v>15</v>
      </c>
      <c r="E76" s="8">
        <v>34080</v>
      </c>
      <c r="F76" s="8">
        <f>VLOOKUP(D76,'[1]Peso tara 2'!A:D,2,FALSE)</f>
        <v>22900</v>
      </c>
      <c r="G76" s="8">
        <f t="shared" si="4"/>
        <v>11180</v>
      </c>
      <c r="H76" s="9">
        <f t="shared" si="5"/>
        <v>5.0711618267613101</v>
      </c>
      <c r="I76" s="10" t="str">
        <f>VLOOKUP(D76,'[1]Peso tara '!A:D,3,)</f>
        <v>GRUPO JOB</v>
      </c>
    </row>
    <row r="77" spans="1:9" x14ac:dyDescent="0.25">
      <c r="A77" s="5" t="str">
        <f t="shared" si="3"/>
        <v>viernes</v>
      </c>
      <c r="B77" s="6">
        <v>45023</v>
      </c>
      <c r="C77" s="20">
        <v>436</v>
      </c>
      <c r="D77" s="7" t="s">
        <v>41</v>
      </c>
      <c r="E77" s="8">
        <v>51940</v>
      </c>
      <c r="F77" s="8">
        <f>VLOOKUP(D77,'[1]Peso tara 2'!A:D,2,FALSE)</f>
        <v>35000</v>
      </c>
      <c r="G77" s="8">
        <f t="shared" si="4"/>
        <v>16940</v>
      </c>
      <c r="H77" s="9">
        <f t="shared" si="5"/>
        <v>7.6838534298154375</v>
      </c>
      <c r="I77" s="10" t="str">
        <f>VLOOKUP(D77,'[1]Peso tara '!A:D,3,)</f>
        <v>GRUPO JOB</v>
      </c>
    </row>
    <row r="78" spans="1:9" x14ac:dyDescent="0.25">
      <c r="A78" s="5" t="str">
        <f t="shared" si="3"/>
        <v>viernes</v>
      </c>
      <c r="B78" s="6">
        <v>45023</v>
      </c>
      <c r="C78" s="20">
        <v>437</v>
      </c>
      <c r="D78" s="7">
        <v>1</v>
      </c>
      <c r="E78" s="8">
        <v>36380</v>
      </c>
      <c r="F78" s="8">
        <f>VLOOKUP(D78,'[1]Peso tara 2'!A:D,2,FALSE)</f>
        <v>23700</v>
      </c>
      <c r="G78" s="8">
        <f t="shared" si="4"/>
        <v>12680</v>
      </c>
      <c r="H78" s="9">
        <f t="shared" si="5"/>
        <v>5.7515502650566557</v>
      </c>
      <c r="I78" s="10" t="str">
        <f>VLOOKUP(D78,'[1]Peso tara '!A:D,3,)</f>
        <v>ALCALDÍA DE APOPA</v>
      </c>
    </row>
    <row r="79" spans="1:9" x14ac:dyDescent="0.25">
      <c r="A79" s="5" t="str">
        <f t="shared" si="3"/>
        <v>viernes</v>
      </c>
      <c r="B79" s="6">
        <v>45023</v>
      </c>
      <c r="C79" s="20">
        <v>438</v>
      </c>
      <c r="D79" s="7" t="s">
        <v>39</v>
      </c>
      <c r="E79" s="8">
        <v>30380</v>
      </c>
      <c r="F79" s="8">
        <f>VLOOKUP(D79,'[1]Peso tara 2'!A:D,2,FALSE)</f>
        <v>23240</v>
      </c>
      <c r="G79" s="8">
        <f t="shared" si="4"/>
        <v>7140</v>
      </c>
      <c r="H79" s="9">
        <f t="shared" si="5"/>
        <v>3.2386489662858455</v>
      </c>
      <c r="I79" s="10" t="str">
        <f>VLOOKUP(D79,'[1]Peso tara '!A:D,3,)</f>
        <v>GRUPO JOB</v>
      </c>
    </row>
    <row r="80" spans="1:9" x14ac:dyDescent="0.25">
      <c r="A80" s="5" t="str">
        <f t="shared" si="3"/>
        <v>viernes</v>
      </c>
      <c r="B80" s="6">
        <v>45023</v>
      </c>
      <c r="C80" s="20">
        <v>440</v>
      </c>
      <c r="D80" s="7" t="s">
        <v>17</v>
      </c>
      <c r="E80" s="8">
        <v>49940</v>
      </c>
      <c r="F80" s="8">
        <f>VLOOKUP(D80,'[1]Peso tara 2'!A:D,2,FALSE)</f>
        <v>34760</v>
      </c>
      <c r="G80" s="8">
        <f t="shared" si="4"/>
        <v>15180</v>
      </c>
      <c r="H80" s="9">
        <f t="shared" si="5"/>
        <v>6.8855309955488986</v>
      </c>
      <c r="I80" s="10" t="str">
        <f>VLOOKUP(D80,'[1]Peso tara '!A:D,3,)</f>
        <v>GRUPO JOB</v>
      </c>
    </row>
    <row r="81" spans="1:9" x14ac:dyDescent="0.25">
      <c r="A81" s="5" t="str">
        <f t="shared" si="3"/>
        <v>sábado</v>
      </c>
      <c r="B81" s="6">
        <v>45024</v>
      </c>
      <c r="C81" s="20">
        <v>441</v>
      </c>
      <c r="D81" s="7" t="s">
        <v>26</v>
      </c>
      <c r="E81" s="8">
        <v>53780</v>
      </c>
      <c r="F81" s="8">
        <f>VLOOKUP(D81,'[1]Peso tara 2'!A:D,2,FALSE)</f>
        <v>33740</v>
      </c>
      <c r="G81" s="8">
        <f t="shared" si="4"/>
        <v>20040</v>
      </c>
      <c r="H81" s="9">
        <f t="shared" si="5"/>
        <v>9.0899895356258185</v>
      </c>
      <c r="I81" s="10" t="str">
        <f>VLOOKUP(D81,'[1]Peso tara '!A:D,3,)</f>
        <v>GRUPO JOB</v>
      </c>
    </row>
    <row r="82" spans="1:9" x14ac:dyDescent="0.25">
      <c r="A82" s="5" t="str">
        <f t="shared" si="3"/>
        <v>sábado</v>
      </c>
      <c r="B82" s="6">
        <v>45024</v>
      </c>
      <c r="C82" s="20">
        <v>442</v>
      </c>
      <c r="D82" s="7" t="s">
        <v>9</v>
      </c>
      <c r="E82" s="8">
        <v>61900</v>
      </c>
      <c r="F82" s="8">
        <f>VLOOKUP(D82,'[1]Peso tara 2'!A:D,2,FALSE)</f>
        <v>37860</v>
      </c>
      <c r="G82" s="8">
        <f t="shared" si="4"/>
        <v>24040</v>
      </c>
      <c r="H82" s="9">
        <f t="shared" si="5"/>
        <v>10.904358704413408</v>
      </c>
      <c r="I82" s="10" t="str">
        <f>VLOOKUP(D82,'[1]Peso tara '!A:D,3,)</f>
        <v>GRUPO JOB</v>
      </c>
    </row>
    <row r="83" spans="1:9" x14ac:dyDescent="0.25">
      <c r="A83" s="5" t="str">
        <f t="shared" si="3"/>
        <v>sábado</v>
      </c>
      <c r="B83" s="6">
        <v>45024</v>
      </c>
      <c r="C83" s="20">
        <v>443</v>
      </c>
      <c r="D83" s="7" t="s">
        <v>14</v>
      </c>
      <c r="E83" s="8">
        <v>34940</v>
      </c>
      <c r="F83" s="8">
        <f>VLOOKUP(D83,'[1]Peso tara 2'!A:D,2,FALSE)</f>
        <v>23000</v>
      </c>
      <c r="G83" s="8">
        <f t="shared" si="4"/>
        <v>11940</v>
      </c>
      <c r="H83" s="9">
        <f t="shared" si="5"/>
        <v>5.4158919688309517</v>
      </c>
      <c r="I83" s="10" t="str">
        <f>VLOOKUP(D83,'[1]Peso tara '!A:D,3,)</f>
        <v>GRUPO JOB</v>
      </c>
    </row>
    <row r="84" spans="1:9" x14ac:dyDescent="0.25">
      <c r="A84" s="5" t="str">
        <f t="shared" si="3"/>
        <v>sábado</v>
      </c>
      <c r="B84" s="6">
        <v>45024</v>
      </c>
      <c r="C84" s="20">
        <v>444</v>
      </c>
      <c r="D84" s="7" t="s">
        <v>16</v>
      </c>
      <c r="E84" s="8">
        <v>38560</v>
      </c>
      <c r="F84" s="8">
        <f>VLOOKUP(D84,'[1]Peso tara 2'!A:D,2,FALSE)</f>
        <v>21600</v>
      </c>
      <c r="G84" s="8">
        <f t="shared" si="4"/>
        <v>16960</v>
      </c>
      <c r="H84" s="9">
        <f t="shared" si="5"/>
        <v>7.692925275659376</v>
      </c>
      <c r="I84" s="10" t="str">
        <f>VLOOKUP(D84,'[1]Peso tara '!A:D,3,)</f>
        <v>GRUPO JOB</v>
      </c>
    </row>
    <row r="85" spans="1:9" x14ac:dyDescent="0.25">
      <c r="A85" s="5" t="str">
        <f t="shared" si="3"/>
        <v>sábado</v>
      </c>
      <c r="B85" s="6">
        <v>45024</v>
      </c>
      <c r="C85" s="20">
        <v>445</v>
      </c>
      <c r="D85" s="7" t="s">
        <v>12</v>
      </c>
      <c r="E85" s="8">
        <v>36400</v>
      </c>
      <c r="F85" s="8">
        <f>VLOOKUP(D85,'[1]Peso tara 2'!A:D,2,FALSE)</f>
        <v>20700</v>
      </c>
      <c r="G85" s="8">
        <f t="shared" si="4"/>
        <v>15700</v>
      </c>
      <c r="H85" s="9">
        <f t="shared" si="5"/>
        <v>7.1213989874912853</v>
      </c>
      <c r="I85" s="10" t="str">
        <f>VLOOKUP(D85,'[1]Peso tara '!A:D,3,)</f>
        <v>GRUPO JOB</v>
      </c>
    </row>
    <row r="86" spans="1:9" x14ac:dyDescent="0.25">
      <c r="A86" s="5" t="str">
        <f t="shared" si="3"/>
        <v>sábado</v>
      </c>
      <c r="B86" s="6">
        <v>45024</v>
      </c>
      <c r="C86" s="20">
        <v>446</v>
      </c>
      <c r="D86" s="7" t="s">
        <v>17</v>
      </c>
      <c r="E86" s="8">
        <v>61380</v>
      </c>
      <c r="F86" s="8">
        <f>VLOOKUP(D86,'[1]Peso tara 2'!A:D,2,FALSE)</f>
        <v>34760</v>
      </c>
      <c r="G86" s="8">
        <f t="shared" si="4"/>
        <v>26620</v>
      </c>
      <c r="H86" s="9">
        <f t="shared" si="5"/>
        <v>12.074626818281402</v>
      </c>
      <c r="I86" s="10" t="str">
        <f>VLOOKUP(D86,'[1]Peso tara '!A:D,3,)</f>
        <v>GRUPO JOB</v>
      </c>
    </row>
    <row r="87" spans="1:9" x14ac:dyDescent="0.25">
      <c r="A87" s="5" t="str">
        <f t="shared" si="3"/>
        <v>sábado</v>
      </c>
      <c r="B87" s="6">
        <v>45024</v>
      </c>
      <c r="C87" s="20">
        <v>447</v>
      </c>
      <c r="D87" s="7" t="s">
        <v>39</v>
      </c>
      <c r="E87" s="8">
        <v>33700</v>
      </c>
      <c r="F87" s="8">
        <f>VLOOKUP(D87,'[1]Peso tara 2'!A:D,2,FALSE)</f>
        <v>23240</v>
      </c>
      <c r="G87" s="8">
        <f t="shared" si="4"/>
        <v>10460</v>
      </c>
      <c r="H87" s="9">
        <f t="shared" si="5"/>
        <v>4.7445753763795437</v>
      </c>
      <c r="I87" s="10" t="str">
        <f>VLOOKUP(D87,'[1]Peso tara '!A:D,3,)</f>
        <v>GRUPO JOB</v>
      </c>
    </row>
    <row r="88" spans="1:9" x14ac:dyDescent="0.25">
      <c r="A88" s="5" t="str">
        <f t="shared" si="3"/>
        <v>sábado</v>
      </c>
      <c r="B88" s="6">
        <v>45024</v>
      </c>
      <c r="C88" s="20">
        <v>448</v>
      </c>
      <c r="D88" s="7" t="s">
        <v>38</v>
      </c>
      <c r="E88" s="8">
        <v>39540</v>
      </c>
      <c r="F88" s="8">
        <f>VLOOKUP(D88,'[1]Peso tara 2'!A:D,2,FALSE)</f>
        <v>22960</v>
      </c>
      <c r="G88" s="8">
        <f t="shared" si="4"/>
        <v>16580</v>
      </c>
      <c r="H88" s="9">
        <f t="shared" si="5"/>
        <v>7.5205602046245543</v>
      </c>
      <c r="I88" s="10" t="str">
        <f>VLOOKUP(D88,'[1]Peso tara '!A:D,3,)</f>
        <v>GRUPO JOB</v>
      </c>
    </row>
    <row r="89" spans="1:9" x14ac:dyDescent="0.25">
      <c r="A89" s="5" t="str">
        <f t="shared" si="3"/>
        <v>sábado</v>
      </c>
      <c r="B89" s="6">
        <v>45024</v>
      </c>
      <c r="C89" s="20">
        <v>450</v>
      </c>
      <c r="D89" s="7" t="s">
        <v>19</v>
      </c>
      <c r="E89" s="8">
        <v>57920</v>
      </c>
      <c r="F89" s="8">
        <f>VLOOKUP(D89,'[1]Peso tara 2'!A:D,2,FALSE)</f>
        <v>37920</v>
      </c>
      <c r="G89" s="8">
        <f t="shared" si="4"/>
        <v>20000</v>
      </c>
      <c r="H89" s="9">
        <f t="shared" si="5"/>
        <v>9.0718458439379432</v>
      </c>
      <c r="I89" s="10" t="str">
        <f>VLOOKUP(D89,'[1]Peso tara '!A:D,3,)</f>
        <v>GRUPO JOB</v>
      </c>
    </row>
    <row r="90" spans="1:9" x14ac:dyDescent="0.25">
      <c r="A90" s="5" t="str">
        <f t="shared" si="3"/>
        <v>sábado</v>
      </c>
      <c r="B90" s="6">
        <v>45024</v>
      </c>
      <c r="C90" s="20">
        <v>451</v>
      </c>
      <c r="D90" s="7" t="s">
        <v>15</v>
      </c>
      <c r="E90" s="8">
        <v>35580</v>
      </c>
      <c r="F90" s="8">
        <f>VLOOKUP(D90,'[1]Peso tara 2'!A:D,2,FALSE)</f>
        <v>22900</v>
      </c>
      <c r="G90" s="8">
        <f t="shared" si="4"/>
        <v>12680</v>
      </c>
      <c r="H90" s="9">
        <f t="shared" si="5"/>
        <v>5.7515502650566557</v>
      </c>
      <c r="I90" s="10" t="str">
        <f>VLOOKUP(D90,'[1]Peso tara '!A:D,3,)</f>
        <v>GRUPO JOB</v>
      </c>
    </row>
    <row r="91" spans="1:9" x14ac:dyDescent="0.25">
      <c r="A91" s="5" t="str">
        <f t="shared" si="3"/>
        <v>sábado</v>
      </c>
      <c r="B91" s="6">
        <v>45024</v>
      </c>
      <c r="C91" s="20">
        <v>452</v>
      </c>
      <c r="D91" s="7" t="s">
        <v>14</v>
      </c>
      <c r="E91" s="8">
        <v>33620</v>
      </c>
      <c r="F91" s="8">
        <f>VLOOKUP(D91,'[1]Peso tara 2'!A:D,2,FALSE)</f>
        <v>23000</v>
      </c>
      <c r="G91" s="8">
        <f t="shared" si="4"/>
        <v>10620</v>
      </c>
      <c r="H91" s="9">
        <f t="shared" si="5"/>
        <v>4.8171501431310473</v>
      </c>
      <c r="I91" s="10" t="str">
        <f>VLOOKUP(D91,'[1]Peso tara '!A:D,3,)</f>
        <v>GRUPO JOB</v>
      </c>
    </row>
    <row r="92" spans="1:9" x14ac:dyDescent="0.25">
      <c r="A92" s="5" t="str">
        <f t="shared" si="3"/>
        <v>domingo</v>
      </c>
      <c r="B92" s="6">
        <v>45025</v>
      </c>
      <c r="C92" s="20">
        <v>453</v>
      </c>
      <c r="D92" s="7" t="s">
        <v>26</v>
      </c>
      <c r="E92" s="8">
        <v>46740</v>
      </c>
      <c r="F92" s="8">
        <f>VLOOKUP(D92,'[1]Peso tara 2'!A:D,2,FALSE)</f>
        <v>33740</v>
      </c>
      <c r="G92" s="8">
        <f t="shared" si="4"/>
        <v>13000</v>
      </c>
      <c r="H92" s="9">
        <f t="shared" si="5"/>
        <v>5.8966997985596628</v>
      </c>
      <c r="I92" s="10" t="str">
        <f>VLOOKUP(D92,'[1]Peso tara '!A:D,3,)</f>
        <v>GRUPO JOB</v>
      </c>
    </row>
    <row r="93" spans="1:9" x14ac:dyDescent="0.25">
      <c r="A93" s="5" t="str">
        <f t="shared" si="3"/>
        <v>domingo</v>
      </c>
      <c r="B93" s="6">
        <v>45025</v>
      </c>
      <c r="C93" s="20">
        <v>454</v>
      </c>
      <c r="D93" s="7" t="s">
        <v>38</v>
      </c>
      <c r="E93" s="8">
        <v>38020</v>
      </c>
      <c r="F93" s="8">
        <f>VLOOKUP(D93,'[1]Peso tara 2'!A:D,2,FALSE)</f>
        <v>22960</v>
      </c>
      <c r="G93" s="8">
        <f t="shared" si="4"/>
        <v>15060</v>
      </c>
      <c r="H93" s="9">
        <f t="shared" si="5"/>
        <v>6.8310999204852711</v>
      </c>
      <c r="I93" s="10" t="str">
        <f>VLOOKUP(D93,'[1]Peso tara '!A:D,3,)</f>
        <v>GRUPO JOB</v>
      </c>
    </row>
    <row r="94" spans="1:9" x14ac:dyDescent="0.25">
      <c r="A94" s="5" t="str">
        <f t="shared" si="3"/>
        <v>domingo</v>
      </c>
      <c r="B94" s="6">
        <v>45025</v>
      </c>
      <c r="C94" s="20">
        <v>455</v>
      </c>
      <c r="D94" s="7" t="s">
        <v>12</v>
      </c>
      <c r="E94" s="8">
        <v>37380</v>
      </c>
      <c r="F94" s="8">
        <f>VLOOKUP(D94,'[1]Peso tara 2'!A:D,2,FALSE)</f>
        <v>20700</v>
      </c>
      <c r="G94" s="8">
        <f t="shared" si="4"/>
        <v>16680</v>
      </c>
      <c r="H94" s="9">
        <f t="shared" si="5"/>
        <v>7.5659194338442441</v>
      </c>
      <c r="I94" s="10" t="str">
        <f>VLOOKUP(D94,'[1]Peso tara '!A:D,3,)</f>
        <v>GRUPO JOB</v>
      </c>
    </row>
    <row r="95" spans="1:9" x14ac:dyDescent="0.25">
      <c r="A95" s="5" t="str">
        <f t="shared" si="3"/>
        <v>domingo</v>
      </c>
      <c r="B95" s="6">
        <v>45025</v>
      </c>
      <c r="C95" s="20">
        <v>456</v>
      </c>
      <c r="D95" s="7">
        <v>33</v>
      </c>
      <c r="E95" s="8">
        <v>38200</v>
      </c>
      <c r="F95" s="8">
        <f>VLOOKUP(D95,'[1]Peso tara 2'!A:D,2,FALSE)</f>
        <v>23840</v>
      </c>
      <c r="G95" s="8">
        <f t="shared" si="4"/>
        <v>14360</v>
      </c>
      <c r="H95" s="9">
        <f t="shared" si="5"/>
        <v>6.5135853159474433</v>
      </c>
      <c r="I95" s="10" t="str">
        <f>VLOOKUP(D95,'[1]Peso tara '!A:D,3,)</f>
        <v>ALCALDÍA DE APOPA</v>
      </c>
    </row>
    <row r="96" spans="1:9" x14ac:dyDescent="0.25">
      <c r="A96" s="5" t="str">
        <f t="shared" si="3"/>
        <v>domingo</v>
      </c>
      <c r="B96" s="6">
        <v>45025</v>
      </c>
      <c r="C96" s="20">
        <v>457</v>
      </c>
      <c r="D96" s="7" t="s">
        <v>39</v>
      </c>
      <c r="E96" s="8">
        <v>30740</v>
      </c>
      <c r="F96" s="8">
        <f>VLOOKUP(D96,'[1]Peso tara 2'!A:D,2,FALSE)</f>
        <v>23240</v>
      </c>
      <c r="G96" s="8">
        <f t="shared" si="4"/>
        <v>7500</v>
      </c>
      <c r="H96" s="9">
        <f t="shared" si="5"/>
        <v>3.4019421914767287</v>
      </c>
      <c r="I96" s="10" t="str">
        <f>VLOOKUP(D96,'[1]Peso tara '!A:D,3,)</f>
        <v>GRUPO JOB</v>
      </c>
    </row>
    <row r="97" spans="1:9" x14ac:dyDescent="0.25">
      <c r="A97" s="5" t="str">
        <f t="shared" si="3"/>
        <v>domingo</v>
      </c>
      <c r="B97" s="6">
        <v>45025</v>
      </c>
      <c r="C97" s="20">
        <v>458</v>
      </c>
      <c r="D97" s="7">
        <v>1</v>
      </c>
      <c r="E97" s="8">
        <v>37260</v>
      </c>
      <c r="F97" s="8">
        <f>VLOOKUP(D97,'[1]Peso tara 2'!A:D,2,FALSE)</f>
        <v>23700</v>
      </c>
      <c r="G97" s="8">
        <f t="shared" si="4"/>
        <v>13560</v>
      </c>
      <c r="H97" s="9">
        <f t="shared" si="5"/>
        <v>6.1507114821899256</v>
      </c>
      <c r="I97" s="10" t="str">
        <f>VLOOKUP(D97,'[1]Peso tara '!A:D,3,)</f>
        <v>ALCALDÍA DE APOPA</v>
      </c>
    </row>
    <row r="98" spans="1:9" x14ac:dyDescent="0.25">
      <c r="A98" s="5" t="str">
        <f t="shared" si="3"/>
        <v>lunes</v>
      </c>
      <c r="B98" s="6">
        <v>45026</v>
      </c>
      <c r="C98" s="20">
        <v>459</v>
      </c>
      <c r="D98" s="7" t="s">
        <v>26</v>
      </c>
      <c r="E98" s="8">
        <v>45220</v>
      </c>
      <c r="F98" s="8">
        <f>VLOOKUP(D98,'[1]Peso tara 2'!A:D,2,FALSE)</f>
        <v>33740</v>
      </c>
      <c r="G98" s="8">
        <f t="shared" si="4"/>
        <v>11480</v>
      </c>
      <c r="H98" s="9">
        <f t="shared" si="5"/>
        <v>5.2072395144203796</v>
      </c>
      <c r="I98" s="10" t="str">
        <f>VLOOKUP(D98,'[1]Peso tara '!A:D,3,)</f>
        <v>GRUPO JOB</v>
      </c>
    </row>
    <row r="99" spans="1:9" x14ac:dyDescent="0.25">
      <c r="A99" s="5" t="str">
        <f t="shared" si="3"/>
        <v>lunes</v>
      </c>
      <c r="B99" s="6">
        <v>45026</v>
      </c>
      <c r="C99" s="20">
        <v>460</v>
      </c>
      <c r="D99" s="7" t="s">
        <v>13</v>
      </c>
      <c r="E99" s="8">
        <v>40280</v>
      </c>
      <c r="F99" s="8">
        <f>VLOOKUP(D99,'[1]Peso tara 2'!A:D,2,FALSE)</f>
        <v>22560</v>
      </c>
      <c r="G99" s="8">
        <f t="shared" si="4"/>
        <v>17720</v>
      </c>
      <c r="H99" s="9">
        <f t="shared" si="5"/>
        <v>8.0376554177290167</v>
      </c>
      <c r="I99" s="10" t="str">
        <f>VLOOKUP(D99,'[1]Peso tara '!A:D,3,)</f>
        <v>ALCALDÍA DE APOPA</v>
      </c>
    </row>
    <row r="100" spans="1:9" x14ac:dyDescent="0.25">
      <c r="A100" s="5" t="str">
        <f t="shared" si="3"/>
        <v>lunes</v>
      </c>
      <c r="B100" s="6">
        <v>45026</v>
      </c>
      <c r="C100" s="20">
        <v>461</v>
      </c>
      <c r="D100" s="7" t="s">
        <v>11</v>
      </c>
      <c r="E100" s="8">
        <v>36100</v>
      </c>
      <c r="F100" s="8">
        <f>VLOOKUP(D100,'[1]Peso tara 2'!A:D,2,FALSE)</f>
        <v>24380</v>
      </c>
      <c r="G100" s="8">
        <f t="shared" si="4"/>
        <v>11720</v>
      </c>
      <c r="H100" s="9">
        <f t="shared" si="5"/>
        <v>5.3161016645476344</v>
      </c>
      <c r="I100" s="10" t="str">
        <f>VLOOKUP(D100,'[1]Peso tara '!A:D,3,)</f>
        <v>GRUPO JOB</v>
      </c>
    </row>
    <row r="101" spans="1:9" x14ac:dyDescent="0.25">
      <c r="A101" s="5" t="str">
        <f t="shared" si="3"/>
        <v>lunes</v>
      </c>
      <c r="B101" s="6">
        <v>45026</v>
      </c>
      <c r="C101" s="20">
        <v>462</v>
      </c>
      <c r="D101" s="7">
        <v>44</v>
      </c>
      <c r="E101" s="8">
        <v>35400</v>
      </c>
      <c r="F101" s="8">
        <f>VLOOKUP(D101,'[1]Peso tara 2'!A:D,2,FALSE)</f>
        <v>23140</v>
      </c>
      <c r="G101" s="8">
        <f t="shared" si="4"/>
        <v>12260</v>
      </c>
      <c r="H101" s="9">
        <f t="shared" si="5"/>
        <v>5.5610415023339588</v>
      </c>
      <c r="I101" s="10" t="str">
        <f>VLOOKUP(D101,'[1]Peso tara '!A:D,3,)</f>
        <v>ALCALDÍA DE APOPA</v>
      </c>
    </row>
    <row r="102" spans="1:9" x14ac:dyDescent="0.25">
      <c r="A102" s="5" t="str">
        <f t="shared" si="3"/>
        <v>lunes</v>
      </c>
      <c r="B102" s="6">
        <v>45026</v>
      </c>
      <c r="C102" s="20">
        <v>463</v>
      </c>
      <c r="D102" s="7" t="s">
        <v>12</v>
      </c>
      <c r="E102" s="8">
        <v>33600</v>
      </c>
      <c r="F102" s="8">
        <f>VLOOKUP(D102,'[1]Peso tara 2'!A:D,2,FALSE)</f>
        <v>20700</v>
      </c>
      <c r="G102" s="8">
        <f t="shared" si="4"/>
        <v>12900</v>
      </c>
      <c r="H102" s="9">
        <f t="shared" si="5"/>
        <v>5.8513405693399729</v>
      </c>
      <c r="I102" s="10" t="str">
        <f>VLOOKUP(D102,'[1]Peso tara '!A:D,3,)</f>
        <v>GRUPO JOB</v>
      </c>
    </row>
    <row r="103" spans="1:9" x14ac:dyDescent="0.25">
      <c r="A103" s="5" t="str">
        <f t="shared" si="3"/>
        <v>lunes</v>
      </c>
      <c r="B103" s="6">
        <v>45026</v>
      </c>
      <c r="C103" s="20">
        <v>464</v>
      </c>
      <c r="D103" s="7" t="s">
        <v>38</v>
      </c>
      <c r="E103" s="8">
        <v>38380</v>
      </c>
      <c r="F103" s="8">
        <f>VLOOKUP(D103,'[1]Peso tara 2'!A:D,2,FALSE)</f>
        <v>22960</v>
      </c>
      <c r="G103" s="8">
        <f t="shared" si="4"/>
        <v>15420</v>
      </c>
      <c r="H103" s="9">
        <f t="shared" si="5"/>
        <v>6.9943931456761543</v>
      </c>
      <c r="I103" s="10" t="str">
        <f>VLOOKUP(D103,'[1]Peso tara '!A:D,3,)</f>
        <v>GRUPO JOB</v>
      </c>
    </row>
    <row r="104" spans="1:9" x14ac:dyDescent="0.25">
      <c r="A104" s="5" t="str">
        <f t="shared" si="3"/>
        <v>lunes</v>
      </c>
      <c r="B104" s="6">
        <v>45026</v>
      </c>
      <c r="C104" s="20">
        <v>465</v>
      </c>
      <c r="D104" s="7" t="s">
        <v>15</v>
      </c>
      <c r="E104" s="8">
        <v>37480</v>
      </c>
      <c r="F104" s="8">
        <f>VLOOKUP(D104,'[1]Peso tara 2'!A:D,2,FALSE)</f>
        <v>22900</v>
      </c>
      <c r="G104" s="8">
        <f t="shared" si="4"/>
        <v>14580</v>
      </c>
      <c r="H104" s="9">
        <f t="shared" si="5"/>
        <v>6.6133756202307605</v>
      </c>
      <c r="I104" s="10" t="str">
        <f>VLOOKUP(D104,'[1]Peso tara '!A:D,3,)</f>
        <v>GRUPO JOB</v>
      </c>
    </row>
    <row r="105" spans="1:9" x14ac:dyDescent="0.25">
      <c r="A105" s="5" t="str">
        <f t="shared" si="3"/>
        <v>lunes</v>
      </c>
      <c r="B105" s="6">
        <v>45026</v>
      </c>
      <c r="C105" s="20">
        <v>466</v>
      </c>
      <c r="D105" s="7" t="s">
        <v>19</v>
      </c>
      <c r="E105" s="8">
        <v>58100</v>
      </c>
      <c r="F105" s="8">
        <f>VLOOKUP(D105,'[1]Peso tara 2'!A:D,2,FALSE)</f>
        <v>37920</v>
      </c>
      <c r="G105" s="8">
        <f t="shared" si="4"/>
        <v>20180</v>
      </c>
      <c r="H105" s="9">
        <f t="shared" si="5"/>
        <v>9.1534924565333853</v>
      </c>
      <c r="I105" s="10" t="str">
        <f>VLOOKUP(D105,'[1]Peso tara '!A:D,3,)</f>
        <v>GRUPO JOB</v>
      </c>
    </row>
    <row r="106" spans="1:9" x14ac:dyDescent="0.25">
      <c r="A106" s="5" t="str">
        <f t="shared" si="3"/>
        <v>lunes</v>
      </c>
      <c r="B106" s="6">
        <v>45026</v>
      </c>
      <c r="C106" s="20">
        <v>467</v>
      </c>
      <c r="D106" s="7">
        <v>1</v>
      </c>
      <c r="E106" s="8">
        <v>36480</v>
      </c>
      <c r="F106" s="8">
        <f>VLOOKUP(D106,'[1]Peso tara 2'!A:D,2,FALSE)</f>
        <v>23700</v>
      </c>
      <c r="G106" s="8">
        <f t="shared" si="4"/>
        <v>12780</v>
      </c>
      <c r="H106" s="9">
        <f t="shared" si="5"/>
        <v>5.7969094942763455</v>
      </c>
      <c r="I106" s="10" t="str">
        <f>VLOOKUP(D106,'[1]Peso tara '!A:D,3,)</f>
        <v>ALCALDÍA DE APOPA</v>
      </c>
    </row>
    <row r="107" spans="1:9" x14ac:dyDescent="0.25">
      <c r="A107" s="5" t="str">
        <f t="shared" si="3"/>
        <v>lunes</v>
      </c>
      <c r="B107" s="6">
        <v>45026</v>
      </c>
      <c r="C107" s="20">
        <v>468</v>
      </c>
      <c r="D107" s="7" t="s">
        <v>16</v>
      </c>
      <c r="E107" s="8">
        <v>33000</v>
      </c>
      <c r="F107" s="8">
        <f>VLOOKUP(D107,'[1]Peso tara 2'!A:D,2,FALSE)</f>
        <v>21600</v>
      </c>
      <c r="G107" s="8">
        <f t="shared" si="4"/>
        <v>11400</v>
      </c>
      <c r="H107" s="9">
        <f t="shared" si="5"/>
        <v>5.1709521310446274</v>
      </c>
      <c r="I107" s="10" t="str">
        <f>VLOOKUP(D107,'[1]Peso tara '!A:D,3,)</f>
        <v>GRUPO JOB</v>
      </c>
    </row>
    <row r="108" spans="1:9" x14ac:dyDescent="0.25">
      <c r="A108" s="5" t="str">
        <f t="shared" si="3"/>
        <v>lunes</v>
      </c>
      <c r="B108" s="6">
        <v>45026</v>
      </c>
      <c r="C108" s="20">
        <v>469</v>
      </c>
      <c r="D108" s="7" t="s">
        <v>17</v>
      </c>
      <c r="E108" s="8">
        <v>57320</v>
      </c>
      <c r="F108" s="8">
        <f>VLOOKUP(D108,'[1]Peso tara 2'!A:D,2,FALSE)</f>
        <v>34760</v>
      </c>
      <c r="G108" s="8">
        <f t="shared" si="4"/>
        <v>22560</v>
      </c>
      <c r="H108" s="9">
        <f t="shared" si="5"/>
        <v>10.233042111962</v>
      </c>
      <c r="I108" s="10" t="str">
        <f>VLOOKUP(D108,'[1]Peso tara '!A:D,3,)</f>
        <v>GRUPO JOB</v>
      </c>
    </row>
    <row r="109" spans="1:9" x14ac:dyDescent="0.25">
      <c r="A109" s="5" t="str">
        <f t="shared" si="3"/>
        <v>lunes</v>
      </c>
      <c r="B109" s="6">
        <v>45026</v>
      </c>
      <c r="C109" s="20">
        <v>470</v>
      </c>
      <c r="D109" s="7" t="s">
        <v>39</v>
      </c>
      <c r="E109" s="8">
        <v>33360</v>
      </c>
      <c r="F109" s="8">
        <f>VLOOKUP(D109,'[1]Peso tara 2'!A:D,2,FALSE)</f>
        <v>23240</v>
      </c>
      <c r="G109" s="8">
        <f t="shared" si="4"/>
        <v>10120</v>
      </c>
      <c r="H109" s="9">
        <f t="shared" si="5"/>
        <v>4.5903539970325991</v>
      </c>
      <c r="I109" s="10" t="str">
        <f>VLOOKUP(D109,'[1]Peso tara '!A:D,3,)</f>
        <v>GRUPO JOB</v>
      </c>
    </row>
    <row r="110" spans="1:9" x14ac:dyDescent="0.25">
      <c r="A110" s="5" t="str">
        <f t="shared" si="3"/>
        <v>lunes</v>
      </c>
      <c r="B110" s="6">
        <v>45026</v>
      </c>
      <c r="C110" s="20">
        <v>471</v>
      </c>
      <c r="D110" s="7" t="s">
        <v>42</v>
      </c>
      <c r="E110" s="8">
        <v>46060</v>
      </c>
      <c r="F110" s="8">
        <f>VLOOKUP(D110,'[1]Peso tara 2'!A:D,2,FALSE)</f>
        <v>34120</v>
      </c>
      <c r="G110" s="8">
        <f t="shared" si="4"/>
        <v>11940</v>
      </c>
      <c r="H110" s="9">
        <f t="shared" si="5"/>
        <v>5.4158919688309517</v>
      </c>
      <c r="I110" s="10" t="str">
        <f>VLOOKUP(D110,'[1]Peso tara '!A:D,3,)</f>
        <v>GRUPO JOB</v>
      </c>
    </row>
    <row r="111" spans="1:9" x14ac:dyDescent="0.25">
      <c r="A111" s="5" t="str">
        <f t="shared" si="3"/>
        <v>lunes</v>
      </c>
      <c r="B111" s="6">
        <v>45026</v>
      </c>
      <c r="C111" s="20">
        <v>472</v>
      </c>
      <c r="D111" s="7" t="s">
        <v>14</v>
      </c>
      <c r="E111" s="8">
        <v>35900</v>
      </c>
      <c r="F111" s="8">
        <f>VLOOKUP(D111,'[1]Peso tara 2'!A:D,2,FALSE)</f>
        <v>23000</v>
      </c>
      <c r="G111" s="8">
        <f t="shared" si="4"/>
        <v>12900</v>
      </c>
      <c r="H111" s="9">
        <f t="shared" si="5"/>
        <v>5.8513405693399729</v>
      </c>
      <c r="I111" s="10" t="str">
        <f>VLOOKUP(D111,'[1]Peso tara '!A:D,3,)</f>
        <v>GRUPO JOB</v>
      </c>
    </row>
    <row r="112" spans="1:9" x14ac:dyDescent="0.25">
      <c r="A112" s="5" t="str">
        <f t="shared" si="3"/>
        <v>lunes</v>
      </c>
      <c r="B112" s="6">
        <v>45026</v>
      </c>
      <c r="C112" s="20">
        <v>473</v>
      </c>
      <c r="D112" s="7" t="s">
        <v>26</v>
      </c>
      <c r="E112" s="8">
        <v>48640</v>
      </c>
      <c r="F112" s="8">
        <f>VLOOKUP(D112,'[1]Peso tara 2'!A:D,2,FALSE)</f>
        <v>33740</v>
      </c>
      <c r="G112" s="8">
        <f t="shared" si="4"/>
        <v>14900</v>
      </c>
      <c r="H112" s="9">
        <f t="shared" si="5"/>
        <v>6.7585251537337676</v>
      </c>
      <c r="I112" s="10" t="str">
        <f>VLOOKUP(D112,'[1]Peso tara '!A:D,3,)</f>
        <v>GRUPO JOB</v>
      </c>
    </row>
    <row r="113" spans="1:9" x14ac:dyDescent="0.25">
      <c r="A113" s="5" t="str">
        <f t="shared" si="3"/>
        <v>lunes</v>
      </c>
      <c r="B113" s="6">
        <v>45026</v>
      </c>
      <c r="C113" s="20">
        <v>474</v>
      </c>
      <c r="D113" s="7">
        <v>33</v>
      </c>
      <c r="E113" s="8">
        <v>38920</v>
      </c>
      <c r="F113" s="8">
        <f>VLOOKUP(D113,'[1]Peso tara 2'!A:D,2,FALSE)</f>
        <v>23840</v>
      </c>
      <c r="G113" s="8">
        <f t="shared" si="4"/>
        <v>15080</v>
      </c>
      <c r="H113" s="9">
        <f t="shared" si="5"/>
        <v>6.8401717663292088</v>
      </c>
      <c r="I113" s="10" t="str">
        <f>VLOOKUP(D113,'[1]Peso tara '!A:D,3,)</f>
        <v>ALCALDÍA DE APOPA</v>
      </c>
    </row>
    <row r="114" spans="1:9" x14ac:dyDescent="0.25">
      <c r="A114" s="5" t="str">
        <f t="shared" si="3"/>
        <v>lunes</v>
      </c>
      <c r="B114" s="6">
        <v>45026</v>
      </c>
      <c r="C114" s="20">
        <v>475</v>
      </c>
      <c r="D114" s="7" t="s">
        <v>41</v>
      </c>
      <c r="E114" s="8">
        <v>49280</v>
      </c>
      <c r="F114" s="8">
        <f>VLOOKUP(D114,'[1]Peso tara 2'!A:D,2,FALSE)</f>
        <v>35000</v>
      </c>
      <c r="G114" s="8">
        <f t="shared" si="4"/>
        <v>14280</v>
      </c>
      <c r="H114" s="9">
        <f t="shared" si="5"/>
        <v>6.4772979325716911</v>
      </c>
      <c r="I114" s="10" t="str">
        <f>VLOOKUP(D114,'[1]Peso tara '!A:D,3,)</f>
        <v>GRUPO JOB</v>
      </c>
    </row>
    <row r="115" spans="1:9" x14ac:dyDescent="0.25">
      <c r="A115" s="5" t="str">
        <f t="shared" si="3"/>
        <v>lunes</v>
      </c>
      <c r="B115" s="6">
        <v>45026</v>
      </c>
      <c r="C115" s="20">
        <v>477</v>
      </c>
      <c r="D115" s="7" t="s">
        <v>38</v>
      </c>
      <c r="E115" s="8">
        <v>39060</v>
      </c>
      <c r="F115" s="8">
        <f>VLOOKUP(D115,'[1]Peso tara 2'!A:D,2,FALSE)</f>
        <v>22960</v>
      </c>
      <c r="G115" s="8">
        <f t="shared" si="4"/>
        <v>16100</v>
      </c>
      <c r="H115" s="9">
        <f t="shared" si="5"/>
        <v>7.3028359043700437</v>
      </c>
      <c r="I115" s="10" t="str">
        <f>VLOOKUP(D115,'[1]Peso tara '!A:D,3,)</f>
        <v>GRUPO JOB</v>
      </c>
    </row>
    <row r="116" spans="1:9" x14ac:dyDescent="0.25">
      <c r="A116" s="5" t="str">
        <f t="shared" si="3"/>
        <v>martes</v>
      </c>
      <c r="B116" s="6">
        <v>45027</v>
      </c>
      <c r="C116" s="20">
        <v>478</v>
      </c>
      <c r="D116" s="7" t="s">
        <v>26</v>
      </c>
      <c r="E116" s="8">
        <v>47740</v>
      </c>
      <c r="F116" s="8">
        <f>VLOOKUP(D116,'[1]Peso tara 2'!A:D,2,FALSE)</f>
        <v>33740</v>
      </c>
      <c r="G116" s="8">
        <f t="shared" si="4"/>
        <v>14000</v>
      </c>
      <c r="H116" s="9">
        <f t="shared" si="5"/>
        <v>6.3502920907565601</v>
      </c>
      <c r="I116" s="10" t="str">
        <f>VLOOKUP(D116,'[1]Peso tara '!A:D,3,)</f>
        <v>GRUPO JOB</v>
      </c>
    </row>
    <row r="117" spans="1:9" x14ac:dyDescent="0.25">
      <c r="A117" s="5" t="str">
        <f t="shared" si="3"/>
        <v>martes</v>
      </c>
      <c r="B117" s="6">
        <v>45027</v>
      </c>
      <c r="C117" s="20">
        <v>479</v>
      </c>
      <c r="D117" s="7" t="s">
        <v>17</v>
      </c>
      <c r="E117" s="8">
        <v>60200</v>
      </c>
      <c r="F117" s="8">
        <f>VLOOKUP(D117,'[1]Peso tara 2'!A:D,2,FALSE)</f>
        <v>34760</v>
      </c>
      <c r="G117" s="8">
        <f t="shared" si="4"/>
        <v>25440</v>
      </c>
      <c r="H117" s="9">
        <f t="shared" si="5"/>
        <v>11.539387913489064</v>
      </c>
      <c r="I117" s="10" t="str">
        <f>VLOOKUP(D117,'[1]Peso tara '!A:D,3,)</f>
        <v>GRUPO JOB</v>
      </c>
    </row>
    <row r="118" spans="1:9" x14ac:dyDescent="0.25">
      <c r="A118" s="5" t="str">
        <f t="shared" si="3"/>
        <v>martes</v>
      </c>
      <c r="B118" s="6">
        <v>45027</v>
      </c>
      <c r="C118" s="20">
        <v>480</v>
      </c>
      <c r="D118" s="7" t="s">
        <v>11</v>
      </c>
      <c r="E118" s="8">
        <v>33880</v>
      </c>
      <c r="F118" s="8">
        <f>VLOOKUP(D118,'[1]Peso tara 2'!A:D,2,FALSE)</f>
        <v>24380</v>
      </c>
      <c r="G118" s="8">
        <f t="shared" si="4"/>
        <v>9500</v>
      </c>
      <c r="H118" s="9">
        <f t="shared" si="5"/>
        <v>4.3091267758705225</v>
      </c>
      <c r="I118" s="10" t="str">
        <f>VLOOKUP(D118,'[1]Peso tara '!A:D,3,)</f>
        <v>GRUPO JOB</v>
      </c>
    </row>
    <row r="119" spans="1:9" x14ac:dyDescent="0.25">
      <c r="A119" s="5" t="str">
        <f t="shared" si="3"/>
        <v>martes</v>
      </c>
      <c r="B119" s="6">
        <v>45027</v>
      </c>
      <c r="C119" s="20">
        <v>481</v>
      </c>
      <c r="D119" s="7">
        <v>44</v>
      </c>
      <c r="E119" s="8">
        <v>37280</v>
      </c>
      <c r="F119" s="8">
        <f>VLOOKUP(D119,'[1]Peso tara 2'!A:D,2,FALSE)</f>
        <v>23140</v>
      </c>
      <c r="G119" s="8">
        <f t="shared" si="4"/>
        <v>14140</v>
      </c>
      <c r="H119" s="9">
        <f t="shared" si="5"/>
        <v>6.413795011664126</v>
      </c>
      <c r="I119" s="10" t="str">
        <f>VLOOKUP(D119,'[1]Peso tara '!A:D,3,)</f>
        <v>ALCALDÍA DE APOPA</v>
      </c>
    </row>
    <row r="120" spans="1:9" x14ac:dyDescent="0.25">
      <c r="A120" s="5" t="str">
        <f t="shared" si="3"/>
        <v>martes</v>
      </c>
      <c r="B120" s="6">
        <v>45027</v>
      </c>
      <c r="C120" s="20">
        <v>482</v>
      </c>
      <c r="D120" s="7" t="s">
        <v>12</v>
      </c>
      <c r="E120" s="8">
        <v>33980</v>
      </c>
      <c r="F120" s="8">
        <f>VLOOKUP(D120,'[1]Peso tara 2'!A:D,2,FALSE)</f>
        <v>20700</v>
      </c>
      <c r="G120" s="8">
        <f t="shared" si="4"/>
        <v>13280</v>
      </c>
      <c r="H120" s="9">
        <f t="shared" si="5"/>
        <v>6.0237056403747937</v>
      </c>
      <c r="I120" s="10" t="str">
        <f>VLOOKUP(D120,'[1]Peso tara '!A:D,3,)</f>
        <v>GRUPO JOB</v>
      </c>
    </row>
    <row r="121" spans="1:9" x14ac:dyDescent="0.25">
      <c r="A121" s="5" t="str">
        <f t="shared" si="3"/>
        <v>martes</v>
      </c>
      <c r="B121" s="6">
        <v>45027</v>
      </c>
      <c r="C121" s="20">
        <v>483</v>
      </c>
      <c r="D121" s="7">
        <v>1</v>
      </c>
      <c r="E121" s="8">
        <v>34420</v>
      </c>
      <c r="F121" s="8">
        <f>VLOOKUP(D121,'[1]Peso tara 2'!A:D,2,FALSE)</f>
        <v>23700</v>
      </c>
      <c r="G121" s="8">
        <f t="shared" si="4"/>
        <v>10720</v>
      </c>
      <c r="H121" s="9">
        <f t="shared" si="5"/>
        <v>4.8625093723507371</v>
      </c>
      <c r="I121" s="10" t="str">
        <f>VLOOKUP(D121,'[1]Peso tara '!A:D,3,)</f>
        <v>ALCALDÍA DE APOPA</v>
      </c>
    </row>
    <row r="122" spans="1:9" x14ac:dyDescent="0.25">
      <c r="A122" s="5" t="str">
        <f t="shared" si="3"/>
        <v>martes</v>
      </c>
      <c r="B122" s="6">
        <v>45027</v>
      </c>
      <c r="C122" s="20">
        <v>485</v>
      </c>
      <c r="D122" s="7" t="s">
        <v>13</v>
      </c>
      <c r="E122" s="8">
        <v>38400</v>
      </c>
      <c r="F122" s="8">
        <f>VLOOKUP(D122,'[1]Peso tara 2'!A:D,2,FALSE)</f>
        <v>22560</v>
      </c>
      <c r="G122" s="8">
        <f t="shared" si="4"/>
        <v>15840</v>
      </c>
      <c r="H122" s="9">
        <f t="shared" si="5"/>
        <v>7.1849019083988512</v>
      </c>
      <c r="I122" s="10" t="str">
        <f>VLOOKUP(D122,'[1]Peso tara '!A:D,3,)</f>
        <v>ALCALDÍA DE APOPA</v>
      </c>
    </row>
    <row r="123" spans="1:9" x14ac:dyDescent="0.25">
      <c r="A123" s="5" t="str">
        <f t="shared" si="3"/>
        <v>martes</v>
      </c>
      <c r="B123" s="6">
        <v>45027</v>
      </c>
      <c r="C123" s="20">
        <v>486</v>
      </c>
      <c r="D123" s="7">
        <v>1</v>
      </c>
      <c r="E123" s="8">
        <v>39300</v>
      </c>
      <c r="F123" s="8">
        <f>VLOOKUP(D123,'[1]Peso tara 2'!A:D,2,FALSE)</f>
        <v>23700</v>
      </c>
      <c r="G123" s="8">
        <f t="shared" si="4"/>
        <v>15600</v>
      </c>
      <c r="H123" s="9">
        <f t="shared" si="5"/>
        <v>7.0760397582715955</v>
      </c>
      <c r="I123" s="10" t="str">
        <f>VLOOKUP(D123,'[1]Peso tara '!A:D,3,)</f>
        <v>ALCALDÍA DE APOPA</v>
      </c>
    </row>
    <row r="124" spans="1:9" x14ac:dyDescent="0.25">
      <c r="A124" s="5" t="str">
        <f t="shared" si="3"/>
        <v>martes</v>
      </c>
      <c r="B124" s="6">
        <v>45027</v>
      </c>
      <c r="C124" s="20">
        <v>487</v>
      </c>
      <c r="D124" s="7">
        <v>44</v>
      </c>
      <c r="E124" s="8">
        <v>40560</v>
      </c>
      <c r="F124" s="8">
        <f>VLOOKUP(D124,'[1]Peso tara 2'!A:D,2,FALSE)</f>
        <v>23140</v>
      </c>
      <c r="G124" s="8">
        <f t="shared" si="4"/>
        <v>17420</v>
      </c>
      <c r="H124" s="9">
        <f t="shared" si="5"/>
        <v>7.9015777300699481</v>
      </c>
      <c r="I124" s="10" t="str">
        <f>VLOOKUP(D124,'[1]Peso tara '!A:D,3,)</f>
        <v>ALCALDÍA DE APOPA</v>
      </c>
    </row>
    <row r="125" spans="1:9" x14ac:dyDescent="0.25">
      <c r="A125" s="5" t="str">
        <f t="shared" si="3"/>
        <v>miércoles</v>
      </c>
      <c r="B125" s="6">
        <v>45028</v>
      </c>
      <c r="C125" s="20">
        <v>488</v>
      </c>
      <c r="D125" s="7">
        <v>44</v>
      </c>
      <c r="E125" s="8">
        <v>38000</v>
      </c>
      <c r="F125" s="8">
        <f>VLOOKUP(D125,'[1]Peso tara 2'!A:D,2,FALSE)</f>
        <v>23140</v>
      </c>
      <c r="G125" s="8">
        <f t="shared" si="4"/>
        <v>14860</v>
      </c>
      <c r="H125" s="9">
        <f t="shared" si="5"/>
        <v>6.7403814620458915</v>
      </c>
      <c r="I125" s="10" t="str">
        <f>VLOOKUP(D125,'[1]Peso tara '!A:D,3,)</f>
        <v>ALCALDÍA DE APOPA</v>
      </c>
    </row>
    <row r="126" spans="1:9" x14ac:dyDescent="0.25">
      <c r="A126" s="5" t="str">
        <f t="shared" si="3"/>
        <v>miércoles</v>
      </c>
      <c r="B126" s="6">
        <v>45028</v>
      </c>
      <c r="C126" s="20">
        <v>489</v>
      </c>
      <c r="D126" s="7">
        <v>33</v>
      </c>
      <c r="E126" s="8">
        <v>37980</v>
      </c>
      <c r="F126" s="8">
        <f>VLOOKUP(D126,'[1]Peso tara 2'!A:D,2,FALSE)</f>
        <v>23840</v>
      </c>
      <c r="G126" s="8">
        <f t="shared" si="4"/>
        <v>14140</v>
      </c>
      <c r="H126" s="9">
        <f t="shared" si="5"/>
        <v>6.413795011664126</v>
      </c>
      <c r="I126" s="10" t="str">
        <f>VLOOKUP(D126,'[1]Peso tara '!A:D,3,)</f>
        <v>ALCALDÍA DE APOPA</v>
      </c>
    </row>
    <row r="127" spans="1:9" x14ac:dyDescent="0.25">
      <c r="A127" s="5" t="str">
        <f t="shared" si="3"/>
        <v>miércoles</v>
      </c>
      <c r="B127" s="6">
        <v>45028</v>
      </c>
      <c r="C127" s="20">
        <v>490</v>
      </c>
      <c r="D127" s="7">
        <v>1</v>
      </c>
      <c r="E127" s="8">
        <v>36340</v>
      </c>
      <c r="F127" s="8">
        <f>VLOOKUP(D127,'[1]Peso tara 2'!A:D,2,FALSE)</f>
        <v>23700</v>
      </c>
      <c r="G127" s="8">
        <f t="shared" si="4"/>
        <v>12640</v>
      </c>
      <c r="H127" s="9">
        <f t="shared" si="5"/>
        <v>5.7334065733687796</v>
      </c>
      <c r="I127" s="10" t="str">
        <f>VLOOKUP(D127,'[1]Peso tara '!A:D,3,)</f>
        <v>ALCALDÍA DE APOPA</v>
      </c>
    </row>
    <row r="128" spans="1:9" x14ac:dyDescent="0.25">
      <c r="A128" s="5" t="str">
        <f t="shared" si="3"/>
        <v>miércoles</v>
      </c>
      <c r="B128" s="6">
        <v>45028</v>
      </c>
      <c r="C128" s="20">
        <v>491</v>
      </c>
      <c r="D128" s="7">
        <v>44</v>
      </c>
      <c r="E128" s="8">
        <v>32520</v>
      </c>
      <c r="F128" s="8">
        <f>VLOOKUP(D128,'[1]Peso tara 2'!A:D,2,FALSE)</f>
        <v>23140</v>
      </c>
      <c r="G128" s="8">
        <f t="shared" si="4"/>
        <v>9380</v>
      </c>
      <c r="H128" s="9">
        <f t="shared" si="5"/>
        <v>4.2546957008068951</v>
      </c>
      <c r="I128" s="10" t="str">
        <f>VLOOKUP(D128,'[1]Peso tara '!A:D,3,)</f>
        <v>ALCALDÍA DE APOPA</v>
      </c>
    </row>
    <row r="129" spans="1:9" x14ac:dyDescent="0.25">
      <c r="A129" s="5" t="str">
        <f t="shared" si="3"/>
        <v>jueves</v>
      </c>
      <c r="B129" s="6">
        <v>45029</v>
      </c>
      <c r="C129" s="20">
        <v>493</v>
      </c>
      <c r="D129" s="7">
        <v>1</v>
      </c>
      <c r="E129" s="8">
        <v>40920</v>
      </c>
      <c r="F129" s="8">
        <f>VLOOKUP(D129,'[1]Peso tara 2'!A:D,2,FALSE)</f>
        <v>23700</v>
      </c>
      <c r="G129" s="8">
        <f t="shared" si="4"/>
        <v>17220</v>
      </c>
      <c r="H129" s="9">
        <f t="shared" si="5"/>
        <v>7.8108592716305685</v>
      </c>
      <c r="I129" s="10" t="str">
        <f>VLOOKUP(D129,'[1]Peso tara '!A:D,3,)</f>
        <v>ALCALDÍA DE APOPA</v>
      </c>
    </row>
    <row r="130" spans="1:9" x14ac:dyDescent="0.25">
      <c r="A130" s="5" t="str">
        <f t="shared" ref="A130:A193" si="6">TEXT(B130,"dddd")</f>
        <v>jueves</v>
      </c>
      <c r="B130" s="6">
        <v>45029</v>
      </c>
      <c r="C130" s="20">
        <v>494</v>
      </c>
      <c r="D130" s="7">
        <v>44</v>
      </c>
      <c r="E130" s="8">
        <v>38280</v>
      </c>
      <c r="F130" s="8">
        <f>VLOOKUP(D130,'[1]Peso tara 2'!A:D,2,FALSE)</f>
        <v>23140</v>
      </c>
      <c r="G130" s="8">
        <f t="shared" ref="G130:G193" si="7">E130-F130</f>
        <v>15140</v>
      </c>
      <c r="H130" s="9">
        <f t="shared" ref="H130:H193" si="8">G130/2204.623</f>
        <v>6.8673873038610225</v>
      </c>
      <c r="I130" s="10" t="str">
        <f>VLOOKUP(D130,'[1]Peso tara '!A:D,3,)</f>
        <v>ALCALDÍA DE APOPA</v>
      </c>
    </row>
    <row r="131" spans="1:9" x14ac:dyDescent="0.25">
      <c r="A131" s="5" t="str">
        <f t="shared" si="6"/>
        <v>jueves</v>
      </c>
      <c r="B131" s="6">
        <v>45029</v>
      </c>
      <c r="C131" s="20">
        <v>495</v>
      </c>
      <c r="D131" s="7" t="s">
        <v>13</v>
      </c>
      <c r="E131" s="8">
        <v>37880</v>
      </c>
      <c r="F131" s="8">
        <f>VLOOKUP(D131,'[1]Peso tara 2'!A:D,2,FALSE)</f>
        <v>22560</v>
      </c>
      <c r="G131" s="8">
        <f t="shared" si="7"/>
        <v>15320</v>
      </c>
      <c r="H131" s="9">
        <f t="shared" si="8"/>
        <v>6.9490339164564645</v>
      </c>
      <c r="I131" s="10" t="str">
        <f>VLOOKUP(D131,'[1]Peso tara '!A:D,3,)</f>
        <v>ALCALDÍA DE APOPA</v>
      </c>
    </row>
    <row r="132" spans="1:9" x14ac:dyDescent="0.25">
      <c r="A132" s="5" t="str">
        <f t="shared" si="6"/>
        <v>jueves</v>
      </c>
      <c r="B132" s="6">
        <v>45029</v>
      </c>
      <c r="C132" s="20">
        <v>496</v>
      </c>
      <c r="D132" s="7" t="s">
        <v>43</v>
      </c>
      <c r="E132" s="8">
        <v>66860</v>
      </c>
      <c r="F132" s="8">
        <f>VLOOKUP(D132,'[1]Peso tara 2'!A:D,2,FALSE)</f>
        <v>36920</v>
      </c>
      <c r="G132" s="8">
        <f t="shared" si="7"/>
        <v>29940</v>
      </c>
      <c r="H132" s="9">
        <f t="shared" si="8"/>
        <v>13.5805532283751</v>
      </c>
      <c r="I132" s="10" t="str">
        <f>VLOOKUP(D132,'[1]Peso tara '!A:D,3,)</f>
        <v>TRANSPUVEN S.A. de C.V</v>
      </c>
    </row>
    <row r="133" spans="1:9" x14ac:dyDescent="0.25">
      <c r="A133" s="5" t="str">
        <f t="shared" si="6"/>
        <v>jueves</v>
      </c>
      <c r="B133" s="6">
        <v>45029</v>
      </c>
      <c r="C133" s="20">
        <v>497</v>
      </c>
      <c r="D133" s="7" t="s">
        <v>44</v>
      </c>
      <c r="E133" s="8">
        <v>44940</v>
      </c>
      <c r="F133" s="8">
        <f>VLOOKUP(D133,'[1]Peso tara 2'!A:D,2,FALSE)</f>
        <v>29840</v>
      </c>
      <c r="G133" s="8">
        <f t="shared" si="7"/>
        <v>15100</v>
      </c>
      <c r="H133" s="9">
        <f t="shared" si="8"/>
        <v>6.8492436121731473</v>
      </c>
      <c r="I133" s="10" t="str">
        <f>VLOOKUP(D133,'[1]Peso tara '!A:D,3,)</f>
        <v>TRANSPUVEN S.A. de C.V</v>
      </c>
    </row>
    <row r="134" spans="1:9" x14ac:dyDescent="0.25">
      <c r="A134" s="5" t="str">
        <f t="shared" si="6"/>
        <v>jueves</v>
      </c>
      <c r="B134" s="6">
        <v>45029</v>
      </c>
      <c r="C134" s="20">
        <v>498</v>
      </c>
      <c r="D134" s="7" t="s">
        <v>45</v>
      </c>
      <c r="E134" s="8">
        <v>50180</v>
      </c>
      <c r="F134" s="8">
        <f>VLOOKUP(D134,'[1]Peso tara 2'!A:D,2,FALSE)</f>
        <v>30400</v>
      </c>
      <c r="G134" s="8">
        <f t="shared" si="7"/>
        <v>19780</v>
      </c>
      <c r="H134" s="9">
        <f t="shared" si="8"/>
        <v>8.972055539654626</v>
      </c>
      <c r="I134" s="10" t="str">
        <f>VLOOKUP(D134,'[1]Peso tara '!A:D,3,)</f>
        <v>TRANSPUVEN S.A. de C.V</v>
      </c>
    </row>
    <row r="135" spans="1:9" x14ac:dyDescent="0.25">
      <c r="A135" s="5" t="str">
        <f t="shared" si="6"/>
        <v>jueves</v>
      </c>
      <c r="B135" s="6">
        <v>45029</v>
      </c>
      <c r="C135" s="20">
        <v>499</v>
      </c>
      <c r="D135" s="7">
        <v>33</v>
      </c>
      <c r="E135" s="8">
        <v>40060</v>
      </c>
      <c r="F135" s="8">
        <f>VLOOKUP(D135,'[1]Peso tara 2'!A:D,2,FALSE)</f>
        <v>23840</v>
      </c>
      <c r="G135" s="8">
        <f t="shared" si="7"/>
        <v>16220</v>
      </c>
      <c r="H135" s="9">
        <f t="shared" si="8"/>
        <v>7.357266979433672</v>
      </c>
      <c r="I135" s="10" t="str">
        <f>VLOOKUP(D135,'[1]Peso tara '!A:D,3,)</f>
        <v>ALCALDÍA DE APOPA</v>
      </c>
    </row>
    <row r="136" spans="1:9" x14ac:dyDescent="0.25">
      <c r="A136" s="5" t="str">
        <f t="shared" si="6"/>
        <v>jueves</v>
      </c>
      <c r="B136" s="6">
        <v>45029</v>
      </c>
      <c r="C136" s="20">
        <v>500</v>
      </c>
      <c r="D136" s="7" t="s">
        <v>46</v>
      </c>
      <c r="E136" s="8">
        <v>44040</v>
      </c>
      <c r="F136" s="8">
        <f>VLOOKUP(D136,'[1]Peso tara 2'!A:D,2,FALSE)</f>
        <v>29560</v>
      </c>
      <c r="G136" s="8">
        <f t="shared" si="7"/>
        <v>14480</v>
      </c>
      <c r="H136" s="9">
        <f t="shared" si="8"/>
        <v>6.5680163910110707</v>
      </c>
      <c r="I136" s="10" t="str">
        <f>VLOOKUP(D136,'[1]Peso tara '!A:D,3,)</f>
        <v>TRANSPUVEN S.A. de C.V</v>
      </c>
    </row>
    <row r="137" spans="1:9" x14ac:dyDescent="0.25">
      <c r="A137" s="5" t="str">
        <f t="shared" si="6"/>
        <v>jueves</v>
      </c>
      <c r="B137" s="6">
        <v>45029</v>
      </c>
      <c r="C137" s="20">
        <v>501</v>
      </c>
      <c r="D137" s="7">
        <v>1</v>
      </c>
      <c r="E137" s="8">
        <v>34840</v>
      </c>
      <c r="F137" s="8">
        <f>VLOOKUP(D137,'[1]Peso tara 2'!A:D,2,FALSE)</f>
        <v>23700</v>
      </c>
      <c r="G137" s="8">
        <f t="shared" si="7"/>
        <v>11140</v>
      </c>
      <c r="H137" s="9">
        <f t="shared" si="8"/>
        <v>5.053018135073434</v>
      </c>
      <c r="I137" s="10" t="str">
        <f>VLOOKUP(D137,'[1]Peso tara '!A:D,3,)</f>
        <v>ALCALDÍA DE APOPA</v>
      </c>
    </row>
    <row r="138" spans="1:9" x14ac:dyDescent="0.25">
      <c r="A138" s="5" t="str">
        <f t="shared" si="6"/>
        <v>jueves</v>
      </c>
      <c r="B138" s="6">
        <v>45029</v>
      </c>
      <c r="C138" s="20">
        <v>503</v>
      </c>
      <c r="D138" s="7" t="s">
        <v>47</v>
      </c>
      <c r="E138" s="8">
        <v>61500</v>
      </c>
      <c r="F138" s="8">
        <f>VLOOKUP(D138,'[1]Peso tara 2'!A:D,2,FALSE)</f>
        <v>36520</v>
      </c>
      <c r="G138" s="8">
        <f t="shared" si="7"/>
        <v>24980</v>
      </c>
      <c r="H138" s="9">
        <f t="shared" si="8"/>
        <v>11.330735459078491</v>
      </c>
      <c r="I138" s="10" t="str">
        <f>VLOOKUP(D138,'[1]Peso tara '!A:D,3,)</f>
        <v>TRANSPUVEN S.A. de C.V</v>
      </c>
    </row>
    <row r="139" spans="1:9" x14ac:dyDescent="0.25">
      <c r="A139" s="5" t="str">
        <f t="shared" si="6"/>
        <v>jueves</v>
      </c>
      <c r="B139" s="6">
        <v>45029</v>
      </c>
      <c r="C139" s="20">
        <v>504</v>
      </c>
      <c r="D139" s="7" t="s">
        <v>43</v>
      </c>
      <c r="E139" s="8">
        <v>51740</v>
      </c>
      <c r="F139" s="8">
        <f>VLOOKUP(D139,'[1]Peso tara 2'!A:D,2,FALSE)</f>
        <v>36920</v>
      </c>
      <c r="G139" s="8">
        <f t="shared" si="7"/>
        <v>14820</v>
      </c>
      <c r="H139" s="9">
        <f t="shared" si="8"/>
        <v>6.7222377703580154</v>
      </c>
      <c r="I139" s="10" t="str">
        <f>VLOOKUP(D139,'[1]Peso tara '!A:D,3,)</f>
        <v>TRANSPUVEN S.A. de C.V</v>
      </c>
    </row>
    <row r="140" spans="1:9" x14ac:dyDescent="0.25">
      <c r="A140" s="5" t="str">
        <f t="shared" si="6"/>
        <v>jueves</v>
      </c>
      <c r="B140" s="6">
        <v>45029</v>
      </c>
      <c r="C140" s="20">
        <v>505</v>
      </c>
      <c r="D140" s="7" t="s">
        <v>44</v>
      </c>
      <c r="E140" s="8">
        <v>46820</v>
      </c>
      <c r="F140" s="8">
        <f>VLOOKUP(D140,'[1]Peso tara 2'!A:D,2,FALSE)</f>
        <v>29840</v>
      </c>
      <c r="G140" s="8">
        <f t="shared" si="7"/>
        <v>16980</v>
      </c>
      <c r="H140" s="9">
        <f t="shared" si="8"/>
        <v>7.7019971215033136</v>
      </c>
      <c r="I140" s="10" t="str">
        <f>VLOOKUP(D140,'[1]Peso tara '!A:D,3,)</f>
        <v>TRANSPUVEN S.A. de C.V</v>
      </c>
    </row>
    <row r="141" spans="1:9" x14ac:dyDescent="0.25">
      <c r="A141" s="5" t="str">
        <f t="shared" si="6"/>
        <v>viernes</v>
      </c>
      <c r="B141" s="6">
        <v>45030</v>
      </c>
      <c r="C141" s="20">
        <v>506</v>
      </c>
      <c r="D141" s="7" t="s">
        <v>43</v>
      </c>
      <c r="E141" s="8">
        <v>57120</v>
      </c>
      <c r="F141" s="8">
        <f>VLOOKUP(D141,'[1]Peso tara 2'!A:D,2,FALSE)</f>
        <v>36920</v>
      </c>
      <c r="G141" s="8">
        <f t="shared" si="7"/>
        <v>20200</v>
      </c>
      <c r="H141" s="9">
        <f t="shared" si="8"/>
        <v>9.1625643023773229</v>
      </c>
      <c r="I141" s="10" t="str">
        <f>VLOOKUP(D141,'[1]Peso tara '!A:D,3,)</f>
        <v>TRANSPUVEN S.A. de C.V</v>
      </c>
    </row>
    <row r="142" spans="1:9" x14ac:dyDescent="0.25">
      <c r="A142" s="5" t="str">
        <f t="shared" si="6"/>
        <v>viernes</v>
      </c>
      <c r="B142" s="6">
        <v>45030</v>
      </c>
      <c r="C142" s="20">
        <v>507</v>
      </c>
      <c r="D142" s="7">
        <v>1</v>
      </c>
      <c r="E142" s="8">
        <v>34480</v>
      </c>
      <c r="F142" s="8">
        <f>VLOOKUP(D142,'[1]Peso tara 2'!A:D,2,FALSE)</f>
        <v>23700</v>
      </c>
      <c r="G142" s="8">
        <f t="shared" si="7"/>
        <v>10780</v>
      </c>
      <c r="H142" s="9">
        <f t="shared" si="8"/>
        <v>4.8897249098825508</v>
      </c>
      <c r="I142" s="10" t="str">
        <f>VLOOKUP(D142,'[1]Peso tara '!A:D,3,)</f>
        <v>ALCALDÍA DE APOPA</v>
      </c>
    </row>
    <row r="143" spans="1:9" x14ac:dyDescent="0.25">
      <c r="A143" s="5" t="str">
        <f t="shared" si="6"/>
        <v>viernes</v>
      </c>
      <c r="B143" s="6">
        <v>45030</v>
      </c>
      <c r="C143" s="20">
        <v>508</v>
      </c>
      <c r="D143" s="7" t="s">
        <v>44</v>
      </c>
      <c r="E143" s="8">
        <v>42880</v>
      </c>
      <c r="F143" s="8">
        <f>VLOOKUP(D143,'[1]Peso tara 2'!A:D,2,FALSE)</f>
        <v>29840</v>
      </c>
      <c r="G143" s="8">
        <f t="shared" si="7"/>
        <v>13040</v>
      </c>
      <c r="H143" s="9">
        <f t="shared" si="8"/>
        <v>5.9148434902475389</v>
      </c>
      <c r="I143" s="10" t="str">
        <f>VLOOKUP(D143,'[1]Peso tara '!A:D,3,)</f>
        <v>TRANSPUVEN S.A. de C.V</v>
      </c>
    </row>
    <row r="144" spans="1:9" x14ac:dyDescent="0.25">
      <c r="A144" s="5" t="str">
        <f t="shared" si="6"/>
        <v>viernes</v>
      </c>
      <c r="B144" s="6">
        <v>45030</v>
      </c>
      <c r="C144" s="20">
        <v>509</v>
      </c>
      <c r="D144" s="7" t="s">
        <v>45</v>
      </c>
      <c r="E144" s="8">
        <v>42440</v>
      </c>
      <c r="F144" s="8">
        <f>VLOOKUP(D144,'[1]Peso tara 2'!A:D,2,FALSE)</f>
        <v>30400</v>
      </c>
      <c r="G144" s="8">
        <f t="shared" si="7"/>
        <v>12040</v>
      </c>
      <c r="H144" s="9">
        <f t="shared" si="8"/>
        <v>5.4612511980506415</v>
      </c>
      <c r="I144" s="10" t="str">
        <f>VLOOKUP(D144,'[1]Peso tara '!A:D,3,)</f>
        <v>TRANSPUVEN S.A. de C.V</v>
      </c>
    </row>
    <row r="145" spans="1:9" x14ac:dyDescent="0.25">
      <c r="A145" s="5" t="str">
        <f t="shared" si="6"/>
        <v>viernes</v>
      </c>
      <c r="B145" s="6">
        <v>45030</v>
      </c>
      <c r="C145" s="20">
        <v>510</v>
      </c>
      <c r="D145" s="7" t="s">
        <v>13</v>
      </c>
      <c r="E145" s="8">
        <v>37200</v>
      </c>
      <c r="F145" s="8">
        <f>VLOOKUP(D145,'[1]Peso tara 2'!A:D,2,FALSE)</f>
        <v>22560</v>
      </c>
      <c r="G145" s="8">
        <f t="shared" si="7"/>
        <v>14640</v>
      </c>
      <c r="H145" s="9">
        <f t="shared" si="8"/>
        <v>6.6405911577625742</v>
      </c>
      <c r="I145" s="10" t="str">
        <f>VLOOKUP(D145,'[1]Peso tara '!A:D,3,)</f>
        <v>ALCALDÍA DE APOPA</v>
      </c>
    </row>
    <row r="146" spans="1:9" x14ac:dyDescent="0.25">
      <c r="A146" s="5" t="str">
        <f t="shared" si="6"/>
        <v>viernes</v>
      </c>
      <c r="B146" s="6">
        <v>45030</v>
      </c>
      <c r="C146" s="20">
        <v>511</v>
      </c>
      <c r="D146" s="7">
        <v>44</v>
      </c>
      <c r="E146" s="8">
        <v>31600</v>
      </c>
      <c r="F146" s="8">
        <f>VLOOKUP(D146,'[1]Peso tara 2'!A:D,2,FALSE)</f>
        <v>23140</v>
      </c>
      <c r="G146" s="8">
        <f t="shared" si="7"/>
        <v>8460</v>
      </c>
      <c r="H146" s="9">
        <f t="shared" si="8"/>
        <v>3.8373907919857499</v>
      </c>
      <c r="I146" s="10" t="str">
        <f>VLOOKUP(D146,'[1]Peso tara '!A:D,3,)</f>
        <v>ALCALDÍA DE APOPA</v>
      </c>
    </row>
    <row r="147" spans="1:9" x14ac:dyDescent="0.25">
      <c r="A147" s="5" t="str">
        <f t="shared" si="6"/>
        <v>viernes</v>
      </c>
      <c r="B147" s="6">
        <v>45030</v>
      </c>
      <c r="C147" s="20">
        <v>512</v>
      </c>
      <c r="D147" s="7" t="s">
        <v>47</v>
      </c>
      <c r="E147" s="8">
        <v>59100</v>
      </c>
      <c r="F147" s="8">
        <f>VLOOKUP(D147,'[1]Peso tara 2'!A:D,2,FALSE)</f>
        <v>36520</v>
      </c>
      <c r="G147" s="8">
        <f t="shared" si="7"/>
        <v>22580</v>
      </c>
      <c r="H147" s="9">
        <f t="shared" si="8"/>
        <v>10.242113957805937</v>
      </c>
      <c r="I147" s="10" t="str">
        <f>VLOOKUP(D147,'[1]Peso tara '!A:D,3,)</f>
        <v>TRANSPUVEN S.A. de C.V</v>
      </c>
    </row>
    <row r="148" spans="1:9" x14ac:dyDescent="0.25">
      <c r="A148" s="5" t="str">
        <f t="shared" si="6"/>
        <v>viernes</v>
      </c>
      <c r="B148" s="6">
        <v>45030</v>
      </c>
      <c r="C148" s="20">
        <v>514</v>
      </c>
      <c r="D148" s="7" t="s">
        <v>13</v>
      </c>
      <c r="E148" s="8">
        <v>35200</v>
      </c>
      <c r="F148" s="8">
        <f>VLOOKUP(D148,'[1]Peso tara 2'!A:D,2,FALSE)</f>
        <v>22560</v>
      </c>
      <c r="G148" s="8">
        <f t="shared" si="7"/>
        <v>12640</v>
      </c>
      <c r="H148" s="9">
        <f t="shared" si="8"/>
        <v>5.7334065733687796</v>
      </c>
      <c r="I148" s="10" t="str">
        <f>VLOOKUP(D148,'[1]Peso tara '!A:D,3,)</f>
        <v>ALCALDÍA DE APOPA</v>
      </c>
    </row>
    <row r="149" spans="1:9" x14ac:dyDescent="0.25">
      <c r="A149" s="5" t="str">
        <f t="shared" si="6"/>
        <v>viernes</v>
      </c>
      <c r="B149" s="6">
        <v>45030</v>
      </c>
      <c r="C149" s="20">
        <v>515</v>
      </c>
      <c r="D149" s="7" t="s">
        <v>43</v>
      </c>
      <c r="E149" s="8">
        <v>63800</v>
      </c>
      <c r="F149" s="8">
        <f>VLOOKUP(D149,'[1]Peso tara 2'!A:D,2,FALSE)</f>
        <v>36920</v>
      </c>
      <c r="G149" s="8">
        <f t="shared" si="7"/>
        <v>26880</v>
      </c>
      <c r="H149" s="9">
        <f t="shared" si="8"/>
        <v>12.192560814252595</v>
      </c>
      <c r="I149" s="10" t="str">
        <f>VLOOKUP(D149,'[1]Peso tara '!A:D,3,)</f>
        <v>TRANSPUVEN S.A. de C.V</v>
      </c>
    </row>
    <row r="150" spans="1:9" x14ac:dyDescent="0.25">
      <c r="A150" s="5" t="str">
        <f t="shared" si="6"/>
        <v>viernes</v>
      </c>
      <c r="B150" s="6">
        <v>45030</v>
      </c>
      <c r="C150" s="20">
        <v>516</v>
      </c>
      <c r="D150" s="7" t="s">
        <v>46</v>
      </c>
      <c r="E150" s="8">
        <v>39100</v>
      </c>
      <c r="F150" s="8">
        <f>VLOOKUP(D150,'[1]Peso tara 2'!A:D,2,FALSE)</f>
        <v>29560</v>
      </c>
      <c r="G150" s="8">
        <f t="shared" si="7"/>
        <v>9540</v>
      </c>
      <c r="H150" s="9">
        <f t="shared" si="8"/>
        <v>4.3272704675583986</v>
      </c>
      <c r="I150" s="10" t="str">
        <f>VLOOKUP(D150,'[1]Peso tara '!A:D,3,)</f>
        <v>TRANSPUVEN S.A. de C.V</v>
      </c>
    </row>
    <row r="151" spans="1:9" x14ac:dyDescent="0.25">
      <c r="A151" s="5" t="str">
        <f t="shared" si="6"/>
        <v>viernes</v>
      </c>
      <c r="B151" s="6">
        <v>45030</v>
      </c>
      <c r="C151" s="20">
        <v>517</v>
      </c>
      <c r="D151" s="7" t="s">
        <v>45</v>
      </c>
      <c r="E151" s="8">
        <v>40640</v>
      </c>
      <c r="F151" s="8">
        <f>VLOOKUP(D151,'[1]Peso tara 2'!A:D,2,FALSE)</f>
        <v>30400</v>
      </c>
      <c r="G151" s="8">
        <f t="shared" si="7"/>
        <v>10240</v>
      </c>
      <c r="H151" s="9">
        <f t="shared" si="8"/>
        <v>4.6447850720962265</v>
      </c>
      <c r="I151" s="10" t="str">
        <f>VLOOKUP(D151,'[1]Peso tara '!A:D,3,)</f>
        <v>TRANSPUVEN S.A. de C.V</v>
      </c>
    </row>
    <row r="152" spans="1:9" x14ac:dyDescent="0.25">
      <c r="A152" s="5" t="str">
        <f t="shared" si="6"/>
        <v>sábado</v>
      </c>
      <c r="B152" s="6">
        <v>45031</v>
      </c>
      <c r="C152" s="20">
        <v>518</v>
      </c>
      <c r="D152" s="7" t="s">
        <v>48</v>
      </c>
      <c r="E152" s="8">
        <v>39460</v>
      </c>
      <c r="F152" s="8">
        <f>VLOOKUP(D152,'[1]Peso tara 2'!A:D,2,FALSE)</f>
        <v>34440</v>
      </c>
      <c r="G152" s="8">
        <f t="shared" si="7"/>
        <v>5020</v>
      </c>
      <c r="H152" s="9">
        <f t="shared" si="8"/>
        <v>2.2770333068284239</v>
      </c>
      <c r="I152" s="10" t="str">
        <f>VLOOKUP(D152,'[1]Peso tara '!A:D,3,)</f>
        <v>TRANSPUVEN S.A. de C.V</v>
      </c>
    </row>
    <row r="153" spans="1:9" x14ac:dyDescent="0.25">
      <c r="A153" s="5" t="str">
        <f t="shared" si="6"/>
        <v>sábado</v>
      </c>
      <c r="B153" s="6">
        <v>45031</v>
      </c>
      <c r="C153" s="20">
        <v>519</v>
      </c>
      <c r="D153" s="7" t="s">
        <v>49</v>
      </c>
      <c r="E153" s="8">
        <v>55080</v>
      </c>
      <c r="F153" s="8">
        <f>VLOOKUP(D153,'[1]Peso tara 2'!A:D,2,FALSE)</f>
        <v>35420</v>
      </c>
      <c r="G153" s="8">
        <f t="shared" si="7"/>
        <v>19660</v>
      </c>
      <c r="H153" s="9">
        <f t="shared" si="8"/>
        <v>8.9176244645909986</v>
      </c>
      <c r="I153" s="10" t="str">
        <f>VLOOKUP(D153,'[1]Peso tara '!A:D,3,)</f>
        <v>TRANSPUVEN S.A. de C.V</v>
      </c>
    </row>
    <row r="154" spans="1:9" x14ac:dyDescent="0.25">
      <c r="A154" s="5" t="str">
        <f t="shared" si="6"/>
        <v>sábado</v>
      </c>
      <c r="B154" s="6">
        <v>45031</v>
      </c>
      <c r="C154" s="20">
        <v>520</v>
      </c>
      <c r="D154" s="7" t="s">
        <v>44</v>
      </c>
      <c r="E154" s="8">
        <v>42520</v>
      </c>
      <c r="F154" s="8">
        <f>VLOOKUP(D154,'[1]Peso tara 2'!A:D,2,FALSE)</f>
        <v>29840</v>
      </c>
      <c r="G154" s="8">
        <f t="shared" si="7"/>
        <v>12680</v>
      </c>
      <c r="H154" s="9">
        <f t="shared" si="8"/>
        <v>5.7515502650566557</v>
      </c>
      <c r="I154" s="10" t="str">
        <f>VLOOKUP(D154,'[1]Peso tara '!A:D,3,)</f>
        <v>TRANSPUVEN S.A. de C.V</v>
      </c>
    </row>
    <row r="155" spans="1:9" x14ac:dyDescent="0.25">
      <c r="A155" s="5" t="str">
        <f t="shared" si="6"/>
        <v>sábado</v>
      </c>
      <c r="B155" s="6">
        <v>45031</v>
      </c>
      <c r="C155" s="20">
        <v>521</v>
      </c>
      <c r="D155" s="7" t="s">
        <v>50</v>
      </c>
      <c r="E155" s="8">
        <v>51180</v>
      </c>
      <c r="F155" s="8">
        <f>VLOOKUP(D155,'[1]Peso tara 2'!A:D,2,FALSE)</f>
        <v>34480</v>
      </c>
      <c r="G155" s="8">
        <f t="shared" si="7"/>
        <v>16700</v>
      </c>
      <c r="H155" s="9">
        <f t="shared" si="8"/>
        <v>7.5749912796881826</v>
      </c>
      <c r="I155" s="10" t="str">
        <f>VLOOKUP(D155,'[1]Peso tara '!A:D,3,)</f>
        <v>TRANSPUVEN S.A. de C.V</v>
      </c>
    </row>
    <row r="156" spans="1:9" x14ac:dyDescent="0.25">
      <c r="A156" s="5" t="str">
        <f t="shared" si="6"/>
        <v>sábado</v>
      </c>
      <c r="B156" s="6">
        <v>45031</v>
      </c>
      <c r="C156" s="20">
        <v>522</v>
      </c>
      <c r="D156" s="7" t="s">
        <v>45</v>
      </c>
      <c r="E156" s="8">
        <v>41040</v>
      </c>
      <c r="F156" s="8">
        <f>VLOOKUP(D156,'[1]Peso tara 2'!A:D,2,FALSE)</f>
        <v>30400</v>
      </c>
      <c r="G156" s="8">
        <f t="shared" si="7"/>
        <v>10640</v>
      </c>
      <c r="H156" s="9">
        <f t="shared" si="8"/>
        <v>4.8262219889749858</v>
      </c>
      <c r="I156" s="10" t="str">
        <f>VLOOKUP(D156,'[1]Peso tara '!A:D,3,)</f>
        <v>TRANSPUVEN S.A. de C.V</v>
      </c>
    </row>
    <row r="157" spans="1:9" x14ac:dyDescent="0.25">
      <c r="A157" s="5" t="str">
        <f t="shared" si="6"/>
        <v>sábado</v>
      </c>
      <c r="B157" s="6">
        <v>45031</v>
      </c>
      <c r="C157" s="20">
        <v>523</v>
      </c>
      <c r="D157" s="7" t="s">
        <v>51</v>
      </c>
      <c r="E157" s="8">
        <v>35640</v>
      </c>
      <c r="F157" s="8">
        <f>VLOOKUP(D157,'[1]Peso tara 2'!A:D,2,FALSE)</f>
        <v>23680</v>
      </c>
      <c r="G157" s="8">
        <f t="shared" si="7"/>
        <v>11960</v>
      </c>
      <c r="H157" s="9">
        <f t="shared" si="8"/>
        <v>5.4249638146748902</v>
      </c>
      <c r="I157" s="10" t="str">
        <f>VLOOKUP(D157,'[1]Peso tara '!A:D,3,)</f>
        <v>TRANSPUVEN S.A. de C.V</v>
      </c>
    </row>
    <row r="158" spans="1:9" x14ac:dyDescent="0.25">
      <c r="A158" s="5" t="str">
        <f t="shared" si="6"/>
        <v>sábado</v>
      </c>
      <c r="B158" s="6">
        <v>45031</v>
      </c>
      <c r="C158" s="20">
        <v>524</v>
      </c>
      <c r="D158" s="7" t="s">
        <v>43</v>
      </c>
      <c r="E158" s="8">
        <v>65400</v>
      </c>
      <c r="F158" s="8">
        <f>VLOOKUP(D158,'[1]Peso tara 2'!A:D,2,FALSE)</f>
        <v>36920</v>
      </c>
      <c r="G158" s="8">
        <f t="shared" si="7"/>
        <v>28480</v>
      </c>
      <c r="H158" s="9">
        <f t="shared" si="8"/>
        <v>12.91830848176763</v>
      </c>
      <c r="I158" s="10" t="str">
        <f>VLOOKUP(D158,'[1]Peso tara '!A:D,3,)</f>
        <v>TRANSPUVEN S.A. de C.V</v>
      </c>
    </row>
    <row r="159" spans="1:9" x14ac:dyDescent="0.25">
      <c r="A159" s="5" t="str">
        <f t="shared" si="6"/>
        <v>sábado</v>
      </c>
      <c r="B159" s="6">
        <v>45031</v>
      </c>
      <c r="C159" s="20">
        <v>525</v>
      </c>
      <c r="D159" s="7">
        <v>33</v>
      </c>
      <c r="E159" s="8">
        <v>36140</v>
      </c>
      <c r="F159" s="8">
        <f>VLOOKUP(D159,'[1]Peso tara 2'!A:D,2,FALSE)</f>
        <v>23840</v>
      </c>
      <c r="G159" s="8">
        <f t="shared" si="7"/>
        <v>12300</v>
      </c>
      <c r="H159" s="9">
        <f t="shared" si="8"/>
        <v>5.5791851940218349</v>
      </c>
      <c r="I159" s="10" t="str">
        <f>VLOOKUP(D159,'[1]Peso tara '!A:D,3,)</f>
        <v>ALCALDÍA DE APOPA</v>
      </c>
    </row>
    <row r="160" spans="1:9" x14ac:dyDescent="0.25">
      <c r="A160" s="5" t="str">
        <f t="shared" si="6"/>
        <v>sábado</v>
      </c>
      <c r="B160" s="6">
        <v>45031</v>
      </c>
      <c r="C160" s="20">
        <v>526</v>
      </c>
      <c r="D160" s="7" t="s">
        <v>46</v>
      </c>
      <c r="E160" s="8">
        <v>45740</v>
      </c>
      <c r="F160" s="8">
        <f>VLOOKUP(D160,'[1]Peso tara 2'!A:D,2,FALSE)</f>
        <v>29560</v>
      </c>
      <c r="G160" s="8">
        <f t="shared" si="7"/>
        <v>16180</v>
      </c>
      <c r="H160" s="9">
        <f t="shared" si="8"/>
        <v>7.3391232877457959</v>
      </c>
      <c r="I160" s="10" t="str">
        <f>VLOOKUP(D160,'[1]Peso tara '!A:D,3,)</f>
        <v>TRANSPUVEN S.A. de C.V</v>
      </c>
    </row>
    <row r="161" spans="1:9" x14ac:dyDescent="0.25">
      <c r="A161" s="5" t="str">
        <f t="shared" si="6"/>
        <v>sábado</v>
      </c>
      <c r="B161" s="6">
        <v>45031</v>
      </c>
      <c r="C161" s="20">
        <v>528</v>
      </c>
      <c r="D161" s="7" t="s">
        <v>52</v>
      </c>
      <c r="E161" s="8">
        <v>59040</v>
      </c>
      <c r="F161" s="8">
        <f>VLOOKUP(D161,'[1]Peso tara 2'!A:D,2,FALSE)</f>
        <v>38880</v>
      </c>
      <c r="G161" s="8">
        <f t="shared" si="7"/>
        <v>20160</v>
      </c>
      <c r="H161" s="9">
        <f t="shared" si="8"/>
        <v>9.1444206106894459</v>
      </c>
      <c r="I161" s="10" t="str">
        <f>VLOOKUP(D161,'[1]Peso tara '!A:D,3,)</f>
        <v>TRANSPUVEN S.A. de C.V</v>
      </c>
    </row>
    <row r="162" spans="1:9" x14ac:dyDescent="0.25">
      <c r="A162" s="5" t="str">
        <f t="shared" si="6"/>
        <v>sábado</v>
      </c>
      <c r="B162" s="6">
        <v>45031</v>
      </c>
      <c r="C162" s="20">
        <v>529</v>
      </c>
      <c r="D162" s="7" t="s">
        <v>53</v>
      </c>
      <c r="E162" s="8">
        <v>51800</v>
      </c>
      <c r="F162" s="8">
        <f>VLOOKUP(D162,'[1]Peso tara 2'!A:D,2,FALSE)</f>
        <v>34160</v>
      </c>
      <c r="G162" s="8">
        <f t="shared" si="7"/>
        <v>17640</v>
      </c>
      <c r="H162" s="9">
        <f t="shared" si="8"/>
        <v>8.0013680343532663</v>
      </c>
      <c r="I162" s="10" t="str">
        <f>VLOOKUP(D162,'[1]Peso tara '!A:D,3,)</f>
        <v>TRANSPUVEN S.A. de C.V</v>
      </c>
    </row>
    <row r="163" spans="1:9" x14ac:dyDescent="0.25">
      <c r="A163" s="5" t="str">
        <f t="shared" si="6"/>
        <v>sábado</v>
      </c>
      <c r="B163" s="6">
        <v>45031</v>
      </c>
      <c r="C163" s="20">
        <v>530</v>
      </c>
      <c r="D163" s="7" t="s">
        <v>43</v>
      </c>
      <c r="E163" s="8">
        <v>61520</v>
      </c>
      <c r="F163" s="8">
        <f>VLOOKUP(D163,'[1]Peso tara 2'!A:D,2,FALSE)</f>
        <v>36920</v>
      </c>
      <c r="G163" s="8">
        <f t="shared" si="7"/>
        <v>24600</v>
      </c>
      <c r="H163" s="9">
        <f t="shared" si="8"/>
        <v>11.15837038804367</v>
      </c>
      <c r="I163" s="10" t="str">
        <f>VLOOKUP(D163,'[1]Peso tara '!A:D,3,)</f>
        <v>TRANSPUVEN S.A. de C.V</v>
      </c>
    </row>
    <row r="164" spans="1:9" x14ac:dyDescent="0.25">
      <c r="A164" s="5" t="str">
        <f t="shared" si="6"/>
        <v>domingo</v>
      </c>
      <c r="B164" s="6">
        <v>45032</v>
      </c>
      <c r="C164" s="20">
        <v>531</v>
      </c>
      <c r="D164" s="7" t="s">
        <v>51</v>
      </c>
      <c r="E164" s="8">
        <v>40040</v>
      </c>
      <c r="F164" s="8">
        <f>VLOOKUP(D164,'[1]Peso tara 2'!A:D,2,FALSE)</f>
        <v>23680</v>
      </c>
      <c r="G164" s="8">
        <f t="shared" si="7"/>
        <v>16360</v>
      </c>
      <c r="H164" s="9">
        <f t="shared" si="8"/>
        <v>7.4207699003412371</v>
      </c>
      <c r="I164" s="10" t="str">
        <f>VLOOKUP(D164,'[1]Peso tara '!A:D,3,)</f>
        <v>TRANSPUVEN S.A. de C.V</v>
      </c>
    </row>
    <row r="165" spans="1:9" x14ac:dyDescent="0.25">
      <c r="A165" s="5" t="str">
        <f t="shared" si="6"/>
        <v>domingo</v>
      </c>
      <c r="B165" s="6">
        <v>45032</v>
      </c>
      <c r="C165" s="20">
        <v>532</v>
      </c>
      <c r="D165" s="7" t="s">
        <v>50</v>
      </c>
      <c r="E165" s="8">
        <v>54200</v>
      </c>
      <c r="F165" s="8">
        <f>VLOOKUP(D165,'[1]Peso tara 2'!A:D,2,FALSE)</f>
        <v>34480</v>
      </c>
      <c r="G165" s="8">
        <f t="shared" si="7"/>
        <v>19720</v>
      </c>
      <c r="H165" s="9">
        <f t="shared" si="8"/>
        <v>8.9448400021228114</v>
      </c>
      <c r="I165" s="10" t="str">
        <f>VLOOKUP(D165,'[1]Peso tara '!A:D,3,)</f>
        <v>TRANSPUVEN S.A. de C.V</v>
      </c>
    </row>
    <row r="166" spans="1:9" x14ac:dyDescent="0.25">
      <c r="A166" s="5" t="str">
        <f t="shared" si="6"/>
        <v>domingo</v>
      </c>
      <c r="B166" s="6">
        <v>45032</v>
      </c>
      <c r="C166" s="20">
        <v>533</v>
      </c>
      <c r="D166" s="7">
        <v>1</v>
      </c>
      <c r="E166" s="8">
        <v>38840</v>
      </c>
      <c r="F166" s="8">
        <f>VLOOKUP(D166,'[1]Peso tara 2'!A:D,2,FALSE)</f>
        <v>23700</v>
      </c>
      <c r="G166" s="8">
        <f t="shared" si="7"/>
        <v>15140</v>
      </c>
      <c r="H166" s="9">
        <f t="shared" si="8"/>
        <v>6.8673873038610225</v>
      </c>
      <c r="I166" s="10" t="str">
        <f>VLOOKUP(D166,'[1]Peso tara '!A:D,3,)</f>
        <v>ALCALDÍA DE APOPA</v>
      </c>
    </row>
    <row r="167" spans="1:9" x14ac:dyDescent="0.25">
      <c r="A167" s="5" t="str">
        <f t="shared" si="6"/>
        <v>domingo</v>
      </c>
      <c r="B167" s="6">
        <v>45032</v>
      </c>
      <c r="C167" s="20">
        <v>534</v>
      </c>
      <c r="D167" s="7" t="s">
        <v>45</v>
      </c>
      <c r="E167" s="8">
        <v>38420</v>
      </c>
      <c r="F167" s="8">
        <f>VLOOKUP(D167,'[1]Peso tara 2'!A:D,2,FALSE)</f>
        <v>30400</v>
      </c>
      <c r="G167" s="8">
        <f t="shared" si="7"/>
        <v>8020</v>
      </c>
      <c r="H167" s="9">
        <f t="shared" si="8"/>
        <v>3.637810183419115</v>
      </c>
      <c r="I167" s="10" t="str">
        <f>VLOOKUP(D167,'[1]Peso tara '!A:D,3,)</f>
        <v>TRANSPUVEN S.A. de C.V</v>
      </c>
    </row>
    <row r="168" spans="1:9" x14ac:dyDescent="0.25">
      <c r="A168" s="5" t="str">
        <f t="shared" si="6"/>
        <v>domingo</v>
      </c>
      <c r="B168" s="6">
        <v>45032</v>
      </c>
      <c r="C168" s="20">
        <v>535</v>
      </c>
      <c r="D168" s="7" t="s">
        <v>53</v>
      </c>
      <c r="E168" s="8">
        <v>59500</v>
      </c>
      <c r="F168" s="8">
        <f>VLOOKUP(D168,'[1]Peso tara 2'!A:D,2,FALSE)</f>
        <v>34160</v>
      </c>
      <c r="G168" s="8">
        <f t="shared" si="7"/>
        <v>25340</v>
      </c>
      <c r="H168" s="9">
        <f t="shared" si="8"/>
        <v>11.494028684269374</v>
      </c>
      <c r="I168" s="10" t="str">
        <f>VLOOKUP(D168,'[1]Peso tara '!A:D,3,)</f>
        <v>TRANSPUVEN S.A. de C.V</v>
      </c>
    </row>
    <row r="169" spans="1:9" x14ac:dyDescent="0.25">
      <c r="A169" s="5" t="str">
        <f t="shared" si="6"/>
        <v>domingo</v>
      </c>
      <c r="B169" s="6">
        <v>45032</v>
      </c>
      <c r="C169" s="20">
        <v>536</v>
      </c>
      <c r="D169" s="7" t="s">
        <v>46</v>
      </c>
      <c r="E169" s="8">
        <v>44760</v>
      </c>
      <c r="F169" s="8">
        <f>VLOOKUP(D169,'[1]Peso tara 2'!A:D,2,FALSE)</f>
        <v>29560</v>
      </c>
      <c r="G169" s="8">
        <f t="shared" si="7"/>
        <v>15200</v>
      </c>
      <c r="H169" s="9">
        <f t="shared" si="8"/>
        <v>6.8946028413928362</v>
      </c>
      <c r="I169" s="10" t="str">
        <f>VLOOKUP(D169,'[1]Peso tara '!A:D,3,)</f>
        <v>TRANSPUVEN S.A. de C.V</v>
      </c>
    </row>
    <row r="170" spans="1:9" x14ac:dyDescent="0.25">
      <c r="A170" s="5" t="str">
        <f t="shared" si="6"/>
        <v>domingo</v>
      </c>
      <c r="B170" s="6">
        <v>45032</v>
      </c>
      <c r="C170" s="20">
        <v>537</v>
      </c>
      <c r="D170" s="7" t="s">
        <v>44</v>
      </c>
      <c r="E170" s="8">
        <v>42080</v>
      </c>
      <c r="F170" s="8">
        <f>VLOOKUP(D170,'[1]Peso tara 2'!A:D,2,FALSE)</f>
        <v>29840</v>
      </c>
      <c r="G170" s="8">
        <f t="shared" si="7"/>
        <v>12240</v>
      </c>
      <c r="H170" s="9">
        <f t="shared" si="8"/>
        <v>5.5519696564900212</v>
      </c>
      <c r="I170" s="10" t="str">
        <f>VLOOKUP(D170,'[1]Peso tara '!A:D,3,)</f>
        <v>TRANSPUVEN S.A. de C.V</v>
      </c>
    </row>
    <row r="171" spans="1:9" x14ac:dyDescent="0.25">
      <c r="A171" s="5" t="str">
        <f t="shared" si="6"/>
        <v>lunes</v>
      </c>
      <c r="B171" s="6">
        <v>45033</v>
      </c>
      <c r="C171" s="20">
        <v>538</v>
      </c>
      <c r="D171" s="7" t="s">
        <v>50</v>
      </c>
      <c r="E171" s="8">
        <v>52320</v>
      </c>
      <c r="F171" s="8">
        <f>VLOOKUP(D171,'[1]Peso tara 2'!A:D,2,FALSE)</f>
        <v>34480</v>
      </c>
      <c r="G171" s="8">
        <f t="shared" si="7"/>
        <v>17840</v>
      </c>
      <c r="H171" s="9">
        <f t="shared" si="8"/>
        <v>8.0920864927926459</v>
      </c>
      <c r="I171" s="10" t="str">
        <f>VLOOKUP(D171,'[1]Peso tara '!A:D,3,)</f>
        <v>TRANSPUVEN S.A. de C.V</v>
      </c>
    </row>
    <row r="172" spans="1:9" x14ac:dyDescent="0.25">
      <c r="A172" s="5" t="str">
        <f t="shared" si="6"/>
        <v>lunes</v>
      </c>
      <c r="B172" s="6">
        <v>45033</v>
      </c>
      <c r="C172" s="20">
        <v>539</v>
      </c>
      <c r="D172" s="7" t="s">
        <v>52</v>
      </c>
      <c r="E172" s="8">
        <v>57160</v>
      </c>
      <c r="F172" s="8">
        <f>VLOOKUP(D172,'[1]Peso tara 2'!A:D,2,FALSE)</f>
        <v>38880</v>
      </c>
      <c r="G172" s="8">
        <f t="shared" si="7"/>
        <v>18280</v>
      </c>
      <c r="H172" s="9">
        <f t="shared" si="8"/>
        <v>8.2916671013592804</v>
      </c>
      <c r="I172" s="10" t="str">
        <f>VLOOKUP(D172,'[1]Peso tara '!A:D,3,)</f>
        <v>TRANSPUVEN S.A. de C.V</v>
      </c>
    </row>
    <row r="173" spans="1:9" x14ac:dyDescent="0.25">
      <c r="A173" s="5" t="str">
        <f t="shared" si="6"/>
        <v>lunes</v>
      </c>
      <c r="B173" s="6">
        <v>45033</v>
      </c>
      <c r="C173" s="20">
        <v>540</v>
      </c>
      <c r="D173" s="7" t="s">
        <v>43</v>
      </c>
      <c r="E173" s="8">
        <v>64020</v>
      </c>
      <c r="F173" s="8">
        <f>VLOOKUP(D173,'[1]Peso tara 2'!A:D,2,FALSE)</f>
        <v>36920</v>
      </c>
      <c r="G173" s="8">
        <f t="shared" si="7"/>
        <v>27100</v>
      </c>
      <c r="H173" s="9">
        <f t="shared" si="8"/>
        <v>12.292351118535914</v>
      </c>
      <c r="I173" s="10" t="str">
        <f>VLOOKUP(D173,'[1]Peso tara '!A:D,3,)</f>
        <v>TRANSPUVEN S.A. de C.V</v>
      </c>
    </row>
    <row r="174" spans="1:9" x14ac:dyDescent="0.25">
      <c r="A174" s="5" t="str">
        <f t="shared" si="6"/>
        <v>lunes</v>
      </c>
      <c r="B174" s="6">
        <v>45033</v>
      </c>
      <c r="C174" s="20">
        <v>541</v>
      </c>
      <c r="D174" s="7">
        <v>44</v>
      </c>
      <c r="E174" s="8">
        <v>37700</v>
      </c>
      <c r="F174" s="8">
        <f>VLOOKUP(D174,'[1]Peso tara 2'!A:D,2,FALSE)</f>
        <v>23140</v>
      </c>
      <c r="G174" s="8">
        <f t="shared" si="7"/>
        <v>14560</v>
      </c>
      <c r="H174" s="9">
        <f t="shared" si="8"/>
        <v>6.604303774386822</v>
      </c>
      <c r="I174" s="10" t="str">
        <f>VLOOKUP(D174,'[1]Peso tara '!A:D,3,)</f>
        <v>ALCALDÍA DE APOPA</v>
      </c>
    </row>
    <row r="175" spans="1:9" x14ac:dyDescent="0.25">
      <c r="A175" s="5" t="str">
        <f t="shared" si="6"/>
        <v>lunes</v>
      </c>
      <c r="B175" s="6">
        <v>45033</v>
      </c>
      <c r="C175" s="20">
        <v>542</v>
      </c>
      <c r="D175" s="7" t="s">
        <v>13</v>
      </c>
      <c r="E175" s="8">
        <v>38540</v>
      </c>
      <c r="F175" s="8">
        <f>VLOOKUP(D175,'[1]Peso tara 2'!A:D,2,FALSE)</f>
        <v>22560</v>
      </c>
      <c r="G175" s="8">
        <f t="shared" si="7"/>
        <v>15980</v>
      </c>
      <c r="H175" s="9">
        <f t="shared" si="8"/>
        <v>7.2484048293064163</v>
      </c>
      <c r="I175" s="10" t="str">
        <f>VLOOKUP(D175,'[1]Peso tara '!A:D,3,)</f>
        <v>ALCALDÍA DE APOPA</v>
      </c>
    </row>
    <row r="176" spans="1:9" x14ac:dyDescent="0.25">
      <c r="A176" s="5" t="str">
        <f t="shared" si="6"/>
        <v>lunes</v>
      </c>
      <c r="B176" s="6">
        <v>45033</v>
      </c>
      <c r="C176" s="20">
        <v>543</v>
      </c>
      <c r="D176" s="7" t="s">
        <v>49</v>
      </c>
      <c r="E176" s="8">
        <v>69760</v>
      </c>
      <c r="F176" s="8">
        <f>VLOOKUP(D176,'[1]Peso tara 2'!A:D,2,FALSE)</f>
        <v>35420</v>
      </c>
      <c r="G176" s="8">
        <f t="shared" si="7"/>
        <v>34340</v>
      </c>
      <c r="H176" s="9">
        <f t="shared" si="8"/>
        <v>15.576359314041447</v>
      </c>
      <c r="I176" s="10" t="str">
        <f>VLOOKUP(D176,'[1]Peso tara '!A:D,3,)</f>
        <v>TRANSPUVEN S.A. de C.V</v>
      </c>
    </row>
    <row r="177" spans="1:9" x14ac:dyDescent="0.25">
      <c r="A177" s="5" t="str">
        <f t="shared" si="6"/>
        <v>lunes</v>
      </c>
      <c r="B177" s="6">
        <v>45033</v>
      </c>
      <c r="C177" s="20">
        <v>544</v>
      </c>
      <c r="D177" s="7" t="s">
        <v>54</v>
      </c>
      <c r="E177" s="8">
        <v>53280</v>
      </c>
      <c r="F177" s="8">
        <f>VLOOKUP(D177,'[1]Peso tara 2'!A:D,2,FALSE)</f>
        <v>30960</v>
      </c>
      <c r="G177" s="8">
        <f t="shared" si="7"/>
        <v>22320</v>
      </c>
      <c r="H177" s="9">
        <f t="shared" si="8"/>
        <v>10.124179961834745</v>
      </c>
      <c r="I177" s="10" t="str">
        <f>VLOOKUP(D177,'[1]Peso tara '!A:D,3,)</f>
        <v>TRANSPUVEN S.A. de C.V</v>
      </c>
    </row>
    <row r="178" spans="1:9" x14ac:dyDescent="0.25">
      <c r="A178" s="5" t="str">
        <f t="shared" si="6"/>
        <v>lunes</v>
      </c>
      <c r="B178" s="6">
        <v>45033</v>
      </c>
      <c r="C178" s="20">
        <v>545</v>
      </c>
      <c r="D178" s="7" t="s">
        <v>45</v>
      </c>
      <c r="E178" s="8">
        <v>45400</v>
      </c>
      <c r="F178" s="8">
        <f>VLOOKUP(D178,'[1]Peso tara 2'!A:D,2,FALSE)</f>
        <v>30400</v>
      </c>
      <c r="G178" s="8">
        <f t="shared" si="7"/>
        <v>15000</v>
      </c>
      <c r="H178" s="9">
        <f t="shared" si="8"/>
        <v>6.8038843829534574</v>
      </c>
      <c r="I178" s="10" t="str">
        <f>VLOOKUP(D178,'[1]Peso tara '!A:D,3,)</f>
        <v>TRANSPUVEN S.A. de C.V</v>
      </c>
    </row>
    <row r="179" spans="1:9" x14ac:dyDescent="0.25">
      <c r="A179" s="5" t="str">
        <f t="shared" si="6"/>
        <v>lunes</v>
      </c>
      <c r="B179" s="6">
        <v>45033</v>
      </c>
      <c r="C179" s="20">
        <v>546</v>
      </c>
      <c r="D179" s="7">
        <v>33</v>
      </c>
      <c r="E179" s="8">
        <v>45160</v>
      </c>
      <c r="F179" s="8">
        <f>VLOOKUP(D179,'[1]Peso tara 2'!A:D,2,FALSE)</f>
        <v>23840</v>
      </c>
      <c r="G179" s="8">
        <f t="shared" si="7"/>
        <v>21320</v>
      </c>
      <c r="H179" s="9">
        <f t="shared" si="8"/>
        <v>9.6705876696378468</v>
      </c>
      <c r="I179" s="10" t="str">
        <f>VLOOKUP(D179,'[1]Peso tara '!A:D,3,)</f>
        <v>ALCALDÍA DE APOPA</v>
      </c>
    </row>
    <row r="180" spans="1:9" x14ac:dyDescent="0.25">
      <c r="A180" s="5" t="str">
        <f t="shared" si="6"/>
        <v>lunes</v>
      </c>
      <c r="B180" s="6">
        <v>45033</v>
      </c>
      <c r="C180" s="20">
        <v>547</v>
      </c>
      <c r="D180" s="7" t="s">
        <v>44</v>
      </c>
      <c r="E180" s="8">
        <v>48020</v>
      </c>
      <c r="F180" s="8">
        <f>VLOOKUP(D180,'[1]Peso tara 2'!A:D,2,FALSE)</f>
        <v>29840</v>
      </c>
      <c r="G180" s="8">
        <f t="shared" si="7"/>
        <v>18180</v>
      </c>
      <c r="H180" s="9">
        <f t="shared" si="8"/>
        <v>8.2463078721395906</v>
      </c>
      <c r="I180" s="10" t="str">
        <f>VLOOKUP(D180,'[1]Peso tara '!A:D,3,)</f>
        <v>TRANSPUVEN S.A. de C.V</v>
      </c>
    </row>
    <row r="181" spans="1:9" x14ac:dyDescent="0.25">
      <c r="A181" s="5" t="str">
        <f t="shared" si="6"/>
        <v>lunes</v>
      </c>
      <c r="B181" s="6">
        <v>45033</v>
      </c>
      <c r="C181" s="20">
        <v>548</v>
      </c>
      <c r="D181" s="7" t="s">
        <v>51</v>
      </c>
      <c r="E181" s="8">
        <v>37100</v>
      </c>
      <c r="F181" s="8">
        <f>VLOOKUP(D181,'[1]Peso tara 2'!A:D,2,FALSE)</f>
        <v>23680</v>
      </c>
      <c r="G181" s="8">
        <f t="shared" si="7"/>
        <v>13420</v>
      </c>
      <c r="H181" s="9">
        <f t="shared" si="8"/>
        <v>6.0872085612823597</v>
      </c>
      <c r="I181" s="10" t="str">
        <f>VLOOKUP(D181,'[1]Peso tara '!A:D,3,)</f>
        <v>TRANSPUVEN S.A. de C.V</v>
      </c>
    </row>
    <row r="182" spans="1:9" x14ac:dyDescent="0.25">
      <c r="A182" s="5" t="str">
        <f t="shared" si="6"/>
        <v>lunes</v>
      </c>
      <c r="B182" s="6">
        <v>45033</v>
      </c>
      <c r="C182" s="20">
        <v>549</v>
      </c>
      <c r="D182" s="7" t="s">
        <v>49</v>
      </c>
      <c r="E182" s="8">
        <v>51500</v>
      </c>
      <c r="F182" s="8">
        <f>VLOOKUP(D182,'[1]Peso tara 2'!A:D,2,FALSE)</f>
        <v>35420</v>
      </c>
      <c r="G182" s="8">
        <f t="shared" si="7"/>
        <v>16080</v>
      </c>
      <c r="H182" s="9">
        <f t="shared" si="8"/>
        <v>7.2937640585261061</v>
      </c>
      <c r="I182" s="10" t="str">
        <f>VLOOKUP(D182,'[1]Peso tara '!A:D,3,)</f>
        <v>TRANSPUVEN S.A. de C.V</v>
      </c>
    </row>
    <row r="183" spans="1:9" x14ac:dyDescent="0.25">
      <c r="A183" s="5" t="str">
        <f t="shared" si="6"/>
        <v>lunes</v>
      </c>
      <c r="B183" s="6">
        <v>45033</v>
      </c>
      <c r="C183" s="20">
        <v>550</v>
      </c>
      <c r="D183" s="7" t="s">
        <v>50</v>
      </c>
      <c r="E183" s="8">
        <v>43980</v>
      </c>
      <c r="F183" s="8">
        <f>VLOOKUP(D183,'[1]Peso tara 2'!A:D,2,FALSE)</f>
        <v>34480</v>
      </c>
      <c r="G183" s="8">
        <f t="shared" si="7"/>
        <v>9500</v>
      </c>
      <c r="H183" s="9">
        <f t="shared" si="8"/>
        <v>4.3091267758705225</v>
      </c>
      <c r="I183" s="10" t="str">
        <f>VLOOKUP(D183,'[1]Peso tara '!A:D,3,)</f>
        <v>TRANSPUVEN S.A. de C.V</v>
      </c>
    </row>
    <row r="184" spans="1:9" x14ac:dyDescent="0.25">
      <c r="A184" s="5" t="str">
        <f t="shared" si="6"/>
        <v>lunes</v>
      </c>
      <c r="B184" s="6">
        <v>45033</v>
      </c>
      <c r="C184" s="20">
        <v>551</v>
      </c>
      <c r="D184" s="7">
        <v>44</v>
      </c>
      <c r="E184" s="8">
        <v>34340</v>
      </c>
      <c r="F184" s="8">
        <f>VLOOKUP(D184,'[1]Peso tara 2'!A:D,2,FALSE)</f>
        <v>23140</v>
      </c>
      <c r="G184" s="8">
        <f t="shared" si="7"/>
        <v>11200</v>
      </c>
      <c r="H184" s="9">
        <f t="shared" si="8"/>
        <v>5.0802336726052477</v>
      </c>
      <c r="I184" s="10" t="str">
        <f>VLOOKUP(D184,'[1]Peso tara '!A:D,3,)</f>
        <v>ALCALDÍA DE APOPA</v>
      </c>
    </row>
    <row r="185" spans="1:9" x14ac:dyDescent="0.25">
      <c r="A185" s="5" t="str">
        <f t="shared" si="6"/>
        <v>lunes</v>
      </c>
      <c r="B185" s="6">
        <v>45033</v>
      </c>
      <c r="C185" s="20">
        <v>552</v>
      </c>
      <c r="D185" s="7" t="s">
        <v>45</v>
      </c>
      <c r="E185" s="8">
        <v>51060</v>
      </c>
      <c r="F185" s="8">
        <f>VLOOKUP(D185,'[1]Peso tara 2'!A:D,2,FALSE)</f>
        <v>30400</v>
      </c>
      <c r="G185" s="8">
        <f t="shared" si="7"/>
        <v>20660</v>
      </c>
      <c r="H185" s="9">
        <f t="shared" si="8"/>
        <v>9.371216756787895</v>
      </c>
      <c r="I185" s="10" t="str">
        <f>VLOOKUP(D185,'[1]Peso tara '!A:D,3,)</f>
        <v>TRANSPUVEN S.A. de C.V</v>
      </c>
    </row>
    <row r="186" spans="1:9" x14ac:dyDescent="0.25">
      <c r="A186" s="5" t="str">
        <f t="shared" si="6"/>
        <v>lunes</v>
      </c>
      <c r="B186" s="6">
        <v>45033</v>
      </c>
      <c r="C186" s="20">
        <v>554</v>
      </c>
      <c r="D186" s="7" t="s">
        <v>46</v>
      </c>
      <c r="E186" s="8">
        <v>41880</v>
      </c>
      <c r="F186" s="8">
        <f>VLOOKUP(D186,'[1]Peso tara 2'!A:D,2,FALSE)</f>
        <v>29560</v>
      </c>
      <c r="G186" s="8">
        <f t="shared" si="7"/>
        <v>12320</v>
      </c>
      <c r="H186" s="9">
        <f t="shared" si="8"/>
        <v>5.5882570398657725</v>
      </c>
      <c r="I186" s="10" t="str">
        <f>VLOOKUP(D186,'[1]Peso tara '!A:D,3,)</f>
        <v>TRANSPUVEN S.A. de C.V</v>
      </c>
    </row>
    <row r="187" spans="1:9" x14ac:dyDescent="0.25">
      <c r="A187" s="5" t="str">
        <f t="shared" si="6"/>
        <v>lunes</v>
      </c>
      <c r="B187" s="6">
        <v>45033</v>
      </c>
      <c r="C187" s="20">
        <v>555</v>
      </c>
      <c r="D187" s="7">
        <v>1</v>
      </c>
      <c r="E187" s="8">
        <v>31560</v>
      </c>
      <c r="F187" s="8">
        <f>VLOOKUP(D187,'[1]Peso tara 2'!A:D,2,FALSE)</f>
        <v>23700</v>
      </c>
      <c r="G187" s="8">
        <f t="shared" si="7"/>
        <v>7860</v>
      </c>
      <c r="H187" s="9">
        <f t="shared" si="8"/>
        <v>3.5652354166676115</v>
      </c>
      <c r="I187" s="10" t="str">
        <f>VLOOKUP(D187,'[1]Peso tara '!A:D,3,)</f>
        <v>ALCALDÍA DE APOPA</v>
      </c>
    </row>
    <row r="188" spans="1:9" x14ac:dyDescent="0.25">
      <c r="A188" s="5" t="str">
        <f t="shared" si="6"/>
        <v>martes</v>
      </c>
      <c r="B188" s="6">
        <v>45034</v>
      </c>
      <c r="C188" s="20">
        <v>556</v>
      </c>
      <c r="D188" s="7" t="s">
        <v>52</v>
      </c>
      <c r="E188" s="8">
        <v>62200</v>
      </c>
      <c r="F188" s="8">
        <f>VLOOKUP(D188,'[1]Peso tara 2'!A:D,2,FALSE)</f>
        <v>38880</v>
      </c>
      <c r="G188" s="8">
        <f t="shared" si="7"/>
        <v>23320</v>
      </c>
      <c r="H188" s="9">
        <f t="shared" si="8"/>
        <v>10.577772254031641</v>
      </c>
      <c r="I188" s="10" t="str">
        <f>VLOOKUP(D188,'[1]Peso tara '!A:D,3,)</f>
        <v>TRANSPUVEN S.A. de C.V</v>
      </c>
    </row>
    <row r="189" spans="1:9" x14ac:dyDescent="0.25">
      <c r="A189" s="5" t="str">
        <f t="shared" si="6"/>
        <v>martes</v>
      </c>
      <c r="B189" s="6">
        <v>45034</v>
      </c>
      <c r="C189" s="20">
        <v>557</v>
      </c>
      <c r="D189" s="7" t="s">
        <v>54</v>
      </c>
      <c r="E189" s="8">
        <v>50080</v>
      </c>
      <c r="F189" s="8">
        <f>VLOOKUP(D189,'[1]Peso tara 2'!A:D,2,FALSE)</f>
        <v>30960</v>
      </c>
      <c r="G189" s="8">
        <f t="shared" si="7"/>
        <v>19120</v>
      </c>
      <c r="H189" s="9">
        <f t="shared" si="8"/>
        <v>8.6726846268046742</v>
      </c>
      <c r="I189" s="10" t="str">
        <f>VLOOKUP(D189,'[1]Peso tara '!A:D,3,)</f>
        <v>TRANSPUVEN S.A. de C.V</v>
      </c>
    </row>
    <row r="190" spans="1:9" x14ac:dyDescent="0.25">
      <c r="A190" s="5" t="str">
        <f t="shared" si="6"/>
        <v>martes</v>
      </c>
      <c r="B190" s="6">
        <v>45034</v>
      </c>
      <c r="C190" s="20">
        <v>558</v>
      </c>
      <c r="D190" s="7" t="s">
        <v>43</v>
      </c>
      <c r="E190" s="8">
        <v>60840</v>
      </c>
      <c r="F190" s="8">
        <f>VLOOKUP(D190,'[1]Peso tara 2'!A:D,2,FALSE)</f>
        <v>36920</v>
      </c>
      <c r="G190" s="8">
        <f t="shared" si="7"/>
        <v>23920</v>
      </c>
      <c r="H190" s="9">
        <f t="shared" si="8"/>
        <v>10.84992762934978</v>
      </c>
      <c r="I190" s="10" t="str">
        <f>VLOOKUP(D190,'[1]Peso tara '!A:D,3,)</f>
        <v>TRANSPUVEN S.A. de C.V</v>
      </c>
    </row>
    <row r="191" spans="1:9" x14ac:dyDescent="0.25">
      <c r="A191" s="5" t="str">
        <f t="shared" si="6"/>
        <v>martes</v>
      </c>
      <c r="B191" s="6">
        <v>45034</v>
      </c>
      <c r="C191" s="20">
        <v>559</v>
      </c>
      <c r="D191" s="7">
        <v>44</v>
      </c>
      <c r="E191" s="8">
        <v>40540</v>
      </c>
      <c r="F191" s="8">
        <f>VLOOKUP(D191,'[1]Peso tara 2'!A:D,2,FALSE)</f>
        <v>23140</v>
      </c>
      <c r="G191" s="8">
        <f t="shared" si="7"/>
        <v>17400</v>
      </c>
      <c r="H191" s="9">
        <f t="shared" si="8"/>
        <v>7.8925058842260105</v>
      </c>
      <c r="I191" s="10" t="str">
        <f>VLOOKUP(D191,'[1]Peso tara '!A:D,3,)</f>
        <v>ALCALDÍA DE APOPA</v>
      </c>
    </row>
    <row r="192" spans="1:9" x14ac:dyDescent="0.25">
      <c r="A192" s="5" t="str">
        <f t="shared" si="6"/>
        <v>martes</v>
      </c>
      <c r="B192" s="6">
        <v>45034</v>
      </c>
      <c r="C192" s="20">
        <v>560</v>
      </c>
      <c r="D192" s="7" t="s">
        <v>44</v>
      </c>
      <c r="E192" s="8">
        <v>50740</v>
      </c>
      <c r="F192" s="8">
        <f>VLOOKUP(D192,'[1]Peso tara 2'!A:D,2,FALSE)</f>
        <v>29840</v>
      </c>
      <c r="G192" s="8">
        <f t="shared" si="7"/>
        <v>20900</v>
      </c>
      <c r="H192" s="9">
        <f t="shared" si="8"/>
        <v>9.4800789069151499</v>
      </c>
      <c r="I192" s="10" t="str">
        <f>VLOOKUP(D192,'[1]Peso tara '!A:D,3,)</f>
        <v>TRANSPUVEN S.A. de C.V</v>
      </c>
    </row>
    <row r="193" spans="1:9" x14ac:dyDescent="0.25">
      <c r="A193" s="5" t="str">
        <f t="shared" si="6"/>
        <v>martes</v>
      </c>
      <c r="B193" s="6">
        <v>45034</v>
      </c>
      <c r="C193" s="20">
        <v>561</v>
      </c>
      <c r="D193" s="7" t="s">
        <v>13</v>
      </c>
      <c r="E193" s="8">
        <v>40760</v>
      </c>
      <c r="F193" s="8">
        <f>VLOOKUP(D193,'[1]Peso tara 2'!A:D,2,FALSE)</f>
        <v>22560</v>
      </c>
      <c r="G193" s="8">
        <f t="shared" si="7"/>
        <v>18200</v>
      </c>
      <c r="H193" s="9">
        <f t="shared" si="8"/>
        <v>8.2553797179835282</v>
      </c>
      <c r="I193" s="10" t="str">
        <f>VLOOKUP(D193,'[1]Peso tara '!A:D,3,)</f>
        <v>ALCALDÍA DE APOPA</v>
      </c>
    </row>
    <row r="194" spans="1:9" x14ac:dyDescent="0.25">
      <c r="A194" s="5" t="str">
        <f t="shared" ref="A194:A257" si="9">TEXT(B194,"dddd")</f>
        <v>martes</v>
      </c>
      <c r="B194" s="6">
        <v>45034</v>
      </c>
      <c r="C194" s="20">
        <v>562</v>
      </c>
      <c r="D194" s="7" t="s">
        <v>51</v>
      </c>
      <c r="E194" s="8">
        <v>39480</v>
      </c>
      <c r="F194" s="8">
        <f>VLOOKUP(D194,'[1]Peso tara 2'!A:D,2,FALSE)</f>
        <v>23680</v>
      </c>
      <c r="G194" s="8">
        <f t="shared" ref="G194:G257" si="10">E194-F194</f>
        <v>15800</v>
      </c>
      <c r="H194" s="9">
        <f t="shared" ref="H194:H257" si="11">G194/2204.623</f>
        <v>7.1667582167109751</v>
      </c>
      <c r="I194" s="10" t="str">
        <f>VLOOKUP(D194,'[1]Peso tara '!A:D,3,)</f>
        <v>TRANSPUVEN S.A. de C.V</v>
      </c>
    </row>
    <row r="195" spans="1:9" x14ac:dyDescent="0.25">
      <c r="A195" s="5" t="str">
        <f t="shared" si="9"/>
        <v>martes</v>
      </c>
      <c r="B195" s="6">
        <v>45034</v>
      </c>
      <c r="C195" s="20">
        <v>563</v>
      </c>
      <c r="D195" s="7" t="s">
        <v>50</v>
      </c>
      <c r="E195" s="8">
        <v>55200</v>
      </c>
      <c r="F195" s="8">
        <f>VLOOKUP(D195,'[1]Peso tara 2'!A:D,2,FALSE)</f>
        <v>34480</v>
      </c>
      <c r="G195" s="8">
        <f t="shared" si="10"/>
        <v>20720</v>
      </c>
      <c r="H195" s="9">
        <f t="shared" si="11"/>
        <v>9.3984322943197096</v>
      </c>
      <c r="I195" s="10" t="str">
        <f>VLOOKUP(D195,'[1]Peso tara '!A:D,3,)</f>
        <v>TRANSPUVEN S.A. de C.V</v>
      </c>
    </row>
    <row r="196" spans="1:9" x14ac:dyDescent="0.25">
      <c r="A196" s="5" t="str">
        <f t="shared" si="9"/>
        <v>martes</v>
      </c>
      <c r="B196" s="6">
        <v>45034</v>
      </c>
      <c r="C196" s="20">
        <v>564</v>
      </c>
      <c r="D196" s="7">
        <v>33</v>
      </c>
      <c r="E196" s="8">
        <v>44220</v>
      </c>
      <c r="F196" s="8">
        <f>VLOOKUP(D196,'[1]Peso tara 2'!A:D,2,FALSE)</f>
        <v>23840</v>
      </c>
      <c r="G196" s="8">
        <f t="shared" si="10"/>
        <v>20380</v>
      </c>
      <c r="H196" s="9">
        <f t="shared" si="11"/>
        <v>9.2442109149727631</v>
      </c>
      <c r="I196" s="10" t="str">
        <f>VLOOKUP(D196,'[1]Peso tara '!A:D,3,)</f>
        <v>ALCALDÍA DE APOPA</v>
      </c>
    </row>
    <row r="197" spans="1:9" x14ac:dyDescent="0.25">
      <c r="A197" s="5" t="str">
        <f t="shared" si="9"/>
        <v>martes</v>
      </c>
      <c r="B197" s="6">
        <v>45034</v>
      </c>
      <c r="C197" s="20">
        <v>565</v>
      </c>
      <c r="D197" s="7" t="s">
        <v>46</v>
      </c>
      <c r="E197" s="8">
        <v>40620</v>
      </c>
      <c r="F197" s="8">
        <f>VLOOKUP(D197,'[1]Peso tara 2'!A:D,2,FALSE)</f>
        <v>29560</v>
      </c>
      <c r="G197" s="8">
        <f t="shared" si="10"/>
        <v>11060</v>
      </c>
      <c r="H197" s="9">
        <f t="shared" si="11"/>
        <v>5.0167307516976827</v>
      </c>
      <c r="I197" s="10" t="str">
        <f>VLOOKUP(D197,'[1]Peso tara '!A:D,3,)</f>
        <v>TRANSPUVEN S.A. de C.V</v>
      </c>
    </row>
    <row r="198" spans="1:9" x14ac:dyDescent="0.25">
      <c r="A198" s="5" t="str">
        <f t="shared" si="9"/>
        <v>martes</v>
      </c>
      <c r="B198" s="6">
        <v>45034</v>
      </c>
      <c r="C198" s="20">
        <v>566</v>
      </c>
      <c r="D198" s="7" t="s">
        <v>49</v>
      </c>
      <c r="E198" s="8">
        <v>68660</v>
      </c>
      <c r="F198" s="8">
        <f>VLOOKUP(D198,'[1]Peso tara 2'!A:D,2,FALSE)</f>
        <v>35420</v>
      </c>
      <c r="G198" s="8">
        <f t="shared" si="10"/>
        <v>33240</v>
      </c>
      <c r="H198" s="9">
        <f t="shared" si="11"/>
        <v>15.077407792624861</v>
      </c>
      <c r="I198" s="10" t="str">
        <f>VLOOKUP(D198,'[1]Peso tara '!A:D,3,)</f>
        <v>TRANSPUVEN S.A. de C.V</v>
      </c>
    </row>
    <row r="199" spans="1:9" x14ac:dyDescent="0.25">
      <c r="A199" s="5" t="str">
        <f t="shared" si="9"/>
        <v>martes</v>
      </c>
      <c r="B199" s="6">
        <v>45034</v>
      </c>
      <c r="C199" s="20">
        <v>568</v>
      </c>
      <c r="D199" s="7" t="s">
        <v>54</v>
      </c>
      <c r="E199" s="8">
        <v>54600</v>
      </c>
      <c r="F199" s="8">
        <f>VLOOKUP(D199,'[1]Peso tara 2'!A:D,2,FALSE)</f>
        <v>30960</v>
      </c>
      <c r="G199" s="8">
        <f t="shared" si="10"/>
        <v>23640</v>
      </c>
      <c r="H199" s="9">
        <f t="shared" si="11"/>
        <v>10.722921787534649</v>
      </c>
      <c r="I199" s="10" t="str">
        <f>VLOOKUP(D199,'[1]Peso tara '!A:D,3,)</f>
        <v>TRANSPUVEN S.A. de C.V</v>
      </c>
    </row>
    <row r="200" spans="1:9" x14ac:dyDescent="0.25">
      <c r="A200" s="5" t="str">
        <f t="shared" si="9"/>
        <v>martes</v>
      </c>
      <c r="B200" s="6">
        <v>45034</v>
      </c>
      <c r="C200" s="20">
        <v>569</v>
      </c>
      <c r="D200" s="7" t="s">
        <v>44</v>
      </c>
      <c r="E200" s="8">
        <v>40780</v>
      </c>
      <c r="F200" s="8">
        <f>VLOOKUP(D200,'[1]Peso tara 2'!A:D,2,FALSE)</f>
        <v>29840</v>
      </c>
      <c r="G200" s="8">
        <f t="shared" si="10"/>
        <v>10940</v>
      </c>
      <c r="H200" s="9">
        <f t="shared" si="11"/>
        <v>4.9622996766340544</v>
      </c>
      <c r="I200" s="10" t="str">
        <f>VLOOKUP(D200,'[1]Peso tara '!A:D,3,)</f>
        <v>TRANSPUVEN S.A. de C.V</v>
      </c>
    </row>
    <row r="201" spans="1:9" x14ac:dyDescent="0.25">
      <c r="A201" s="5" t="str">
        <f t="shared" si="9"/>
        <v>martes</v>
      </c>
      <c r="B201" s="6">
        <v>45034</v>
      </c>
      <c r="C201" s="20">
        <v>570</v>
      </c>
      <c r="D201" s="7" t="s">
        <v>52</v>
      </c>
      <c r="E201" s="8">
        <v>49040</v>
      </c>
      <c r="F201" s="8">
        <f>VLOOKUP(D201,'[1]Peso tara 2'!A:D,2,FALSE)</f>
        <v>38880</v>
      </c>
      <c r="G201" s="8">
        <f t="shared" si="10"/>
        <v>10160</v>
      </c>
      <c r="H201" s="9">
        <f t="shared" si="11"/>
        <v>4.6084976887204752</v>
      </c>
      <c r="I201" s="10" t="str">
        <f>VLOOKUP(D201,'[1]Peso tara '!A:D,3,)</f>
        <v>TRANSPUVEN S.A. de C.V</v>
      </c>
    </row>
    <row r="202" spans="1:9" x14ac:dyDescent="0.25">
      <c r="A202" s="5" t="str">
        <f t="shared" si="9"/>
        <v>martes</v>
      </c>
      <c r="B202" s="6">
        <v>45034</v>
      </c>
      <c r="C202" s="20">
        <v>571</v>
      </c>
      <c r="D202" s="7" t="s">
        <v>43</v>
      </c>
      <c r="E202" s="8">
        <v>58500</v>
      </c>
      <c r="F202" s="8">
        <f>VLOOKUP(D202,'[1]Peso tara 2'!A:D,2,FALSE)</f>
        <v>36920</v>
      </c>
      <c r="G202" s="8">
        <f t="shared" si="10"/>
        <v>21580</v>
      </c>
      <c r="H202" s="9">
        <f t="shared" si="11"/>
        <v>9.788521665609041</v>
      </c>
      <c r="I202" s="10" t="str">
        <f>VLOOKUP(D202,'[1]Peso tara '!A:D,3,)</f>
        <v>TRANSPUVEN S.A. de C.V</v>
      </c>
    </row>
    <row r="203" spans="1:9" x14ac:dyDescent="0.25">
      <c r="A203" s="5" t="str">
        <f t="shared" si="9"/>
        <v>miércoles</v>
      </c>
      <c r="B203" s="6">
        <v>45035</v>
      </c>
      <c r="C203" s="20">
        <v>572</v>
      </c>
      <c r="D203" s="7">
        <v>44</v>
      </c>
      <c r="E203" s="8">
        <v>37420</v>
      </c>
      <c r="F203" s="8">
        <f>VLOOKUP(D203,'[1]Peso tara 2'!A:D,2,FALSE)</f>
        <v>23140</v>
      </c>
      <c r="G203" s="8">
        <f t="shared" si="10"/>
        <v>14280</v>
      </c>
      <c r="H203" s="9">
        <f t="shared" si="11"/>
        <v>6.4772979325716911</v>
      </c>
      <c r="I203" s="10" t="str">
        <f>VLOOKUP(D203,'[1]Peso tara '!A:D,3,)</f>
        <v>ALCALDÍA DE APOPA</v>
      </c>
    </row>
    <row r="204" spans="1:9" x14ac:dyDescent="0.25">
      <c r="A204" s="5" t="str">
        <f t="shared" si="9"/>
        <v>miércoles</v>
      </c>
      <c r="B204" s="6">
        <v>45035</v>
      </c>
      <c r="C204" s="20">
        <v>573</v>
      </c>
      <c r="D204" s="7" t="s">
        <v>50</v>
      </c>
      <c r="E204" s="8">
        <v>52460</v>
      </c>
      <c r="F204" s="8">
        <f>VLOOKUP(D204,'[1]Peso tara 2'!A:D,2,FALSE)</f>
        <v>34480</v>
      </c>
      <c r="G204" s="8">
        <f t="shared" si="10"/>
        <v>17980</v>
      </c>
      <c r="H204" s="9">
        <f t="shared" si="11"/>
        <v>8.155589413700211</v>
      </c>
      <c r="I204" s="10" t="str">
        <f>VLOOKUP(D204,'[1]Peso tara '!A:D,3,)</f>
        <v>TRANSPUVEN S.A. de C.V</v>
      </c>
    </row>
    <row r="205" spans="1:9" x14ac:dyDescent="0.25">
      <c r="A205" s="5" t="str">
        <f t="shared" si="9"/>
        <v>miércoles</v>
      </c>
      <c r="B205" s="6">
        <v>45035</v>
      </c>
      <c r="C205" s="20">
        <v>574</v>
      </c>
      <c r="D205" s="7" t="s">
        <v>47</v>
      </c>
      <c r="E205" s="8">
        <v>60680</v>
      </c>
      <c r="F205" s="8">
        <f>VLOOKUP(D205,'[1]Peso tara 2'!A:D,2,FALSE)</f>
        <v>36520</v>
      </c>
      <c r="G205" s="8">
        <f t="shared" si="10"/>
        <v>24160</v>
      </c>
      <c r="H205" s="9">
        <f t="shared" si="11"/>
        <v>10.958789779477035</v>
      </c>
      <c r="I205" s="10" t="str">
        <f>VLOOKUP(D205,'[1]Peso tara '!A:D,3,)</f>
        <v>TRANSPUVEN S.A. de C.V</v>
      </c>
    </row>
    <row r="206" spans="1:9" x14ac:dyDescent="0.25">
      <c r="A206" s="5" t="str">
        <f t="shared" si="9"/>
        <v>miércoles</v>
      </c>
      <c r="B206" s="6">
        <v>45035</v>
      </c>
      <c r="C206" s="20">
        <v>575</v>
      </c>
      <c r="D206" s="7">
        <v>33</v>
      </c>
      <c r="E206" s="8">
        <v>38020</v>
      </c>
      <c r="F206" s="8">
        <f>VLOOKUP(D206,'[1]Peso tara 2'!A:D,2,FALSE)</f>
        <v>23840</v>
      </c>
      <c r="G206" s="8">
        <f t="shared" si="10"/>
        <v>14180</v>
      </c>
      <c r="H206" s="9">
        <f t="shared" si="11"/>
        <v>6.4319387033520012</v>
      </c>
      <c r="I206" s="10" t="str">
        <f>VLOOKUP(D206,'[1]Peso tara '!A:D,3,)</f>
        <v>ALCALDÍA DE APOPA</v>
      </c>
    </row>
    <row r="207" spans="1:9" x14ac:dyDescent="0.25">
      <c r="A207" s="5" t="str">
        <f t="shared" si="9"/>
        <v>miércoles</v>
      </c>
      <c r="B207" s="6">
        <v>45035</v>
      </c>
      <c r="C207" s="20">
        <v>576</v>
      </c>
      <c r="D207" s="7">
        <v>1</v>
      </c>
      <c r="E207" s="8">
        <v>39080</v>
      </c>
      <c r="F207" s="8">
        <f>VLOOKUP(D207,'[1]Peso tara 2'!A:D,2,FALSE)</f>
        <v>23700</v>
      </c>
      <c r="G207" s="8">
        <f t="shared" si="10"/>
        <v>15380</v>
      </c>
      <c r="H207" s="9">
        <f t="shared" si="11"/>
        <v>6.9762494539882782</v>
      </c>
      <c r="I207" s="10" t="str">
        <f>VLOOKUP(D207,'[1]Peso tara '!A:D,3,)</f>
        <v>ALCALDÍA DE APOPA</v>
      </c>
    </row>
    <row r="208" spans="1:9" x14ac:dyDescent="0.25">
      <c r="A208" s="5" t="str">
        <f t="shared" si="9"/>
        <v>miércoles</v>
      </c>
      <c r="B208" s="6">
        <v>45035</v>
      </c>
      <c r="C208" s="20">
        <v>577</v>
      </c>
      <c r="D208" s="7" t="s">
        <v>45</v>
      </c>
      <c r="E208" s="8">
        <v>44360</v>
      </c>
      <c r="F208" s="8">
        <f>VLOOKUP(D208,'[1]Peso tara 2'!A:D,2,FALSE)</f>
        <v>30400</v>
      </c>
      <c r="G208" s="8">
        <f t="shared" si="10"/>
        <v>13960</v>
      </c>
      <c r="H208" s="9">
        <f t="shared" si="11"/>
        <v>6.332148399068684</v>
      </c>
      <c r="I208" s="10" t="str">
        <f>VLOOKUP(D208,'[1]Peso tara '!A:D,3,)</f>
        <v>TRANSPUVEN S.A. de C.V</v>
      </c>
    </row>
    <row r="209" spans="1:9" x14ac:dyDescent="0.25">
      <c r="A209" s="5" t="str">
        <f t="shared" si="9"/>
        <v>miércoles</v>
      </c>
      <c r="B209" s="6">
        <v>45035</v>
      </c>
      <c r="C209" s="20">
        <v>578</v>
      </c>
      <c r="D209" s="7" t="s">
        <v>48</v>
      </c>
      <c r="E209" s="8">
        <v>46040</v>
      </c>
      <c r="F209" s="8">
        <f>VLOOKUP(D209,'[1]Peso tara 2'!A:D,2,FALSE)</f>
        <v>34440</v>
      </c>
      <c r="G209" s="8">
        <f t="shared" si="10"/>
        <v>11600</v>
      </c>
      <c r="H209" s="9">
        <f t="shared" si="11"/>
        <v>5.261670589484007</v>
      </c>
      <c r="I209" s="10" t="str">
        <f>VLOOKUP(D209,'[1]Peso tara '!A:D,3,)</f>
        <v>TRANSPUVEN S.A. de C.V</v>
      </c>
    </row>
    <row r="210" spans="1:9" x14ac:dyDescent="0.25">
      <c r="A210" s="5" t="str">
        <f t="shared" si="9"/>
        <v>miércoles</v>
      </c>
      <c r="B210" s="6">
        <v>45035</v>
      </c>
      <c r="C210" s="20">
        <v>579</v>
      </c>
      <c r="D210" s="7" t="s">
        <v>54</v>
      </c>
      <c r="E210" s="8">
        <v>50900</v>
      </c>
      <c r="F210" s="8">
        <f>VLOOKUP(D210,'[1]Peso tara 2'!A:D,2,FALSE)</f>
        <v>30960</v>
      </c>
      <c r="G210" s="8">
        <f t="shared" si="10"/>
        <v>19940</v>
      </c>
      <c r="H210" s="9">
        <f t="shared" si="11"/>
        <v>9.0446303064061286</v>
      </c>
      <c r="I210" s="10" t="str">
        <f>VLOOKUP(D210,'[1]Peso tara '!A:D,3,)</f>
        <v>TRANSPUVEN S.A. de C.V</v>
      </c>
    </row>
    <row r="211" spans="1:9" x14ac:dyDescent="0.25">
      <c r="A211" s="5" t="str">
        <f t="shared" si="9"/>
        <v>miércoles</v>
      </c>
      <c r="B211" s="6">
        <v>45035</v>
      </c>
      <c r="C211" s="20">
        <v>580</v>
      </c>
      <c r="D211" s="7" t="s">
        <v>51</v>
      </c>
      <c r="E211" s="8">
        <v>36920</v>
      </c>
      <c r="F211" s="8">
        <f>VLOOKUP(D211,'[1]Peso tara 2'!A:D,2,FALSE)</f>
        <v>23680</v>
      </c>
      <c r="G211" s="8">
        <f t="shared" si="10"/>
        <v>13240</v>
      </c>
      <c r="H211" s="9">
        <f t="shared" si="11"/>
        <v>6.0055619486869185</v>
      </c>
      <c r="I211" s="10" t="str">
        <f>VLOOKUP(D211,'[1]Peso tara '!A:D,3,)</f>
        <v>TRANSPUVEN S.A. de C.V</v>
      </c>
    </row>
    <row r="212" spans="1:9" x14ac:dyDescent="0.25">
      <c r="A212" s="5" t="str">
        <f t="shared" si="9"/>
        <v>miércoles</v>
      </c>
      <c r="B212" s="6">
        <v>45035</v>
      </c>
      <c r="C212" s="20">
        <v>581</v>
      </c>
      <c r="D212" s="7" t="s">
        <v>43</v>
      </c>
      <c r="E212" s="8">
        <v>60700</v>
      </c>
      <c r="F212" s="8">
        <f>VLOOKUP(D212,'[1]Peso tara 2'!A:D,2,FALSE)</f>
        <v>36920</v>
      </c>
      <c r="G212" s="8">
        <f t="shared" si="10"/>
        <v>23780</v>
      </c>
      <c r="H212" s="9">
        <f t="shared" si="11"/>
        <v>10.786424708442214</v>
      </c>
      <c r="I212" s="10" t="str">
        <f>VLOOKUP(D212,'[1]Peso tara '!A:D,3,)</f>
        <v>TRANSPUVEN S.A. de C.V</v>
      </c>
    </row>
    <row r="213" spans="1:9" x14ac:dyDescent="0.25">
      <c r="A213" s="5" t="str">
        <f t="shared" si="9"/>
        <v>miércoles</v>
      </c>
      <c r="B213" s="6">
        <v>45035</v>
      </c>
      <c r="C213" s="20">
        <v>582</v>
      </c>
      <c r="D213" s="7" t="s">
        <v>46</v>
      </c>
      <c r="E213" s="8">
        <v>35320</v>
      </c>
      <c r="F213" s="8">
        <f>VLOOKUP(D213,'[1]Peso tara 2'!A:D,2,FALSE)</f>
        <v>29560</v>
      </c>
      <c r="G213" s="8">
        <f t="shared" si="10"/>
        <v>5760</v>
      </c>
      <c r="H213" s="9">
        <f t="shared" si="11"/>
        <v>2.6126916030541274</v>
      </c>
      <c r="I213" s="10" t="str">
        <f>VLOOKUP(D213,'[1]Peso tara '!A:D,3,)</f>
        <v>TRANSPUVEN S.A. de C.V</v>
      </c>
    </row>
    <row r="214" spans="1:9" x14ac:dyDescent="0.25">
      <c r="A214" s="5" t="str">
        <f t="shared" si="9"/>
        <v>miércoles</v>
      </c>
      <c r="B214" s="6">
        <v>45035</v>
      </c>
      <c r="C214" s="20">
        <v>583</v>
      </c>
      <c r="D214" s="7" t="s">
        <v>13</v>
      </c>
      <c r="E214" s="8">
        <v>37200</v>
      </c>
      <c r="F214" s="8">
        <f>VLOOKUP(D214,'[1]Peso tara 2'!A:D,2,FALSE)</f>
        <v>22560</v>
      </c>
      <c r="G214" s="8">
        <f t="shared" si="10"/>
        <v>14640</v>
      </c>
      <c r="H214" s="9">
        <f t="shared" si="11"/>
        <v>6.6405911577625742</v>
      </c>
      <c r="I214" s="10" t="str">
        <f>VLOOKUP(D214,'[1]Peso tara '!A:D,3,)</f>
        <v>ALCALDÍA DE APOPA</v>
      </c>
    </row>
    <row r="215" spans="1:9" x14ac:dyDescent="0.25">
      <c r="A215" s="5" t="str">
        <f t="shared" si="9"/>
        <v>miércoles</v>
      </c>
      <c r="B215" s="6">
        <v>45035</v>
      </c>
      <c r="C215" s="20">
        <v>585</v>
      </c>
      <c r="D215" s="7" t="s">
        <v>49</v>
      </c>
      <c r="E215" s="8">
        <v>43860</v>
      </c>
      <c r="F215" s="8">
        <f>VLOOKUP(D215,'[1]Peso tara 2'!A:D,2,FALSE)</f>
        <v>35420</v>
      </c>
      <c r="G215" s="8">
        <f t="shared" si="10"/>
        <v>8440</v>
      </c>
      <c r="H215" s="9">
        <f t="shared" si="11"/>
        <v>3.8283189461418119</v>
      </c>
      <c r="I215" s="10" t="str">
        <f>VLOOKUP(D215,'[1]Peso tara '!A:D,3,)</f>
        <v>TRANSPUVEN S.A. de C.V</v>
      </c>
    </row>
    <row r="216" spans="1:9" x14ac:dyDescent="0.25">
      <c r="A216" s="5" t="str">
        <f t="shared" si="9"/>
        <v>miércoles</v>
      </c>
      <c r="B216" s="6">
        <v>45035</v>
      </c>
      <c r="C216" s="20">
        <v>586</v>
      </c>
      <c r="D216" s="7" t="s">
        <v>52</v>
      </c>
      <c r="E216" s="8">
        <v>65060</v>
      </c>
      <c r="F216" s="8">
        <f>VLOOKUP(D216,'[1]Peso tara 2'!A:D,2,FALSE)</f>
        <v>38880</v>
      </c>
      <c r="G216" s="8">
        <f t="shared" si="10"/>
        <v>26180</v>
      </c>
      <c r="H216" s="9">
        <f t="shared" si="11"/>
        <v>11.875046209714768</v>
      </c>
      <c r="I216" s="10" t="str">
        <f>VLOOKUP(D216,'[1]Peso tara '!A:D,3,)</f>
        <v>TRANSPUVEN S.A. de C.V</v>
      </c>
    </row>
    <row r="217" spans="1:9" x14ac:dyDescent="0.25">
      <c r="A217" s="5" t="str">
        <f t="shared" si="9"/>
        <v>miércoles</v>
      </c>
      <c r="B217" s="6">
        <v>45035</v>
      </c>
      <c r="C217" s="20">
        <v>587</v>
      </c>
      <c r="D217" s="7" t="s">
        <v>50</v>
      </c>
      <c r="E217" s="8">
        <v>47880</v>
      </c>
      <c r="F217" s="8">
        <f>VLOOKUP(D217,'[1]Peso tara 2'!A:D,2,FALSE)</f>
        <v>34480</v>
      </c>
      <c r="G217" s="8">
        <f t="shared" si="10"/>
        <v>13400</v>
      </c>
      <c r="H217" s="9">
        <f t="shared" si="11"/>
        <v>6.078136715438422</v>
      </c>
      <c r="I217" s="10" t="str">
        <f>VLOOKUP(D217,'[1]Peso tara '!A:D,3,)</f>
        <v>TRANSPUVEN S.A. de C.V</v>
      </c>
    </row>
    <row r="218" spans="1:9" x14ac:dyDescent="0.25">
      <c r="A218" s="5" t="str">
        <f t="shared" si="9"/>
        <v>miércoles</v>
      </c>
      <c r="B218" s="6">
        <v>45035</v>
      </c>
      <c r="C218" s="20">
        <v>588</v>
      </c>
      <c r="D218" s="7" t="s">
        <v>47</v>
      </c>
      <c r="E218" s="8">
        <v>53580</v>
      </c>
      <c r="F218" s="8">
        <f>VLOOKUP(D218,'[1]Peso tara 2'!A:D,2,FALSE)</f>
        <v>36520</v>
      </c>
      <c r="G218" s="8">
        <f t="shared" si="10"/>
        <v>17060</v>
      </c>
      <c r="H218" s="9">
        <f t="shared" si="11"/>
        <v>7.7382845048790649</v>
      </c>
      <c r="I218" s="10" t="str">
        <f>VLOOKUP(D218,'[1]Peso tara '!A:D,3,)</f>
        <v>TRANSPUVEN S.A. de C.V</v>
      </c>
    </row>
    <row r="219" spans="1:9" x14ac:dyDescent="0.25">
      <c r="A219" s="5" t="str">
        <f t="shared" si="9"/>
        <v>jueves</v>
      </c>
      <c r="B219" s="6">
        <v>45036</v>
      </c>
      <c r="C219" s="20">
        <v>589</v>
      </c>
      <c r="D219" s="7" t="s">
        <v>54</v>
      </c>
      <c r="E219" s="8">
        <v>46560</v>
      </c>
      <c r="F219" s="8">
        <f>VLOOKUP(D219,'[1]Peso tara 2'!A:D,2,FALSE)</f>
        <v>30960</v>
      </c>
      <c r="G219" s="8">
        <f t="shared" si="10"/>
        <v>15600</v>
      </c>
      <c r="H219" s="9">
        <f t="shared" si="11"/>
        <v>7.0760397582715955</v>
      </c>
      <c r="I219" s="10" t="str">
        <f>VLOOKUP(D219,'[1]Peso tara '!A:D,3,)</f>
        <v>TRANSPUVEN S.A. de C.V</v>
      </c>
    </row>
    <row r="220" spans="1:9" x14ac:dyDescent="0.25">
      <c r="A220" s="5" t="str">
        <f t="shared" si="9"/>
        <v>jueves</v>
      </c>
      <c r="B220" s="6">
        <v>45036</v>
      </c>
      <c r="C220" s="20">
        <v>590</v>
      </c>
      <c r="D220" s="7">
        <v>44</v>
      </c>
      <c r="E220" s="8">
        <v>40640</v>
      </c>
      <c r="F220" s="8">
        <f>VLOOKUP(D220,'[1]Peso tara 2'!A:D,2,FALSE)</f>
        <v>23140</v>
      </c>
      <c r="G220" s="8">
        <f t="shared" si="10"/>
        <v>17500</v>
      </c>
      <c r="H220" s="9">
        <f t="shared" si="11"/>
        <v>7.9378651134457003</v>
      </c>
      <c r="I220" s="10" t="str">
        <f>VLOOKUP(D220,'[1]Peso tara '!A:D,3,)</f>
        <v>ALCALDÍA DE APOPA</v>
      </c>
    </row>
    <row r="221" spans="1:9" x14ac:dyDescent="0.25">
      <c r="A221" s="5" t="str">
        <f t="shared" si="9"/>
        <v>jueves</v>
      </c>
      <c r="B221" s="6">
        <v>45036</v>
      </c>
      <c r="C221" s="20">
        <v>591</v>
      </c>
      <c r="D221" s="7" t="s">
        <v>45</v>
      </c>
      <c r="E221" s="8">
        <v>39060</v>
      </c>
      <c r="F221" s="8">
        <f>VLOOKUP(D221,'[1]Peso tara 2'!A:D,2,FALSE)</f>
        <v>30400</v>
      </c>
      <c r="G221" s="8">
        <f t="shared" si="10"/>
        <v>8660</v>
      </c>
      <c r="H221" s="9">
        <f t="shared" si="11"/>
        <v>3.9281092504251292</v>
      </c>
      <c r="I221" s="10" t="str">
        <f>VLOOKUP(D221,'[1]Peso tara '!A:D,3,)</f>
        <v>TRANSPUVEN S.A. de C.V</v>
      </c>
    </row>
    <row r="222" spans="1:9" x14ac:dyDescent="0.25">
      <c r="A222" s="5" t="str">
        <f t="shared" si="9"/>
        <v>jueves</v>
      </c>
      <c r="B222" s="6">
        <v>45036</v>
      </c>
      <c r="C222" s="20">
        <v>592</v>
      </c>
      <c r="D222" s="7" t="s">
        <v>51</v>
      </c>
      <c r="E222" s="8">
        <v>37380</v>
      </c>
      <c r="F222" s="8">
        <f>VLOOKUP(D222,'[1]Peso tara 2'!A:D,2,FALSE)</f>
        <v>23680</v>
      </c>
      <c r="G222" s="8">
        <f t="shared" si="10"/>
        <v>13700</v>
      </c>
      <c r="H222" s="9">
        <f t="shared" si="11"/>
        <v>6.2142144030974906</v>
      </c>
      <c r="I222" s="10" t="str">
        <f>VLOOKUP(D222,'[1]Peso tara '!A:D,3,)</f>
        <v>TRANSPUVEN S.A. de C.V</v>
      </c>
    </row>
    <row r="223" spans="1:9" x14ac:dyDescent="0.25">
      <c r="A223" s="5" t="str">
        <f t="shared" si="9"/>
        <v>jueves</v>
      </c>
      <c r="B223" s="6">
        <v>45036</v>
      </c>
      <c r="C223" s="20">
        <v>593</v>
      </c>
      <c r="D223" s="7" t="s">
        <v>52</v>
      </c>
      <c r="E223" s="8">
        <v>65640</v>
      </c>
      <c r="F223" s="8">
        <f>VLOOKUP(D223,'[1]Peso tara 2'!A:D,2,FALSE)</f>
        <v>38880</v>
      </c>
      <c r="G223" s="8">
        <f t="shared" si="10"/>
        <v>26760</v>
      </c>
      <c r="H223" s="9">
        <f t="shared" si="11"/>
        <v>12.138129739188967</v>
      </c>
      <c r="I223" s="10" t="str">
        <f>VLOOKUP(D223,'[1]Peso tara '!A:D,3,)</f>
        <v>TRANSPUVEN S.A. de C.V</v>
      </c>
    </row>
    <row r="224" spans="1:9" x14ac:dyDescent="0.25">
      <c r="A224" s="5" t="str">
        <f t="shared" si="9"/>
        <v>jueves</v>
      </c>
      <c r="B224" s="6">
        <v>45036</v>
      </c>
      <c r="C224" s="20">
        <v>594</v>
      </c>
      <c r="D224" s="7">
        <v>1</v>
      </c>
      <c r="E224" s="8">
        <v>38920</v>
      </c>
      <c r="F224" s="8">
        <f>VLOOKUP(D224,'[1]Peso tara 2'!A:D,2,FALSE)</f>
        <v>23700</v>
      </c>
      <c r="G224" s="8">
        <f t="shared" si="10"/>
        <v>15220</v>
      </c>
      <c r="H224" s="9">
        <f t="shared" si="11"/>
        <v>6.9036746872367747</v>
      </c>
      <c r="I224" s="10" t="str">
        <f>VLOOKUP(D224,'[1]Peso tara '!A:D,3,)</f>
        <v>ALCALDÍA DE APOPA</v>
      </c>
    </row>
    <row r="225" spans="1:9" x14ac:dyDescent="0.25">
      <c r="A225" s="5" t="str">
        <f t="shared" si="9"/>
        <v>jueves</v>
      </c>
      <c r="B225" s="6">
        <v>45036</v>
      </c>
      <c r="C225" s="20">
        <v>595</v>
      </c>
      <c r="D225" s="7" t="s">
        <v>50</v>
      </c>
      <c r="E225" s="8">
        <v>52280</v>
      </c>
      <c r="F225" s="8">
        <f>VLOOKUP(D225,'[1]Peso tara 2'!A:D,2,FALSE)</f>
        <v>34480</v>
      </c>
      <c r="G225" s="8">
        <f t="shared" si="10"/>
        <v>17800</v>
      </c>
      <c r="H225" s="9">
        <f t="shared" si="11"/>
        <v>8.0739428011047689</v>
      </c>
      <c r="I225" s="10" t="str">
        <f>VLOOKUP(D225,'[1]Peso tara '!A:D,3,)</f>
        <v>TRANSPUVEN S.A. de C.V</v>
      </c>
    </row>
    <row r="226" spans="1:9" x14ac:dyDescent="0.25">
      <c r="A226" s="5" t="str">
        <f t="shared" si="9"/>
        <v>jueves</v>
      </c>
      <c r="B226" s="6">
        <v>45036</v>
      </c>
      <c r="C226" s="20">
        <v>596</v>
      </c>
      <c r="D226" s="7" t="s">
        <v>43</v>
      </c>
      <c r="E226" s="8">
        <v>58180</v>
      </c>
      <c r="F226" s="8">
        <f>VLOOKUP(D226,'[1]Peso tara 2'!A:D,2,FALSE)</f>
        <v>36920</v>
      </c>
      <c r="G226" s="8">
        <f t="shared" si="10"/>
        <v>21260</v>
      </c>
      <c r="H226" s="9">
        <f t="shared" si="11"/>
        <v>9.6433721321060339</v>
      </c>
      <c r="I226" s="10" t="str">
        <f>VLOOKUP(D226,'[1]Peso tara '!A:D,3,)</f>
        <v>TRANSPUVEN S.A. de C.V</v>
      </c>
    </row>
    <row r="227" spans="1:9" x14ac:dyDescent="0.25">
      <c r="A227" s="5" t="str">
        <f t="shared" si="9"/>
        <v>jueves</v>
      </c>
      <c r="B227" s="6">
        <v>45036</v>
      </c>
      <c r="C227" s="20">
        <v>597</v>
      </c>
      <c r="D227" s="7" t="s">
        <v>46</v>
      </c>
      <c r="E227" s="8">
        <v>43240</v>
      </c>
      <c r="F227" s="8">
        <f>VLOOKUP(D227,'[1]Peso tara 2'!A:D,2,FALSE)</f>
        <v>29560</v>
      </c>
      <c r="G227" s="8">
        <f t="shared" si="10"/>
        <v>13680</v>
      </c>
      <c r="H227" s="9">
        <f t="shared" si="11"/>
        <v>6.205142557253553</v>
      </c>
      <c r="I227" s="10" t="str">
        <f>VLOOKUP(D227,'[1]Peso tara '!A:D,3,)</f>
        <v>TRANSPUVEN S.A. de C.V</v>
      </c>
    </row>
    <row r="228" spans="1:9" x14ac:dyDescent="0.25">
      <c r="A228" s="5" t="str">
        <f t="shared" si="9"/>
        <v>jueves</v>
      </c>
      <c r="B228" s="6">
        <v>45036</v>
      </c>
      <c r="C228" s="20">
        <v>598</v>
      </c>
      <c r="D228" s="7">
        <v>44</v>
      </c>
      <c r="E228" s="8">
        <v>44060</v>
      </c>
      <c r="F228" s="8">
        <f>VLOOKUP(D228,'[1]Peso tara 2'!A:D,2,FALSE)</f>
        <v>23140</v>
      </c>
      <c r="G228" s="8">
        <f t="shared" si="10"/>
        <v>20920</v>
      </c>
      <c r="H228" s="9">
        <f t="shared" si="11"/>
        <v>9.4891507527590875</v>
      </c>
      <c r="I228" s="10" t="str">
        <f>VLOOKUP(D228,'[1]Peso tara '!A:D,3,)</f>
        <v>ALCALDÍA DE APOPA</v>
      </c>
    </row>
    <row r="229" spans="1:9" x14ac:dyDescent="0.25">
      <c r="A229" s="5" t="str">
        <f t="shared" si="9"/>
        <v>jueves</v>
      </c>
      <c r="B229" s="6">
        <v>45036</v>
      </c>
      <c r="C229" s="20">
        <v>599</v>
      </c>
      <c r="D229" s="7">
        <v>33</v>
      </c>
      <c r="E229" s="8">
        <v>40600</v>
      </c>
      <c r="F229" s="8">
        <f>VLOOKUP(D229,'[1]Peso tara 2'!A:D,2,FALSE)</f>
        <v>23840</v>
      </c>
      <c r="G229" s="8">
        <f t="shared" si="10"/>
        <v>16760</v>
      </c>
      <c r="H229" s="9">
        <f t="shared" si="11"/>
        <v>7.6022068172199964</v>
      </c>
      <c r="I229" s="10" t="str">
        <f>VLOOKUP(D229,'[1]Peso tara '!A:D,3,)</f>
        <v>ALCALDÍA DE APOPA</v>
      </c>
    </row>
    <row r="230" spans="1:9" x14ac:dyDescent="0.25">
      <c r="A230" s="5" t="str">
        <f t="shared" si="9"/>
        <v>jueves</v>
      </c>
      <c r="B230" s="6">
        <v>45036</v>
      </c>
      <c r="C230" s="20">
        <v>601</v>
      </c>
      <c r="D230" s="7" t="s">
        <v>13</v>
      </c>
      <c r="E230" s="8">
        <v>38400</v>
      </c>
      <c r="F230" s="8">
        <f>VLOOKUP(D230,'[1]Peso tara 2'!A:D,2,FALSE)</f>
        <v>22560</v>
      </c>
      <c r="G230" s="8">
        <f t="shared" si="10"/>
        <v>15840</v>
      </c>
      <c r="H230" s="9">
        <f t="shared" si="11"/>
        <v>7.1849019083988512</v>
      </c>
      <c r="I230" s="10" t="str">
        <f>VLOOKUP(D230,'[1]Peso tara '!A:D,3,)</f>
        <v>ALCALDÍA DE APOPA</v>
      </c>
    </row>
    <row r="231" spans="1:9" x14ac:dyDescent="0.25">
      <c r="A231" s="5" t="str">
        <f t="shared" si="9"/>
        <v>jueves</v>
      </c>
      <c r="B231" s="6">
        <v>45036</v>
      </c>
      <c r="C231" s="20">
        <v>602</v>
      </c>
      <c r="D231" s="7" t="s">
        <v>49</v>
      </c>
      <c r="E231" s="8">
        <v>42860</v>
      </c>
      <c r="F231" s="8">
        <f>VLOOKUP(D231,'[1]Peso tara 2'!A:D,2,FALSE)</f>
        <v>35420</v>
      </c>
      <c r="G231" s="8">
        <f t="shared" si="10"/>
        <v>7440</v>
      </c>
      <c r="H231" s="9">
        <f t="shared" si="11"/>
        <v>3.3747266539449146</v>
      </c>
      <c r="I231" s="10" t="str">
        <f>VLOOKUP(D231,'[1]Peso tara '!A:D,3,)</f>
        <v>TRANSPUVEN S.A. de C.V</v>
      </c>
    </row>
    <row r="232" spans="1:9" x14ac:dyDescent="0.25">
      <c r="A232" s="5" t="str">
        <f t="shared" si="9"/>
        <v>jueves</v>
      </c>
      <c r="B232" s="6">
        <v>45036</v>
      </c>
      <c r="C232" s="20">
        <v>603</v>
      </c>
      <c r="D232" s="7" t="s">
        <v>44</v>
      </c>
      <c r="E232" s="8">
        <v>44760</v>
      </c>
      <c r="F232" s="8">
        <f>VLOOKUP(D232,'[1]Peso tara 2'!A:D,2,FALSE)</f>
        <v>29840</v>
      </c>
      <c r="G232" s="8">
        <f t="shared" si="10"/>
        <v>14920</v>
      </c>
      <c r="H232" s="9">
        <f t="shared" si="11"/>
        <v>6.7675969995777052</v>
      </c>
      <c r="I232" s="10" t="str">
        <f>VLOOKUP(D232,'[1]Peso tara '!A:D,3,)</f>
        <v>TRANSPUVEN S.A. de C.V</v>
      </c>
    </row>
    <row r="233" spans="1:9" x14ac:dyDescent="0.25">
      <c r="A233" s="5" t="str">
        <f t="shared" si="9"/>
        <v>jueves</v>
      </c>
      <c r="B233" s="6">
        <v>45036</v>
      </c>
      <c r="C233" s="20">
        <v>604</v>
      </c>
      <c r="D233" s="7" t="s">
        <v>45</v>
      </c>
      <c r="E233" s="8">
        <v>47860</v>
      </c>
      <c r="F233" s="8">
        <f>VLOOKUP(D233,'[1]Peso tara 2'!A:D,2,FALSE)</f>
        <v>30400</v>
      </c>
      <c r="G233" s="8">
        <f t="shared" si="10"/>
        <v>17460</v>
      </c>
      <c r="H233" s="9">
        <f t="shared" si="11"/>
        <v>7.9197214217578242</v>
      </c>
      <c r="I233" s="10" t="str">
        <f>VLOOKUP(D233,'[1]Peso tara '!A:D,3,)</f>
        <v>TRANSPUVEN S.A. de C.V</v>
      </c>
    </row>
    <row r="234" spans="1:9" x14ac:dyDescent="0.25">
      <c r="A234" s="5" t="str">
        <f t="shared" si="9"/>
        <v>viernes</v>
      </c>
      <c r="B234" s="6">
        <v>45037</v>
      </c>
      <c r="C234" s="20">
        <v>605</v>
      </c>
      <c r="D234" s="7" t="s">
        <v>43</v>
      </c>
      <c r="E234" s="8">
        <v>51540</v>
      </c>
      <c r="F234" s="8">
        <f>VLOOKUP(D234,'[1]Peso tara 2'!A:D,2,FALSE)</f>
        <v>36920</v>
      </c>
      <c r="G234" s="8">
        <f t="shared" si="10"/>
        <v>14620</v>
      </c>
      <c r="H234" s="9">
        <f t="shared" si="11"/>
        <v>6.6315193119186366</v>
      </c>
      <c r="I234" s="10" t="str">
        <f>VLOOKUP(D234,'[1]Peso tara '!A:D,3,)</f>
        <v>TRANSPUVEN S.A. de C.V</v>
      </c>
    </row>
    <row r="235" spans="1:9" x14ac:dyDescent="0.25">
      <c r="A235" s="5" t="str">
        <f t="shared" si="9"/>
        <v>viernes</v>
      </c>
      <c r="B235" s="6">
        <v>45037</v>
      </c>
      <c r="C235" s="20">
        <v>606</v>
      </c>
      <c r="D235" s="7" t="s">
        <v>45</v>
      </c>
      <c r="E235" s="8">
        <v>40460</v>
      </c>
      <c r="F235" s="8">
        <f>VLOOKUP(D235,'[1]Peso tara 2'!A:D,2,FALSE)</f>
        <v>30400</v>
      </c>
      <c r="G235" s="8">
        <f t="shared" si="10"/>
        <v>10060</v>
      </c>
      <c r="H235" s="9">
        <f t="shared" si="11"/>
        <v>4.5631384595007853</v>
      </c>
      <c r="I235" s="10" t="str">
        <f>VLOOKUP(D235,'[1]Peso tara '!A:D,3,)</f>
        <v>TRANSPUVEN S.A. de C.V</v>
      </c>
    </row>
    <row r="236" spans="1:9" x14ac:dyDescent="0.25">
      <c r="A236" s="5" t="str">
        <f t="shared" si="9"/>
        <v>viernes</v>
      </c>
      <c r="B236" s="6">
        <v>45037</v>
      </c>
      <c r="C236" s="20">
        <v>607</v>
      </c>
      <c r="D236" s="7" t="s">
        <v>52</v>
      </c>
      <c r="E236" s="8">
        <v>57480</v>
      </c>
      <c r="F236" s="8">
        <f>VLOOKUP(D236,'[1]Peso tara 2'!A:D,2,FALSE)</f>
        <v>38880</v>
      </c>
      <c r="G236" s="8">
        <f t="shared" si="10"/>
        <v>18600</v>
      </c>
      <c r="H236" s="9">
        <f t="shared" si="11"/>
        <v>8.4368166348622875</v>
      </c>
      <c r="I236" s="10" t="str">
        <f>VLOOKUP(D236,'[1]Peso tara '!A:D,3,)</f>
        <v>TRANSPUVEN S.A. de C.V</v>
      </c>
    </row>
    <row r="237" spans="1:9" x14ac:dyDescent="0.25">
      <c r="A237" s="5" t="str">
        <f t="shared" si="9"/>
        <v>viernes</v>
      </c>
      <c r="B237" s="6">
        <v>45037</v>
      </c>
      <c r="C237" s="20">
        <v>608</v>
      </c>
      <c r="D237" s="7" t="s">
        <v>48</v>
      </c>
      <c r="E237" s="8">
        <v>55540</v>
      </c>
      <c r="F237" s="8">
        <f>VLOOKUP(D237,'[1]Peso tara 2'!A:D,2,FALSE)</f>
        <v>34440</v>
      </c>
      <c r="G237" s="8">
        <f t="shared" si="10"/>
        <v>21100</v>
      </c>
      <c r="H237" s="9">
        <f t="shared" si="11"/>
        <v>9.5707973653545295</v>
      </c>
      <c r="I237" s="10" t="str">
        <f>VLOOKUP(D237,'[1]Peso tara '!A:D,3,)</f>
        <v>TRANSPUVEN S.A. de C.V</v>
      </c>
    </row>
    <row r="238" spans="1:9" x14ac:dyDescent="0.25">
      <c r="A238" s="5" t="str">
        <f t="shared" si="9"/>
        <v>viernes</v>
      </c>
      <c r="B238" s="6">
        <v>45037</v>
      </c>
      <c r="C238" s="20">
        <v>609</v>
      </c>
      <c r="D238" s="7" t="s">
        <v>44</v>
      </c>
      <c r="E238" s="8">
        <v>43200</v>
      </c>
      <c r="F238" s="8">
        <f>VLOOKUP(D238,'[1]Peso tara 2'!A:D,2,FALSE)</f>
        <v>29840</v>
      </c>
      <c r="G238" s="8">
        <f t="shared" si="10"/>
        <v>13360</v>
      </c>
      <c r="H238" s="9">
        <f t="shared" si="11"/>
        <v>6.0599930237505459</v>
      </c>
      <c r="I238" s="10" t="str">
        <f>VLOOKUP(D238,'[1]Peso tara '!A:D,3,)</f>
        <v>TRANSPUVEN S.A. de C.V</v>
      </c>
    </row>
    <row r="239" spans="1:9" x14ac:dyDescent="0.25">
      <c r="A239" s="5" t="str">
        <f t="shared" si="9"/>
        <v>viernes</v>
      </c>
      <c r="B239" s="6">
        <v>45037</v>
      </c>
      <c r="C239" s="20">
        <v>610</v>
      </c>
      <c r="D239" s="7" t="s">
        <v>51</v>
      </c>
      <c r="E239" s="8">
        <v>38080</v>
      </c>
      <c r="F239" s="8">
        <f>VLOOKUP(D239,'[1]Peso tara 2'!A:D,2,FALSE)</f>
        <v>23680</v>
      </c>
      <c r="G239" s="8">
        <f t="shared" si="10"/>
        <v>14400</v>
      </c>
      <c r="H239" s="9">
        <f t="shared" si="11"/>
        <v>6.5317290076353185</v>
      </c>
      <c r="I239" s="10" t="str">
        <f>VLOOKUP(D239,'[1]Peso tara '!A:D,3,)</f>
        <v>TRANSPUVEN S.A. de C.V</v>
      </c>
    </row>
    <row r="240" spans="1:9" x14ac:dyDescent="0.25">
      <c r="A240" s="5" t="str">
        <f t="shared" si="9"/>
        <v>viernes</v>
      </c>
      <c r="B240" s="6">
        <v>45037</v>
      </c>
      <c r="C240" s="20">
        <v>611</v>
      </c>
      <c r="D240" s="7">
        <v>1</v>
      </c>
      <c r="E240" s="8">
        <v>41480</v>
      </c>
      <c r="F240" s="8">
        <f>VLOOKUP(D240,'[1]Peso tara 2'!A:D,2,FALSE)</f>
        <v>23700</v>
      </c>
      <c r="G240" s="8">
        <f t="shared" si="10"/>
        <v>17780</v>
      </c>
      <c r="H240" s="9">
        <f t="shared" si="11"/>
        <v>8.0648709552608313</v>
      </c>
      <c r="I240" s="10" t="str">
        <f>VLOOKUP(D240,'[1]Peso tara '!A:D,3,)</f>
        <v>ALCALDÍA DE APOPA</v>
      </c>
    </row>
    <row r="241" spans="1:9" x14ac:dyDescent="0.25">
      <c r="A241" s="5" t="str">
        <f t="shared" si="9"/>
        <v>viernes</v>
      </c>
      <c r="B241" s="6">
        <v>45037</v>
      </c>
      <c r="C241" s="20">
        <v>612</v>
      </c>
      <c r="D241" s="22">
        <v>7</v>
      </c>
      <c r="E241" s="8">
        <v>36280</v>
      </c>
      <c r="F241" s="8">
        <f>VLOOKUP(D241,'[1]Peso tara 2'!A:D,2,FALSE)</f>
        <v>14820</v>
      </c>
      <c r="G241" s="8">
        <f t="shared" si="10"/>
        <v>21460</v>
      </c>
      <c r="H241" s="9">
        <f t="shared" si="11"/>
        <v>9.7340905905454136</v>
      </c>
      <c r="I241" s="10" t="str">
        <f>VLOOKUP(D241,'[1]Peso tara '!A:D,3,)</f>
        <v>ALCALDÍA DE APOPA</v>
      </c>
    </row>
    <row r="242" spans="1:9" x14ac:dyDescent="0.25">
      <c r="A242" s="5" t="str">
        <f t="shared" si="9"/>
        <v>viernes</v>
      </c>
      <c r="B242" s="6">
        <v>45037</v>
      </c>
      <c r="C242" s="20">
        <v>613</v>
      </c>
      <c r="D242" s="7" t="s">
        <v>46</v>
      </c>
      <c r="E242" s="8">
        <v>40740</v>
      </c>
      <c r="F242" s="8">
        <f>VLOOKUP(D242,'[1]Peso tara 2'!A:D,2,FALSE)</f>
        <v>29560</v>
      </c>
      <c r="G242" s="8">
        <f t="shared" si="10"/>
        <v>11180</v>
      </c>
      <c r="H242" s="9">
        <f t="shared" si="11"/>
        <v>5.0711618267613101</v>
      </c>
      <c r="I242" s="10" t="str">
        <f>VLOOKUP(D242,'[1]Peso tara '!A:D,3,)</f>
        <v>TRANSPUVEN S.A. de C.V</v>
      </c>
    </row>
    <row r="243" spans="1:9" x14ac:dyDescent="0.25">
      <c r="A243" s="5" t="str">
        <f t="shared" si="9"/>
        <v>viernes</v>
      </c>
      <c r="B243" s="6">
        <v>45037</v>
      </c>
      <c r="C243" s="20">
        <v>614</v>
      </c>
      <c r="D243" s="7">
        <v>44</v>
      </c>
      <c r="E243" s="8">
        <v>34680</v>
      </c>
      <c r="F243" s="8">
        <f>VLOOKUP(D243,'[1]Peso tara 2'!A:D,2,FALSE)</f>
        <v>23140</v>
      </c>
      <c r="G243" s="8">
        <f t="shared" si="10"/>
        <v>11540</v>
      </c>
      <c r="H243" s="9">
        <f t="shared" si="11"/>
        <v>5.2344550519521933</v>
      </c>
      <c r="I243" s="10" t="str">
        <f>VLOOKUP(D243,'[1]Peso tara '!A:D,3,)</f>
        <v>ALCALDÍA DE APOPA</v>
      </c>
    </row>
    <row r="244" spans="1:9" x14ac:dyDescent="0.25">
      <c r="A244" s="5" t="str">
        <f t="shared" si="9"/>
        <v>viernes</v>
      </c>
      <c r="B244" s="6">
        <v>45037</v>
      </c>
      <c r="C244" s="20">
        <v>615</v>
      </c>
      <c r="D244" s="7" t="s">
        <v>54</v>
      </c>
      <c r="E244" s="8">
        <v>49200</v>
      </c>
      <c r="F244" s="8">
        <f>VLOOKUP(D244,'[1]Peso tara 2'!A:D,2,FALSE)</f>
        <v>30960</v>
      </c>
      <c r="G244" s="8">
        <f t="shared" si="10"/>
        <v>18240</v>
      </c>
      <c r="H244" s="9">
        <f t="shared" si="11"/>
        <v>8.2735234096714034</v>
      </c>
      <c r="I244" s="10" t="str">
        <f>VLOOKUP(D244,'[1]Peso tara '!A:D,3,)</f>
        <v>TRANSPUVEN S.A. de C.V</v>
      </c>
    </row>
    <row r="245" spans="1:9" x14ac:dyDescent="0.25">
      <c r="A245" s="5" t="str">
        <f t="shared" si="9"/>
        <v>viernes</v>
      </c>
      <c r="B245" s="6">
        <v>45037</v>
      </c>
      <c r="C245" s="20">
        <v>617</v>
      </c>
      <c r="D245" s="7" t="s">
        <v>50</v>
      </c>
      <c r="E245" s="8">
        <v>55620</v>
      </c>
      <c r="F245" s="8">
        <f>VLOOKUP(D245,'[1]Peso tara 2'!A:D,2,FALSE)</f>
        <v>34480</v>
      </c>
      <c r="G245" s="8">
        <f t="shared" si="10"/>
        <v>21140</v>
      </c>
      <c r="H245" s="9">
        <f t="shared" si="11"/>
        <v>9.5889410570424065</v>
      </c>
      <c r="I245" s="10" t="str">
        <f>VLOOKUP(D245,'[1]Peso tara '!A:D,3,)</f>
        <v>TRANSPUVEN S.A. de C.V</v>
      </c>
    </row>
    <row r="246" spans="1:9" x14ac:dyDescent="0.25">
      <c r="A246" s="5" t="str">
        <f t="shared" si="9"/>
        <v>viernes</v>
      </c>
      <c r="B246" s="6">
        <v>45037</v>
      </c>
      <c r="C246" s="20">
        <v>618</v>
      </c>
      <c r="D246" s="7" t="s">
        <v>43</v>
      </c>
      <c r="E246" s="8">
        <v>61580</v>
      </c>
      <c r="F246" s="8">
        <f>VLOOKUP(D246,'[1]Peso tara 2'!A:D,2,FALSE)</f>
        <v>36920</v>
      </c>
      <c r="G246" s="8">
        <f t="shared" si="10"/>
        <v>24660</v>
      </c>
      <c r="H246" s="9">
        <f t="shared" si="11"/>
        <v>11.185585925575484</v>
      </c>
      <c r="I246" s="10" t="str">
        <f>VLOOKUP(D246,'[1]Peso tara '!A:D,3,)</f>
        <v>TRANSPUVEN S.A. de C.V</v>
      </c>
    </row>
    <row r="247" spans="1:9" x14ac:dyDescent="0.25">
      <c r="A247" s="5" t="str">
        <f t="shared" si="9"/>
        <v>viernes</v>
      </c>
      <c r="B247" s="6">
        <v>45037</v>
      </c>
      <c r="C247" s="20">
        <v>619</v>
      </c>
      <c r="D247" s="7" t="s">
        <v>49</v>
      </c>
      <c r="E247" s="8">
        <v>46680</v>
      </c>
      <c r="F247" s="8">
        <f>VLOOKUP(D247,'[1]Peso tara 2'!A:D,2,FALSE)</f>
        <v>35420</v>
      </c>
      <c r="G247" s="8">
        <f t="shared" si="10"/>
        <v>11260</v>
      </c>
      <c r="H247" s="9">
        <f t="shared" si="11"/>
        <v>5.1074492101370614</v>
      </c>
      <c r="I247" s="10" t="str">
        <f>VLOOKUP(D247,'[1]Peso tara '!A:D,3,)</f>
        <v>TRANSPUVEN S.A. de C.V</v>
      </c>
    </row>
    <row r="248" spans="1:9" x14ac:dyDescent="0.25">
      <c r="A248" s="5" t="str">
        <f t="shared" si="9"/>
        <v>sábado</v>
      </c>
      <c r="B248" s="6">
        <v>45038</v>
      </c>
      <c r="C248" s="20">
        <v>620</v>
      </c>
      <c r="D248" s="7">
        <v>33</v>
      </c>
      <c r="E248" s="8">
        <v>37120</v>
      </c>
      <c r="F248" s="8">
        <f>VLOOKUP(D248,'[1]Peso tara 2'!A:D,2,FALSE)</f>
        <v>23840</v>
      </c>
      <c r="G248" s="8">
        <f t="shared" si="10"/>
        <v>13280</v>
      </c>
      <c r="H248" s="9">
        <f t="shared" si="11"/>
        <v>6.0237056403747937</v>
      </c>
      <c r="I248" s="10" t="str">
        <f>VLOOKUP(D248,'[1]Peso tara '!A:D,3,)</f>
        <v>ALCALDÍA DE APOPA</v>
      </c>
    </row>
    <row r="249" spans="1:9" x14ac:dyDescent="0.25">
      <c r="A249" s="5" t="str">
        <f t="shared" si="9"/>
        <v>sábado</v>
      </c>
      <c r="B249" s="6">
        <v>45038</v>
      </c>
      <c r="C249" s="20">
        <v>321</v>
      </c>
      <c r="D249" s="7" t="s">
        <v>50</v>
      </c>
      <c r="E249" s="8">
        <v>54960</v>
      </c>
      <c r="F249" s="8">
        <f>VLOOKUP(D249,'[1]Peso tara 2'!A:D,2,FALSE)</f>
        <v>34480</v>
      </c>
      <c r="G249" s="8">
        <f t="shared" si="10"/>
        <v>20480</v>
      </c>
      <c r="H249" s="9">
        <f t="shared" si="11"/>
        <v>9.289570144192453</v>
      </c>
      <c r="I249" s="10" t="str">
        <f>VLOOKUP(D249,'[1]Peso tara '!A:D,3,)</f>
        <v>TRANSPUVEN S.A. de C.V</v>
      </c>
    </row>
    <row r="250" spans="1:9" x14ac:dyDescent="0.25">
      <c r="A250" s="5" t="str">
        <f t="shared" si="9"/>
        <v>sábado</v>
      </c>
      <c r="B250" s="6">
        <v>45038</v>
      </c>
      <c r="C250" s="20">
        <v>622</v>
      </c>
      <c r="D250" s="7" t="s">
        <v>53</v>
      </c>
      <c r="E250" s="8">
        <v>58260</v>
      </c>
      <c r="F250" s="8">
        <f>VLOOKUP(D250,'[1]Peso tara 2'!A:D,2,FALSE)</f>
        <v>34160</v>
      </c>
      <c r="G250" s="8">
        <f t="shared" si="10"/>
        <v>24100</v>
      </c>
      <c r="H250" s="9">
        <f t="shared" si="11"/>
        <v>10.931574241945221</v>
      </c>
      <c r="I250" s="10" t="str">
        <f>VLOOKUP(D250,'[1]Peso tara '!A:D,3,)</f>
        <v>TRANSPUVEN S.A. de C.V</v>
      </c>
    </row>
    <row r="251" spans="1:9" x14ac:dyDescent="0.25">
      <c r="A251" s="5" t="str">
        <f t="shared" si="9"/>
        <v>sábado</v>
      </c>
      <c r="B251" s="6">
        <v>45038</v>
      </c>
      <c r="C251" s="20">
        <v>623</v>
      </c>
      <c r="D251" s="7" t="s">
        <v>45</v>
      </c>
      <c r="E251" s="8">
        <v>38260</v>
      </c>
      <c r="F251" s="8">
        <f>VLOOKUP(D251,'[1]Peso tara 2'!A:D,2,FALSE)</f>
        <v>30400</v>
      </c>
      <c r="G251" s="8">
        <f t="shared" si="10"/>
        <v>7860</v>
      </c>
      <c r="H251" s="9">
        <f t="shared" si="11"/>
        <v>3.5652354166676115</v>
      </c>
      <c r="I251" s="10" t="str">
        <f>VLOOKUP(D251,'[1]Peso tara '!A:D,3,)</f>
        <v>TRANSPUVEN S.A. de C.V</v>
      </c>
    </row>
    <row r="252" spans="1:9" x14ac:dyDescent="0.25">
      <c r="A252" s="5" t="str">
        <f t="shared" si="9"/>
        <v>sábado</v>
      </c>
      <c r="B252" s="6">
        <v>45038</v>
      </c>
      <c r="C252" s="20">
        <v>624</v>
      </c>
      <c r="D252" s="7">
        <v>10</v>
      </c>
      <c r="E252" s="8">
        <v>38400</v>
      </c>
      <c r="F252" s="8">
        <f>VLOOKUP(D252,'[1]Peso tara 2'!A:D,2,FALSE)</f>
        <v>21620</v>
      </c>
      <c r="G252" s="8">
        <f t="shared" si="10"/>
        <v>16780</v>
      </c>
      <c r="H252" s="9">
        <f t="shared" si="11"/>
        <v>7.611278663063934</v>
      </c>
      <c r="I252" s="10" t="str">
        <f>VLOOKUP(D252,'[1]Peso tara '!A:D,3,)</f>
        <v>ALCALDÍA DE APOPA</v>
      </c>
    </row>
    <row r="253" spans="1:9" x14ac:dyDescent="0.25">
      <c r="A253" s="5" t="str">
        <f t="shared" si="9"/>
        <v>sábado</v>
      </c>
      <c r="B253" s="6">
        <v>45038</v>
      </c>
      <c r="C253" s="20">
        <v>625</v>
      </c>
      <c r="D253" s="7" t="s">
        <v>51</v>
      </c>
      <c r="E253" s="8">
        <v>32480</v>
      </c>
      <c r="F253" s="8">
        <f>VLOOKUP(D253,'[1]Peso tara 2'!A:D,2,FALSE)</f>
        <v>23680</v>
      </c>
      <c r="G253" s="8">
        <f t="shared" si="10"/>
        <v>8800</v>
      </c>
      <c r="H253" s="9">
        <f t="shared" si="11"/>
        <v>3.9916121713326951</v>
      </c>
      <c r="I253" s="10" t="str">
        <f>VLOOKUP(D253,'[1]Peso tara '!A:D,3,)</f>
        <v>TRANSPUVEN S.A. de C.V</v>
      </c>
    </row>
    <row r="254" spans="1:9" x14ac:dyDescent="0.25">
      <c r="A254" s="5" t="str">
        <f t="shared" si="9"/>
        <v>sábado</v>
      </c>
      <c r="B254" s="6">
        <v>45038</v>
      </c>
      <c r="C254" s="20">
        <v>626</v>
      </c>
      <c r="D254" s="7">
        <v>44</v>
      </c>
      <c r="E254" s="8">
        <v>37940</v>
      </c>
      <c r="F254" s="8">
        <f>VLOOKUP(D254,'[1]Peso tara 2'!A:D,2,FALSE)</f>
        <v>23140</v>
      </c>
      <c r="G254" s="8">
        <f t="shared" si="10"/>
        <v>14800</v>
      </c>
      <c r="H254" s="9">
        <f t="shared" si="11"/>
        <v>6.7131659245140778</v>
      </c>
      <c r="I254" s="10" t="str">
        <f>VLOOKUP(D254,'[1]Peso tara '!A:D,3,)</f>
        <v>ALCALDÍA DE APOPA</v>
      </c>
    </row>
    <row r="255" spans="1:9" x14ac:dyDescent="0.25">
      <c r="A255" s="5" t="str">
        <f t="shared" si="9"/>
        <v>sábado</v>
      </c>
      <c r="B255" s="6">
        <v>45038</v>
      </c>
      <c r="C255" s="20">
        <v>627</v>
      </c>
      <c r="D255" s="7" t="s">
        <v>13</v>
      </c>
      <c r="E255" s="8">
        <v>39680</v>
      </c>
      <c r="F255" s="8">
        <f>VLOOKUP(D255,'[1]Peso tara 2'!A:D,2,FALSE)</f>
        <v>22560</v>
      </c>
      <c r="G255" s="8">
        <f t="shared" si="10"/>
        <v>17120</v>
      </c>
      <c r="H255" s="9">
        <f t="shared" si="11"/>
        <v>7.7655000424108795</v>
      </c>
      <c r="I255" s="10" t="str">
        <f>VLOOKUP(D255,'[1]Peso tara '!A:D,3,)</f>
        <v>ALCALDÍA DE APOPA</v>
      </c>
    </row>
    <row r="256" spans="1:9" x14ac:dyDescent="0.25">
      <c r="A256" s="5" t="str">
        <f t="shared" si="9"/>
        <v>sábado</v>
      </c>
      <c r="B256" s="6">
        <v>45038</v>
      </c>
      <c r="C256" s="20">
        <v>628</v>
      </c>
      <c r="D256" s="7" t="s">
        <v>43</v>
      </c>
      <c r="E256" s="8">
        <v>57000</v>
      </c>
      <c r="F256" s="8">
        <f>VLOOKUP(D256,'[1]Peso tara 2'!A:D,2,FALSE)</f>
        <v>36920</v>
      </c>
      <c r="G256" s="8">
        <f t="shared" si="10"/>
        <v>20080</v>
      </c>
      <c r="H256" s="9">
        <f t="shared" si="11"/>
        <v>9.1081332273136955</v>
      </c>
      <c r="I256" s="10" t="str">
        <f>VLOOKUP(D256,'[1]Peso tara '!A:D,3,)</f>
        <v>TRANSPUVEN S.A. de C.V</v>
      </c>
    </row>
    <row r="257" spans="1:9" x14ac:dyDescent="0.25">
      <c r="A257" s="5" t="str">
        <f t="shared" si="9"/>
        <v>sábado</v>
      </c>
      <c r="B257" s="6">
        <v>45038</v>
      </c>
      <c r="C257" s="20">
        <v>629</v>
      </c>
      <c r="D257" s="7" t="s">
        <v>54</v>
      </c>
      <c r="E257" s="8">
        <v>46980</v>
      </c>
      <c r="F257" s="8">
        <f>VLOOKUP(D257,'[1]Peso tara 2'!A:D,2,FALSE)</f>
        <v>30960</v>
      </c>
      <c r="G257" s="8">
        <f t="shared" si="10"/>
        <v>16020</v>
      </c>
      <c r="H257" s="9">
        <f t="shared" si="11"/>
        <v>7.2665485209942924</v>
      </c>
      <c r="I257" s="10" t="str">
        <f>VLOOKUP(D257,'[1]Peso tara '!A:D,3,)</f>
        <v>TRANSPUVEN S.A. de C.V</v>
      </c>
    </row>
    <row r="258" spans="1:9" x14ac:dyDescent="0.25">
      <c r="A258" s="5" t="str">
        <f t="shared" ref="A258:A321" si="12">TEXT(B258,"dddd")</f>
        <v>sábado</v>
      </c>
      <c r="B258" s="6">
        <v>45038</v>
      </c>
      <c r="C258" s="20">
        <v>631</v>
      </c>
      <c r="D258" s="7" t="s">
        <v>44</v>
      </c>
      <c r="E258" s="8">
        <v>45660</v>
      </c>
      <c r="F258" s="8">
        <f>VLOOKUP(D258,'[1]Peso tara 2'!A:D,2,FALSE)</f>
        <v>29840</v>
      </c>
      <c r="G258" s="8">
        <f t="shared" ref="G258:G321" si="13">E258-F258</f>
        <v>15820</v>
      </c>
      <c r="H258" s="9">
        <f t="shared" ref="H258:H321" si="14">G258/2204.623</f>
        <v>7.1758300625549127</v>
      </c>
      <c r="I258" s="10" t="str">
        <f>VLOOKUP(D258,'[1]Peso tara '!A:D,3,)</f>
        <v>TRANSPUVEN S.A. de C.V</v>
      </c>
    </row>
    <row r="259" spans="1:9" x14ac:dyDescent="0.25">
      <c r="A259" s="5" t="str">
        <f t="shared" si="12"/>
        <v>sábado</v>
      </c>
      <c r="B259" s="6">
        <v>45038</v>
      </c>
      <c r="C259" s="20">
        <v>632</v>
      </c>
      <c r="D259" s="7" t="s">
        <v>52</v>
      </c>
      <c r="E259" s="8">
        <v>64600</v>
      </c>
      <c r="F259" s="8">
        <f>VLOOKUP(D259,'[1]Peso tara 2'!A:D,2,FALSE)</f>
        <v>38880</v>
      </c>
      <c r="G259" s="8">
        <f t="shared" si="13"/>
        <v>25720</v>
      </c>
      <c r="H259" s="9">
        <f t="shared" si="14"/>
        <v>11.666393755304195</v>
      </c>
      <c r="I259" s="10" t="str">
        <f>VLOOKUP(D259,'[1]Peso tara '!A:D,3,)</f>
        <v>TRANSPUVEN S.A. de C.V</v>
      </c>
    </row>
    <row r="260" spans="1:9" x14ac:dyDescent="0.25">
      <c r="A260" s="5" t="str">
        <f t="shared" si="12"/>
        <v>sábado</v>
      </c>
      <c r="B260" s="6">
        <v>45038</v>
      </c>
      <c r="C260" s="20">
        <v>633</v>
      </c>
      <c r="D260" s="7" t="s">
        <v>46</v>
      </c>
      <c r="E260" s="8">
        <v>46520</v>
      </c>
      <c r="F260" s="8">
        <f>VLOOKUP(D260,'[1]Peso tara 2'!A:D,2,FALSE)</f>
        <v>29560</v>
      </c>
      <c r="G260" s="8">
        <f t="shared" si="13"/>
        <v>16960</v>
      </c>
      <c r="H260" s="9">
        <f t="shared" si="14"/>
        <v>7.692925275659376</v>
      </c>
      <c r="I260" s="10" t="str">
        <f>VLOOKUP(D260,'[1]Peso tara '!A:D,3,)</f>
        <v>TRANSPUVEN S.A. de C.V</v>
      </c>
    </row>
    <row r="261" spans="1:9" x14ac:dyDescent="0.25">
      <c r="A261" s="5" t="str">
        <f t="shared" si="12"/>
        <v>sábado</v>
      </c>
      <c r="B261" s="6">
        <v>45038</v>
      </c>
      <c r="C261" s="20">
        <v>634</v>
      </c>
      <c r="D261" s="7" t="s">
        <v>55</v>
      </c>
      <c r="E261" s="8">
        <v>52860</v>
      </c>
      <c r="F261" s="8">
        <f>VLOOKUP(D261,'[1]Peso tara 2'!A:D,2,FALSE)</f>
        <v>38520</v>
      </c>
      <c r="G261" s="8">
        <f t="shared" si="13"/>
        <v>14340</v>
      </c>
      <c r="H261" s="9">
        <f t="shared" si="14"/>
        <v>6.5045134701035048</v>
      </c>
      <c r="I261" s="10" t="str">
        <f>VLOOKUP(D261,'[1]Peso tara '!A:D,3,)</f>
        <v>TRANSPUVEN S.A. de C.V</v>
      </c>
    </row>
    <row r="262" spans="1:9" x14ac:dyDescent="0.25">
      <c r="A262" s="5" t="str">
        <f t="shared" si="12"/>
        <v>domingo</v>
      </c>
      <c r="B262" s="6">
        <v>45039</v>
      </c>
      <c r="C262" s="20">
        <v>635</v>
      </c>
      <c r="D262" s="7" t="s">
        <v>56</v>
      </c>
      <c r="E262" s="8">
        <v>58480</v>
      </c>
      <c r="F262" s="8">
        <f>VLOOKUP(D262,'[1]Peso tara 2'!A:D,2,FALSE)</f>
        <v>35860</v>
      </c>
      <c r="G262" s="8">
        <f t="shared" si="13"/>
        <v>22620</v>
      </c>
      <c r="H262" s="9">
        <f t="shared" si="14"/>
        <v>10.260257649493813</v>
      </c>
      <c r="I262" s="10" t="str">
        <f>VLOOKUP(D262,'[1]Peso tara '!A:D,3,)</f>
        <v>TRANSPUVEN S.A. de C.V</v>
      </c>
    </row>
    <row r="263" spans="1:9" x14ac:dyDescent="0.25">
      <c r="A263" s="5" t="str">
        <f t="shared" si="12"/>
        <v>domingo</v>
      </c>
      <c r="B263" s="6">
        <v>45039</v>
      </c>
      <c r="C263" s="20">
        <v>636</v>
      </c>
      <c r="D263" s="7" t="s">
        <v>54</v>
      </c>
      <c r="E263" s="8">
        <v>56860</v>
      </c>
      <c r="F263" s="8">
        <f>VLOOKUP(D263,'[1]Peso tara 2'!A:D,2,FALSE)</f>
        <v>30960</v>
      </c>
      <c r="G263" s="8">
        <f t="shared" si="13"/>
        <v>25900</v>
      </c>
      <c r="H263" s="9">
        <f t="shared" si="14"/>
        <v>11.748040367899636</v>
      </c>
      <c r="I263" s="10" t="str">
        <f>VLOOKUP(D263,'[1]Peso tara '!A:D,3,)</f>
        <v>TRANSPUVEN S.A. de C.V</v>
      </c>
    </row>
    <row r="264" spans="1:9" x14ac:dyDescent="0.25">
      <c r="A264" s="5" t="str">
        <f t="shared" si="12"/>
        <v>domingo</v>
      </c>
      <c r="B264" s="6">
        <v>45039</v>
      </c>
      <c r="C264" s="20">
        <v>637</v>
      </c>
      <c r="D264" s="7">
        <v>33</v>
      </c>
      <c r="E264" s="8">
        <v>33880</v>
      </c>
      <c r="F264" s="8">
        <f>VLOOKUP(D264,'[1]Peso tara 2'!A:D,2,FALSE)</f>
        <v>23840</v>
      </c>
      <c r="G264" s="8">
        <f t="shared" si="13"/>
        <v>10040</v>
      </c>
      <c r="H264" s="9">
        <f t="shared" si="14"/>
        <v>4.5540666136568477</v>
      </c>
      <c r="I264" s="10" t="str">
        <f>VLOOKUP(D264,'[1]Peso tara '!A:D,3,)</f>
        <v>ALCALDÍA DE APOPA</v>
      </c>
    </row>
    <row r="265" spans="1:9" x14ac:dyDescent="0.25">
      <c r="A265" s="5" t="str">
        <f t="shared" si="12"/>
        <v>domingo</v>
      </c>
      <c r="B265" s="6">
        <v>45039</v>
      </c>
      <c r="C265" s="20">
        <v>638</v>
      </c>
      <c r="D265" s="7" t="s">
        <v>13</v>
      </c>
      <c r="E265" s="8">
        <v>35660</v>
      </c>
      <c r="F265" s="8">
        <f>VLOOKUP(D265,'[1]Peso tara 2'!A:D,2,FALSE)</f>
        <v>22560</v>
      </c>
      <c r="G265" s="8">
        <f t="shared" si="13"/>
        <v>13100</v>
      </c>
      <c r="H265" s="9">
        <f t="shared" si="14"/>
        <v>5.9420590277793526</v>
      </c>
      <c r="I265" s="10" t="str">
        <f>VLOOKUP(D265,'[1]Peso tara '!A:D,3,)</f>
        <v>ALCALDÍA DE APOPA</v>
      </c>
    </row>
    <row r="266" spans="1:9" x14ac:dyDescent="0.25">
      <c r="A266" s="5" t="str">
        <f t="shared" si="12"/>
        <v>domingo</v>
      </c>
      <c r="B266" s="6">
        <v>45039</v>
      </c>
      <c r="C266" s="20">
        <v>639</v>
      </c>
      <c r="D266" s="7" t="s">
        <v>48</v>
      </c>
      <c r="E266" s="8">
        <v>50400</v>
      </c>
      <c r="F266" s="8">
        <f>VLOOKUP(D266,'[1]Peso tara 2'!A:D,2,FALSE)</f>
        <v>34440</v>
      </c>
      <c r="G266" s="8">
        <f t="shared" si="13"/>
        <v>15960</v>
      </c>
      <c r="H266" s="9">
        <f t="shared" si="14"/>
        <v>7.2393329834624787</v>
      </c>
      <c r="I266" s="10" t="str">
        <f>VLOOKUP(D266,'[1]Peso tara '!A:D,3,)</f>
        <v>TRANSPUVEN S.A. de C.V</v>
      </c>
    </row>
    <row r="267" spans="1:9" x14ac:dyDescent="0.25">
      <c r="A267" s="5" t="str">
        <f t="shared" si="12"/>
        <v>lunes</v>
      </c>
      <c r="B267" s="6">
        <v>45040</v>
      </c>
      <c r="C267" s="20">
        <v>640</v>
      </c>
      <c r="D267" s="7">
        <v>10</v>
      </c>
      <c r="E267" s="8">
        <v>33020</v>
      </c>
      <c r="F267" s="8">
        <f>VLOOKUP(D267,'[1]Peso tara 2'!A:D,2,FALSE)</f>
        <v>21620</v>
      </c>
      <c r="G267" s="8">
        <f t="shared" si="13"/>
        <v>11400</v>
      </c>
      <c r="H267" s="9">
        <f t="shared" si="14"/>
        <v>5.1709521310446274</v>
      </c>
      <c r="I267" s="10" t="str">
        <f>VLOOKUP(D267,'[1]Peso tara '!A:D,3,)</f>
        <v>ALCALDÍA DE APOPA</v>
      </c>
    </row>
    <row r="268" spans="1:9" x14ac:dyDescent="0.25">
      <c r="A268" s="5" t="str">
        <f t="shared" si="12"/>
        <v>lunes</v>
      </c>
      <c r="B268" s="6">
        <v>45040</v>
      </c>
      <c r="C268" s="20">
        <v>641</v>
      </c>
      <c r="D268" s="7" t="s">
        <v>53</v>
      </c>
      <c r="E268" s="8">
        <v>57480</v>
      </c>
      <c r="F268" s="8">
        <f>VLOOKUP(D268,'[1]Peso tara 2'!A:D,2,FALSE)</f>
        <v>34160</v>
      </c>
      <c r="G268" s="8">
        <f t="shared" si="13"/>
        <v>23320</v>
      </c>
      <c r="H268" s="9">
        <f t="shared" si="14"/>
        <v>10.577772254031641</v>
      </c>
      <c r="I268" s="10" t="str">
        <f>VLOOKUP(D268,'[1]Peso tara '!A:D,3,)</f>
        <v>TRANSPUVEN S.A. de C.V</v>
      </c>
    </row>
    <row r="269" spans="1:9" x14ac:dyDescent="0.25">
      <c r="A269" s="5" t="str">
        <f t="shared" si="12"/>
        <v>lunes</v>
      </c>
      <c r="B269" s="6">
        <v>45040</v>
      </c>
      <c r="C269" s="20">
        <v>642</v>
      </c>
      <c r="D269" s="7" t="s">
        <v>50</v>
      </c>
      <c r="E269" s="8">
        <v>61500</v>
      </c>
      <c r="F269" s="8">
        <f>VLOOKUP(D269,'[1]Peso tara 2'!A:D,2,FALSE)</f>
        <v>34480</v>
      </c>
      <c r="G269" s="8">
        <f t="shared" si="13"/>
        <v>27020</v>
      </c>
      <c r="H269" s="9">
        <f t="shared" si="14"/>
        <v>12.256063735160161</v>
      </c>
      <c r="I269" s="10" t="str">
        <f>VLOOKUP(D269,'[1]Peso tara '!A:D,3,)</f>
        <v>TRANSPUVEN S.A. de C.V</v>
      </c>
    </row>
    <row r="270" spans="1:9" x14ac:dyDescent="0.25">
      <c r="A270" s="5" t="str">
        <f t="shared" si="12"/>
        <v>lunes</v>
      </c>
      <c r="B270" s="6">
        <v>45040</v>
      </c>
      <c r="C270" s="20">
        <v>643</v>
      </c>
      <c r="D270" s="7">
        <v>44</v>
      </c>
      <c r="E270" s="8">
        <v>40500</v>
      </c>
      <c r="F270" s="8">
        <f>VLOOKUP(D270,'[1]Peso tara 2'!A:D,2,FALSE)</f>
        <v>23140</v>
      </c>
      <c r="G270" s="8">
        <f t="shared" si="13"/>
        <v>17360</v>
      </c>
      <c r="H270" s="9">
        <f t="shared" si="14"/>
        <v>7.8743621925381344</v>
      </c>
      <c r="I270" s="10" t="str">
        <f>VLOOKUP(D270,'[1]Peso tara '!A:D,3,)</f>
        <v>ALCALDÍA DE APOPA</v>
      </c>
    </row>
    <row r="271" spans="1:9" x14ac:dyDescent="0.25">
      <c r="A271" s="5" t="str">
        <f t="shared" si="12"/>
        <v>lunes</v>
      </c>
      <c r="B271" s="6">
        <v>45040</v>
      </c>
      <c r="C271" s="20">
        <v>644</v>
      </c>
      <c r="D271" s="7" t="s">
        <v>53</v>
      </c>
      <c r="E271" s="8">
        <v>64560</v>
      </c>
      <c r="F271" s="8">
        <f>VLOOKUP(D271,'[1]Peso tara 2'!A:D,2,FALSE)</f>
        <v>34160</v>
      </c>
      <c r="G271" s="8">
        <f t="shared" si="13"/>
        <v>30400</v>
      </c>
      <c r="H271" s="9">
        <f t="shared" si="14"/>
        <v>13.789205682785672</v>
      </c>
      <c r="I271" s="10" t="str">
        <f>VLOOKUP(D271,'[1]Peso tara '!A:D,3,)</f>
        <v>TRANSPUVEN S.A. de C.V</v>
      </c>
    </row>
    <row r="272" spans="1:9" x14ac:dyDescent="0.25">
      <c r="A272" s="5" t="str">
        <f t="shared" si="12"/>
        <v>lunes</v>
      </c>
      <c r="B272" s="6">
        <v>45040</v>
      </c>
      <c r="C272" s="20">
        <v>645</v>
      </c>
      <c r="D272" s="7" t="s">
        <v>45</v>
      </c>
      <c r="E272" s="8">
        <v>44240</v>
      </c>
      <c r="F272" s="8">
        <f>VLOOKUP(D272,'[1]Peso tara 2'!A:D,2,FALSE)</f>
        <v>30400</v>
      </c>
      <c r="G272" s="8">
        <f t="shared" si="13"/>
        <v>13840</v>
      </c>
      <c r="H272" s="9">
        <f t="shared" si="14"/>
        <v>6.2777173240050566</v>
      </c>
      <c r="I272" s="10" t="str">
        <f>VLOOKUP(D272,'[1]Peso tara '!A:D,3,)</f>
        <v>TRANSPUVEN S.A. de C.V</v>
      </c>
    </row>
    <row r="273" spans="1:9" x14ac:dyDescent="0.25">
      <c r="A273" s="5" t="str">
        <f t="shared" si="12"/>
        <v>lunes</v>
      </c>
      <c r="B273" s="6">
        <v>45040</v>
      </c>
      <c r="C273" s="20">
        <v>646</v>
      </c>
      <c r="D273" s="7" t="s">
        <v>54</v>
      </c>
      <c r="E273" s="8">
        <v>51840</v>
      </c>
      <c r="F273" s="8">
        <f>VLOOKUP(D273,'[1]Peso tara 2'!A:D,2,FALSE)</f>
        <v>30960</v>
      </c>
      <c r="G273" s="8">
        <f t="shared" si="13"/>
        <v>20880</v>
      </c>
      <c r="H273" s="9">
        <f t="shared" si="14"/>
        <v>9.4710070610712123</v>
      </c>
      <c r="I273" s="10" t="str">
        <f>VLOOKUP(D273,'[1]Peso tara '!A:D,3,)</f>
        <v>TRANSPUVEN S.A. de C.V</v>
      </c>
    </row>
    <row r="274" spans="1:9" x14ac:dyDescent="0.25">
      <c r="A274" s="5" t="str">
        <f t="shared" si="12"/>
        <v>lunes</v>
      </c>
      <c r="B274" s="6">
        <v>45040</v>
      </c>
      <c r="C274" s="20">
        <v>647</v>
      </c>
      <c r="D274" s="7" t="s">
        <v>51</v>
      </c>
      <c r="E274" s="8">
        <v>30560</v>
      </c>
      <c r="F274" s="8">
        <f>VLOOKUP(D274,'[1]Peso tara 2'!A:D,2,FALSE)</f>
        <v>23680</v>
      </c>
      <c r="G274" s="8">
        <f t="shared" si="13"/>
        <v>6880</v>
      </c>
      <c r="H274" s="9">
        <f t="shared" si="14"/>
        <v>3.1207149703146522</v>
      </c>
      <c r="I274" s="10" t="str">
        <f>VLOOKUP(D274,'[1]Peso tara '!A:D,3,)</f>
        <v>TRANSPUVEN S.A. de C.V</v>
      </c>
    </row>
    <row r="275" spans="1:9" x14ac:dyDescent="0.25">
      <c r="A275" s="5" t="str">
        <f t="shared" si="12"/>
        <v>lunes</v>
      </c>
      <c r="B275" s="6">
        <v>45040</v>
      </c>
      <c r="C275" s="20">
        <v>648</v>
      </c>
      <c r="D275" s="7" t="s">
        <v>52</v>
      </c>
      <c r="E275" s="8">
        <v>65200</v>
      </c>
      <c r="F275" s="8">
        <f>VLOOKUP(D275,'[1]Peso tara 2'!A:D,2,FALSE)</f>
        <v>38880</v>
      </c>
      <c r="G275" s="8">
        <f t="shared" si="13"/>
        <v>26320</v>
      </c>
      <c r="H275" s="9">
        <f t="shared" si="14"/>
        <v>11.938549130622333</v>
      </c>
      <c r="I275" s="10" t="str">
        <f>VLOOKUP(D275,'[1]Peso tara '!A:D,3,)</f>
        <v>TRANSPUVEN S.A. de C.V</v>
      </c>
    </row>
    <row r="276" spans="1:9" x14ac:dyDescent="0.25">
      <c r="A276" s="5" t="str">
        <f t="shared" si="12"/>
        <v>lunes</v>
      </c>
      <c r="B276" s="6">
        <v>45040</v>
      </c>
      <c r="C276" s="20">
        <v>649</v>
      </c>
      <c r="D276" s="7" t="s">
        <v>55</v>
      </c>
      <c r="E276" s="8">
        <v>56380</v>
      </c>
      <c r="F276" s="8">
        <f>VLOOKUP(D276,'[1]Peso tara 2'!A:D,2,FALSE)</f>
        <v>38520</v>
      </c>
      <c r="G276" s="8">
        <f t="shared" si="13"/>
        <v>17860</v>
      </c>
      <c r="H276" s="9">
        <f t="shared" si="14"/>
        <v>8.1011583386365835</v>
      </c>
      <c r="I276" s="10" t="str">
        <f>VLOOKUP(D276,'[1]Peso tara '!A:D,3,)</f>
        <v>TRANSPUVEN S.A. de C.V</v>
      </c>
    </row>
    <row r="277" spans="1:9" x14ac:dyDescent="0.25">
      <c r="A277" s="5" t="str">
        <f t="shared" si="12"/>
        <v>lunes</v>
      </c>
      <c r="B277" s="6">
        <v>45040</v>
      </c>
      <c r="C277" s="20">
        <v>651</v>
      </c>
      <c r="D277" s="7">
        <v>44</v>
      </c>
      <c r="E277" s="8">
        <v>38680</v>
      </c>
      <c r="F277" s="8">
        <f>VLOOKUP(D277,'[1]Peso tara 2'!A:D,2,FALSE)</f>
        <v>23140</v>
      </c>
      <c r="G277" s="8">
        <f t="shared" si="13"/>
        <v>15540</v>
      </c>
      <c r="H277" s="9">
        <f t="shared" si="14"/>
        <v>7.0488242207397818</v>
      </c>
      <c r="I277" s="10" t="str">
        <f>VLOOKUP(D277,'[1]Peso tara '!A:D,3,)</f>
        <v>ALCALDÍA DE APOPA</v>
      </c>
    </row>
    <row r="278" spans="1:9" x14ac:dyDescent="0.25">
      <c r="A278" s="5" t="str">
        <f t="shared" si="12"/>
        <v>lunes</v>
      </c>
      <c r="B278" s="6">
        <v>45040</v>
      </c>
      <c r="C278" s="20">
        <v>652</v>
      </c>
      <c r="D278" s="7" t="s">
        <v>13</v>
      </c>
      <c r="E278" s="8">
        <v>40400</v>
      </c>
      <c r="F278" s="8">
        <f>VLOOKUP(D278,'[1]Peso tara 2'!A:D,2,FALSE)</f>
        <v>22560</v>
      </c>
      <c r="G278" s="8">
        <f t="shared" si="13"/>
        <v>17840</v>
      </c>
      <c r="H278" s="9">
        <f t="shared" si="14"/>
        <v>8.0920864927926459</v>
      </c>
      <c r="I278" s="10" t="str">
        <f>VLOOKUP(D278,'[1]Peso tara '!A:D,3,)</f>
        <v>ALCALDÍA DE APOPA</v>
      </c>
    </row>
    <row r="279" spans="1:9" x14ac:dyDescent="0.25">
      <c r="A279" s="5" t="str">
        <f t="shared" si="12"/>
        <v>lunes</v>
      </c>
      <c r="B279" s="6">
        <v>45040</v>
      </c>
      <c r="C279" s="20">
        <v>653</v>
      </c>
      <c r="D279" s="7" t="s">
        <v>44</v>
      </c>
      <c r="E279" s="8">
        <v>42720</v>
      </c>
      <c r="F279" s="8">
        <f>VLOOKUP(D279,'[1]Peso tara 2'!A:D,2,FALSE)</f>
        <v>29840</v>
      </c>
      <c r="G279" s="8">
        <f t="shared" si="13"/>
        <v>12880</v>
      </c>
      <c r="H279" s="9">
        <f t="shared" si="14"/>
        <v>5.8422687234960353</v>
      </c>
      <c r="I279" s="10" t="str">
        <f>VLOOKUP(D279,'[1]Peso tara '!A:D,3,)</f>
        <v>TRANSPUVEN S.A. de C.V</v>
      </c>
    </row>
    <row r="280" spans="1:9" x14ac:dyDescent="0.25">
      <c r="A280" s="5" t="str">
        <f t="shared" si="12"/>
        <v>lunes</v>
      </c>
      <c r="B280" s="6">
        <v>45040</v>
      </c>
      <c r="C280" s="20">
        <v>654</v>
      </c>
      <c r="D280" s="7" t="s">
        <v>50</v>
      </c>
      <c r="E280" s="8">
        <v>51880</v>
      </c>
      <c r="F280" s="8">
        <f>VLOOKUP(D280,'[1]Peso tara 2'!A:D,2,FALSE)</f>
        <v>34480</v>
      </c>
      <c r="G280" s="8">
        <f t="shared" si="13"/>
        <v>17400</v>
      </c>
      <c r="H280" s="9">
        <f t="shared" si="14"/>
        <v>7.8925058842260105</v>
      </c>
      <c r="I280" s="10" t="str">
        <f>VLOOKUP(D280,'[1]Peso tara '!A:D,3,)</f>
        <v>TRANSPUVEN S.A. de C.V</v>
      </c>
    </row>
    <row r="281" spans="1:9" x14ac:dyDescent="0.25">
      <c r="A281" s="5" t="str">
        <f t="shared" si="12"/>
        <v>lunes</v>
      </c>
      <c r="B281" s="6">
        <v>45040</v>
      </c>
      <c r="C281" s="20">
        <v>655</v>
      </c>
      <c r="D281" s="7" t="s">
        <v>46</v>
      </c>
      <c r="E281" s="8">
        <v>42040</v>
      </c>
      <c r="F281" s="8">
        <f>VLOOKUP(D281,'[1]Peso tara 2'!A:D,2,FALSE)</f>
        <v>29560</v>
      </c>
      <c r="G281" s="8">
        <f t="shared" si="13"/>
        <v>12480</v>
      </c>
      <c r="H281" s="9">
        <f t="shared" si="14"/>
        <v>5.660831806617276</v>
      </c>
      <c r="I281" s="10" t="str">
        <f>VLOOKUP(D281,'[1]Peso tara '!A:D,3,)</f>
        <v>TRANSPUVEN S.A. de C.V</v>
      </c>
    </row>
    <row r="282" spans="1:9" x14ac:dyDescent="0.25">
      <c r="A282" s="5" t="str">
        <f t="shared" si="12"/>
        <v>lunes</v>
      </c>
      <c r="B282" s="6">
        <v>45040</v>
      </c>
      <c r="C282" s="20">
        <v>656</v>
      </c>
      <c r="D282" s="7" t="s">
        <v>56</v>
      </c>
      <c r="E282" s="8">
        <v>58820</v>
      </c>
      <c r="F282" s="8">
        <f>VLOOKUP(D282,'[1]Peso tara 2'!A:D,2,FALSE)</f>
        <v>35860</v>
      </c>
      <c r="G282" s="8">
        <f t="shared" si="13"/>
        <v>22960</v>
      </c>
      <c r="H282" s="9">
        <f t="shared" si="14"/>
        <v>10.414479028840759</v>
      </c>
      <c r="I282" s="10" t="str">
        <f>VLOOKUP(D282,'[1]Peso tara '!A:D,3,)</f>
        <v>TRANSPUVEN S.A. de C.V</v>
      </c>
    </row>
    <row r="283" spans="1:9" x14ac:dyDescent="0.25">
      <c r="A283" s="5" t="str">
        <f t="shared" si="12"/>
        <v>martes</v>
      </c>
      <c r="B283" s="6">
        <v>45041</v>
      </c>
      <c r="C283" s="20">
        <v>657</v>
      </c>
      <c r="D283" s="7" t="s">
        <v>50</v>
      </c>
      <c r="E283" s="8">
        <v>52160</v>
      </c>
      <c r="F283" s="8">
        <f>VLOOKUP(D283,'[1]Peso tara 2'!A:D,2,FALSE)</f>
        <v>34480</v>
      </c>
      <c r="G283" s="8">
        <f t="shared" si="13"/>
        <v>17680</v>
      </c>
      <c r="H283" s="9">
        <f t="shared" si="14"/>
        <v>8.0195117260411415</v>
      </c>
      <c r="I283" s="10" t="str">
        <f>VLOOKUP(D283,'[1]Peso tara '!A:D,3,)</f>
        <v>TRANSPUVEN S.A. de C.V</v>
      </c>
    </row>
    <row r="284" spans="1:9" x14ac:dyDescent="0.25">
      <c r="A284" s="5" t="str">
        <f t="shared" si="12"/>
        <v>martes</v>
      </c>
      <c r="B284" s="6">
        <v>45041</v>
      </c>
      <c r="C284" s="20">
        <v>658</v>
      </c>
      <c r="D284" s="7">
        <v>33</v>
      </c>
      <c r="E284" s="8">
        <v>42840</v>
      </c>
      <c r="F284" s="8">
        <f>VLOOKUP(D284,'[1]Peso tara 2'!A:D,2,FALSE)</f>
        <v>23840</v>
      </c>
      <c r="G284" s="8">
        <f t="shared" si="13"/>
        <v>19000</v>
      </c>
      <c r="H284" s="9">
        <f t="shared" si="14"/>
        <v>8.618253551741045</v>
      </c>
      <c r="I284" s="10" t="str">
        <f>VLOOKUP(D284,'[1]Peso tara '!A:D,3,)</f>
        <v>ALCALDÍA DE APOPA</v>
      </c>
    </row>
    <row r="285" spans="1:9" x14ac:dyDescent="0.25">
      <c r="A285" s="5" t="str">
        <f t="shared" si="12"/>
        <v>martes</v>
      </c>
      <c r="B285" s="6">
        <v>45041</v>
      </c>
      <c r="C285" s="20">
        <v>659</v>
      </c>
      <c r="D285" s="7" t="s">
        <v>53</v>
      </c>
      <c r="E285" s="8">
        <v>65160</v>
      </c>
      <c r="F285" s="8">
        <f>VLOOKUP(D285,'[1]Peso tara 2'!A:D,2,FALSE)</f>
        <v>34160</v>
      </c>
      <c r="G285" s="8">
        <f t="shared" si="13"/>
        <v>31000</v>
      </c>
      <c r="H285" s="9">
        <f t="shared" si="14"/>
        <v>14.061361058103811</v>
      </c>
      <c r="I285" s="10" t="str">
        <f>VLOOKUP(D285,'[1]Peso tara '!A:D,3,)</f>
        <v>TRANSPUVEN S.A. de C.V</v>
      </c>
    </row>
    <row r="286" spans="1:9" x14ac:dyDescent="0.25">
      <c r="A286" s="5" t="str">
        <f t="shared" si="12"/>
        <v>martes</v>
      </c>
      <c r="B286" s="6">
        <v>45041</v>
      </c>
      <c r="C286" s="20">
        <v>660</v>
      </c>
      <c r="D286" s="7" t="s">
        <v>45</v>
      </c>
      <c r="E286" s="8">
        <v>47880</v>
      </c>
      <c r="F286" s="8">
        <f>VLOOKUP(D286,'[1]Peso tara 2'!A:D,2,FALSE)</f>
        <v>30400</v>
      </c>
      <c r="G286" s="8">
        <f t="shared" si="13"/>
        <v>17480</v>
      </c>
      <c r="H286" s="9">
        <f t="shared" si="14"/>
        <v>7.9287932676017618</v>
      </c>
      <c r="I286" s="10" t="str">
        <f>VLOOKUP(D286,'[1]Peso tara '!A:D,3,)</f>
        <v>TRANSPUVEN S.A. de C.V</v>
      </c>
    </row>
    <row r="287" spans="1:9" x14ac:dyDescent="0.25">
      <c r="A287" s="5" t="str">
        <f t="shared" si="12"/>
        <v>martes</v>
      </c>
      <c r="B287" s="6">
        <v>45041</v>
      </c>
      <c r="C287" s="20">
        <v>661</v>
      </c>
      <c r="D287" s="7" t="s">
        <v>57</v>
      </c>
      <c r="E287" s="8">
        <v>68740</v>
      </c>
      <c r="F287" s="8">
        <f>VLOOKUP(D287,'[1]Peso tara 2'!A:D,2,FALSE)</f>
        <v>39560</v>
      </c>
      <c r="G287" s="8">
        <f t="shared" si="13"/>
        <v>29180</v>
      </c>
      <c r="H287" s="9">
        <f t="shared" si="14"/>
        <v>13.235823086305459</v>
      </c>
      <c r="I287" s="10" t="str">
        <f>VLOOKUP(D287,'[1]Peso tara '!A:D,3,)</f>
        <v>TRANSPUVEN S.A. de C.V</v>
      </c>
    </row>
    <row r="288" spans="1:9" x14ac:dyDescent="0.25">
      <c r="A288" s="5" t="str">
        <f t="shared" si="12"/>
        <v>martes</v>
      </c>
      <c r="B288" s="6">
        <v>45041</v>
      </c>
      <c r="C288" s="20">
        <v>662</v>
      </c>
      <c r="D288" s="7" t="s">
        <v>54</v>
      </c>
      <c r="E288" s="8">
        <v>49600</v>
      </c>
      <c r="F288" s="8">
        <f>VLOOKUP(D288,'[1]Peso tara 2'!A:D,2,FALSE)</f>
        <v>30960</v>
      </c>
      <c r="G288" s="8">
        <f t="shared" si="13"/>
        <v>18640</v>
      </c>
      <c r="H288" s="9">
        <f t="shared" si="14"/>
        <v>8.4549603265501627</v>
      </c>
      <c r="I288" s="10" t="str">
        <f>VLOOKUP(D288,'[1]Peso tara '!A:D,3,)</f>
        <v>TRANSPUVEN S.A. de C.V</v>
      </c>
    </row>
    <row r="289" spans="1:9" x14ac:dyDescent="0.25">
      <c r="A289" s="5" t="str">
        <f t="shared" si="12"/>
        <v>martes</v>
      </c>
      <c r="B289" s="6">
        <v>45041</v>
      </c>
      <c r="C289" s="20">
        <v>663</v>
      </c>
      <c r="D289" s="7" t="s">
        <v>44</v>
      </c>
      <c r="E289" s="8">
        <v>51360</v>
      </c>
      <c r="F289" s="8">
        <f>VLOOKUP(D289,'[1]Peso tara 2'!A:D,2,FALSE)</f>
        <v>29840</v>
      </c>
      <c r="G289" s="8">
        <f t="shared" si="13"/>
        <v>21520</v>
      </c>
      <c r="H289" s="9">
        <f t="shared" si="14"/>
        <v>9.7613061280772264</v>
      </c>
      <c r="I289" s="10" t="str">
        <f>VLOOKUP(D289,'[1]Peso tara '!A:D,3,)</f>
        <v>TRANSPUVEN S.A. de C.V</v>
      </c>
    </row>
    <row r="290" spans="1:9" x14ac:dyDescent="0.25">
      <c r="A290" s="5" t="str">
        <f t="shared" si="12"/>
        <v>martes</v>
      </c>
      <c r="B290" s="6">
        <v>45041</v>
      </c>
      <c r="C290" s="20">
        <v>664</v>
      </c>
      <c r="D290" s="7">
        <v>1</v>
      </c>
      <c r="E290" s="8">
        <v>40340</v>
      </c>
      <c r="F290" s="8">
        <f>VLOOKUP(D290,'[1]Peso tara 2'!A:D,2,FALSE)</f>
        <v>23700</v>
      </c>
      <c r="G290" s="8">
        <f t="shared" si="13"/>
        <v>16640</v>
      </c>
      <c r="H290" s="9">
        <f t="shared" si="14"/>
        <v>7.5477757421563689</v>
      </c>
      <c r="I290" s="10" t="str">
        <f>VLOOKUP(D290,'[1]Peso tara '!A:D,3,)</f>
        <v>ALCALDÍA DE APOPA</v>
      </c>
    </row>
    <row r="291" spans="1:9" x14ac:dyDescent="0.25">
      <c r="A291" s="5" t="str">
        <f t="shared" si="12"/>
        <v>martes</v>
      </c>
      <c r="B291" s="6">
        <v>45041</v>
      </c>
      <c r="C291" s="20">
        <v>665</v>
      </c>
      <c r="D291" s="7" t="s">
        <v>13</v>
      </c>
      <c r="E291" s="8">
        <v>39480</v>
      </c>
      <c r="F291" s="8">
        <f>VLOOKUP(D291,'[1]Peso tara 2'!A:D,2,FALSE)</f>
        <v>22560</v>
      </c>
      <c r="G291" s="8">
        <f t="shared" si="13"/>
        <v>16920</v>
      </c>
      <c r="H291" s="9">
        <f t="shared" si="14"/>
        <v>7.6747815839714999</v>
      </c>
      <c r="I291" s="10" t="str">
        <f>VLOOKUP(D291,'[1]Peso tara '!A:D,3,)</f>
        <v>ALCALDÍA DE APOPA</v>
      </c>
    </row>
    <row r="292" spans="1:9" x14ac:dyDescent="0.25">
      <c r="A292" s="5" t="str">
        <f t="shared" si="12"/>
        <v>martes</v>
      </c>
      <c r="B292" s="6">
        <v>45041</v>
      </c>
      <c r="C292" s="20">
        <v>666</v>
      </c>
      <c r="D292" s="7" t="s">
        <v>46</v>
      </c>
      <c r="E292" s="8">
        <v>44420</v>
      </c>
      <c r="F292" s="8">
        <f>VLOOKUP(D292,'[1]Peso tara 2'!A:D,2,FALSE)</f>
        <v>29560</v>
      </c>
      <c r="G292" s="8">
        <f t="shared" si="13"/>
        <v>14860</v>
      </c>
      <c r="H292" s="9">
        <f t="shared" si="14"/>
        <v>6.7403814620458915</v>
      </c>
      <c r="I292" s="10" t="str">
        <f>VLOOKUP(D292,'[1]Peso tara '!A:D,3,)</f>
        <v>TRANSPUVEN S.A. de C.V</v>
      </c>
    </row>
    <row r="293" spans="1:9" x14ac:dyDescent="0.25">
      <c r="A293" s="5" t="str">
        <f t="shared" si="12"/>
        <v>martes</v>
      </c>
      <c r="B293" s="6">
        <v>45041</v>
      </c>
      <c r="C293" s="20">
        <v>667</v>
      </c>
      <c r="D293" s="7" t="s">
        <v>56</v>
      </c>
      <c r="E293" s="8">
        <v>63960</v>
      </c>
      <c r="F293" s="8">
        <f>VLOOKUP(D293,'[1]Peso tara 2'!A:D,2,FALSE)</f>
        <v>35860</v>
      </c>
      <c r="G293" s="8">
        <f t="shared" si="13"/>
        <v>28100</v>
      </c>
      <c r="H293" s="9">
        <f t="shared" si="14"/>
        <v>12.74594341073281</v>
      </c>
      <c r="I293" s="10" t="str">
        <f>VLOOKUP(D293,'[1]Peso tara '!A:D,3,)</f>
        <v>TRANSPUVEN S.A. de C.V</v>
      </c>
    </row>
    <row r="294" spans="1:9" x14ac:dyDescent="0.25">
      <c r="A294" s="5" t="str">
        <f t="shared" si="12"/>
        <v>martes</v>
      </c>
      <c r="B294" s="6">
        <v>45041</v>
      </c>
      <c r="C294" s="20">
        <v>669</v>
      </c>
      <c r="D294" s="7" t="s">
        <v>55</v>
      </c>
      <c r="E294" s="8">
        <v>46020</v>
      </c>
      <c r="F294" s="8">
        <f>VLOOKUP(D294,'[1]Peso tara 2'!A:D,2,FALSE)</f>
        <v>38520</v>
      </c>
      <c r="G294" s="8">
        <f t="shared" si="13"/>
        <v>7500</v>
      </c>
      <c r="H294" s="9">
        <f t="shared" si="14"/>
        <v>3.4019421914767287</v>
      </c>
      <c r="I294" s="10" t="str">
        <f>VLOOKUP(D294,'[1]Peso tara '!A:D,3,)</f>
        <v>TRANSPUVEN S.A. de C.V</v>
      </c>
    </row>
    <row r="295" spans="1:9" x14ac:dyDescent="0.25">
      <c r="A295" s="5" t="str">
        <f t="shared" si="12"/>
        <v>martes</v>
      </c>
      <c r="B295" s="6">
        <v>45041</v>
      </c>
      <c r="C295" s="20">
        <v>670</v>
      </c>
      <c r="D295" s="7" t="s">
        <v>47</v>
      </c>
      <c r="E295" s="8">
        <v>63260</v>
      </c>
      <c r="F295" s="8">
        <f>VLOOKUP(D295,'[1]Peso tara 2'!A:D,2,FALSE)</f>
        <v>36520</v>
      </c>
      <c r="G295" s="8">
        <f t="shared" si="13"/>
        <v>26740</v>
      </c>
      <c r="H295" s="9">
        <f t="shared" si="14"/>
        <v>12.129057893345029</v>
      </c>
      <c r="I295" s="10" t="str">
        <f>VLOOKUP(D295,'[1]Peso tara '!A:D,3,)</f>
        <v>TRANSPUVEN S.A. de C.V</v>
      </c>
    </row>
    <row r="296" spans="1:9" x14ac:dyDescent="0.25">
      <c r="A296" s="5" t="str">
        <f t="shared" si="12"/>
        <v>martes</v>
      </c>
      <c r="B296" s="6">
        <v>45041</v>
      </c>
      <c r="C296" s="20">
        <v>671</v>
      </c>
      <c r="D296" s="7" t="s">
        <v>50</v>
      </c>
      <c r="E296" s="8">
        <v>56340</v>
      </c>
      <c r="F296" s="8">
        <f>VLOOKUP(D296,'[1]Peso tara 2'!A:D,2,FALSE)</f>
        <v>34480</v>
      </c>
      <c r="G296" s="8">
        <f t="shared" si="13"/>
        <v>21860</v>
      </c>
      <c r="H296" s="9">
        <f t="shared" si="14"/>
        <v>9.9155275074241711</v>
      </c>
      <c r="I296" s="10" t="str">
        <f>VLOOKUP(D296,'[1]Peso tara '!A:D,3,)</f>
        <v>TRANSPUVEN S.A. de C.V</v>
      </c>
    </row>
    <row r="297" spans="1:9" x14ac:dyDescent="0.25">
      <c r="A297" s="5" t="str">
        <f t="shared" si="12"/>
        <v>miércoles</v>
      </c>
      <c r="B297" s="6">
        <v>45042</v>
      </c>
      <c r="C297" s="20">
        <v>672</v>
      </c>
      <c r="D297" s="7" t="s">
        <v>54</v>
      </c>
      <c r="E297" s="8">
        <v>42300</v>
      </c>
      <c r="F297" s="8">
        <f>VLOOKUP(D297,'[1]Peso tara 2'!A:D,2,FALSE)</f>
        <v>30960</v>
      </c>
      <c r="G297" s="8">
        <f t="shared" si="13"/>
        <v>11340</v>
      </c>
      <c r="H297" s="9">
        <f t="shared" si="14"/>
        <v>5.1437365935128136</v>
      </c>
      <c r="I297" s="10" t="str">
        <f>VLOOKUP(D297,'[1]Peso tara '!A:D,3,)</f>
        <v>TRANSPUVEN S.A. de C.V</v>
      </c>
    </row>
    <row r="298" spans="1:9" x14ac:dyDescent="0.25">
      <c r="A298" s="5" t="str">
        <f t="shared" si="12"/>
        <v>miércoles</v>
      </c>
      <c r="B298" s="6">
        <v>45042</v>
      </c>
      <c r="C298" s="20">
        <v>673</v>
      </c>
      <c r="D298" s="7" t="s">
        <v>52</v>
      </c>
      <c r="E298" s="8">
        <v>73860</v>
      </c>
      <c r="F298" s="8">
        <f>VLOOKUP(D298,'[1]Peso tara 2'!A:D,2,FALSE)</f>
        <v>38880</v>
      </c>
      <c r="G298" s="8">
        <f t="shared" si="13"/>
        <v>34980</v>
      </c>
      <c r="H298" s="9">
        <f t="shared" si="14"/>
        <v>15.866658381047463</v>
      </c>
      <c r="I298" s="10" t="str">
        <f>VLOOKUP(D298,'[1]Peso tara '!A:D,3,)</f>
        <v>TRANSPUVEN S.A. de C.V</v>
      </c>
    </row>
    <row r="299" spans="1:9" x14ac:dyDescent="0.25">
      <c r="A299" s="5" t="str">
        <f t="shared" si="12"/>
        <v>miércoles</v>
      </c>
      <c r="B299" s="6">
        <v>45042</v>
      </c>
      <c r="C299" s="20">
        <v>674</v>
      </c>
      <c r="D299" s="7">
        <v>1</v>
      </c>
      <c r="E299" s="8">
        <v>39560</v>
      </c>
      <c r="F299" s="8">
        <f>VLOOKUP(D299,'[1]Peso tara 2'!A:D,2,FALSE)</f>
        <v>23700</v>
      </c>
      <c r="G299" s="8">
        <f t="shared" si="13"/>
        <v>15860</v>
      </c>
      <c r="H299" s="9">
        <f t="shared" si="14"/>
        <v>7.1939737542427888</v>
      </c>
      <c r="I299" s="10" t="str">
        <f>VLOOKUP(D299,'[1]Peso tara '!A:D,3,)</f>
        <v>ALCALDÍA DE APOPA</v>
      </c>
    </row>
    <row r="300" spans="1:9" x14ac:dyDescent="0.25">
      <c r="A300" s="5" t="str">
        <f t="shared" si="12"/>
        <v>miércoles</v>
      </c>
      <c r="B300" s="6">
        <v>45042</v>
      </c>
      <c r="C300" s="20">
        <v>675</v>
      </c>
      <c r="D300" s="7" t="s">
        <v>56</v>
      </c>
      <c r="E300" s="8">
        <v>54320</v>
      </c>
      <c r="F300" s="8">
        <f>VLOOKUP(D300,'[1]Peso tara 2'!A:D,2,FALSE)</f>
        <v>35860</v>
      </c>
      <c r="G300" s="8">
        <f t="shared" si="13"/>
        <v>18460</v>
      </c>
      <c r="H300" s="9">
        <f t="shared" si="14"/>
        <v>8.3733137139547207</v>
      </c>
      <c r="I300" s="10" t="str">
        <f>VLOOKUP(D300,'[1]Peso tara '!A:D,3,)</f>
        <v>TRANSPUVEN S.A. de C.V</v>
      </c>
    </row>
    <row r="301" spans="1:9" x14ac:dyDescent="0.25">
      <c r="A301" s="5" t="str">
        <f t="shared" si="12"/>
        <v>miércoles</v>
      </c>
      <c r="B301" s="6">
        <v>45042</v>
      </c>
      <c r="C301" s="20">
        <v>676</v>
      </c>
      <c r="D301" s="7" t="s">
        <v>51</v>
      </c>
      <c r="E301" s="8">
        <v>37240</v>
      </c>
      <c r="F301" s="8">
        <f>VLOOKUP(D301,'[1]Peso tara 2'!A:D,2,FALSE)</f>
        <v>23680</v>
      </c>
      <c r="G301" s="8">
        <f t="shared" si="13"/>
        <v>13560</v>
      </c>
      <c r="H301" s="9">
        <f t="shared" si="14"/>
        <v>6.1507114821899256</v>
      </c>
      <c r="I301" s="10" t="str">
        <f>VLOOKUP(D301,'[1]Peso tara '!A:D,3,)</f>
        <v>TRANSPUVEN S.A. de C.V</v>
      </c>
    </row>
    <row r="302" spans="1:9" x14ac:dyDescent="0.25">
      <c r="A302" s="5" t="str">
        <f t="shared" si="12"/>
        <v>miércoles</v>
      </c>
      <c r="B302" s="6">
        <v>45042</v>
      </c>
      <c r="C302" s="20">
        <v>677</v>
      </c>
      <c r="D302" s="7" t="s">
        <v>45</v>
      </c>
      <c r="E302" s="8">
        <v>45680</v>
      </c>
      <c r="F302" s="8">
        <f>VLOOKUP(D302,'[1]Peso tara 2'!A:D,2,FALSE)</f>
        <v>30400</v>
      </c>
      <c r="G302" s="8">
        <f t="shared" si="13"/>
        <v>15280</v>
      </c>
      <c r="H302" s="9">
        <f t="shared" si="14"/>
        <v>6.9308902247685884</v>
      </c>
      <c r="I302" s="10" t="str">
        <f>VLOOKUP(D302,'[1]Peso tara '!A:D,3,)</f>
        <v>TRANSPUVEN S.A. de C.V</v>
      </c>
    </row>
    <row r="303" spans="1:9" x14ac:dyDescent="0.25">
      <c r="A303" s="5" t="str">
        <f t="shared" si="12"/>
        <v>miércoles</v>
      </c>
      <c r="B303" s="6">
        <v>45042</v>
      </c>
      <c r="C303" s="20">
        <v>678</v>
      </c>
      <c r="D303" s="7" t="s">
        <v>44</v>
      </c>
      <c r="E303" s="8">
        <v>48200</v>
      </c>
      <c r="F303" s="8">
        <f>VLOOKUP(D303,'[1]Peso tara 2'!A:D,2,FALSE)</f>
        <v>29840</v>
      </c>
      <c r="G303" s="8">
        <f t="shared" si="13"/>
        <v>18360</v>
      </c>
      <c r="H303" s="9">
        <f t="shared" si="14"/>
        <v>8.3279544847350309</v>
      </c>
      <c r="I303" s="10" t="str">
        <f>VLOOKUP(D303,'[1]Peso tara '!A:D,3,)</f>
        <v>TRANSPUVEN S.A. de C.V</v>
      </c>
    </row>
    <row r="304" spans="1:9" x14ac:dyDescent="0.25">
      <c r="A304" s="5" t="str">
        <f t="shared" si="12"/>
        <v>miércoles</v>
      </c>
      <c r="B304" s="6">
        <v>45042</v>
      </c>
      <c r="C304" s="20">
        <v>679</v>
      </c>
      <c r="D304" s="7" t="s">
        <v>57</v>
      </c>
      <c r="E304" s="8">
        <v>62480</v>
      </c>
      <c r="F304" s="8">
        <f>VLOOKUP(D304,'[1]Peso tara 2'!A:D,2,FALSE)</f>
        <v>39560</v>
      </c>
      <c r="G304" s="8">
        <f t="shared" si="13"/>
        <v>22920</v>
      </c>
      <c r="H304" s="9">
        <f t="shared" si="14"/>
        <v>10.396335337152882</v>
      </c>
      <c r="I304" s="10" t="str">
        <f>VLOOKUP(D304,'[1]Peso tara '!A:D,3,)</f>
        <v>TRANSPUVEN S.A. de C.V</v>
      </c>
    </row>
    <row r="305" spans="1:9" x14ac:dyDescent="0.25">
      <c r="A305" s="5" t="str">
        <f t="shared" si="12"/>
        <v>miércoles</v>
      </c>
      <c r="B305" s="6">
        <v>45042</v>
      </c>
      <c r="C305" s="20">
        <v>681</v>
      </c>
      <c r="D305" s="7" t="s">
        <v>13</v>
      </c>
      <c r="E305" s="8">
        <v>37880</v>
      </c>
      <c r="F305" s="8">
        <f>VLOOKUP(D305,'[1]Peso tara 2'!A:D,2,FALSE)</f>
        <v>22560</v>
      </c>
      <c r="G305" s="8">
        <f t="shared" si="13"/>
        <v>15320</v>
      </c>
      <c r="H305" s="9">
        <f t="shared" si="14"/>
        <v>6.9490339164564645</v>
      </c>
      <c r="I305" s="10" t="str">
        <f>VLOOKUP(D305,'[1]Peso tara '!A:D,3,)</f>
        <v>ALCALDÍA DE APOPA</v>
      </c>
    </row>
    <row r="306" spans="1:9" x14ac:dyDescent="0.25">
      <c r="A306" s="5" t="str">
        <f t="shared" si="12"/>
        <v>miércoles</v>
      </c>
      <c r="B306" s="6">
        <v>45042</v>
      </c>
      <c r="C306" s="20">
        <v>682</v>
      </c>
      <c r="D306" s="7" t="s">
        <v>46</v>
      </c>
      <c r="E306" s="8">
        <v>36300</v>
      </c>
      <c r="F306" s="8">
        <f>VLOOKUP(D306,'[1]Peso tara 2'!A:D,2,FALSE)</f>
        <v>29560</v>
      </c>
      <c r="G306" s="8">
        <f t="shared" si="13"/>
        <v>6740</v>
      </c>
      <c r="H306" s="9">
        <f t="shared" si="14"/>
        <v>3.0572120494070867</v>
      </c>
      <c r="I306" s="10" t="str">
        <f>VLOOKUP(D306,'[1]Peso tara '!A:D,3,)</f>
        <v>TRANSPUVEN S.A. de C.V</v>
      </c>
    </row>
    <row r="307" spans="1:9" x14ac:dyDescent="0.25">
      <c r="A307" s="5" t="str">
        <f t="shared" si="12"/>
        <v>miércoles</v>
      </c>
      <c r="B307" s="6">
        <v>45042</v>
      </c>
      <c r="C307" s="20">
        <v>683</v>
      </c>
      <c r="D307" s="7" t="s">
        <v>53</v>
      </c>
      <c r="E307" s="8">
        <v>51660</v>
      </c>
      <c r="F307" s="8">
        <f>VLOOKUP(D307,'[1]Peso tara 2'!A:D,2,FALSE)</f>
        <v>34160</v>
      </c>
      <c r="G307" s="8">
        <f t="shared" si="13"/>
        <v>17500</v>
      </c>
      <c r="H307" s="9">
        <f t="shared" si="14"/>
        <v>7.9378651134457003</v>
      </c>
      <c r="I307" s="10" t="str">
        <f>VLOOKUP(D307,'[1]Peso tara '!A:D,3,)</f>
        <v>TRANSPUVEN S.A. de C.V</v>
      </c>
    </row>
    <row r="308" spans="1:9" x14ac:dyDescent="0.25">
      <c r="A308" s="5" t="str">
        <f t="shared" si="12"/>
        <v>miércoles</v>
      </c>
      <c r="B308" s="6">
        <v>45042</v>
      </c>
      <c r="C308" s="20">
        <v>684</v>
      </c>
      <c r="D308" s="7" t="s">
        <v>50</v>
      </c>
      <c r="E308" s="8">
        <v>54400</v>
      </c>
      <c r="F308" s="8">
        <f>VLOOKUP(D308,'[1]Peso tara 2'!A:D,2,FALSE)</f>
        <v>34480</v>
      </c>
      <c r="G308" s="8">
        <f t="shared" si="13"/>
        <v>19920</v>
      </c>
      <c r="H308" s="9">
        <f t="shared" si="14"/>
        <v>9.035558460562191</v>
      </c>
      <c r="I308" s="10" t="str">
        <f>VLOOKUP(D308,'[1]Peso tara '!A:D,3,)</f>
        <v>TRANSPUVEN S.A. de C.V</v>
      </c>
    </row>
    <row r="309" spans="1:9" x14ac:dyDescent="0.25">
      <c r="A309" s="5" t="str">
        <f t="shared" si="12"/>
        <v>miércoles</v>
      </c>
      <c r="B309" s="6">
        <v>45042</v>
      </c>
      <c r="C309" s="20">
        <v>685</v>
      </c>
      <c r="D309" s="7" t="s">
        <v>55</v>
      </c>
      <c r="E309" s="8">
        <v>81700</v>
      </c>
      <c r="F309" s="8">
        <f>VLOOKUP(D309,'[1]Peso tara 2'!A:D,2,FALSE)</f>
        <v>38520</v>
      </c>
      <c r="G309" s="8">
        <f t="shared" si="13"/>
        <v>43180</v>
      </c>
      <c r="H309" s="9">
        <f t="shared" si="14"/>
        <v>19.58611517706202</v>
      </c>
      <c r="I309" s="10" t="str">
        <f>VLOOKUP(D309,'[1]Peso tara '!A:D,3,)</f>
        <v>TRANSPUVEN S.A. de C.V</v>
      </c>
    </row>
    <row r="310" spans="1:9" x14ac:dyDescent="0.25">
      <c r="A310" s="5" t="str">
        <f t="shared" si="12"/>
        <v>jueves</v>
      </c>
      <c r="B310" s="6">
        <v>45043</v>
      </c>
      <c r="C310" s="20">
        <v>686</v>
      </c>
      <c r="D310" s="7" t="s">
        <v>56</v>
      </c>
      <c r="E310" s="8">
        <v>66920</v>
      </c>
      <c r="F310" s="8">
        <f>VLOOKUP(D310,'[1]Peso tara 2'!A:D,2,FALSE)</f>
        <v>35860</v>
      </c>
      <c r="G310" s="8">
        <f t="shared" si="13"/>
        <v>31060</v>
      </c>
      <c r="H310" s="9">
        <f t="shared" si="14"/>
        <v>14.088576595635626</v>
      </c>
      <c r="I310" s="10" t="str">
        <f>VLOOKUP(D310,'[1]Peso tara '!A:D,3,)</f>
        <v>TRANSPUVEN S.A. de C.V</v>
      </c>
    </row>
    <row r="311" spans="1:9" x14ac:dyDescent="0.25">
      <c r="A311" s="5" t="str">
        <f t="shared" si="12"/>
        <v>jueves</v>
      </c>
      <c r="B311" s="6">
        <v>45043</v>
      </c>
      <c r="C311" s="20">
        <v>687</v>
      </c>
      <c r="D311" s="7">
        <v>33</v>
      </c>
      <c r="E311" s="8">
        <v>40160</v>
      </c>
      <c r="F311" s="8">
        <f>VLOOKUP(D311,'[1]Peso tara 2'!A:D,2,FALSE)</f>
        <v>23840</v>
      </c>
      <c r="G311" s="8">
        <f t="shared" si="13"/>
        <v>16320</v>
      </c>
      <c r="H311" s="9">
        <f t="shared" si="14"/>
        <v>7.4026262086533619</v>
      </c>
      <c r="I311" s="10" t="str">
        <f>VLOOKUP(D311,'[1]Peso tara '!A:D,3,)</f>
        <v>ALCALDÍA DE APOPA</v>
      </c>
    </row>
    <row r="312" spans="1:9" x14ac:dyDescent="0.25">
      <c r="A312" s="5" t="str">
        <f t="shared" si="12"/>
        <v>jueves</v>
      </c>
      <c r="B312" s="6">
        <v>45043</v>
      </c>
      <c r="C312" s="20">
        <v>688</v>
      </c>
      <c r="D312" s="7" t="s">
        <v>50</v>
      </c>
      <c r="E312" s="8">
        <v>55180</v>
      </c>
      <c r="F312" s="8">
        <f>VLOOKUP(D312,'[1]Peso tara 2'!A:D,2,FALSE)</f>
        <v>34480</v>
      </c>
      <c r="G312" s="8">
        <f t="shared" si="13"/>
        <v>20700</v>
      </c>
      <c r="H312" s="9">
        <f t="shared" si="14"/>
        <v>9.3893604484757702</v>
      </c>
      <c r="I312" s="10" t="str">
        <f>VLOOKUP(D312,'[1]Peso tara '!A:D,3,)</f>
        <v>TRANSPUVEN S.A. de C.V</v>
      </c>
    </row>
    <row r="313" spans="1:9" x14ac:dyDescent="0.25">
      <c r="A313" s="5" t="str">
        <f t="shared" si="12"/>
        <v>jueves</v>
      </c>
      <c r="B313" s="6">
        <v>45043</v>
      </c>
      <c r="C313" s="20">
        <v>689</v>
      </c>
      <c r="D313" s="7" t="s">
        <v>45</v>
      </c>
      <c r="E313" s="8">
        <v>38400</v>
      </c>
      <c r="F313" s="8">
        <f>VLOOKUP(D313,'[1]Peso tara 2'!A:D,2,FALSE)</f>
        <v>30400</v>
      </c>
      <c r="G313" s="8">
        <f t="shared" si="13"/>
        <v>8000</v>
      </c>
      <c r="H313" s="9">
        <f t="shared" si="14"/>
        <v>3.6287383375751774</v>
      </c>
      <c r="I313" s="10" t="str">
        <f>VLOOKUP(D313,'[1]Peso tara '!A:D,3,)</f>
        <v>TRANSPUVEN S.A. de C.V</v>
      </c>
    </row>
    <row r="314" spans="1:9" x14ac:dyDescent="0.25">
      <c r="A314" s="5" t="str">
        <f t="shared" si="12"/>
        <v>jueves</v>
      </c>
      <c r="B314" s="6">
        <v>45043</v>
      </c>
      <c r="C314" s="20">
        <v>690</v>
      </c>
      <c r="D314" s="7">
        <v>1</v>
      </c>
      <c r="E314" s="8">
        <v>37900</v>
      </c>
      <c r="F314" s="8">
        <f>VLOOKUP(D314,'[1]Peso tara 2'!A:D,2,FALSE)</f>
        <v>23700</v>
      </c>
      <c r="G314" s="8">
        <f t="shared" si="13"/>
        <v>14200</v>
      </c>
      <c r="H314" s="9">
        <f t="shared" si="14"/>
        <v>6.4410105491959397</v>
      </c>
      <c r="I314" s="10" t="str">
        <f>VLOOKUP(D314,'[1]Peso tara '!A:D,3,)</f>
        <v>ALCALDÍA DE APOPA</v>
      </c>
    </row>
    <row r="315" spans="1:9" x14ac:dyDescent="0.25">
      <c r="A315" s="5" t="str">
        <f t="shared" si="12"/>
        <v>jueves</v>
      </c>
      <c r="B315" s="6">
        <v>45043</v>
      </c>
      <c r="C315" s="20">
        <v>691</v>
      </c>
      <c r="D315" s="7" t="s">
        <v>57</v>
      </c>
      <c r="E315" s="8">
        <v>49200</v>
      </c>
      <c r="F315" s="8">
        <f>VLOOKUP(D315,'[1]Peso tara 2'!A:D,2,FALSE)</f>
        <v>39560</v>
      </c>
      <c r="G315" s="8">
        <f t="shared" si="13"/>
        <v>9640</v>
      </c>
      <c r="H315" s="9">
        <f t="shared" si="14"/>
        <v>4.3726296967780884</v>
      </c>
      <c r="I315" s="10" t="str">
        <f>VLOOKUP(D315,'[1]Peso tara '!A:D,3,)</f>
        <v>TRANSPUVEN S.A. de C.V</v>
      </c>
    </row>
    <row r="316" spans="1:9" x14ac:dyDescent="0.25">
      <c r="A316" s="5" t="str">
        <f t="shared" si="12"/>
        <v>jueves</v>
      </c>
      <c r="B316" s="6">
        <v>45043</v>
      </c>
      <c r="C316" s="20">
        <v>692</v>
      </c>
      <c r="D316" s="7" t="s">
        <v>44</v>
      </c>
      <c r="E316" s="8">
        <v>44520</v>
      </c>
      <c r="F316" s="8">
        <f>VLOOKUP(D316,'[1]Peso tara 2'!A:D,2,FALSE)</f>
        <v>29840</v>
      </c>
      <c r="G316" s="8">
        <f t="shared" si="13"/>
        <v>14680</v>
      </c>
      <c r="H316" s="9">
        <f t="shared" si="14"/>
        <v>6.6587348494504504</v>
      </c>
      <c r="I316" s="10" t="str">
        <f>VLOOKUP(D316,'[1]Peso tara '!A:D,3,)</f>
        <v>TRANSPUVEN S.A. de C.V</v>
      </c>
    </row>
    <row r="317" spans="1:9" x14ac:dyDescent="0.25">
      <c r="A317" s="5" t="str">
        <f t="shared" si="12"/>
        <v>jueves</v>
      </c>
      <c r="B317" s="6">
        <v>45043</v>
      </c>
      <c r="C317" s="20">
        <v>693</v>
      </c>
      <c r="D317" s="7" t="s">
        <v>47</v>
      </c>
      <c r="E317" s="8">
        <v>64640</v>
      </c>
      <c r="F317" s="8">
        <f>VLOOKUP(D317,'[1]Peso tara 2'!A:D,2,FALSE)</f>
        <v>36520</v>
      </c>
      <c r="G317" s="8">
        <f t="shared" si="13"/>
        <v>28120</v>
      </c>
      <c r="H317" s="9">
        <f t="shared" si="14"/>
        <v>12.755015256576748</v>
      </c>
      <c r="I317" s="10" t="str">
        <f>VLOOKUP(D317,'[1]Peso tara '!A:D,3,)</f>
        <v>TRANSPUVEN S.A. de C.V</v>
      </c>
    </row>
    <row r="318" spans="1:9" x14ac:dyDescent="0.25">
      <c r="A318" s="5" t="str">
        <f t="shared" si="12"/>
        <v>jueves</v>
      </c>
      <c r="B318" s="6">
        <v>45043</v>
      </c>
      <c r="C318" s="20">
        <v>694</v>
      </c>
      <c r="D318" s="7" t="s">
        <v>58</v>
      </c>
      <c r="E318" s="8">
        <v>44560</v>
      </c>
      <c r="F318" s="8">
        <f>VLOOKUP(D318,'[1]Peso tara 2'!A:D,2,FALSE)</f>
        <v>33120</v>
      </c>
      <c r="G318" s="8">
        <f t="shared" si="13"/>
        <v>11440</v>
      </c>
      <c r="H318" s="9">
        <f t="shared" si="14"/>
        <v>5.1890958227325035</v>
      </c>
      <c r="I318" s="10" t="str">
        <f>VLOOKUP(D318,'[1]Peso tara '!A:D,3,)</f>
        <v>TRANSPUVEN S.A. de C.V</v>
      </c>
    </row>
    <row r="319" spans="1:9" x14ac:dyDescent="0.25">
      <c r="A319" s="5" t="str">
        <f t="shared" si="12"/>
        <v>jueves</v>
      </c>
      <c r="B319" s="6">
        <v>45043</v>
      </c>
      <c r="C319" s="20">
        <v>696</v>
      </c>
      <c r="D319" s="7">
        <v>44</v>
      </c>
      <c r="E319" s="8">
        <v>35540</v>
      </c>
      <c r="F319" s="8">
        <f>VLOOKUP(D319,'[1]Peso tara 2'!A:D,2,FALSE)</f>
        <v>23140</v>
      </c>
      <c r="G319" s="8">
        <f t="shared" si="13"/>
        <v>12400</v>
      </c>
      <c r="H319" s="9">
        <f t="shared" si="14"/>
        <v>5.6245444232415247</v>
      </c>
      <c r="I319" s="10" t="str">
        <f>VLOOKUP(D319,'[1]Peso tara '!A:D,3,)</f>
        <v>ALCALDÍA DE APOPA</v>
      </c>
    </row>
    <row r="320" spans="1:9" x14ac:dyDescent="0.25">
      <c r="A320" s="5" t="str">
        <f t="shared" si="12"/>
        <v>jueves</v>
      </c>
      <c r="B320" s="6">
        <v>45043</v>
      </c>
      <c r="C320" s="20">
        <v>697</v>
      </c>
      <c r="D320" s="7" t="s">
        <v>56</v>
      </c>
      <c r="E320" s="8">
        <v>60240</v>
      </c>
      <c r="F320" s="8">
        <f>VLOOKUP(D320,'[1]Peso tara 2'!A:D,2,FALSE)</f>
        <v>35860</v>
      </c>
      <c r="G320" s="8">
        <f t="shared" si="13"/>
        <v>24380</v>
      </c>
      <c r="H320" s="9">
        <f t="shared" si="14"/>
        <v>11.058580083760353</v>
      </c>
      <c r="I320" s="10" t="str">
        <f>VLOOKUP(D320,'[1]Peso tara '!A:D,3,)</f>
        <v>TRANSPUVEN S.A. de C.V</v>
      </c>
    </row>
    <row r="321" spans="1:9" x14ac:dyDescent="0.25">
      <c r="A321" s="5" t="str">
        <f t="shared" si="12"/>
        <v>jueves</v>
      </c>
      <c r="B321" s="6">
        <v>45043</v>
      </c>
      <c r="C321" s="20">
        <v>698</v>
      </c>
      <c r="D321" s="7" t="s">
        <v>51</v>
      </c>
      <c r="E321" s="8">
        <v>38720</v>
      </c>
      <c r="F321" s="8">
        <f>VLOOKUP(D321,'[1]Peso tara 2'!A:D,2,FALSE)</f>
        <v>23680</v>
      </c>
      <c r="G321" s="8">
        <f t="shared" si="13"/>
        <v>15040</v>
      </c>
      <c r="H321" s="9">
        <f t="shared" si="14"/>
        <v>6.8220280746413327</v>
      </c>
      <c r="I321" s="10" t="str">
        <f>VLOOKUP(D321,'[1]Peso tara '!A:D,3,)</f>
        <v>TRANSPUVEN S.A. de C.V</v>
      </c>
    </row>
    <row r="322" spans="1:9" x14ac:dyDescent="0.25">
      <c r="A322" s="5" t="str">
        <f t="shared" ref="A322:A385" si="15">TEXT(B322,"dddd")</f>
        <v>jueves</v>
      </c>
      <c r="B322" s="6">
        <v>45043</v>
      </c>
      <c r="C322" s="20">
        <v>699</v>
      </c>
      <c r="D322" s="7" t="s">
        <v>52</v>
      </c>
      <c r="E322" s="8">
        <v>47540</v>
      </c>
      <c r="F322" s="8">
        <f>VLOOKUP(D322,'[1]Peso tara 2'!A:D,2,FALSE)</f>
        <v>38880</v>
      </c>
      <c r="G322" s="8">
        <f t="shared" ref="G322:G385" si="16">E322-F322</f>
        <v>8660</v>
      </c>
      <c r="H322" s="9">
        <f t="shared" ref="H322:H385" si="17">G322/2204.623</f>
        <v>3.9281092504251292</v>
      </c>
      <c r="I322" s="10" t="str">
        <f>VLOOKUP(D322,'[1]Peso tara '!A:D,3,)</f>
        <v>TRANSPUVEN S.A. de C.V</v>
      </c>
    </row>
    <row r="323" spans="1:9" x14ac:dyDescent="0.25">
      <c r="A323" s="5" t="str">
        <f t="shared" si="15"/>
        <v>jueves</v>
      </c>
      <c r="B323" s="6">
        <v>45043</v>
      </c>
      <c r="C323" s="20">
        <v>700</v>
      </c>
      <c r="D323" s="7" t="s">
        <v>53</v>
      </c>
      <c r="E323" s="8">
        <v>59660</v>
      </c>
      <c r="F323" s="8">
        <f>VLOOKUP(D323,'[1]Peso tara 2'!A:D,2,FALSE)</f>
        <v>34160</v>
      </c>
      <c r="G323" s="8">
        <f t="shared" si="16"/>
        <v>25500</v>
      </c>
      <c r="H323" s="9">
        <f t="shared" si="17"/>
        <v>11.566603451020876</v>
      </c>
      <c r="I323" s="10" t="str">
        <f>VLOOKUP(D323,'[1]Peso tara '!A:D,3,)</f>
        <v>TRANSPUVEN S.A. de C.V</v>
      </c>
    </row>
    <row r="324" spans="1:9" x14ac:dyDescent="0.25">
      <c r="A324" s="5" t="str">
        <f t="shared" si="15"/>
        <v>jueves</v>
      </c>
      <c r="B324" s="6">
        <v>45043</v>
      </c>
      <c r="C324" s="20">
        <v>701</v>
      </c>
      <c r="D324" s="7" t="s">
        <v>46</v>
      </c>
      <c r="E324" s="8">
        <v>42420</v>
      </c>
      <c r="F324" s="8">
        <f>VLOOKUP(D324,'[1]Peso tara 2'!A:D,2,FALSE)</f>
        <v>29560</v>
      </c>
      <c r="G324" s="8">
        <f t="shared" si="16"/>
        <v>12860</v>
      </c>
      <c r="H324" s="9">
        <f t="shared" si="17"/>
        <v>5.8331968776520977</v>
      </c>
      <c r="I324" s="10" t="str">
        <f>VLOOKUP(D324,'[1]Peso tara '!A:D,3,)</f>
        <v>TRANSPUVEN S.A. de C.V</v>
      </c>
    </row>
    <row r="325" spans="1:9" x14ac:dyDescent="0.25">
      <c r="A325" s="5" t="str">
        <f t="shared" si="15"/>
        <v>viernes</v>
      </c>
      <c r="B325" s="6">
        <v>45044</v>
      </c>
      <c r="C325" s="20">
        <v>702</v>
      </c>
      <c r="D325" s="7">
        <v>10</v>
      </c>
      <c r="E325" s="8">
        <v>33540</v>
      </c>
      <c r="F325" s="8">
        <f>VLOOKUP(D325,'[1]Peso tara 2'!A:D,2,FALSE)</f>
        <v>21620</v>
      </c>
      <c r="G325" s="8">
        <f t="shared" si="16"/>
        <v>11920</v>
      </c>
      <c r="H325" s="9">
        <f t="shared" si="17"/>
        <v>5.4068201229870141</v>
      </c>
      <c r="I325" s="10" t="str">
        <f>VLOOKUP(D325,'[1]Peso tara '!A:D,3,)</f>
        <v>ALCALDÍA DE APOPA</v>
      </c>
    </row>
    <row r="326" spans="1:9" x14ac:dyDescent="0.25">
      <c r="A326" s="5" t="str">
        <f t="shared" si="15"/>
        <v>viernes</v>
      </c>
      <c r="B326" s="6">
        <v>45044</v>
      </c>
      <c r="C326" s="20">
        <v>703</v>
      </c>
      <c r="D326" s="7" t="s">
        <v>56</v>
      </c>
      <c r="E326" s="8">
        <v>71040</v>
      </c>
      <c r="F326" s="8">
        <f>VLOOKUP(D326,'[1]Peso tara 2'!A:D,2,FALSE)</f>
        <v>35860</v>
      </c>
      <c r="G326" s="8">
        <f t="shared" si="16"/>
        <v>35180</v>
      </c>
      <c r="H326" s="9">
        <f t="shared" si="17"/>
        <v>15.957376839486841</v>
      </c>
      <c r="I326" s="10" t="str">
        <f>VLOOKUP(D326,'[1]Peso tara '!A:D,3,)</f>
        <v>TRANSPUVEN S.A. de C.V</v>
      </c>
    </row>
    <row r="327" spans="1:9" x14ac:dyDescent="0.25">
      <c r="A327" s="5" t="str">
        <f t="shared" si="15"/>
        <v>viernes</v>
      </c>
      <c r="B327" s="6">
        <v>45044</v>
      </c>
      <c r="C327" s="20">
        <v>704</v>
      </c>
      <c r="D327" s="7">
        <v>33</v>
      </c>
      <c r="E327" s="8">
        <v>38340</v>
      </c>
      <c r="F327" s="8">
        <f>VLOOKUP(D327,'[1]Peso tara 2'!A:D,2,FALSE)</f>
        <v>23840</v>
      </c>
      <c r="G327" s="8">
        <f t="shared" si="16"/>
        <v>14500</v>
      </c>
      <c r="H327" s="9">
        <f t="shared" si="17"/>
        <v>6.5770882368550083</v>
      </c>
      <c r="I327" s="10" t="str">
        <f>VLOOKUP(D327,'[1]Peso tara '!A:D,3,)</f>
        <v>ALCALDÍA DE APOPA</v>
      </c>
    </row>
    <row r="328" spans="1:9" x14ac:dyDescent="0.25">
      <c r="A328" s="5" t="str">
        <f t="shared" si="15"/>
        <v>viernes</v>
      </c>
      <c r="B328" s="6">
        <v>45044</v>
      </c>
      <c r="C328" s="20">
        <v>705</v>
      </c>
      <c r="D328" s="7" t="s">
        <v>45</v>
      </c>
      <c r="E328" s="8">
        <v>41840</v>
      </c>
      <c r="F328" s="8">
        <f>VLOOKUP(D328,'[1]Peso tara 2'!A:D,2,FALSE)</f>
        <v>30400</v>
      </c>
      <c r="G328" s="8">
        <f t="shared" si="16"/>
        <v>11440</v>
      </c>
      <c r="H328" s="9">
        <f t="shared" si="17"/>
        <v>5.1890958227325035</v>
      </c>
      <c r="I328" s="10" t="str">
        <f>VLOOKUP(D328,'[1]Peso tara '!A:D,3,)</f>
        <v>TRANSPUVEN S.A. de C.V</v>
      </c>
    </row>
    <row r="329" spans="1:9" x14ac:dyDescent="0.25">
      <c r="A329" s="5" t="str">
        <f t="shared" si="15"/>
        <v>viernes</v>
      </c>
      <c r="B329" s="6">
        <v>45044</v>
      </c>
      <c r="C329" s="20">
        <v>706</v>
      </c>
      <c r="D329" s="7" t="s">
        <v>13</v>
      </c>
      <c r="E329" s="8">
        <v>41160</v>
      </c>
      <c r="F329" s="8">
        <f>VLOOKUP(D329,'[1]Peso tara 2'!A:D,2,FALSE)</f>
        <v>22560</v>
      </c>
      <c r="G329" s="8">
        <f t="shared" si="16"/>
        <v>18600</v>
      </c>
      <c r="H329" s="9">
        <f t="shared" si="17"/>
        <v>8.4368166348622875</v>
      </c>
      <c r="I329" s="10" t="str">
        <f>VLOOKUP(D329,'[1]Peso tara '!A:D,3,)</f>
        <v>ALCALDÍA DE APOPA</v>
      </c>
    </row>
    <row r="330" spans="1:9" x14ac:dyDescent="0.25">
      <c r="A330" s="5" t="str">
        <f t="shared" si="15"/>
        <v>viernes</v>
      </c>
      <c r="B330" s="6">
        <v>45044</v>
      </c>
      <c r="C330" s="20">
        <v>707</v>
      </c>
      <c r="D330" s="7" t="s">
        <v>58</v>
      </c>
      <c r="E330" s="8">
        <v>36120</v>
      </c>
      <c r="F330" s="8">
        <f>VLOOKUP(D330,'[1]Peso tara 2'!A:D,2,FALSE)</f>
        <v>33120</v>
      </c>
      <c r="G330" s="8">
        <f t="shared" si="16"/>
        <v>3000</v>
      </c>
      <c r="H330" s="9">
        <f t="shared" si="17"/>
        <v>1.3607768765906914</v>
      </c>
      <c r="I330" s="10" t="str">
        <f>VLOOKUP(D330,'[1]Peso tara '!A:D,3,)</f>
        <v>TRANSPUVEN S.A. de C.V</v>
      </c>
    </row>
    <row r="331" spans="1:9" x14ac:dyDescent="0.25">
      <c r="A331" s="5" t="str">
        <f t="shared" si="15"/>
        <v>viernes</v>
      </c>
      <c r="B331" s="6">
        <v>45044</v>
      </c>
      <c r="C331" s="20">
        <v>708</v>
      </c>
      <c r="D331" s="7" t="s">
        <v>51</v>
      </c>
      <c r="E331" s="8">
        <v>38280</v>
      </c>
      <c r="F331" s="8">
        <f>VLOOKUP(D331,'[1]Peso tara 2'!A:D,2,FALSE)</f>
        <v>23680</v>
      </c>
      <c r="G331" s="8">
        <f t="shared" si="16"/>
        <v>14600</v>
      </c>
      <c r="H331" s="9">
        <f t="shared" si="17"/>
        <v>6.6224474660746981</v>
      </c>
      <c r="I331" s="10" t="str">
        <f>VLOOKUP(D331,'[1]Peso tara '!A:D,3,)</f>
        <v>TRANSPUVEN S.A. de C.V</v>
      </c>
    </row>
    <row r="332" spans="1:9" x14ac:dyDescent="0.25">
      <c r="A332" s="5" t="str">
        <f t="shared" si="15"/>
        <v>viernes</v>
      </c>
      <c r="B332" s="6">
        <v>45044</v>
      </c>
      <c r="C332" s="20">
        <v>709</v>
      </c>
      <c r="D332" s="7" t="s">
        <v>44</v>
      </c>
      <c r="E332" s="8">
        <v>47900</v>
      </c>
      <c r="F332" s="8">
        <f>VLOOKUP(D332,'[1]Peso tara 2'!A:D,2,FALSE)</f>
        <v>29840</v>
      </c>
      <c r="G332" s="8">
        <f t="shared" si="16"/>
        <v>18060</v>
      </c>
      <c r="H332" s="9">
        <f t="shared" si="17"/>
        <v>8.1918767970759632</v>
      </c>
      <c r="I332" s="10" t="str">
        <f>VLOOKUP(D332,'[1]Peso tara '!A:D,3,)</f>
        <v>TRANSPUVEN S.A. de C.V</v>
      </c>
    </row>
    <row r="333" spans="1:9" x14ac:dyDescent="0.25">
      <c r="A333" s="5" t="str">
        <f t="shared" si="15"/>
        <v>viernes</v>
      </c>
      <c r="B333" s="6">
        <v>45044</v>
      </c>
      <c r="C333" s="20">
        <v>710</v>
      </c>
      <c r="D333" s="7" t="s">
        <v>53</v>
      </c>
      <c r="E333" s="8">
        <v>57040</v>
      </c>
      <c r="F333" s="8">
        <f>VLOOKUP(D333,'[1]Peso tara 2'!A:D,2,FALSE)</f>
        <v>34160</v>
      </c>
      <c r="G333" s="8">
        <f t="shared" si="16"/>
        <v>22880</v>
      </c>
      <c r="H333" s="9">
        <f t="shared" si="17"/>
        <v>10.378191645465007</v>
      </c>
      <c r="I333" s="10" t="str">
        <f>VLOOKUP(D333,'[1]Peso tara '!A:D,3,)</f>
        <v>TRANSPUVEN S.A. de C.V</v>
      </c>
    </row>
    <row r="334" spans="1:9" x14ac:dyDescent="0.25">
      <c r="A334" s="5" t="str">
        <f t="shared" si="15"/>
        <v>viernes</v>
      </c>
      <c r="B334" s="6">
        <v>45044</v>
      </c>
      <c r="C334" s="20">
        <v>711</v>
      </c>
      <c r="D334" s="7" t="s">
        <v>57</v>
      </c>
      <c r="E334" s="8">
        <v>46640</v>
      </c>
      <c r="F334" s="8">
        <f>VLOOKUP(D334,'[1]Peso tara 2'!A:D,2,FALSE)</f>
        <v>39560</v>
      </c>
      <c r="G334" s="8">
        <f t="shared" si="16"/>
        <v>7080</v>
      </c>
      <c r="H334" s="9">
        <f t="shared" si="17"/>
        <v>3.2114334287540318</v>
      </c>
      <c r="I334" s="10" t="str">
        <f>VLOOKUP(D334,'[1]Peso tara '!A:D,3,)</f>
        <v>TRANSPUVEN S.A. de C.V</v>
      </c>
    </row>
    <row r="335" spans="1:9" x14ac:dyDescent="0.25">
      <c r="A335" s="5" t="str">
        <f t="shared" si="15"/>
        <v>viernes</v>
      </c>
      <c r="B335" s="6">
        <v>45044</v>
      </c>
      <c r="C335" s="20">
        <v>712</v>
      </c>
      <c r="D335" s="7">
        <v>44</v>
      </c>
      <c r="E335" s="8">
        <v>37160</v>
      </c>
      <c r="F335" s="8">
        <f>VLOOKUP(D335,'[1]Peso tara 2'!A:D,2,FALSE)</f>
        <v>23140</v>
      </c>
      <c r="G335" s="8">
        <f t="shared" si="16"/>
        <v>14020</v>
      </c>
      <c r="H335" s="9">
        <f t="shared" si="17"/>
        <v>6.3593639366004977</v>
      </c>
      <c r="I335" s="10" t="str">
        <f>VLOOKUP(D335,'[1]Peso tara '!A:D,3,)</f>
        <v>ALCALDÍA DE APOPA</v>
      </c>
    </row>
    <row r="336" spans="1:9" x14ac:dyDescent="0.25">
      <c r="A336" s="5" t="str">
        <f t="shared" si="15"/>
        <v>viernes</v>
      </c>
      <c r="B336" s="6">
        <v>45044</v>
      </c>
      <c r="C336" s="20">
        <v>714</v>
      </c>
      <c r="D336" s="7" t="s">
        <v>50</v>
      </c>
      <c r="E336" s="8">
        <v>56780</v>
      </c>
      <c r="F336" s="8">
        <f>VLOOKUP(D336,'[1]Peso tara 2'!A:D,2,FALSE)</f>
        <v>34480</v>
      </c>
      <c r="G336" s="8">
        <f t="shared" si="16"/>
        <v>22300</v>
      </c>
      <c r="H336" s="9">
        <f t="shared" si="17"/>
        <v>10.115108115990806</v>
      </c>
      <c r="I336" s="10" t="str">
        <f>VLOOKUP(D336,'[1]Peso tara '!A:D,3,)</f>
        <v>TRANSPUVEN S.A. de C.V</v>
      </c>
    </row>
    <row r="337" spans="1:9" x14ac:dyDescent="0.25">
      <c r="A337" s="5" t="str">
        <f t="shared" si="15"/>
        <v>viernes</v>
      </c>
      <c r="B337" s="6">
        <v>45044</v>
      </c>
      <c r="C337" s="20">
        <v>715</v>
      </c>
      <c r="D337" s="7" t="s">
        <v>47</v>
      </c>
      <c r="E337" s="8">
        <v>51120</v>
      </c>
      <c r="F337" s="8">
        <f>VLOOKUP(D337,'[1]Peso tara 2'!A:D,2,FALSE)</f>
        <v>36520</v>
      </c>
      <c r="G337" s="8">
        <f t="shared" si="16"/>
        <v>14600</v>
      </c>
      <c r="H337" s="9">
        <f t="shared" si="17"/>
        <v>6.6224474660746981</v>
      </c>
      <c r="I337" s="10" t="str">
        <f>VLOOKUP(D337,'[1]Peso tara '!A:D,3,)</f>
        <v>TRANSPUVEN S.A. de C.V</v>
      </c>
    </row>
    <row r="338" spans="1:9" x14ac:dyDescent="0.25">
      <c r="A338" s="5" t="str">
        <f t="shared" si="15"/>
        <v>viernes</v>
      </c>
      <c r="B338" s="6">
        <v>45044</v>
      </c>
      <c r="C338" s="20">
        <v>716</v>
      </c>
      <c r="D338" s="7" t="s">
        <v>46</v>
      </c>
      <c r="E338" s="8">
        <v>36500</v>
      </c>
      <c r="F338" s="8">
        <f>VLOOKUP(D338,'[1]Peso tara 2'!A:D,2,FALSE)</f>
        <v>29560</v>
      </c>
      <c r="G338" s="8">
        <f t="shared" si="16"/>
        <v>6940</v>
      </c>
      <c r="H338" s="9">
        <f t="shared" si="17"/>
        <v>3.1479305078464663</v>
      </c>
      <c r="I338" s="10" t="str">
        <f>VLOOKUP(D338,'[1]Peso tara '!A:D,3,)</f>
        <v>TRANSPUVEN S.A. de C.V</v>
      </c>
    </row>
    <row r="339" spans="1:9" x14ac:dyDescent="0.25">
      <c r="A339" s="5" t="str">
        <f t="shared" si="15"/>
        <v>sábado</v>
      </c>
      <c r="B339" s="6">
        <v>45045</v>
      </c>
      <c r="C339" s="20">
        <v>717</v>
      </c>
      <c r="D339" s="7" t="s">
        <v>58</v>
      </c>
      <c r="E339" s="8">
        <v>41360</v>
      </c>
      <c r="F339" s="8">
        <f>VLOOKUP(D339,'[1]Peso tara 2'!A:D,2,FALSE)</f>
        <v>33120</v>
      </c>
      <c r="G339" s="8">
        <f t="shared" si="16"/>
        <v>8240</v>
      </c>
      <c r="H339" s="9">
        <f t="shared" si="17"/>
        <v>3.7376004877024327</v>
      </c>
      <c r="I339" s="10" t="str">
        <f>VLOOKUP(D339,'[1]Peso tara '!A:D,3,)</f>
        <v>TRANSPUVEN S.A. de C.V</v>
      </c>
    </row>
    <row r="340" spans="1:9" x14ac:dyDescent="0.25">
      <c r="A340" s="5" t="str">
        <f t="shared" si="15"/>
        <v>sábado</v>
      </c>
      <c r="B340" s="6">
        <v>45045</v>
      </c>
      <c r="C340" s="20">
        <v>718</v>
      </c>
      <c r="D340" s="7" t="s">
        <v>54</v>
      </c>
      <c r="E340" s="8">
        <v>48700</v>
      </c>
      <c r="F340" s="8">
        <f>VLOOKUP(D340,'[1]Peso tara 2'!A:D,2,FALSE)</f>
        <v>30960</v>
      </c>
      <c r="G340" s="8">
        <f t="shared" si="16"/>
        <v>17740</v>
      </c>
      <c r="H340" s="9">
        <f t="shared" si="17"/>
        <v>8.0467272635729561</v>
      </c>
      <c r="I340" s="10" t="str">
        <f>VLOOKUP(D340,'[1]Peso tara '!A:D,3,)</f>
        <v>TRANSPUVEN S.A. de C.V</v>
      </c>
    </row>
    <row r="341" spans="1:9" x14ac:dyDescent="0.25">
      <c r="A341" s="5" t="str">
        <f t="shared" si="15"/>
        <v>sábado</v>
      </c>
      <c r="B341" s="6">
        <v>45045</v>
      </c>
      <c r="C341" s="20">
        <v>719</v>
      </c>
      <c r="D341" s="7" t="s">
        <v>55</v>
      </c>
      <c r="E341" s="8">
        <v>59980</v>
      </c>
      <c r="F341" s="8">
        <f>VLOOKUP(D341,'[1]Peso tara 2'!A:D,2,FALSE)</f>
        <v>38520</v>
      </c>
      <c r="G341" s="8">
        <f t="shared" si="16"/>
        <v>21460</v>
      </c>
      <c r="H341" s="9">
        <f t="shared" si="17"/>
        <v>9.7340905905454136</v>
      </c>
      <c r="I341" s="10" t="str">
        <f>VLOOKUP(D341,'[1]Peso tara '!A:D,3,)</f>
        <v>TRANSPUVEN S.A. de C.V</v>
      </c>
    </row>
    <row r="342" spans="1:9" x14ac:dyDescent="0.25">
      <c r="A342" s="5" t="str">
        <f t="shared" si="15"/>
        <v>sábado</v>
      </c>
      <c r="B342" s="6">
        <v>45045</v>
      </c>
      <c r="C342" s="20">
        <v>720</v>
      </c>
      <c r="D342" s="7" t="s">
        <v>45</v>
      </c>
      <c r="E342" s="8">
        <v>45780</v>
      </c>
      <c r="F342" s="8">
        <f>VLOOKUP(D342,'[1]Peso tara 2'!A:D,2,FALSE)</f>
        <v>30400</v>
      </c>
      <c r="G342" s="8">
        <f t="shared" si="16"/>
        <v>15380</v>
      </c>
      <c r="H342" s="9">
        <f t="shared" si="17"/>
        <v>6.9762494539882782</v>
      </c>
      <c r="I342" s="10" t="str">
        <f>VLOOKUP(D342,'[1]Peso tara '!A:D,3,)</f>
        <v>TRANSPUVEN S.A. de C.V</v>
      </c>
    </row>
    <row r="343" spans="1:9" x14ac:dyDescent="0.25">
      <c r="A343" s="5" t="str">
        <f t="shared" si="15"/>
        <v>sábado</v>
      </c>
      <c r="B343" s="6">
        <v>45045</v>
      </c>
      <c r="C343" s="20">
        <v>721</v>
      </c>
      <c r="D343" s="7">
        <v>1</v>
      </c>
      <c r="E343" s="8">
        <v>41880</v>
      </c>
      <c r="F343" s="8">
        <f>VLOOKUP(D343,'[1]Peso tara 2'!A:D,2,FALSE)</f>
        <v>23700</v>
      </c>
      <c r="G343" s="8">
        <f t="shared" si="16"/>
        <v>18180</v>
      </c>
      <c r="H343" s="9">
        <f t="shared" si="17"/>
        <v>8.2463078721395906</v>
      </c>
      <c r="I343" s="10" t="str">
        <f>VLOOKUP(D343,'[1]Peso tara '!A:D,3,)</f>
        <v>ALCALDÍA DE APOPA</v>
      </c>
    </row>
    <row r="344" spans="1:9" x14ac:dyDescent="0.25">
      <c r="A344" s="5" t="str">
        <f t="shared" si="15"/>
        <v>sábado</v>
      </c>
      <c r="B344" s="6">
        <v>45045</v>
      </c>
      <c r="C344" s="20">
        <v>722</v>
      </c>
      <c r="D344" s="7" t="s">
        <v>46</v>
      </c>
      <c r="E344" s="8">
        <v>39760</v>
      </c>
      <c r="F344" s="8">
        <f>VLOOKUP(D344,'[1]Peso tara 2'!A:D,2,FALSE)</f>
        <v>29560</v>
      </c>
      <c r="G344" s="8">
        <f t="shared" si="16"/>
        <v>10200</v>
      </c>
      <c r="H344" s="9">
        <f t="shared" si="17"/>
        <v>4.6266413804083513</v>
      </c>
      <c r="I344" s="10" t="str">
        <f>VLOOKUP(D344,'[1]Peso tara '!A:D,3,)</f>
        <v>TRANSPUVEN S.A. de C.V</v>
      </c>
    </row>
    <row r="345" spans="1:9" x14ac:dyDescent="0.25">
      <c r="A345" s="5" t="str">
        <f t="shared" si="15"/>
        <v>sábado</v>
      </c>
      <c r="B345" s="6">
        <v>45045</v>
      </c>
      <c r="C345" s="20">
        <v>723</v>
      </c>
      <c r="D345" s="7" t="s">
        <v>51</v>
      </c>
      <c r="E345" s="8">
        <v>35440</v>
      </c>
      <c r="F345" s="8">
        <f>VLOOKUP(D345,'[1]Peso tara 2'!A:D,2,FALSE)</f>
        <v>23680</v>
      </c>
      <c r="G345" s="8">
        <f t="shared" si="16"/>
        <v>11760</v>
      </c>
      <c r="H345" s="9">
        <f t="shared" si="17"/>
        <v>5.3342453562355105</v>
      </c>
      <c r="I345" s="10" t="str">
        <f>VLOOKUP(D345,'[1]Peso tara '!A:D,3,)</f>
        <v>TRANSPUVEN S.A. de C.V</v>
      </c>
    </row>
    <row r="346" spans="1:9" x14ac:dyDescent="0.25">
      <c r="A346" s="5" t="str">
        <f t="shared" si="15"/>
        <v>sábado</v>
      </c>
      <c r="B346" s="6">
        <v>45045</v>
      </c>
      <c r="C346" s="20">
        <v>724</v>
      </c>
      <c r="D346" s="7" t="s">
        <v>44</v>
      </c>
      <c r="E346" s="8">
        <v>47840</v>
      </c>
      <c r="F346" s="8">
        <f>VLOOKUP(D346,'[1]Peso tara 2'!A:D,2,FALSE)</f>
        <v>29840</v>
      </c>
      <c r="G346" s="8">
        <f t="shared" si="16"/>
        <v>18000</v>
      </c>
      <c r="H346" s="9">
        <f t="shared" si="17"/>
        <v>8.1646612595441486</v>
      </c>
      <c r="I346" s="10" t="str">
        <f>VLOOKUP(D346,'[1]Peso tara '!A:D,3,)</f>
        <v>TRANSPUVEN S.A. de C.V</v>
      </c>
    </row>
    <row r="347" spans="1:9" x14ac:dyDescent="0.25">
      <c r="A347" s="5" t="str">
        <f t="shared" si="15"/>
        <v>sábado</v>
      </c>
      <c r="B347" s="6">
        <v>45045</v>
      </c>
      <c r="C347" s="20">
        <v>726</v>
      </c>
      <c r="D347" s="7" t="s">
        <v>56</v>
      </c>
      <c r="E347" s="8">
        <v>40380</v>
      </c>
      <c r="F347" s="8">
        <f>VLOOKUP(D347,'[1]Peso tara 2'!A:D,2,FALSE)</f>
        <v>35860</v>
      </c>
      <c r="G347" s="8">
        <f t="shared" si="16"/>
        <v>4520</v>
      </c>
      <c r="H347" s="9">
        <f t="shared" si="17"/>
        <v>2.0502371607299752</v>
      </c>
      <c r="I347" s="10" t="str">
        <f>VLOOKUP(D347,'[1]Peso tara '!A:D,3,)</f>
        <v>TRANSPUVEN S.A. de C.V</v>
      </c>
    </row>
    <row r="348" spans="1:9" x14ac:dyDescent="0.25">
      <c r="A348" s="5" t="str">
        <f t="shared" si="15"/>
        <v>sábado</v>
      </c>
      <c r="B348" s="6">
        <v>45045</v>
      </c>
      <c r="C348" s="20">
        <v>727</v>
      </c>
      <c r="D348" s="7" t="s">
        <v>53</v>
      </c>
      <c r="E348" s="8">
        <v>51200</v>
      </c>
      <c r="F348" s="8">
        <f>VLOOKUP(D348,'[1]Peso tara 2'!A:D,2,FALSE)</f>
        <v>34160</v>
      </c>
      <c r="G348" s="8">
        <f t="shared" si="16"/>
        <v>17040</v>
      </c>
      <c r="H348" s="9">
        <f t="shared" si="17"/>
        <v>7.7292126590351273</v>
      </c>
      <c r="I348" s="10" t="str">
        <f>VLOOKUP(D348,'[1]Peso tara '!A:D,3,)</f>
        <v>TRANSPUVEN S.A. de C.V</v>
      </c>
    </row>
    <row r="349" spans="1:9" x14ac:dyDescent="0.25">
      <c r="A349" s="5" t="str">
        <f t="shared" si="15"/>
        <v>sábado</v>
      </c>
      <c r="B349" s="6">
        <v>45045</v>
      </c>
      <c r="C349" s="20">
        <v>728</v>
      </c>
      <c r="D349" s="7" t="s">
        <v>47</v>
      </c>
      <c r="E349" s="8">
        <v>47620</v>
      </c>
      <c r="F349" s="8">
        <f>VLOOKUP(D349,'[1]Peso tara 2'!A:D,2,FALSE)</f>
        <v>36520</v>
      </c>
      <c r="G349" s="8">
        <f t="shared" si="16"/>
        <v>11100</v>
      </c>
      <c r="H349" s="9">
        <f t="shared" si="17"/>
        <v>5.0348744433855579</v>
      </c>
      <c r="I349" s="10" t="str">
        <f>VLOOKUP(D349,'[1]Peso tara '!A:D,3,)</f>
        <v>TRANSPUVEN S.A. de C.V</v>
      </c>
    </row>
    <row r="350" spans="1:9" x14ac:dyDescent="0.25">
      <c r="A350" s="5" t="str">
        <f t="shared" si="15"/>
        <v>domingo</v>
      </c>
      <c r="B350" s="6">
        <v>45046</v>
      </c>
      <c r="C350" s="20">
        <v>730</v>
      </c>
      <c r="D350" s="7" t="s">
        <v>54</v>
      </c>
      <c r="E350" s="8">
        <v>50000</v>
      </c>
      <c r="F350" s="8">
        <f>VLOOKUP(D350,'[1]Peso tara 2'!A:D,2,FALSE)</f>
        <v>30960</v>
      </c>
      <c r="G350" s="8">
        <f t="shared" si="16"/>
        <v>19040</v>
      </c>
      <c r="H350" s="9">
        <f t="shared" si="17"/>
        <v>8.636397243428922</v>
      </c>
      <c r="I350" s="10" t="str">
        <f>VLOOKUP(D350,'[1]Peso tara '!A:D,3,)</f>
        <v>TRANSPUVEN S.A. de C.V</v>
      </c>
    </row>
    <row r="351" spans="1:9" x14ac:dyDescent="0.25">
      <c r="A351" s="5" t="str">
        <f t="shared" si="15"/>
        <v>domingo</v>
      </c>
      <c r="B351" s="6">
        <v>45046</v>
      </c>
      <c r="C351" s="20">
        <v>729</v>
      </c>
      <c r="D351" s="7" t="s">
        <v>50</v>
      </c>
      <c r="E351" s="8">
        <v>46220</v>
      </c>
      <c r="F351" s="8">
        <f>VLOOKUP(D351,'[1]Peso tara 2'!A:D,2,FALSE)</f>
        <v>34480</v>
      </c>
      <c r="G351" s="8">
        <f t="shared" si="16"/>
        <v>11740</v>
      </c>
      <c r="H351" s="9">
        <f t="shared" si="17"/>
        <v>5.3251735103915729</v>
      </c>
      <c r="I351" s="10" t="str">
        <f>VLOOKUP(D351,'[1]Peso tara '!A:D,3,)</f>
        <v>TRANSPUVEN S.A. de C.V</v>
      </c>
    </row>
    <row r="352" spans="1:9" x14ac:dyDescent="0.25">
      <c r="A352" s="5" t="str">
        <f t="shared" si="15"/>
        <v>domingo</v>
      </c>
      <c r="B352" s="6">
        <v>45046</v>
      </c>
      <c r="C352" s="20">
        <v>731</v>
      </c>
      <c r="D352" s="7">
        <v>44</v>
      </c>
      <c r="E352" s="8">
        <v>41740</v>
      </c>
      <c r="F352" s="8">
        <f>VLOOKUP(D352,'[1]Peso tara 2'!A:D,2,FALSE)</f>
        <v>23140</v>
      </c>
      <c r="G352" s="8">
        <f t="shared" si="16"/>
        <v>18600</v>
      </c>
      <c r="H352" s="9">
        <f t="shared" si="17"/>
        <v>8.4368166348622875</v>
      </c>
      <c r="I352" s="10" t="str">
        <f>VLOOKUP(D352,'[1]Peso tara '!A:D,3,)</f>
        <v>ALCALDÍA DE APOPA</v>
      </c>
    </row>
    <row r="353" spans="1:9" x14ac:dyDescent="0.25">
      <c r="A353" s="5" t="str">
        <f t="shared" si="15"/>
        <v>domingo</v>
      </c>
      <c r="B353" s="6">
        <v>45046</v>
      </c>
      <c r="C353" s="20">
        <v>732</v>
      </c>
      <c r="D353" s="7" t="s">
        <v>13</v>
      </c>
      <c r="E353" s="8">
        <v>41180</v>
      </c>
      <c r="F353" s="8">
        <f>VLOOKUP(D353,'[1]Peso tara 2'!A:D,2,FALSE)</f>
        <v>22560</v>
      </c>
      <c r="G353" s="8">
        <f t="shared" si="16"/>
        <v>18620</v>
      </c>
      <c r="H353" s="9">
        <f t="shared" si="17"/>
        <v>8.4458884807062251</v>
      </c>
      <c r="I353" s="10" t="str">
        <f>VLOOKUP(D353,'[1]Peso tara '!A:D,3,)</f>
        <v>ALCALDÍA DE APOPA</v>
      </c>
    </row>
    <row r="354" spans="1:9" x14ac:dyDescent="0.25">
      <c r="A354" s="5" t="str">
        <f t="shared" si="15"/>
        <v>domingo</v>
      </c>
      <c r="B354" s="6">
        <v>45046</v>
      </c>
      <c r="C354" s="20">
        <v>733</v>
      </c>
      <c r="D354" s="7">
        <v>1</v>
      </c>
      <c r="E354" s="8">
        <v>35100</v>
      </c>
      <c r="F354" s="8">
        <f>VLOOKUP(D354,'[1]Peso tara 2'!A:D,2,FALSE)</f>
        <v>23700</v>
      </c>
      <c r="G354" s="8">
        <f t="shared" si="16"/>
        <v>11400</v>
      </c>
      <c r="H354" s="9">
        <f t="shared" si="17"/>
        <v>5.1709521310446274</v>
      </c>
      <c r="I354" s="10" t="str">
        <f>VLOOKUP(D354,'[1]Peso tara '!A:D,3,)</f>
        <v>ALCALDÍA DE APOPA</v>
      </c>
    </row>
    <row r="355" spans="1:9" x14ac:dyDescent="0.25">
      <c r="A355" s="5" t="str">
        <f t="shared" si="15"/>
        <v>lunes</v>
      </c>
      <c r="B355" s="6">
        <v>45047</v>
      </c>
      <c r="C355" s="20">
        <v>734</v>
      </c>
      <c r="D355" s="7">
        <v>1</v>
      </c>
      <c r="E355" s="8">
        <v>37860</v>
      </c>
      <c r="F355" s="8">
        <f>VLOOKUP(D355,'[1]Peso tara 2'!A:D,2,FALSE)</f>
        <v>23700</v>
      </c>
      <c r="G355" s="8">
        <f t="shared" si="16"/>
        <v>14160</v>
      </c>
      <c r="H355" s="9">
        <f t="shared" si="17"/>
        <v>6.4228668575080636</v>
      </c>
      <c r="I355" s="10" t="str">
        <f>VLOOKUP(D355,'[1]Peso tara '!A:D,3,)</f>
        <v>ALCALDÍA DE APOPA</v>
      </c>
    </row>
    <row r="356" spans="1:9" x14ac:dyDescent="0.25">
      <c r="A356" s="5" t="str">
        <f t="shared" si="15"/>
        <v>lunes</v>
      </c>
      <c r="B356" s="6">
        <v>45047</v>
      </c>
      <c r="C356" s="20">
        <v>735</v>
      </c>
      <c r="D356" s="7">
        <v>44</v>
      </c>
      <c r="E356" s="8">
        <v>40680</v>
      </c>
      <c r="F356" s="8">
        <f>VLOOKUP(D356,'[1]Peso tara 2'!A:D,2,FALSE)</f>
        <v>23140</v>
      </c>
      <c r="G356" s="8">
        <f t="shared" si="16"/>
        <v>17540</v>
      </c>
      <c r="H356" s="9">
        <f t="shared" si="17"/>
        <v>7.9560088051335756</v>
      </c>
      <c r="I356" s="10" t="str">
        <f>VLOOKUP(D356,'[1]Peso tara '!A:D,3,)</f>
        <v>ALCALDÍA DE APOPA</v>
      </c>
    </row>
    <row r="357" spans="1:9" x14ac:dyDescent="0.25">
      <c r="A357" s="5" t="str">
        <f t="shared" si="15"/>
        <v>lunes</v>
      </c>
      <c r="B357" s="6">
        <v>45047</v>
      </c>
      <c r="C357" s="20">
        <v>736</v>
      </c>
      <c r="D357" s="7" t="s">
        <v>58</v>
      </c>
      <c r="E357" s="8">
        <v>43440</v>
      </c>
      <c r="F357" s="8">
        <f>VLOOKUP(D357,'[1]Peso tara 2'!A:D,2,FALSE)</f>
        <v>33120</v>
      </c>
      <c r="G357" s="8">
        <f t="shared" si="16"/>
        <v>10320</v>
      </c>
      <c r="H357" s="9">
        <f t="shared" si="17"/>
        <v>4.6810724554719787</v>
      </c>
      <c r="I357" s="10" t="str">
        <f>VLOOKUP(D357,'[1]Peso tara '!A:D,3,)</f>
        <v>TRANSPUVEN S.A. de C.V</v>
      </c>
    </row>
    <row r="358" spans="1:9" x14ac:dyDescent="0.25">
      <c r="A358" s="5" t="str">
        <f t="shared" si="15"/>
        <v>lunes</v>
      </c>
      <c r="B358" s="6">
        <v>45047</v>
      </c>
      <c r="C358" s="20">
        <v>737</v>
      </c>
      <c r="D358" s="7" t="s">
        <v>51</v>
      </c>
      <c r="E358" s="8">
        <v>37840</v>
      </c>
      <c r="F358" s="8">
        <f>VLOOKUP(D358,'[1]Peso tara 2'!A:D,2,FALSE)</f>
        <v>23680</v>
      </c>
      <c r="G358" s="8">
        <f t="shared" si="16"/>
        <v>14160</v>
      </c>
      <c r="H358" s="9">
        <f t="shared" si="17"/>
        <v>6.4228668575080636</v>
      </c>
      <c r="I358" s="10" t="str">
        <f>VLOOKUP(D358,'[1]Peso tara '!A:D,3,)</f>
        <v>TRANSPUVEN S.A. de C.V</v>
      </c>
    </row>
    <row r="359" spans="1:9" x14ac:dyDescent="0.25">
      <c r="A359" s="5" t="str">
        <f t="shared" si="15"/>
        <v>lunes</v>
      </c>
      <c r="B359" s="6">
        <v>45047</v>
      </c>
      <c r="C359" s="20">
        <v>738</v>
      </c>
      <c r="D359" s="7" t="s">
        <v>45</v>
      </c>
      <c r="E359" s="8">
        <v>45460</v>
      </c>
      <c r="F359" s="8">
        <f>VLOOKUP(D359,'[1]Peso tara 2'!A:D,2,FALSE)</f>
        <v>30400</v>
      </c>
      <c r="G359" s="8">
        <f t="shared" si="16"/>
        <v>15060</v>
      </c>
      <c r="H359" s="9">
        <f t="shared" si="17"/>
        <v>6.8310999204852711</v>
      </c>
      <c r="I359" s="10" t="str">
        <f>VLOOKUP(D359,'[1]Peso tara '!A:D,3,)</f>
        <v>TRANSPUVEN S.A. de C.V</v>
      </c>
    </row>
    <row r="360" spans="1:9" x14ac:dyDescent="0.25">
      <c r="A360" s="5" t="str">
        <f t="shared" si="15"/>
        <v>lunes</v>
      </c>
      <c r="B360" s="6">
        <v>45047</v>
      </c>
      <c r="C360" s="20">
        <v>739</v>
      </c>
      <c r="D360" s="7" t="s">
        <v>47</v>
      </c>
      <c r="E360" s="8">
        <v>54640</v>
      </c>
      <c r="F360" s="8">
        <f>VLOOKUP(D360,'[1]Peso tara 2'!A:D,2,FALSE)</f>
        <v>36520</v>
      </c>
      <c r="G360" s="8">
        <f t="shared" si="16"/>
        <v>18120</v>
      </c>
      <c r="H360" s="9">
        <f t="shared" si="17"/>
        <v>8.219092334607776</v>
      </c>
      <c r="I360" s="10" t="str">
        <f>VLOOKUP(D360,'[1]Peso tara '!A:D,3,)</f>
        <v>TRANSPUVEN S.A. de C.V</v>
      </c>
    </row>
    <row r="361" spans="1:9" x14ac:dyDescent="0.25">
      <c r="A361" s="5" t="str">
        <f t="shared" si="15"/>
        <v>lunes</v>
      </c>
      <c r="B361" s="6">
        <v>45047</v>
      </c>
      <c r="C361" s="20">
        <v>740</v>
      </c>
      <c r="D361" s="7" t="s">
        <v>46</v>
      </c>
      <c r="E361" s="8">
        <v>38240</v>
      </c>
      <c r="F361" s="8">
        <f>VLOOKUP(D361,'[1]Peso tara 2'!A:D,2,FALSE)</f>
        <v>29560</v>
      </c>
      <c r="G361" s="8">
        <f t="shared" si="16"/>
        <v>8680</v>
      </c>
      <c r="H361" s="9">
        <f t="shared" si="17"/>
        <v>3.9371810962690672</v>
      </c>
      <c r="I361" s="10" t="str">
        <f>VLOOKUP(D361,'[1]Peso tara '!A:D,3,)</f>
        <v>TRANSPUVEN S.A. de C.V</v>
      </c>
    </row>
    <row r="362" spans="1:9" x14ac:dyDescent="0.25">
      <c r="A362" s="5" t="str">
        <f t="shared" si="15"/>
        <v>lunes</v>
      </c>
      <c r="B362" s="6">
        <v>45047</v>
      </c>
      <c r="C362" s="20">
        <v>741</v>
      </c>
      <c r="D362" s="7" t="s">
        <v>44</v>
      </c>
      <c r="E362" s="8">
        <v>46140</v>
      </c>
      <c r="F362" s="8">
        <f>VLOOKUP(D362,'[1]Peso tara 2'!A:D,2,FALSE)</f>
        <v>29840</v>
      </c>
      <c r="G362" s="8">
        <f t="shared" si="16"/>
        <v>16300</v>
      </c>
      <c r="H362" s="9">
        <f t="shared" si="17"/>
        <v>7.3935543628094234</v>
      </c>
      <c r="I362" s="10" t="str">
        <f>VLOOKUP(D362,'[1]Peso tara '!A:D,3,)</f>
        <v>TRANSPUVEN S.A. de C.V</v>
      </c>
    </row>
    <row r="363" spans="1:9" x14ac:dyDescent="0.25">
      <c r="A363" s="5" t="str">
        <f t="shared" si="15"/>
        <v>lunes</v>
      </c>
      <c r="B363" s="6">
        <v>45047</v>
      </c>
      <c r="C363" s="20">
        <v>742</v>
      </c>
      <c r="D363" s="7" t="s">
        <v>53</v>
      </c>
      <c r="E363" s="8">
        <v>57920</v>
      </c>
      <c r="F363" s="8">
        <f>VLOOKUP(D363,'[1]Peso tara 2'!A:D,2,FALSE)</f>
        <v>34160</v>
      </c>
      <c r="G363" s="8">
        <f t="shared" si="16"/>
        <v>23760</v>
      </c>
      <c r="H363" s="9">
        <f t="shared" si="17"/>
        <v>10.777352862598276</v>
      </c>
      <c r="I363" s="10" t="str">
        <f>VLOOKUP(D363,'[1]Peso tara '!A:D,3,)</f>
        <v>TRANSPUVEN S.A. de C.V</v>
      </c>
    </row>
    <row r="364" spans="1:9" x14ac:dyDescent="0.25">
      <c r="A364" s="5" t="str">
        <f t="shared" si="15"/>
        <v>lunes</v>
      </c>
      <c r="B364" s="6">
        <v>45047</v>
      </c>
      <c r="C364" s="20">
        <v>743</v>
      </c>
      <c r="D364" s="7" t="s">
        <v>56</v>
      </c>
      <c r="E364" s="8">
        <v>56560</v>
      </c>
      <c r="F364" s="8">
        <f>VLOOKUP(D364,'[1]Peso tara 2'!A:D,2,FALSE)</f>
        <v>35860</v>
      </c>
      <c r="G364" s="8">
        <f t="shared" si="16"/>
        <v>20700</v>
      </c>
      <c r="H364" s="9">
        <f t="shared" si="17"/>
        <v>9.3893604484757702</v>
      </c>
      <c r="I364" s="10" t="str">
        <f>VLOOKUP(D364,'[1]Peso tara '!A:D,3,)</f>
        <v>TRANSPUVEN S.A. de C.V</v>
      </c>
    </row>
    <row r="365" spans="1:9" x14ac:dyDescent="0.25">
      <c r="A365" s="5" t="str">
        <f t="shared" si="15"/>
        <v>lunes</v>
      </c>
      <c r="B365" s="6">
        <v>45047</v>
      </c>
      <c r="C365" s="20">
        <v>745</v>
      </c>
      <c r="D365" s="7" t="s">
        <v>54</v>
      </c>
      <c r="E365" s="8">
        <v>54080</v>
      </c>
      <c r="F365" s="8">
        <f>VLOOKUP(D365,'[1]Peso tara 2'!A:D,2,FALSE)</f>
        <v>30960</v>
      </c>
      <c r="G365" s="8">
        <f t="shared" si="16"/>
        <v>23120</v>
      </c>
      <c r="H365" s="9">
        <f t="shared" si="17"/>
        <v>10.487053795592262</v>
      </c>
      <c r="I365" s="10" t="str">
        <f>VLOOKUP(D365,'[1]Peso tara '!A:D,3,)</f>
        <v>TRANSPUVEN S.A. de C.V</v>
      </c>
    </row>
    <row r="366" spans="1:9" x14ac:dyDescent="0.25">
      <c r="A366" s="5" t="str">
        <f t="shared" si="15"/>
        <v>martes</v>
      </c>
      <c r="B366" s="6">
        <v>45048</v>
      </c>
      <c r="C366" s="20">
        <v>746</v>
      </c>
      <c r="D366" s="7" t="s">
        <v>52</v>
      </c>
      <c r="E366" s="8">
        <v>51940</v>
      </c>
      <c r="F366" s="8">
        <f>VLOOKUP(D366,'[1]Peso tara 2'!A:D,2,FALSE)</f>
        <v>38880</v>
      </c>
      <c r="G366" s="8">
        <f t="shared" si="16"/>
        <v>13060</v>
      </c>
      <c r="H366" s="9">
        <f t="shared" si="17"/>
        <v>5.9239153360914765</v>
      </c>
      <c r="I366" s="10" t="str">
        <f>VLOOKUP(D366,'[1]Peso tara '!A:D,3,)</f>
        <v>TRANSPUVEN S.A. de C.V</v>
      </c>
    </row>
    <row r="367" spans="1:9" x14ac:dyDescent="0.25">
      <c r="A367" s="5" t="str">
        <f t="shared" si="15"/>
        <v>martes</v>
      </c>
      <c r="B367" s="6">
        <v>45048</v>
      </c>
      <c r="C367" s="20">
        <v>747</v>
      </c>
      <c r="D367" s="7" t="s">
        <v>55</v>
      </c>
      <c r="E367" s="8">
        <v>61560</v>
      </c>
      <c r="F367" s="8">
        <f>VLOOKUP(D367,'[1]Peso tara 2'!A:D,2,FALSE)</f>
        <v>38520</v>
      </c>
      <c r="G367" s="8">
        <f t="shared" si="16"/>
        <v>23040</v>
      </c>
      <c r="H367" s="9">
        <f t="shared" si="17"/>
        <v>10.45076641221651</v>
      </c>
      <c r="I367" s="10" t="str">
        <f>VLOOKUP(D367,'[1]Peso tara '!A:D,3,)</f>
        <v>TRANSPUVEN S.A. de C.V</v>
      </c>
    </row>
    <row r="368" spans="1:9" x14ac:dyDescent="0.25">
      <c r="A368" s="5" t="str">
        <f t="shared" si="15"/>
        <v>martes</v>
      </c>
      <c r="B368" s="6">
        <v>45048</v>
      </c>
      <c r="C368" s="20">
        <v>748</v>
      </c>
      <c r="D368" s="7" t="s">
        <v>56</v>
      </c>
      <c r="E368" s="8">
        <v>61620</v>
      </c>
      <c r="F368" s="8">
        <f>VLOOKUP(D368,'[1]Peso tara 2'!A:D,2,FALSE)</f>
        <v>35860</v>
      </c>
      <c r="G368" s="8">
        <f t="shared" si="16"/>
        <v>25760</v>
      </c>
      <c r="H368" s="9">
        <f t="shared" si="17"/>
        <v>11.684537446992071</v>
      </c>
      <c r="I368" s="10" t="str">
        <f>VLOOKUP(D368,'[1]Peso tara '!A:D,3,)</f>
        <v>TRANSPUVEN S.A. de C.V</v>
      </c>
    </row>
    <row r="369" spans="1:9" x14ac:dyDescent="0.25">
      <c r="A369" s="5" t="str">
        <f t="shared" si="15"/>
        <v>martes</v>
      </c>
      <c r="B369" s="6">
        <v>45048</v>
      </c>
      <c r="C369" s="20">
        <v>749</v>
      </c>
      <c r="D369" s="7">
        <v>10</v>
      </c>
      <c r="E369" s="8">
        <v>35440</v>
      </c>
      <c r="F369" s="8">
        <f>VLOOKUP(D369,'[1]Peso tara 2'!A:D,2,FALSE)</f>
        <v>21620</v>
      </c>
      <c r="G369" s="8">
        <f t="shared" si="16"/>
        <v>13820</v>
      </c>
      <c r="H369" s="9">
        <f t="shared" si="17"/>
        <v>6.2686454781611189</v>
      </c>
      <c r="I369" s="10" t="str">
        <f>VLOOKUP(D369,'[1]Peso tara '!A:D,3,)</f>
        <v>ALCALDÍA DE APOPA</v>
      </c>
    </row>
    <row r="370" spans="1:9" x14ac:dyDescent="0.25">
      <c r="A370" s="5" t="str">
        <f t="shared" si="15"/>
        <v>martes</v>
      </c>
      <c r="B370" s="6">
        <v>45048</v>
      </c>
      <c r="C370" s="20">
        <v>750</v>
      </c>
      <c r="D370" s="7">
        <v>44</v>
      </c>
      <c r="E370" s="8">
        <v>38640</v>
      </c>
      <c r="F370" s="8">
        <f>VLOOKUP(D370,'[1]Peso tara 2'!A:D,2,FALSE)</f>
        <v>23140</v>
      </c>
      <c r="G370" s="8">
        <f t="shared" si="16"/>
        <v>15500</v>
      </c>
      <c r="H370" s="9">
        <f t="shared" si="17"/>
        <v>7.0306805290519057</v>
      </c>
      <c r="I370" s="10" t="str">
        <f>VLOOKUP(D370,'[1]Peso tara '!A:D,3,)</f>
        <v>ALCALDÍA DE APOPA</v>
      </c>
    </row>
    <row r="371" spans="1:9" x14ac:dyDescent="0.25">
      <c r="A371" s="5" t="str">
        <f t="shared" si="15"/>
        <v>martes</v>
      </c>
      <c r="B371" s="6">
        <v>45048</v>
      </c>
      <c r="C371" s="20">
        <v>751</v>
      </c>
      <c r="D371" s="7">
        <v>33</v>
      </c>
      <c r="E371" s="8">
        <v>42780</v>
      </c>
      <c r="F371" s="8">
        <f>VLOOKUP(D371,'[1]Peso tara 2'!A:D,2,FALSE)</f>
        <v>23840</v>
      </c>
      <c r="G371" s="8">
        <f t="shared" si="16"/>
        <v>18940</v>
      </c>
      <c r="H371" s="9">
        <f t="shared" si="17"/>
        <v>8.5910380142092322</v>
      </c>
      <c r="I371" s="10" t="str">
        <f>VLOOKUP(D371,'[1]Peso tara '!A:D,3,)</f>
        <v>ALCALDÍA DE APOPA</v>
      </c>
    </row>
    <row r="372" spans="1:9" x14ac:dyDescent="0.25">
      <c r="A372" s="5" t="str">
        <f t="shared" si="15"/>
        <v>martes</v>
      </c>
      <c r="B372" s="6">
        <v>45048</v>
      </c>
      <c r="C372" s="20">
        <v>752</v>
      </c>
      <c r="D372" s="7">
        <v>1</v>
      </c>
      <c r="E372" s="8">
        <v>35280</v>
      </c>
      <c r="F372" s="8">
        <f>VLOOKUP(D372,'[1]Peso tara 2'!A:D,2,FALSE)</f>
        <v>23700</v>
      </c>
      <c r="G372" s="8">
        <f t="shared" si="16"/>
        <v>11580</v>
      </c>
      <c r="H372" s="9">
        <f t="shared" si="17"/>
        <v>5.2525987436400694</v>
      </c>
      <c r="I372" s="10" t="str">
        <f>VLOOKUP(D372,'[1]Peso tara '!A:D,3,)</f>
        <v>ALCALDÍA DE APOPA</v>
      </c>
    </row>
    <row r="373" spans="1:9" x14ac:dyDescent="0.25">
      <c r="A373" s="5" t="str">
        <f t="shared" si="15"/>
        <v>martes</v>
      </c>
      <c r="B373" s="6">
        <v>45048</v>
      </c>
      <c r="C373" s="20">
        <v>753</v>
      </c>
      <c r="D373" s="7" t="s">
        <v>51</v>
      </c>
      <c r="E373" s="8">
        <v>38720</v>
      </c>
      <c r="F373" s="8">
        <f>VLOOKUP(D373,'[1]Peso tara 2'!A:D,2,FALSE)</f>
        <v>23680</v>
      </c>
      <c r="G373" s="8">
        <f t="shared" si="16"/>
        <v>15040</v>
      </c>
      <c r="H373" s="9">
        <f t="shared" si="17"/>
        <v>6.8220280746413327</v>
      </c>
      <c r="I373" s="10" t="str">
        <f>VLOOKUP(D373,'[1]Peso tara '!A:D,3,)</f>
        <v>TRANSPUVEN S.A. de C.V</v>
      </c>
    </row>
    <row r="374" spans="1:9" x14ac:dyDescent="0.25">
      <c r="A374" s="5" t="str">
        <f t="shared" si="15"/>
        <v>martes</v>
      </c>
      <c r="B374" s="6">
        <v>45048</v>
      </c>
      <c r="C374" s="20">
        <v>754</v>
      </c>
      <c r="D374" s="7" t="s">
        <v>54</v>
      </c>
      <c r="E374" s="8">
        <v>49140</v>
      </c>
      <c r="F374" s="8">
        <f>VLOOKUP(D374,'[1]Peso tara 2'!A:D,2,FALSE)</f>
        <v>30960</v>
      </c>
      <c r="G374" s="8">
        <f t="shared" si="16"/>
        <v>18180</v>
      </c>
      <c r="H374" s="9">
        <f t="shared" si="17"/>
        <v>8.2463078721395906</v>
      </c>
      <c r="I374" s="10" t="str">
        <f>VLOOKUP(D374,'[1]Peso tara '!A:D,3,)</f>
        <v>TRANSPUVEN S.A. de C.V</v>
      </c>
    </row>
    <row r="375" spans="1:9" x14ac:dyDescent="0.25">
      <c r="A375" s="5" t="str">
        <f t="shared" si="15"/>
        <v>martes</v>
      </c>
      <c r="B375" s="6">
        <v>45048</v>
      </c>
      <c r="C375" s="20">
        <v>755</v>
      </c>
      <c r="D375" s="7" t="s">
        <v>53</v>
      </c>
      <c r="E375" s="8">
        <v>59020</v>
      </c>
      <c r="F375" s="8">
        <f>VLOOKUP(D375,'[1]Peso tara 2'!A:D,2,FALSE)</f>
        <v>34160</v>
      </c>
      <c r="G375" s="8">
        <f t="shared" si="16"/>
        <v>24860</v>
      </c>
      <c r="H375" s="9">
        <f t="shared" si="17"/>
        <v>11.276304384014862</v>
      </c>
      <c r="I375" s="10" t="str">
        <f>VLOOKUP(D375,'[1]Peso tara '!A:D,3,)</f>
        <v>TRANSPUVEN S.A. de C.V</v>
      </c>
    </row>
    <row r="376" spans="1:9" x14ac:dyDescent="0.25">
      <c r="A376" s="5" t="str">
        <f t="shared" si="15"/>
        <v>martes</v>
      </c>
      <c r="B376" s="6">
        <v>45048</v>
      </c>
      <c r="C376" s="20">
        <v>756</v>
      </c>
      <c r="D376" s="7" t="s">
        <v>58</v>
      </c>
      <c r="E376" s="8">
        <v>61140</v>
      </c>
      <c r="F376" s="8">
        <f>VLOOKUP(D376,'[1]Peso tara 2'!A:D,2,FALSE)</f>
        <v>33120</v>
      </c>
      <c r="G376" s="8">
        <f t="shared" si="16"/>
        <v>28020</v>
      </c>
      <c r="H376" s="9">
        <f t="shared" si="17"/>
        <v>12.709656027357058</v>
      </c>
      <c r="I376" s="10" t="str">
        <f>VLOOKUP(D376,'[1]Peso tara '!A:D,3,)</f>
        <v>TRANSPUVEN S.A. de C.V</v>
      </c>
    </row>
    <row r="377" spans="1:9" x14ac:dyDescent="0.25">
      <c r="A377" s="5" t="str">
        <f t="shared" si="15"/>
        <v>martes</v>
      </c>
      <c r="B377" s="6">
        <v>45048</v>
      </c>
      <c r="C377" s="20">
        <v>757</v>
      </c>
      <c r="D377" s="7" t="s">
        <v>13</v>
      </c>
      <c r="E377" s="8">
        <v>37400</v>
      </c>
      <c r="F377" s="8">
        <f>VLOOKUP(D377,'[1]Peso tara 2'!A:D,2,FALSE)</f>
        <v>22560</v>
      </c>
      <c r="G377" s="8">
        <f t="shared" si="16"/>
        <v>14840</v>
      </c>
      <c r="H377" s="9">
        <f t="shared" si="17"/>
        <v>6.7313096162019539</v>
      </c>
      <c r="I377" s="10" t="str">
        <f>VLOOKUP(D377,'[1]Peso tara '!A:D,3,)</f>
        <v>ALCALDÍA DE APOPA</v>
      </c>
    </row>
    <row r="378" spans="1:9" x14ac:dyDescent="0.25">
      <c r="A378" s="5" t="str">
        <f t="shared" si="15"/>
        <v>martes</v>
      </c>
      <c r="B378" s="6">
        <v>45048</v>
      </c>
      <c r="C378" s="20">
        <v>759</v>
      </c>
      <c r="D378" s="7">
        <v>10</v>
      </c>
      <c r="E378" s="8">
        <v>37980</v>
      </c>
      <c r="F378" s="8">
        <f>VLOOKUP(D378,'[1]Peso tara 2'!A:D,2,FALSE)</f>
        <v>21620</v>
      </c>
      <c r="G378" s="8">
        <f t="shared" si="16"/>
        <v>16360</v>
      </c>
      <c r="H378" s="9">
        <f t="shared" si="17"/>
        <v>7.4207699003412371</v>
      </c>
      <c r="I378" s="10" t="str">
        <f>VLOOKUP(D378,'[1]Peso tara '!A:D,3,)</f>
        <v>ALCALDÍA DE APOPA</v>
      </c>
    </row>
    <row r="379" spans="1:9" x14ac:dyDescent="0.25">
      <c r="A379" s="5" t="str">
        <f t="shared" si="15"/>
        <v>martes</v>
      </c>
      <c r="B379" s="6">
        <v>45048</v>
      </c>
      <c r="C379" s="20">
        <v>760</v>
      </c>
      <c r="D379" s="7" t="s">
        <v>46</v>
      </c>
      <c r="E379" s="8">
        <v>41880</v>
      </c>
      <c r="F379" s="8">
        <f>VLOOKUP(D379,'[1]Peso tara 2'!A:D,2,FALSE)</f>
        <v>29560</v>
      </c>
      <c r="G379" s="8">
        <f t="shared" si="16"/>
        <v>12320</v>
      </c>
      <c r="H379" s="9">
        <f t="shared" si="17"/>
        <v>5.5882570398657725</v>
      </c>
      <c r="I379" s="10" t="str">
        <f>VLOOKUP(D379,'[1]Peso tara '!A:D,3,)</f>
        <v>TRANSPUVEN S.A. de C.V</v>
      </c>
    </row>
    <row r="380" spans="1:9" x14ac:dyDescent="0.25">
      <c r="A380" s="5" t="str">
        <f t="shared" si="15"/>
        <v>martes</v>
      </c>
      <c r="B380" s="6">
        <v>45048</v>
      </c>
      <c r="C380" s="20">
        <v>761</v>
      </c>
      <c r="D380" s="7" t="s">
        <v>47</v>
      </c>
      <c r="E380" s="8">
        <v>61020</v>
      </c>
      <c r="F380" s="8">
        <f>VLOOKUP(D380,'[1]Peso tara 2'!A:D,2,FALSE)</f>
        <v>36520</v>
      </c>
      <c r="G380" s="8">
        <f t="shared" si="16"/>
        <v>24500</v>
      </c>
      <c r="H380" s="9">
        <f t="shared" si="17"/>
        <v>11.11301115882398</v>
      </c>
      <c r="I380" s="10" t="str">
        <f>VLOOKUP(D380,'[1]Peso tara '!A:D,3,)</f>
        <v>TRANSPUVEN S.A. de C.V</v>
      </c>
    </row>
    <row r="381" spans="1:9" x14ac:dyDescent="0.25">
      <c r="A381" s="5" t="str">
        <f t="shared" si="15"/>
        <v>martes</v>
      </c>
      <c r="B381" s="6">
        <v>45048</v>
      </c>
      <c r="C381" s="20">
        <v>762</v>
      </c>
      <c r="D381" s="7" t="s">
        <v>56</v>
      </c>
      <c r="E381" s="8">
        <v>64360</v>
      </c>
      <c r="F381" s="8">
        <f>VLOOKUP(D381,'[1]Peso tara 2'!A:D,2,FALSE)</f>
        <v>35860</v>
      </c>
      <c r="G381" s="8">
        <f t="shared" si="16"/>
        <v>28500</v>
      </c>
      <c r="H381" s="9">
        <f t="shared" si="17"/>
        <v>12.927380327611569</v>
      </c>
      <c r="I381" s="10" t="str">
        <f>VLOOKUP(D381,'[1]Peso tara '!A:D,3,)</f>
        <v>TRANSPUVEN S.A. de C.V</v>
      </c>
    </row>
    <row r="382" spans="1:9" x14ac:dyDescent="0.25">
      <c r="A382" s="5" t="str">
        <f t="shared" si="15"/>
        <v>miércoles</v>
      </c>
      <c r="B382" s="6">
        <v>45049</v>
      </c>
      <c r="C382" s="20">
        <v>763</v>
      </c>
      <c r="D382" s="7" t="s">
        <v>54</v>
      </c>
      <c r="E382" s="8">
        <v>52200</v>
      </c>
      <c r="F382" s="8">
        <f>VLOOKUP(D382,'[1]Peso tara 2'!A:D,2,FALSE)</f>
        <v>30960</v>
      </c>
      <c r="G382" s="8">
        <f t="shared" si="16"/>
        <v>21240</v>
      </c>
      <c r="H382" s="9">
        <f t="shared" si="17"/>
        <v>9.6343002862620946</v>
      </c>
      <c r="I382" s="10" t="str">
        <f>VLOOKUP(D382,'[1]Peso tara '!A:D,3,)</f>
        <v>TRANSPUVEN S.A. de C.V</v>
      </c>
    </row>
    <row r="383" spans="1:9" x14ac:dyDescent="0.25">
      <c r="A383" s="5" t="str">
        <f t="shared" si="15"/>
        <v>miércoles</v>
      </c>
      <c r="B383" s="6">
        <v>45049</v>
      </c>
      <c r="C383" s="20">
        <v>764</v>
      </c>
      <c r="D383" s="7">
        <v>44</v>
      </c>
      <c r="E383" s="8">
        <v>40900</v>
      </c>
      <c r="F383" s="8">
        <f>VLOOKUP(D383,'[1]Peso tara 2'!A:D,2,FALSE)</f>
        <v>23140</v>
      </c>
      <c r="G383" s="8">
        <f t="shared" si="16"/>
        <v>17760</v>
      </c>
      <c r="H383" s="9">
        <f t="shared" si="17"/>
        <v>8.0557991094168937</v>
      </c>
      <c r="I383" s="10" t="str">
        <f>VLOOKUP(D383,'[1]Peso tara '!A:D,3,)</f>
        <v>ALCALDÍA DE APOPA</v>
      </c>
    </row>
    <row r="384" spans="1:9" x14ac:dyDescent="0.25">
      <c r="A384" s="5" t="str">
        <f t="shared" si="15"/>
        <v>miércoles</v>
      </c>
      <c r="B384" s="6">
        <v>45049</v>
      </c>
      <c r="C384" s="20">
        <v>765</v>
      </c>
      <c r="D384" s="7">
        <v>33</v>
      </c>
      <c r="E384" s="8">
        <v>38920</v>
      </c>
      <c r="F384" s="8">
        <f>VLOOKUP(D384,'[1]Peso tara 2'!A:D,2,FALSE)</f>
        <v>23840</v>
      </c>
      <c r="G384" s="8">
        <f t="shared" si="16"/>
        <v>15080</v>
      </c>
      <c r="H384" s="9">
        <f t="shared" si="17"/>
        <v>6.8401717663292088</v>
      </c>
      <c r="I384" s="10" t="str">
        <f>VLOOKUP(D384,'[1]Peso tara '!A:D,3,)</f>
        <v>ALCALDÍA DE APOPA</v>
      </c>
    </row>
    <row r="385" spans="1:9" x14ac:dyDescent="0.25">
      <c r="A385" s="5" t="str">
        <f t="shared" si="15"/>
        <v>miércoles</v>
      </c>
      <c r="B385" s="6">
        <v>45049</v>
      </c>
      <c r="C385" s="20">
        <v>766</v>
      </c>
      <c r="D385" s="7" t="s">
        <v>45</v>
      </c>
      <c r="E385" s="8">
        <v>39280</v>
      </c>
      <c r="F385" s="8">
        <f>VLOOKUP(D385,'[1]Peso tara 2'!A:D,2,FALSE)</f>
        <v>30400</v>
      </c>
      <c r="G385" s="8">
        <f t="shared" si="16"/>
        <v>8880</v>
      </c>
      <c r="H385" s="9">
        <f t="shared" si="17"/>
        <v>4.0278995547084468</v>
      </c>
      <c r="I385" s="10" t="str">
        <f>VLOOKUP(D385,'[1]Peso tara '!A:D,3,)</f>
        <v>TRANSPUVEN S.A. de C.V</v>
      </c>
    </row>
    <row r="386" spans="1:9" x14ac:dyDescent="0.25">
      <c r="A386" s="5" t="str">
        <f t="shared" ref="A386:A441" si="18">TEXT(B386,"dddd")</f>
        <v>miércoles</v>
      </c>
      <c r="B386" s="6">
        <v>45049</v>
      </c>
      <c r="C386" s="20">
        <v>767</v>
      </c>
      <c r="D386" s="7" t="s">
        <v>44</v>
      </c>
      <c r="E386" s="8">
        <v>47240</v>
      </c>
      <c r="F386" s="8">
        <f>VLOOKUP(D386,'[1]Peso tara 2'!A:D,2,FALSE)</f>
        <v>29840</v>
      </c>
      <c r="G386" s="8">
        <f t="shared" ref="G386:G449" si="19">E386-F386</f>
        <v>17400</v>
      </c>
      <c r="H386" s="9">
        <f t="shared" ref="H386:H449" si="20">G386/2204.623</f>
        <v>7.8925058842260105</v>
      </c>
      <c r="I386" s="10" t="str">
        <f>VLOOKUP(D386,'[1]Peso tara '!A:D,3,)</f>
        <v>TRANSPUVEN S.A. de C.V</v>
      </c>
    </row>
    <row r="387" spans="1:9" x14ac:dyDescent="0.25">
      <c r="A387" s="5" t="str">
        <f t="shared" si="18"/>
        <v>miércoles</v>
      </c>
      <c r="B387" s="6">
        <v>45049</v>
      </c>
      <c r="C387" s="20">
        <v>768</v>
      </c>
      <c r="D387" s="7">
        <v>1</v>
      </c>
      <c r="E387" s="8">
        <v>36100</v>
      </c>
      <c r="F387" s="8">
        <f>VLOOKUP(D387,'[1]Peso tara 2'!A:D,2,FALSE)</f>
        <v>23700</v>
      </c>
      <c r="G387" s="8">
        <f t="shared" si="19"/>
        <v>12400</v>
      </c>
      <c r="H387" s="9">
        <f t="shared" si="20"/>
        <v>5.6245444232415247</v>
      </c>
      <c r="I387" s="10" t="str">
        <f>VLOOKUP(D387,'[1]Peso tara '!A:D,3,)</f>
        <v>ALCALDÍA DE APOPA</v>
      </c>
    </row>
    <row r="388" spans="1:9" x14ac:dyDescent="0.25">
      <c r="A388" s="5" t="str">
        <f t="shared" si="18"/>
        <v>miércoles</v>
      </c>
      <c r="B388" s="6">
        <v>45049</v>
      </c>
      <c r="C388" s="20">
        <v>769</v>
      </c>
      <c r="D388" s="7" t="s">
        <v>55</v>
      </c>
      <c r="E388" s="8">
        <v>62520</v>
      </c>
      <c r="F388" s="8">
        <f>VLOOKUP(D388,'[1]Peso tara 2'!A:D,2,FALSE)</f>
        <v>38520</v>
      </c>
      <c r="G388" s="8">
        <f t="shared" si="19"/>
        <v>24000</v>
      </c>
      <c r="H388" s="9">
        <f t="shared" si="20"/>
        <v>10.886215012725531</v>
      </c>
      <c r="I388" s="10" t="str">
        <f>VLOOKUP(D388,'[1]Peso tara '!A:D,3,)</f>
        <v>TRANSPUVEN S.A. de C.V</v>
      </c>
    </row>
    <row r="389" spans="1:9" x14ac:dyDescent="0.25">
      <c r="A389" s="5" t="str">
        <f t="shared" si="18"/>
        <v>miércoles</v>
      </c>
      <c r="B389" s="6">
        <v>45049</v>
      </c>
      <c r="C389" s="20">
        <v>770</v>
      </c>
      <c r="D389" s="7" t="s">
        <v>53</v>
      </c>
      <c r="E389" s="8">
        <v>59220</v>
      </c>
      <c r="F389" s="8">
        <f>VLOOKUP(D389,'[1]Peso tara 2'!A:D,2,FALSE)</f>
        <v>34160</v>
      </c>
      <c r="G389" s="8">
        <f t="shared" si="19"/>
        <v>25060</v>
      </c>
      <c r="H389" s="9">
        <f t="shared" si="20"/>
        <v>11.367022842454242</v>
      </c>
      <c r="I389" s="10" t="str">
        <f>VLOOKUP(D389,'[1]Peso tara '!A:D,3,)</f>
        <v>TRANSPUVEN S.A. de C.V</v>
      </c>
    </row>
    <row r="390" spans="1:9" x14ac:dyDescent="0.25">
      <c r="A390" s="5" t="str">
        <f t="shared" si="18"/>
        <v>miércoles</v>
      </c>
      <c r="B390" s="6">
        <v>45049</v>
      </c>
      <c r="C390" s="20">
        <v>772</v>
      </c>
      <c r="D390" s="7" t="s">
        <v>58</v>
      </c>
      <c r="E390" s="8">
        <v>44900</v>
      </c>
      <c r="F390" s="8">
        <f>VLOOKUP(D390,'[1]Peso tara 2'!A:D,2,FALSE)</f>
        <v>33120</v>
      </c>
      <c r="G390" s="8">
        <f t="shared" si="19"/>
        <v>11780</v>
      </c>
      <c r="H390" s="9">
        <f t="shared" si="20"/>
        <v>5.3433172020794482</v>
      </c>
      <c r="I390" s="10" t="str">
        <f>VLOOKUP(D390,'[1]Peso tara '!A:D,3,)</f>
        <v>TRANSPUVEN S.A. de C.V</v>
      </c>
    </row>
    <row r="391" spans="1:9" x14ac:dyDescent="0.25">
      <c r="A391" s="5" t="str">
        <f t="shared" si="18"/>
        <v>miércoles</v>
      </c>
      <c r="B391" s="6">
        <v>45049</v>
      </c>
      <c r="C391" s="20">
        <v>773</v>
      </c>
      <c r="D391" s="7" t="s">
        <v>46</v>
      </c>
      <c r="E391" s="8">
        <v>37500</v>
      </c>
      <c r="F391" s="8">
        <f>VLOOKUP(D391,'[1]Peso tara 2'!A:D,2,FALSE)</f>
        <v>29560</v>
      </c>
      <c r="G391" s="8">
        <f t="shared" si="19"/>
        <v>7940</v>
      </c>
      <c r="H391" s="9">
        <f t="shared" si="20"/>
        <v>3.6015228000433632</v>
      </c>
      <c r="I391" s="10" t="str">
        <f>VLOOKUP(D391,'[1]Peso tara '!A:D,3,)</f>
        <v>TRANSPUVEN S.A. de C.V</v>
      </c>
    </row>
    <row r="392" spans="1:9" x14ac:dyDescent="0.25">
      <c r="A392" s="5" t="str">
        <f t="shared" si="18"/>
        <v>miércoles</v>
      </c>
      <c r="B392" s="6">
        <v>45049</v>
      </c>
      <c r="C392" s="20">
        <v>774</v>
      </c>
      <c r="D392" s="7" t="s">
        <v>47</v>
      </c>
      <c r="E392" s="8">
        <v>59340</v>
      </c>
      <c r="F392" s="8">
        <f>VLOOKUP(D392,'[1]Peso tara 2'!A:D,2,FALSE)</f>
        <v>36520</v>
      </c>
      <c r="G392" s="8">
        <f t="shared" si="19"/>
        <v>22820</v>
      </c>
      <c r="H392" s="9">
        <f t="shared" si="20"/>
        <v>10.350976107933192</v>
      </c>
      <c r="I392" s="10" t="str">
        <f>VLOOKUP(D392,'[1]Peso tara '!A:D,3,)</f>
        <v>TRANSPUVEN S.A. de C.V</v>
      </c>
    </row>
    <row r="393" spans="1:9" x14ac:dyDescent="0.25">
      <c r="A393" s="5" t="str">
        <f t="shared" si="18"/>
        <v>miércoles</v>
      </c>
      <c r="B393" s="6">
        <v>45049</v>
      </c>
      <c r="C393" s="20">
        <v>775</v>
      </c>
      <c r="D393" s="7">
        <v>10</v>
      </c>
      <c r="E393" s="8">
        <v>31760</v>
      </c>
      <c r="F393" s="8">
        <f>VLOOKUP(D393,'[1]Peso tara 2'!A:D,2,FALSE)</f>
        <v>21620</v>
      </c>
      <c r="G393" s="8">
        <f t="shared" si="19"/>
        <v>10140</v>
      </c>
      <c r="H393" s="9">
        <f t="shared" si="20"/>
        <v>4.5994258428765367</v>
      </c>
      <c r="I393" s="10" t="str">
        <f>VLOOKUP(D393,'[1]Peso tara '!A:D,3,)</f>
        <v>ALCALDÍA DE APOPA</v>
      </c>
    </row>
    <row r="394" spans="1:9" x14ac:dyDescent="0.25">
      <c r="A394" s="5" t="str">
        <f t="shared" si="18"/>
        <v>miércoles</v>
      </c>
      <c r="B394" s="6">
        <v>45049</v>
      </c>
      <c r="C394" s="20">
        <v>776</v>
      </c>
      <c r="D394" s="7" t="s">
        <v>48</v>
      </c>
      <c r="E394" s="8">
        <v>50380</v>
      </c>
      <c r="F394" s="8">
        <f>VLOOKUP(D394,'[1]Peso tara 2'!A:D,2,FALSE)</f>
        <v>34440</v>
      </c>
      <c r="G394" s="8">
        <f t="shared" si="19"/>
        <v>15940</v>
      </c>
      <c r="H394" s="9">
        <f t="shared" si="20"/>
        <v>7.2302611376185402</v>
      </c>
      <c r="I394" s="10" t="str">
        <f>VLOOKUP(D394,'[1]Peso tara '!A:D,3,)</f>
        <v>TRANSPUVEN S.A. de C.V</v>
      </c>
    </row>
    <row r="395" spans="1:9" x14ac:dyDescent="0.25">
      <c r="A395" s="5" t="str">
        <f t="shared" si="18"/>
        <v>miércoles</v>
      </c>
      <c r="B395" s="6">
        <v>45049</v>
      </c>
      <c r="C395" s="20">
        <v>777</v>
      </c>
      <c r="D395" s="7" t="s">
        <v>51</v>
      </c>
      <c r="E395" s="8">
        <v>36900</v>
      </c>
      <c r="F395" s="8">
        <f>VLOOKUP(D395,'[1]Peso tara 2'!A:D,2,FALSE)</f>
        <v>23680</v>
      </c>
      <c r="G395" s="8">
        <f t="shared" si="19"/>
        <v>13220</v>
      </c>
      <c r="H395" s="9">
        <f t="shared" si="20"/>
        <v>5.99649010284298</v>
      </c>
      <c r="I395" s="10" t="str">
        <f>VLOOKUP(D395,'[1]Peso tara '!A:D,3,)</f>
        <v>TRANSPUVEN S.A. de C.V</v>
      </c>
    </row>
    <row r="396" spans="1:9" x14ac:dyDescent="0.25">
      <c r="A396" s="5" t="str">
        <f t="shared" si="18"/>
        <v>miércoles</v>
      </c>
      <c r="B396" s="6">
        <v>45049</v>
      </c>
      <c r="C396" s="20">
        <v>778</v>
      </c>
      <c r="D396" s="7" t="s">
        <v>52</v>
      </c>
      <c r="E396" s="8">
        <v>54300</v>
      </c>
      <c r="F396" s="8">
        <f>VLOOKUP(D396,'[1]Peso tara 2'!A:D,2,FALSE)</f>
        <v>38880</v>
      </c>
      <c r="G396" s="8">
        <f t="shared" si="19"/>
        <v>15420</v>
      </c>
      <c r="H396" s="9">
        <f t="shared" si="20"/>
        <v>6.9943931456761543</v>
      </c>
      <c r="I396" s="10" t="str">
        <f>VLOOKUP(D396,'[1]Peso tara '!A:D,3,)</f>
        <v>TRANSPUVEN S.A. de C.V</v>
      </c>
    </row>
    <row r="397" spans="1:9" x14ac:dyDescent="0.25">
      <c r="A397" s="5" t="str">
        <f t="shared" si="18"/>
        <v>jueves</v>
      </c>
      <c r="B397" s="6">
        <v>45050</v>
      </c>
      <c r="C397" s="20">
        <v>779</v>
      </c>
      <c r="D397" s="7" t="s">
        <v>13</v>
      </c>
      <c r="E397" s="8">
        <v>37860</v>
      </c>
      <c r="F397" s="8">
        <f>VLOOKUP(D397,'[1]Peso tara 2'!A:D,2,FALSE)</f>
        <v>22560</v>
      </c>
      <c r="G397" s="8">
        <f t="shared" si="19"/>
        <v>15300</v>
      </c>
      <c r="H397" s="9">
        <f t="shared" si="20"/>
        <v>6.939962070612526</v>
      </c>
      <c r="I397" s="10" t="str">
        <f>VLOOKUP(D397,'[1]Peso tara '!A:D,3,)</f>
        <v>ALCALDÍA DE APOPA</v>
      </c>
    </row>
    <row r="398" spans="1:9" x14ac:dyDescent="0.25">
      <c r="A398" s="5" t="str">
        <f t="shared" si="18"/>
        <v>jueves</v>
      </c>
      <c r="B398" s="6">
        <v>45050</v>
      </c>
      <c r="C398" s="20">
        <v>780</v>
      </c>
      <c r="D398" s="7" t="s">
        <v>54</v>
      </c>
      <c r="E398" s="8">
        <v>57340</v>
      </c>
      <c r="F398" s="8">
        <f>VLOOKUP(D398,'[1]Peso tara 2'!A:D,2,FALSE)</f>
        <v>30960</v>
      </c>
      <c r="G398" s="8">
        <f t="shared" si="19"/>
        <v>26380</v>
      </c>
      <c r="H398" s="9">
        <f t="shared" si="20"/>
        <v>11.965764668154147</v>
      </c>
      <c r="I398" s="10" t="str">
        <f>VLOOKUP(D398,'[1]Peso tara '!A:D,3,)</f>
        <v>TRANSPUVEN S.A. de C.V</v>
      </c>
    </row>
    <row r="399" spans="1:9" x14ac:dyDescent="0.25">
      <c r="A399" s="5" t="str">
        <f t="shared" si="18"/>
        <v>jueves</v>
      </c>
      <c r="B399" s="6">
        <v>45050</v>
      </c>
      <c r="C399" s="20">
        <v>781</v>
      </c>
      <c r="D399" s="7" t="s">
        <v>46</v>
      </c>
      <c r="E399" s="8">
        <v>35820</v>
      </c>
      <c r="F399" s="8">
        <f>VLOOKUP(D399,'[1]Peso tara 2'!A:D,2,FALSE)</f>
        <v>29560</v>
      </c>
      <c r="G399" s="8">
        <f t="shared" si="19"/>
        <v>6260</v>
      </c>
      <c r="H399" s="9">
        <f t="shared" si="20"/>
        <v>2.8394877491525761</v>
      </c>
      <c r="I399" s="10" t="str">
        <f>VLOOKUP(D399,'[1]Peso tara '!A:D,3,)</f>
        <v>TRANSPUVEN S.A. de C.V</v>
      </c>
    </row>
    <row r="400" spans="1:9" x14ac:dyDescent="0.25">
      <c r="A400" s="5" t="str">
        <f t="shared" si="18"/>
        <v>jueves</v>
      </c>
      <c r="B400" s="6">
        <v>45050</v>
      </c>
      <c r="C400" s="20">
        <v>782</v>
      </c>
      <c r="D400" s="7">
        <v>1</v>
      </c>
      <c r="E400" s="8">
        <v>35120</v>
      </c>
      <c r="F400" s="8">
        <f>VLOOKUP(D400,'[1]Peso tara 2'!A:D,2,FALSE)</f>
        <v>23700</v>
      </c>
      <c r="G400" s="8">
        <f t="shared" si="19"/>
        <v>11420</v>
      </c>
      <c r="H400" s="9">
        <f t="shared" si="20"/>
        <v>5.180023976888565</v>
      </c>
      <c r="I400" s="10" t="str">
        <f>VLOOKUP(D400,'[1]Peso tara '!A:D,3,)</f>
        <v>ALCALDÍA DE APOPA</v>
      </c>
    </row>
    <row r="401" spans="1:9" x14ac:dyDescent="0.25">
      <c r="A401" s="5" t="str">
        <f t="shared" si="18"/>
        <v>jueves</v>
      </c>
      <c r="B401" s="6">
        <v>45050</v>
      </c>
      <c r="C401" s="20">
        <v>783</v>
      </c>
      <c r="D401" s="7" t="s">
        <v>51</v>
      </c>
      <c r="E401" s="8">
        <v>38000</v>
      </c>
      <c r="F401" s="8">
        <f>VLOOKUP(D401,'[1]Peso tara 2'!A:D,2,FALSE)</f>
        <v>23680</v>
      </c>
      <c r="G401" s="8">
        <f t="shared" si="19"/>
        <v>14320</v>
      </c>
      <c r="H401" s="9">
        <f t="shared" si="20"/>
        <v>6.4954416242595672</v>
      </c>
      <c r="I401" s="10" t="str">
        <f>VLOOKUP(D401,'[1]Peso tara '!A:D,3,)</f>
        <v>TRANSPUVEN S.A. de C.V</v>
      </c>
    </row>
    <row r="402" spans="1:9" x14ac:dyDescent="0.25">
      <c r="A402" s="5" t="str">
        <f t="shared" si="18"/>
        <v>jueves</v>
      </c>
      <c r="B402" s="6">
        <v>45050</v>
      </c>
      <c r="C402" s="20">
        <v>784</v>
      </c>
      <c r="D402" s="7" t="s">
        <v>58</v>
      </c>
      <c r="E402" s="8">
        <v>50960</v>
      </c>
      <c r="F402" s="8">
        <f>VLOOKUP(D402,'[1]Peso tara 2'!A:D,2,FALSE)</f>
        <v>33120</v>
      </c>
      <c r="G402" s="8">
        <f t="shared" si="19"/>
        <v>17840</v>
      </c>
      <c r="H402" s="9">
        <f t="shared" si="20"/>
        <v>8.0920864927926459</v>
      </c>
      <c r="I402" s="10" t="str">
        <f>VLOOKUP(D402,'[1]Peso tara '!A:D,3,)</f>
        <v>TRANSPUVEN S.A. de C.V</v>
      </c>
    </row>
    <row r="403" spans="1:9" x14ac:dyDescent="0.25">
      <c r="A403" s="5" t="str">
        <f t="shared" si="18"/>
        <v>jueves</v>
      </c>
      <c r="B403" s="6">
        <v>45050</v>
      </c>
      <c r="C403" s="20">
        <v>785</v>
      </c>
      <c r="D403" s="7" t="s">
        <v>53</v>
      </c>
      <c r="E403" s="8">
        <v>58680</v>
      </c>
      <c r="F403" s="8">
        <f>VLOOKUP(D403,'[1]Peso tara 2'!A:D,2,FALSE)</f>
        <v>34160</v>
      </c>
      <c r="G403" s="8">
        <f t="shared" si="19"/>
        <v>24520</v>
      </c>
      <c r="H403" s="9">
        <f t="shared" si="20"/>
        <v>11.122083004667918</v>
      </c>
      <c r="I403" s="10" t="str">
        <f>VLOOKUP(D403,'[1]Peso tara '!A:D,3,)</f>
        <v>TRANSPUVEN S.A. de C.V</v>
      </c>
    </row>
    <row r="404" spans="1:9" x14ac:dyDescent="0.25">
      <c r="A404" s="5" t="str">
        <f t="shared" si="18"/>
        <v>jueves</v>
      </c>
      <c r="B404" s="6">
        <v>45050</v>
      </c>
      <c r="C404" s="20">
        <v>787</v>
      </c>
      <c r="D404" s="7" t="s">
        <v>56</v>
      </c>
      <c r="E404" s="8">
        <v>63960</v>
      </c>
      <c r="F404" s="8">
        <f>VLOOKUP(D404,'[1]Peso tara 2'!A:D,2,FALSE)</f>
        <v>35860</v>
      </c>
      <c r="G404" s="8">
        <f t="shared" si="19"/>
        <v>28100</v>
      </c>
      <c r="H404" s="9">
        <f t="shared" si="20"/>
        <v>12.74594341073281</v>
      </c>
      <c r="I404" s="10" t="str">
        <f>VLOOKUP(D404,'[1]Peso tara '!A:D,3,)</f>
        <v>TRANSPUVEN S.A. de C.V</v>
      </c>
    </row>
    <row r="405" spans="1:9" x14ac:dyDescent="0.25">
      <c r="A405" s="5" t="str">
        <f t="shared" si="18"/>
        <v>jueves</v>
      </c>
      <c r="B405" s="6">
        <v>45050</v>
      </c>
      <c r="C405" s="20">
        <v>788</v>
      </c>
      <c r="D405" s="7">
        <v>10</v>
      </c>
      <c r="E405" s="8">
        <v>23880</v>
      </c>
      <c r="F405" s="8">
        <f>VLOOKUP(D405,'[1]Peso tara 2'!A:D,2,FALSE)</f>
        <v>21620</v>
      </c>
      <c r="G405" s="8">
        <f t="shared" si="19"/>
        <v>2260</v>
      </c>
      <c r="H405" s="9">
        <f t="shared" si="20"/>
        <v>1.0251185803649876</v>
      </c>
      <c r="I405" s="10" t="str">
        <f>VLOOKUP(D405,'[1]Peso tara '!A:D,3,)</f>
        <v>ALCALDÍA DE APOPA</v>
      </c>
    </row>
    <row r="406" spans="1:9" x14ac:dyDescent="0.25">
      <c r="A406" s="5" t="str">
        <f t="shared" si="18"/>
        <v>jueves</v>
      </c>
      <c r="B406" s="6">
        <v>45050</v>
      </c>
      <c r="C406" s="20">
        <v>789</v>
      </c>
      <c r="D406" s="7" t="s">
        <v>48</v>
      </c>
      <c r="E406" s="8">
        <v>46860</v>
      </c>
      <c r="F406" s="8">
        <f>VLOOKUP(D406,'[1]Peso tara 2'!A:D,2,FALSE)</f>
        <v>34440</v>
      </c>
      <c r="G406" s="8">
        <f t="shared" si="19"/>
        <v>12420</v>
      </c>
      <c r="H406" s="9">
        <f t="shared" si="20"/>
        <v>5.6336162690854623</v>
      </c>
      <c r="I406" s="10" t="str">
        <f>VLOOKUP(D406,'[1]Peso tara '!A:D,3,)</f>
        <v>TRANSPUVEN S.A. de C.V</v>
      </c>
    </row>
    <row r="407" spans="1:9" x14ac:dyDescent="0.25">
      <c r="A407" s="5" t="str">
        <f t="shared" si="18"/>
        <v>jueves</v>
      </c>
      <c r="B407" s="6">
        <v>45050</v>
      </c>
      <c r="C407" s="20">
        <v>790</v>
      </c>
      <c r="D407" s="7" t="s">
        <v>44</v>
      </c>
      <c r="E407" s="8">
        <v>48440</v>
      </c>
      <c r="F407" s="8">
        <f>VLOOKUP(D407,'[1]Peso tara 2'!A:D,2,FALSE)</f>
        <v>29840</v>
      </c>
      <c r="G407" s="8">
        <f t="shared" si="19"/>
        <v>18600</v>
      </c>
      <c r="H407" s="9">
        <f t="shared" si="20"/>
        <v>8.4368166348622875</v>
      </c>
      <c r="I407" s="10" t="str">
        <f>VLOOKUP(D407,'[1]Peso tara '!A:D,3,)</f>
        <v>TRANSPUVEN S.A. de C.V</v>
      </c>
    </row>
    <row r="408" spans="1:9" x14ac:dyDescent="0.25">
      <c r="A408" s="5" t="str">
        <f t="shared" si="18"/>
        <v>jueves</v>
      </c>
      <c r="B408" s="6">
        <v>45050</v>
      </c>
      <c r="C408" s="20">
        <v>791</v>
      </c>
      <c r="D408" s="7" t="s">
        <v>47</v>
      </c>
      <c r="E408" s="8">
        <v>55480</v>
      </c>
      <c r="F408" s="8">
        <f>VLOOKUP(D408,'[1]Peso tara 2'!A:D,2,FALSE)</f>
        <v>36520</v>
      </c>
      <c r="G408" s="8">
        <f t="shared" si="19"/>
        <v>18960</v>
      </c>
      <c r="H408" s="9">
        <f t="shared" si="20"/>
        <v>8.6001098600531698</v>
      </c>
      <c r="I408" s="10" t="str">
        <f>VLOOKUP(D408,'[1]Peso tara '!A:D,3,)</f>
        <v>TRANSPUVEN S.A. de C.V</v>
      </c>
    </row>
    <row r="409" spans="1:9" x14ac:dyDescent="0.25">
      <c r="A409" s="5" t="str">
        <f t="shared" si="18"/>
        <v>viernes</v>
      </c>
      <c r="B409" s="6">
        <v>45051</v>
      </c>
      <c r="C409" s="20">
        <v>792</v>
      </c>
      <c r="D409" s="7" t="s">
        <v>48</v>
      </c>
      <c r="E409" s="8">
        <v>50160</v>
      </c>
      <c r="F409" s="8">
        <f>VLOOKUP(D409,'[1]Peso tara 2'!A:D,2,FALSE)</f>
        <v>34440</v>
      </c>
      <c r="G409" s="8">
        <f t="shared" si="19"/>
        <v>15720</v>
      </c>
      <c r="H409" s="9">
        <f t="shared" si="20"/>
        <v>7.1304708333352229</v>
      </c>
      <c r="I409" s="10" t="str">
        <f>VLOOKUP(D409,'[1]Peso tara '!A:D,3,)</f>
        <v>TRANSPUVEN S.A. de C.V</v>
      </c>
    </row>
    <row r="410" spans="1:9" x14ac:dyDescent="0.25">
      <c r="A410" s="5" t="str">
        <f t="shared" si="18"/>
        <v>viernes</v>
      </c>
      <c r="B410" s="6">
        <v>45051</v>
      </c>
      <c r="C410" s="20">
        <v>793</v>
      </c>
      <c r="D410" s="7">
        <v>44</v>
      </c>
      <c r="E410" s="8">
        <v>40520</v>
      </c>
      <c r="F410" s="8">
        <f>VLOOKUP(D410,'[1]Peso tara 2'!A:D,2,FALSE)</f>
        <v>23140</v>
      </c>
      <c r="G410" s="8">
        <f t="shared" si="19"/>
        <v>17380</v>
      </c>
      <c r="H410" s="9">
        <f t="shared" si="20"/>
        <v>7.883434038382072</v>
      </c>
      <c r="I410" s="10" t="str">
        <f>VLOOKUP(D410,'[1]Peso tara '!A:D,3,)</f>
        <v>ALCALDÍA DE APOPA</v>
      </c>
    </row>
    <row r="411" spans="1:9" x14ac:dyDescent="0.25">
      <c r="A411" s="5" t="str">
        <f t="shared" si="18"/>
        <v>viernes</v>
      </c>
      <c r="B411" s="6">
        <v>45051</v>
      </c>
      <c r="C411" s="20">
        <v>794</v>
      </c>
      <c r="D411" s="7" t="s">
        <v>55</v>
      </c>
      <c r="E411" s="8">
        <v>64860</v>
      </c>
      <c r="F411" s="8">
        <f>VLOOKUP(D411,'[1]Peso tara 2'!A:D,2,FALSE)</f>
        <v>38520</v>
      </c>
      <c r="G411" s="8">
        <f t="shared" si="19"/>
        <v>26340</v>
      </c>
      <c r="H411" s="9">
        <f t="shared" si="20"/>
        <v>11.94762097646627</v>
      </c>
      <c r="I411" s="10" t="str">
        <f>VLOOKUP(D411,'[1]Peso tara '!A:D,3,)</f>
        <v>TRANSPUVEN S.A. de C.V</v>
      </c>
    </row>
    <row r="412" spans="1:9" x14ac:dyDescent="0.25">
      <c r="A412" s="5" t="str">
        <f t="shared" si="18"/>
        <v>viernes</v>
      </c>
      <c r="B412" s="6">
        <v>45051</v>
      </c>
      <c r="C412" s="20">
        <v>795</v>
      </c>
      <c r="D412" s="7">
        <v>10</v>
      </c>
      <c r="E412" s="8">
        <v>32640</v>
      </c>
      <c r="F412" s="8">
        <f>VLOOKUP(D412,'[1]Peso tara 2'!A:D,2,FALSE)</f>
        <v>21620</v>
      </c>
      <c r="G412" s="8">
        <f t="shared" si="19"/>
        <v>11020</v>
      </c>
      <c r="H412" s="9">
        <f t="shared" si="20"/>
        <v>4.9985870600098066</v>
      </c>
      <c r="I412" s="10" t="str">
        <f>VLOOKUP(D412,'[1]Peso tara '!A:D,3,)</f>
        <v>ALCALDÍA DE APOPA</v>
      </c>
    </row>
    <row r="413" spans="1:9" x14ac:dyDescent="0.25">
      <c r="A413" s="5" t="str">
        <f t="shared" si="18"/>
        <v>viernes</v>
      </c>
      <c r="B413" s="6">
        <v>45051</v>
      </c>
      <c r="C413" s="20">
        <v>796</v>
      </c>
      <c r="D413" s="7" t="s">
        <v>13</v>
      </c>
      <c r="E413" s="8">
        <v>38420</v>
      </c>
      <c r="F413" s="8">
        <f>VLOOKUP(D413,'[1]Peso tara 2'!A:D,2,FALSE)</f>
        <v>22560</v>
      </c>
      <c r="G413" s="8">
        <f t="shared" si="19"/>
        <v>15860</v>
      </c>
      <c r="H413" s="9">
        <f t="shared" si="20"/>
        <v>7.1939737542427888</v>
      </c>
      <c r="I413" s="10" t="str">
        <f>VLOOKUP(D413,'[1]Peso tara '!A:D,3,)</f>
        <v>ALCALDÍA DE APOPA</v>
      </c>
    </row>
    <row r="414" spans="1:9" x14ac:dyDescent="0.25">
      <c r="A414" s="5" t="str">
        <f t="shared" si="18"/>
        <v>viernes</v>
      </c>
      <c r="B414" s="6">
        <v>45051</v>
      </c>
      <c r="C414" s="20">
        <v>797</v>
      </c>
      <c r="D414" s="7">
        <v>1</v>
      </c>
      <c r="E414" s="8">
        <v>36660</v>
      </c>
      <c r="F414" s="8">
        <f>VLOOKUP(D414,'[1]Peso tara 2'!A:D,2,FALSE)</f>
        <v>23700</v>
      </c>
      <c r="G414" s="8">
        <f t="shared" si="19"/>
        <v>12960</v>
      </c>
      <c r="H414" s="9">
        <f t="shared" si="20"/>
        <v>5.8785561068717866</v>
      </c>
      <c r="I414" s="10" t="str">
        <f>VLOOKUP(D414,'[1]Peso tara '!A:D,3,)</f>
        <v>ALCALDÍA DE APOPA</v>
      </c>
    </row>
    <row r="415" spans="1:9" x14ac:dyDescent="0.25">
      <c r="A415" s="5" t="str">
        <f t="shared" si="18"/>
        <v>viernes</v>
      </c>
      <c r="B415" s="6">
        <v>45051</v>
      </c>
      <c r="C415" s="20">
        <v>798</v>
      </c>
      <c r="D415" s="7" t="s">
        <v>44</v>
      </c>
      <c r="E415" s="8">
        <v>46180</v>
      </c>
      <c r="F415" s="8">
        <f>VLOOKUP(D415,'[1]Peso tara 2'!A:D,2,FALSE)</f>
        <v>29840</v>
      </c>
      <c r="G415" s="8">
        <f t="shared" si="19"/>
        <v>16340</v>
      </c>
      <c r="H415" s="9">
        <f t="shared" si="20"/>
        <v>7.4116980544972995</v>
      </c>
      <c r="I415" s="10" t="str">
        <f>VLOOKUP(D415,'[1]Peso tara '!A:D,3,)</f>
        <v>TRANSPUVEN S.A. de C.V</v>
      </c>
    </row>
    <row r="416" spans="1:9" x14ac:dyDescent="0.25">
      <c r="A416" s="5" t="str">
        <f t="shared" si="18"/>
        <v>viernes</v>
      </c>
      <c r="B416" s="6">
        <v>45051</v>
      </c>
      <c r="C416" s="20">
        <v>199</v>
      </c>
      <c r="D416" s="7" t="s">
        <v>51</v>
      </c>
      <c r="E416" s="8">
        <v>40420</v>
      </c>
      <c r="F416" s="8">
        <f>VLOOKUP(D416,'[1]Peso tara 2'!A:D,2,FALSE)</f>
        <v>23680</v>
      </c>
      <c r="G416" s="8">
        <f t="shared" si="19"/>
        <v>16740</v>
      </c>
      <c r="H416" s="9">
        <f t="shared" si="20"/>
        <v>7.5931349713760579</v>
      </c>
      <c r="I416" s="10" t="str">
        <f>VLOOKUP(D416,'[1]Peso tara '!A:D,3,)</f>
        <v>TRANSPUVEN S.A. de C.V</v>
      </c>
    </row>
    <row r="417" spans="1:9" x14ac:dyDescent="0.25">
      <c r="A417" s="5" t="str">
        <f t="shared" si="18"/>
        <v>viernes</v>
      </c>
      <c r="B417" s="6">
        <v>45051</v>
      </c>
      <c r="C417" s="20">
        <v>800</v>
      </c>
      <c r="D417" s="7" t="s">
        <v>53</v>
      </c>
      <c r="E417" s="8">
        <v>55340</v>
      </c>
      <c r="F417" s="8">
        <f>VLOOKUP(D417,'[1]Peso tara 2'!A:D,2,FALSE)</f>
        <v>34160</v>
      </c>
      <c r="G417" s="8">
        <f t="shared" si="19"/>
        <v>21180</v>
      </c>
      <c r="H417" s="9">
        <f t="shared" si="20"/>
        <v>9.6070847487302817</v>
      </c>
      <c r="I417" s="10" t="str">
        <f>VLOOKUP(D417,'[1]Peso tara '!A:D,3,)</f>
        <v>TRANSPUVEN S.A. de C.V</v>
      </c>
    </row>
    <row r="418" spans="1:9" x14ac:dyDescent="0.25">
      <c r="A418" s="5" t="str">
        <f t="shared" si="18"/>
        <v>viernes</v>
      </c>
      <c r="B418" s="6">
        <v>45051</v>
      </c>
      <c r="C418" s="20">
        <v>801</v>
      </c>
      <c r="D418" s="7" t="s">
        <v>58</v>
      </c>
      <c r="E418" s="8">
        <v>47760</v>
      </c>
      <c r="F418" s="8">
        <f>VLOOKUP(D418,'[1]Peso tara 2'!A:D,2,FALSE)</f>
        <v>33120</v>
      </c>
      <c r="G418" s="8">
        <f t="shared" si="19"/>
        <v>14640</v>
      </c>
      <c r="H418" s="9">
        <f t="shared" si="20"/>
        <v>6.6405911577625742</v>
      </c>
      <c r="I418" s="10" t="str">
        <f>VLOOKUP(D418,'[1]Peso tara '!A:D,3,)</f>
        <v>TRANSPUVEN S.A. de C.V</v>
      </c>
    </row>
    <row r="419" spans="1:9" x14ac:dyDescent="0.25">
      <c r="A419" s="5" t="str">
        <f t="shared" si="18"/>
        <v>viernes</v>
      </c>
      <c r="B419" s="6">
        <v>45051</v>
      </c>
      <c r="C419" s="20">
        <v>802</v>
      </c>
      <c r="D419" s="7" t="s">
        <v>54</v>
      </c>
      <c r="E419" s="8">
        <v>54520</v>
      </c>
      <c r="F419" s="8">
        <f>VLOOKUP(D419,'[1]Peso tara 2'!A:D,2,FALSE)</f>
        <v>30960</v>
      </c>
      <c r="G419" s="8">
        <f t="shared" si="19"/>
        <v>23560</v>
      </c>
      <c r="H419" s="9">
        <f t="shared" si="20"/>
        <v>10.686634404158896</v>
      </c>
      <c r="I419" s="10" t="str">
        <f>VLOOKUP(D419,'[1]Peso tara '!A:D,3,)</f>
        <v>TRANSPUVEN S.A. de C.V</v>
      </c>
    </row>
    <row r="420" spans="1:9" x14ac:dyDescent="0.25">
      <c r="A420" s="5" t="str">
        <f t="shared" si="18"/>
        <v>viernes</v>
      </c>
      <c r="B420" s="6">
        <v>45051</v>
      </c>
      <c r="C420" s="20">
        <v>803</v>
      </c>
      <c r="D420" s="7">
        <v>44</v>
      </c>
      <c r="E420" s="8">
        <v>36720</v>
      </c>
      <c r="F420" s="8">
        <f>VLOOKUP(D420,'[1]Peso tara 2'!A:D,2,FALSE)</f>
        <v>23140</v>
      </c>
      <c r="G420" s="8">
        <f t="shared" si="19"/>
        <v>13580</v>
      </c>
      <c r="H420" s="9">
        <f t="shared" si="20"/>
        <v>6.1597833280338632</v>
      </c>
      <c r="I420" s="10" t="str">
        <f>VLOOKUP(D420,'[1]Peso tara '!A:D,3,)</f>
        <v>ALCALDÍA DE APOPA</v>
      </c>
    </row>
    <row r="421" spans="1:9" x14ac:dyDescent="0.25">
      <c r="A421" s="5" t="str">
        <f t="shared" si="18"/>
        <v>viernes</v>
      </c>
      <c r="B421" s="6">
        <v>45051</v>
      </c>
      <c r="C421" s="20">
        <v>805</v>
      </c>
      <c r="D421" s="7" t="s">
        <v>48</v>
      </c>
      <c r="E421" s="8">
        <v>58500</v>
      </c>
      <c r="F421" s="8">
        <f>VLOOKUP(D421,'[1]Peso tara 2'!A:D,2,FALSE)</f>
        <v>34440</v>
      </c>
      <c r="G421" s="8">
        <f t="shared" si="19"/>
        <v>24060</v>
      </c>
      <c r="H421" s="9">
        <f t="shared" si="20"/>
        <v>10.913430550257345</v>
      </c>
      <c r="I421" s="10" t="str">
        <f>VLOOKUP(D421,'[1]Peso tara '!A:D,3,)</f>
        <v>TRANSPUVEN S.A. de C.V</v>
      </c>
    </row>
    <row r="422" spans="1:9" x14ac:dyDescent="0.25">
      <c r="A422" s="5" t="str">
        <f t="shared" si="18"/>
        <v>viernes</v>
      </c>
      <c r="B422" s="6">
        <v>45051</v>
      </c>
      <c r="C422" s="20">
        <v>806</v>
      </c>
      <c r="D422" s="7" t="s">
        <v>52</v>
      </c>
      <c r="E422" s="8">
        <v>46100</v>
      </c>
      <c r="F422" s="8">
        <f>VLOOKUP(D422,'[1]Peso tara 2'!A:D,2,FALSE)</f>
        <v>38880</v>
      </c>
      <c r="G422" s="8">
        <f t="shared" si="19"/>
        <v>7220</v>
      </c>
      <c r="H422" s="9">
        <f t="shared" si="20"/>
        <v>3.2749363496615973</v>
      </c>
      <c r="I422" s="10" t="str">
        <f>VLOOKUP(D422,'[1]Peso tara '!A:D,3,)</f>
        <v>TRANSPUVEN S.A. de C.V</v>
      </c>
    </row>
    <row r="423" spans="1:9" x14ac:dyDescent="0.25">
      <c r="A423" s="5" t="str">
        <f t="shared" si="18"/>
        <v>viernes</v>
      </c>
      <c r="B423" s="6">
        <v>45051</v>
      </c>
      <c r="C423" s="20">
        <v>807</v>
      </c>
      <c r="D423" s="7" t="s">
        <v>46</v>
      </c>
      <c r="E423" s="8">
        <v>47440</v>
      </c>
      <c r="F423" s="8">
        <f>VLOOKUP(D423,'[1]Peso tara 2'!A:D,2,FALSE)</f>
        <v>29560</v>
      </c>
      <c r="G423" s="8">
        <f t="shared" si="19"/>
        <v>17880</v>
      </c>
      <c r="H423" s="9">
        <f t="shared" si="20"/>
        <v>8.1102301844805211</v>
      </c>
      <c r="I423" s="10" t="str">
        <f>VLOOKUP(D423,'[1]Peso tara '!A:D,3,)</f>
        <v>TRANSPUVEN S.A. de C.V</v>
      </c>
    </row>
    <row r="424" spans="1:9" x14ac:dyDescent="0.25">
      <c r="A424" s="5" t="str">
        <f t="shared" si="18"/>
        <v>sábado</v>
      </c>
      <c r="B424" s="6">
        <v>45052</v>
      </c>
      <c r="C424" s="20">
        <v>808</v>
      </c>
      <c r="D424" s="7" t="s">
        <v>54</v>
      </c>
      <c r="E424" s="8">
        <v>50840</v>
      </c>
      <c r="F424" s="8">
        <f>VLOOKUP(D424,'[1]Peso tara 2'!A:D,2,FALSE)</f>
        <v>30960</v>
      </c>
      <c r="G424" s="8">
        <f t="shared" si="19"/>
        <v>19880</v>
      </c>
      <c r="H424" s="9">
        <f t="shared" si="20"/>
        <v>9.0174147688743158</v>
      </c>
      <c r="I424" s="10" t="str">
        <f>VLOOKUP(D424,'[1]Peso tara '!A:D,3,)</f>
        <v>TRANSPUVEN S.A. de C.V</v>
      </c>
    </row>
    <row r="425" spans="1:9" x14ac:dyDescent="0.25">
      <c r="A425" s="5" t="str">
        <f t="shared" si="18"/>
        <v>sábado</v>
      </c>
      <c r="B425" s="6">
        <v>45052</v>
      </c>
      <c r="C425" s="20">
        <v>809</v>
      </c>
      <c r="D425" s="7" t="s">
        <v>55</v>
      </c>
      <c r="E425" s="8">
        <v>53480</v>
      </c>
      <c r="F425" s="8">
        <f>VLOOKUP(D425,'[1]Peso tara 2'!A:D,2,FALSE)</f>
        <v>38520</v>
      </c>
      <c r="G425" s="8">
        <f t="shared" si="19"/>
        <v>14960</v>
      </c>
      <c r="H425" s="9">
        <f t="shared" si="20"/>
        <v>6.7857406912655813</v>
      </c>
      <c r="I425" s="10" t="str">
        <f>VLOOKUP(D425,'[1]Peso tara '!A:D,3,)</f>
        <v>TRANSPUVEN S.A. de C.V</v>
      </c>
    </row>
    <row r="426" spans="1:9" x14ac:dyDescent="0.25">
      <c r="A426" s="5" t="str">
        <f t="shared" si="18"/>
        <v>sábado</v>
      </c>
      <c r="B426" s="6">
        <v>45052</v>
      </c>
      <c r="C426" s="20">
        <v>810</v>
      </c>
      <c r="D426" s="7" t="s">
        <v>45</v>
      </c>
      <c r="E426" s="8">
        <v>41080</v>
      </c>
      <c r="F426" s="8">
        <f>VLOOKUP(D426,'[1]Peso tara 2'!A:D,2,FALSE)</f>
        <v>30400</v>
      </c>
      <c r="G426" s="8">
        <f t="shared" si="19"/>
        <v>10680</v>
      </c>
      <c r="H426" s="9">
        <f t="shared" si="20"/>
        <v>4.8443656806628619</v>
      </c>
      <c r="I426" s="10" t="str">
        <f>VLOOKUP(D426,'[1]Peso tara '!A:D,3,)</f>
        <v>TRANSPUVEN S.A. de C.V</v>
      </c>
    </row>
    <row r="427" spans="1:9" x14ac:dyDescent="0.25">
      <c r="A427" s="5" t="str">
        <f t="shared" si="18"/>
        <v>sábado</v>
      </c>
      <c r="B427" s="6">
        <v>45052</v>
      </c>
      <c r="C427" s="20">
        <v>811</v>
      </c>
      <c r="D427" s="7" t="s">
        <v>47</v>
      </c>
      <c r="E427" s="8">
        <v>66240</v>
      </c>
      <c r="F427" s="8">
        <f>VLOOKUP(D427,'[1]Peso tara 2'!A:D,2,FALSE)</f>
        <v>36520</v>
      </c>
      <c r="G427" s="8">
        <f t="shared" si="19"/>
        <v>29720</v>
      </c>
      <c r="H427" s="9">
        <f t="shared" si="20"/>
        <v>13.480762924091783</v>
      </c>
      <c r="I427" s="10" t="str">
        <f>VLOOKUP(D427,'[1]Peso tara '!A:D,3,)</f>
        <v>TRANSPUVEN S.A. de C.V</v>
      </c>
    </row>
    <row r="428" spans="1:9" x14ac:dyDescent="0.25">
      <c r="A428" s="5" t="str">
        <f t="shared" si="18"/>
        <v>sábado</v>
      </c>
      <c r="B428" s="6">
        <v>45052</v>
      </c>
      <c r="C428" s="20">
        <v>812</v>
      </c>
      <c r="D428" s="7" t="s">
        <v>44</v>
      </c>
      <c r="E428" s="8">
        <v>49700</v>
      </c>
      <c r="F428" s="8">
        <f>VLOOKUP(D428,'[1]Peso tara 2'!A:D,2,FALSE)</f>
        <v>29840</v>
      </c>
      <c r="G428" s="8">
        <f t="shared" si="19"/>
        <v>19860</v>
      </c>
      <c r="H428" s="9">
        <f t="shared" si="20"/>
        <v>9.0083429230303782</v>
      </c>
      <c r="I428" s="10" t="str">
        <f>VLOOKUP(D428,'[1]Peso tara '!A:D,3,)</f>
        <v>TRANSPUVEN S.A. de C.V</v>
      </c>
    </row>
    <row r="429" spans="1:9" x14ac:dyDescent="0.25">
      <c r="A429" s="5" t="str">
        <f t="shared" si="18"/>
        <v>sábado</v>
      </c>
      <c r="B429" s="6">
        <v>45052</v>
      </c>
      <c r="C429" s="20">
        <v>813</v>
      </c>
      <c r="D429" s="7" t="s">
        <v>53</v>
      </c>
      <c r="E429" s="8">
        <v>59200</v>
      </c>
      <c r="F429" s="8">
        <f>VLOOKUP(D429,'[1]Peso tara 2'!A:D,2,FALSE)</f>
        <v>34160</v>
      </c>
      <c r="G429" s="8">
        <f t="shared" si="19"/>
        <v>25040</v>
      </c>
      <c r="H429" s="9">
        <f t="shared" si="20"/>
        <v>11.357950996610304</v>
      </c>
      <c r="I429" s="10" t="str">
        <f>VLOOKUP(D429,'[1]Peso tara '!A:D,3,)</f>
        <v>TRANSPUVEN S.A. de C.V</v>
      </c>
    </row>
    <row r="430" spans="1:9" x14ac:dyDescent="0.25">
      <c r="A430" s="5" t="str">
        <f t="shared" si="18"/>
        <v>sábado</v>
      </c>
      <c r="B430" s="6">
        <v>45052</v>
      </c>
      <c r="C430" s="20">
        <v>814</v>
      </c>
      <c r="D430" s="7" t="s">
        <v>46</v>
      </c>
      <c r="E430" s="8">
        <v>36100</v>
      </c>
      <c r="F430" s="8">
        <f>VLOOKUP(D430,'[1]Peso tara 2'!A:D,2,FALSE)</f>
        <v>29560</v>
      </c>
      <c r="G430" s="8">
        <f t="shared" si="19"/>
        <v>6540</v>
      </c>
      <c r="H430" s="9">
        <f t="shared" si="20"/>
        <v>2.9664935909677075</v>
      </c>
      <c r="I430" s="10" t="str">
        <f>VLOOKUP(D430,'[1]Peso tara '!A:D,3,)</f>
        <v>TRANSPUVEN S.A. de C.V</v>
      </c>
    </row>
    <row r="431" spans="1:9" x14ac:dyDescent="0.25">
      <c r="A431" s="5" t="str">
        <f t="shared" si="18"/>
        <v>sábado</v>
      </c>
      <c r="B431" s="6">
        <v>45052</v>
      </c>
      <c r="C431" s="20">
        <v>815</v>
      </c>
      <c r="D431" s="7" t="s">
        <v>54</v>
      </c>
      <c r="E431" s="8">
        <v>50080</v>
      </c>
      <c r="F431" s="8">
        <f>VLOOKUP(D431,'[1]Peso tara 2'!A:D,2,FALSE)</f>
        <v>30960</v>
      </c>
      <c r="G431" s="8">
        <f t="shared" si="19"/>
        <v>19120</v>
      </c>
      <c r="H431" s="9">
        <f t="shared" si="20"/>
        <v>8.6726846268046742</v>
      </c>
      <c r="I431" s="10" t="str">
        <f>VLOOKUP(D431,'[1]Peso tara '!A:D,3,)</f>
        <v>TRANSPUVEN S.A. de C.V</v>
      </c>
    </row>
    <row r="432" spans="1:9" x14ac:dyDescent="0.25">
      <c r="A432" s="5" t="str">
        <f t="shared" si="18"/>
        <v>sábado</v>
      </c>
      <c r="B432" s="6">
        <v>45052</v>
      </c>
      <c r="C432" s="20">
        <v>817</v>
      </c>
      <c r="D432" s="7" t="s">
        <v>56</v>
      </c>
      <c r="E432" s="8">
        <v>53000</v>
      </c>
      <c r="F432" s="8">
        <f>VLOOKUP(D432,'[1]Peso tara 2'!A:D,2,FALSE)</f>
        <v>35860</v>
      </c>
      <c r="G432" s="8">
        <f t="shared" si="19"/>
        <v>17140</v>
      </c>
      <c r="H432" s="9">
        <f t="shared" si="20"/>
        <v>7.7745718882548172</v>
      </c>
      <c r="I432" s="10" t="str">
        <f>VLOOKUP(D432,'[1]Peso tara '!A:D,3,)</f>
        <v>TRANSPUVEN S.A. de C.V</v>
      </c>
    </row>
    <row r="433" spans="1:9" x14ac:dyDescent="0.25">
      <c r="A433" s="5" t="str">
        <f t="shared" si="18"/>
        <v>sábado</v>
      </c>
      <c r="B433" s="6">
        <v>45052</v>
      </c>
      <c r="C433" s="20">
        <v>818</v>
      </c>
      <c r="D433" s="7" t="s">
        <v>48</v>
      </c>
      <c r="E433" s="8">
        <v>57620</v>
      </c>
      <c r="F433" s="8">
        <f>VLOOKUP(D433,'[1]Peso tara 2'!A:D,2,FALSE)</f>
        <v>34440</v>
      </c>
      <c r="G433" s="8">
        <f t="shared" si="19"/>
        <v>23180</v>
      </c>
      <c r="H433" s="9">
        <f t="shared" si="20"/>
        <v>10.514269333124076</v>
      </c>
      <c r="I433" s="10" t="str">
        <f>VLOOKUP(D433,'[1]Peso tara '!A:D,3,)</f>
        <v>TRANSPUVEN S.A. de C.V</v>
      </c>
    </row>
    <row r="434" spans="1:9" x14ac:dyDescent="0.25">
      <c r="A434" s="5" t="str">
        <f t="shared" si="18"/>
        <v>sábado</v>
      </c>
      <c r="B434" s="6">
        <v>45052</v>
      </c>
      <c r="C434" s="20">
        <v>819</v>
      </c>
      <c r="D434" s="7" t="s">
        <v>58</v>
      </c>
      <c r="E434" s="8">
        <v>37040</v>
      </c>
      <c r="F434" s="8">
        <f>VLOOKUP(D434,'[1]Peso tara 2'!A:D,2,FALSE)</f>
        <v>33120</v>
      </c>
      <c r="G434" s="8">
        <f t="shared" si="19"/>
        <v>3920</v>
      </c>
      <c r="H434" s="9">
        <f t="shared" si="20"/>
        <v>1.7780817854118369</v>
      </c>
      <c r="I434" s="10" t="str">
        <f>VLOOKUP(D434,'[1]Peso tara '!A:D,3,)</f>
        <v>TRANSPUVEN S.A. de C.V</v>
      </c>
    </row>
    <row r="435" spans="1:9" x14ac:dyDescent="0.25">
      <c r="A435" s="5" t="str">
        <f t="shared" si="18"/>
        <v>domingo</v>
      </c>
      <c r="B435" s="6">
        <v>45053</v>
      </c>
      <c r="C435" s="20">
        <v>820</v>
      </c>
      <c r="D435" s="7">
        <v>10</v>
      </c>
      <c r="E435" s="8">
        <v>30680</v>
      </c>
      <c r="F435" s="8">
        <f>VLOOKUP(D435,'[1]Peso tara 2'!A:D,2,FALSE)</f>
        <v>21620</v>
      </c>
      <c r="G435" s="8">
        <f t="shared" si="19"/>
        <v>9060</v>
      </c>
      <c r="H435" s="9">
        <f t="shared" si="20"/>
        <v>4.109546167303888</v>
      </c>
      <c r="I435" s="10" t="str">
        <f>VLOOKUP(D435,'[1]Peso tara '!A:D,3,)</f>
        <v>ALCALDÍA DE APOPA</v>
      </c>
    </row>
    <row r="436" spans="1:9" x14ac:dyDescent="0.25">
      <c r="A436" s="5" t="str">
        <f t="shared" si="18"/>
        <v>domingo</v>
      </c>
      <c r="B436" s="6">
        <v>45053</v>
      </c>
      <c r="C436" s="20">
        <v>821</v>
      </c>
      <c r="D436" s="7" t="s">
        <v>54</v>
      </c>
      <c r="E436" s="8">
        <v>51160</v>
      </c>
      <c r="F436" s="8">
        <f>VLOOKUP(D436,'[1]Peso tara 2'!A:D,2,FALSE)</f>
        <v>30960</v>
      </c>
      <c r="G436" s="8">
        <f t="shared" si="19"/>
        <v>20200</v>
      </c>
      <c r="H436" s="9">
        <f t="shared" si="20"/>
        <v>9.1625643023773229</v>
      </c>
      <c r="I436" s="10" t="str">
        <f>VLOOKUP(D436,'[1]Peso tara '!A:D,3,)</f>
        <v>TRANSPUVEN S.A. de C.V</v>
      </c>
    </row>
    <row r="437" spans="1:9" x14ac:dyDescent="0.25">
      <c r="A437" s="5" t="str">
        <f t="shared" si="18"/>
        <v>domingo</v>
      </c>
      <c r="B437" s="6">
        <v>45053</v>
      </c>
      <c r="C437" s="20">
        <v>822</v>
      </c>
      <c r="D437" s="7">
        <v>1</v>
      </c>
      <c r="E437" s="8">
        <v>39400</v>
      </c>
      <c r="F437" s="8">
        <f>VLOOKUP(D437,'[1]Peso tara 2'!A:D,2,FALSE)</f>
        <v>23700</v>
      </c>
      <c r="G437" s="8">
        <f t="shared" si="19"/>
        <v>15700</v>
      </c>
      <c r="H437" s="9">
        <f t="shared" si="20"/>
        <v>7.1213989874912853</v>
      </c>
      <c r="I437" s="10" t="str">
        <f>VLOOKUP(D437,'[1]Peso tara '!A:D,3,)</f>
        <v>ALCALDÍA DE APOPA</v>
      </c>
    </row>
    <row r="438" spans="1:9" x14ac:dyDescent="0.25">
      <c r="A438" s="5" t="str">
        <f t="shared" si="18"/>
        <v>domingo</v>
      </c>
      <c r="B438" s="6">
        <v>45053</v>
      </c>
      <c r="C438" s="20">
        <v>823</v>
      </c>
      <c r="D438" s="7" t="s">
        <v>13</v>
      </c>
      <c r="E438" s="8">
        <v>41680</v>
      </c>
      <c r="F438" s="8">
        <f>VLOOKUP(D438,'[1]Peso tara 2'!A:D,2,FALSE)</f>
        <v>22560</v>
      </c>
      <c r="G438" s="8">
        <f t="shared" si="19"/>
        <v>19120</v>
      </c>
      <c r="H438" s="9">
        <f t="shared" si="20"/>
        <v>8.6726846268046742</v>
      </c>
      <c r="I438" s="10" t="str">
        <f>VLOOKUP(D438,'[1]Peso tara '!A:D,3,)</f>
        <v>ALCALDÍA DE APOPA</v>
      </c>
    </row>
    <row r="439" spans="1:9" x14ac:dyDescent="0.25">
      <c r="A439" s="5" t="str">
        <f t="shared" si="18"/>
        <v>lunes</v>
      </c>
      <c r="B439" s="6">
        <v>45054</v>
      </c>
      <c r="C439" s="20">
        <v>824</v>
      </c>
      <c r="D439" s="7" t="s">
        <v>7</v>
      </c>
      <c r="E439" s="8">
        <v>46820</v>
      </c>
      <c r="F439" s="8">
        <f>VLOOKUP(D439,'[1]Peso tara 2'!A:D,2,FALSE)</f>
        <v>31400</v>
      </c>
      <c r="G439" s="8">
        <f t="shared" si="19"/>
        <v>15420</v>
      </c>
      <c r="H439" s="9">
        <f t="shared" si="20"/>
        <v>6.9943931456761543</v>
      </c>
      <c r="I439" s="10" t="str">
        <f>VLOOKUP(D439,'[1]Peso tara '!A:D,3,)</f>
        <v>ALCALDÍA DE APOPA</v>
      </c>
    </row>
    <row r="440" spans="1:9" x14ac:dyDescent="0.25">
      <c r="A440" s="5" t="str">
        <f t="shared" si="18"/>
        <v>lunes</v>
      </c>
      <c r="B440" s="6">
        <v>45054</v>
      </c>
      <c r="C440" s="20">
        <v>825</v>
      </c>
      <c r="D440" s="7" t="s">
        <v>54</v>
      </c>
      <c r="E440" s="8">
        <v>48220</v>
      </c>
      <c r="F440" s="8">
        <f>VLOOKUP(D440,'[1]Peso tara 2'!A:D,2,FALSE)</f>
        <v>30960</v>
      </c>
      <c r="G440" s="8">
        <f t="shared" si="19"/>
        <v>17260</v>
      </c>
      <c r="H440" s="9">
        <f t="shared" si="20"/>
        <v>7.8290029633184446</v>
      </c>
      <c r="I440" s="10" t="str">
        <f>VLOOKUP(D440,'[1]Peso tara '!A:D,3,)</f>
        <v>TRANSPUVEN S.A. de C.V</v>
      </c>
    </row>
    <row r="441" spans="1:9" x14ac:dyDescent="0.25">
      <c r="A441" s="5" t="str">
        <f t="shared" si="18"/>
        <v>lunes</v>
      </c>
      <c r="B441" s="6">
        <v>45054</v>
      </c>
      <c r="C441" s="20">
        <v>826</v>
      </c>
      <c r="D441" s="7">
        <v>44</v>
      </c>
      <c r="E441" s="8">
        <v>42380</v>
      </c>
      <c r="F441" s="8">
        <f>VLOOKUP(D441,'[1]Peso tara 2'!A:D,2,FALSE)</f>
        <v>23140</v>
      </c>
      <c r="G441" s="8">
        <f t="shared" si="19"/>
        <v>19240</v>
      </c>
      <c r="H441" s="9">
        <f t="shared" si="20"/>
        <v>8.7271157018683017</v>
      </c>
      <c r="I441" s="10" t="str">
        <f>VLOOKUP(D441,'[1]Peso tara '!A:D,3,)</f>
        <v>ALCALDÍA DE APOPA</v>
      </c>
    </row>
    <row r="442" spans="1:9" x14ac:dyDescent="0.25">
      <c r="A442" s="5"/>
      <c r="B442" s="6">
        <v>45054</v>
      </c>
      <c r="C442" s="20">
        <v>827</v>
      </c>
      <c r="D442" s="7">
        <v>33</v>
      </c>
      <c r="E442" s="8">
        <v>44180</v>
      </c>
      <c r="F442" s="8">
        <f>VLOOKUP(D442,'[1]Peso tara 2'!A:D,2,FALSE)</f>
        <v>23840</v>
      </c>
      <c r="G442" s="8">
        <f t="shared" si="19"/>
        <v>20340</v>
      </c>
      <c r="H442" s="9">
        <f t="shared" si="20"/>
        <v>9.2260672232848879</v>
      </c>
      <c r="I442" s="10" t="str">
        <f>VLOOKUP(D442,'[1]Peso tara '!A:D,3,)</f>
        <v>ALCALDÍA DE APOPA</v>
      </c>
    </row>
    <row r="443" spans="1:9" x14ac:dyDescent="0.25">
      <c r="A443" s="5" t="str">
        <f t="shared" ref="A443:A506" si="21">TEXT(B443,"dddd")</f>
        <v>lunes</v>
      </c>
      <c r="B443" s="6">
        <v>45054</v>
      </c>
      <c r="C443" s="20">
        <v>828</v>
      </c>
      <c r="D443" s="7" t="s">
        <v>58</v>
      </c>
      <c r="E443" s="8">
        <v>58740</v>
      </c>
      <c r="F443" s="8">
        <f>VLOOKUP(D443,'[1]Peso tara 2'!A:D,2,FALSE)</f>
        <v>33120</v>
      </c>
      <c r="G443" s="8">
        <f t="shared" si="19"/>
        <v>25620</v>
      </c>
      <c r="H443" s="9">
        <f t="shared" si="20"/>
        <v>11.621034526084506</v>
      </c>
      <c r="I443" s="10" t="str">
        <f>VLOOKUP(D443,'[1]Peso tara '!A:D,3,)</f>
        <v>TRANSPUVEN S.A. de C.V</v>
      </c>
    </row>
    <row r="444" spans="1:9" x14ac:dyDescent="0.25">
      <c r="A444" s="5" t="str">
        <f t="shared" si="21"/>
        <v>lunes</v>
      </c>
      <c r="B444" s="6">
        <v>45054</v>
      </c>
      <c r="C444" s="20">
        <v>829</v>
      </c>
      <c r="D444" s="7" t="s">
        <v>44</v>
      </c>
      <c r="E444" s="8">
        <v>47580</v>
      </c>
      <c r="F444" s="8">
        <f>VLOOKUP(D444,'[1]Peso tara 2'!A:D,2,FALSE)</f>
        <v>29840</v>
      </c>
      <c r="G444" s="8">
        <f t="shared" si="19"/>
        <v>17740</v>
      </c>
      <c r="H444" s="9">
        <f t="shared" si="20"/>
        <v>8.0467272635729561</v>
      </c>
      <c r="I444" s="10" t="str">
        <f>VLOOKUP(D444,'[1]Peso tara '!A:D,3,)</f>
        <v>TRANSPUVEN S.A. de C.V</v>
      </c>
    </row>
    <row r="445" spans="1:9" x14ac:dyDescent="0.25">
      <c r="A445" s="5" t="str">
        <f t="shared" si="21"/>
        <v>lunes</v>
      </c>
      <c r="B445" s="6">
        <v>45054</v>
      </c>
      <c r="C445" s="20">
        <v>830</v>
      </c>
      <c r="D445" s="7">
        <v>1</v>
      </c>
      <c r="E445" s="8">
        <v>37580</v>
      </c>
      <c r="F445" s="8">
        <f>VLOOKUP(D445,'[1]Peso tara 2'!A:D,2,FALSE)</f>
        <v>23700</v>
      </c>
      <c r="G445" s="8">
        <f t="shared" si="19"/>
        <v>13880</v>
      </c>
      <c r="H445" s="9">
        <f t="shared" si="20"/>
        <v>6.2958610156929327</v>
      </c>
      <c r="I445" s="10" t="str">
        <f>VLOOKUP(D445,'[1]Peso tara '!A:D,3,)</f>
        <v>ALCALDÍA DE APOPA</v>
      </c>
    </row>
    <row r="446" spans="1:9" x14ac:dyDescent="0.25">
      <c r="A446" s="5" t="str">
        <f t="shared" si="21"/>
        <v>lunes</v>
      </c>
      <c r="B446" s="6">
        <v>45054</v>
      </c>
      <c r="C446" s="20">
        <v>831</v>
      </c>
      <c r="D446" s="7" t="s">
        <v>51</v>
      </c>
      <c r="E446" s="8">
        <v>39700</v>
      </c>
      <c r="F446" s="8">
        <f>VLOOKUP(D446,'[1]Peso tara 2'!A:D,2,FALSE)</f>
        <v>23680</v>
      </c>
      <c r="G446" s="8">
        <f t="shared" si="19"/>
        <v>16020</v>
      </c>
      <c r="H446" s="9">
        <f t="shared" si="20"/>
        <v>7.2665485209942924</v>
      </c>
      <c r="I446" s="10" t="str">
        <f>VLOOKUP(D446,'[1]Peso tara '!A:D,3,)</f>
        <v>TRANSPUVEN S.A. de C.V</v>
      </c>
    </row>
    <row r="447" spans="1:9" x14ac:dyDescent="0.25">
      <c r="A447" s="5" t="str">
        <f t="shared" si="21"/>
        <v>lunes</v>
      </c>
      <c r="B447" s="6">
        <v>45054</v>
      </c>
      <c r="C447" s="20">
        <v>832</v>
      </c>
      <c r="D447" s="7" t="s">
        <v>53</v>
      </c>
      <c r="E447" s="8">
        <v>60800</v>
      </c>
      <c r="F447" s="8">
        <f>VLOOKUP(D447,'[1]Peso tara 2'!A:D,2,FALSE)</f>
        <v>34160</v>
      </c>
      <c r="G447" s="8">
        <f t="shared" si="19"/>
        <v>26640</v>
      </c>
      <c r="H447" s="9">
        <f t="shared" si="20"/>
        <v>12.08369866412534</v>
      </c>
      <c r="I447" s="10" t="str">
        <f>VLOOKUP(D447,'[1]Peso tara '!A:D,3,)</f>
        <v>TRANSPUVEN S.A. de C.V</v>
      </c>
    </row>
    <row r="448" spans="1:9" x14ac:dyDescent="0.25">
      <c r="A448" s="5" t="str">
        <f t="shared" si="21"/>
        <v>lunes</v>
      </c>
      <c r="B448" s="6">
        <v>45054</v>
      </c>
      <c r="C448" s="20">
        <v>833</v>
      </c>
      <c r="D448" s="7" t="s">
        <v>55</v>
      </c>
      <c r="E448" s="8">
        <v>64820</v>
      </c>
      <c r="F448" s="8">
        <f>VLOOKUP(D448,'[1]Peso tara 2'!A:D,2,FALSE)</f>
        <v>38520</v>
      </c>
      <c r="G448" s="8">
        <f t="shared" si="19"/>
        <v>26300</v>
      </c>
      <c r="H448" s="9">
        <f t="shared" si="20"/>
        <v>11.929477284778395</v>
      </c>
      <c r="I448" s="10" t="str">
        <f>VLOOKUP(D448,'[1]Peso tara '!A:D,3,)</f>
        <v>TRANSPUVEN S.A. de C.V</v>
      </c>
    </row>
    <row r="449" spans="1:9" x14ac:dyDescent="0.25">
      <c r="A449" s="5" t="str">
        <f t="shared" si="21"/>
        <v>lunes</v>
      </c>
      <c r="B449" s="6">
        <v>45054</v>
      </c>
      <c r="C449" s="20">
        <v>834</v>
      </c>
      <c r="D449" s="7" t="s">
        <v>45</v>
      </c>
      <c r="E449" s="8">
        <v>36900</v>
      </c>
      <c r="F449" s="8">
        <f>VLOOKUP(D449,'[1]Peso tara 2'!A:D,2,FALSE)</f>
        <v>30400</v>
      </c>
      <c r="G449" s="8">
        <f t="shared" si="19"/>
        <v>6500</v>
      </c>
      <c r="H449" s="9">
        <f t="shared" si="20"/>
        <v>2.9483498992798314</v>
      </c>
      <c r="I449" s="10" t="str">
        <f>VLOOKUP(D449,'[1]Peso tara '!A:D,3,)</f>
        <v>TRANSPUVEN S.A. de C.V</v>
      </c>
    </row>
    <row r="450" spans="1:9" x14ac:dyDescent="0.25">
      <c r="A450" s="5" t="str">
        <f t="shared" si="21"/>
        <v>lunes</v>
      </c>
      <c r="B450" s="6">
        <v>45054</v>
      </c>
      <c r="C450" s="20">
        <v>836</v>
      </c>
      <c r="D450" s="7" t="s">
        <v>56</v>
      </c>
      <c r="E450" s="8">
        <v>62720</v>
      </c>
      <c r="F450" s="8">
        <f>VLOOKUP(D450,'[1]Peso tara 2'!A:D,2,FALSE)</f>
        <v>35860</v>
      </c>
      <c r="G450" s="8">
        <f t="shared" ref="G450:G513" si="22">E450-F450</f>
        <v>26860</v>
      </c>
      <c r="H450" s="9">
        <f t="shared" ref="H450:H513" si="23">G450/2204.623</f>
        <v>12.183488968408657</v>
      </c>
      <c r="I450" s="10" t="str">
        <f>VLOOKUP(D450,'[1]Peso tara '!A:D,3,)</f>
        <v>TRANSPUVEN S.A. de C.V</v>
      </c>
    </row>
    <row r="451" spans="1:9" x14ac:dyDescent="0.25">
      <c r="A451" s="5" t="str">
        <f t="shared" si="21"/>
        <v>lunes</v>
      </c>
      <c r="B451" s="6">
        <v>45054</v>
      </c>
      <c r="C451" s="20">
        <v>837</v>
      </c>
      <c r="D451" s="7" t="s">
        <v>7</v>
      </c>
      <c r="E451" s="8">
        <v>45840</v>
      </c>
      <c r="F451" s="8">
        <f>VLOOKUP(D451,'[1]Peso tara 2'!A:D,2,FALSE)</f>
        <v>31400</v>
      </c>
      <c r="G451" s="8">
        <f t="shared" si="22"/>
        <v>14440</v>
      </c>
      <c r="H451" s="9">
        <f t="shared" si="23"/>
        <v>6.5498726993231946</v>
      </c>
      <c r="I451" s="10" t="str">
        <f>VLOOKUP(D451,'[1]Peso tara '!A:D,3,)</f>
        <v>ALCALDÍA DE APOPA</v>
      </c>
    </row>
    <row r="452" spans="1:9" x14ac:dyDescent="0.25">
      <c r="A452" s="5" t="str">
        <f t="shared" si="21"/>
        <v>lunes</v>
      </c>
      <c r="B452" s="6">
        <v>45054</v>
      </c>
      <c r="C452" s="20">
        <v>838</v>
      </c>
      <c r="D452" s="7">
        <v>44</v>
      </c>
      <c r="E452" s="8">
        <v>32780</v>
      </c>
      <c r="F452" s="8">
        <f>VLOOKUP(D452,'[1]Peso tara 2'!A:D,2,FALSE)</f>
        <v>23140</v>
      </c>
      <c r="G452" s="8">
        <f t="shared" si="22"/>
        <v>9640</v>
      </c>
      <c r="H452" s="9">
        <f t="shared" si="23"/>
        <v>4.3726296967780884</v>
      </c>
      <c r="I452" s="10" t="str">
        <f>VLOOKUP(D452,'[1]Peso tara '!A:D,3,)</f>
        <v>ALCALDÍA DE APOPA</v>
      </c>
    </row>
    <row r="453" spans="1:9" x14ac:dyDescent="0.25">
      <c r="A453" s="5" t="str">
        <f t="shared" si="21"/>
        <v>lunes</v>
      </c>
      <c r="B453" s="6">
        <v>45054</v>
      </c>
      <c r="C453" s="20">
        <v>839</v>
      </c>
      <c r="D453" s="7" t="s">
        <v>46</v>
      </c>
      <c r="E453" s="8">
        <v>42140</v>
      </c>
      <c r="F453" s="8">
        <f>VLOOKUP(D453,'[1]Peso tara 2'!A:D,2,FALSE)</f>
        <v>29560</v>
      </c>
      <c r="G453" s="8">
        <f t="shared" si="22"/>
        <v>12580</v>
      </c>
      <c r="H453" s="9">
        <f t="shared" si="23"/>
        <v>5.7061910358369659</v>
      </c>
      <c r="I453" s="10" t="str">
        <f>VLOOKUP(D453,'[1]Peso tara '!A:D,3,)</f>
        <v>TRANSPUVEN S.A. de C.V</v>
      </c>
    </row>
    <row r="454" spans="1:9" x14ac:dyDescent="0.25">
      <c r="A454" s="5" t="str">
        <f t="shared" si="21"/>
        <v>lunes</v>
      </c>
      <c r="B454" s="6">
        <v>45054</v>
      </c>
      <c r="C454" s="20">
        <v>840</v>
      </c>
      <c r="D454" s="7" t="s">
        <v>47</v>
      </c>
      <c r="E454" s="8">
        <v>63200</v>
      </c>
      <c r="F454" s="8">
        <f>VLOOKUP(D454,'[1]Peso tara 2'!A:D,2,FALSE)</f>
        <v>36520</v>
      </c>
      <c r="G454" s="8">
        <f t="shared" si="22"/>
        <v>26680</v>
      </c>
      <c r="H454" s="9">
        <f t="shared" si="23"/>
        <v>12.101842355813217</v>
      </c>
      <c r="I454" s="10" t="str">
        <f>VLOOKUP(D454,'[1]Peso tara '!A:D,3,)</f>
        <v>TRANSPUVEN S.A. de C.V</v>
      </c>
    </row>
    <row r="455" spans="1:9" x14ac:dyDescent="0.25">
      <c r="A455" s="5" t="str">
        <f t="shared" si="21"/>
        <v>lunes</v>
      </c>
      <c r="B455" s="6">
        <v>45054</v>
      </c>
      <c r="C455" s="20">
        <v>841</v>
      </c>
      <c r="D455" s="7" t="s">
        <v>54</v>
      </c>
      <c r="E455" s="8">
        <v>53420</v>
      </c>
      <c r="F455" s="8">
        <f>VLOOKUP(D455,'[1]Peso tara 2'!A:D,2,FALSE)</f>
        <v>30960</v>
      </c>
      <c r="G455" s="8">
        <f t="shared" si="22"/>
        <v>22460</v>
      </c>
      <c r="H455" s="9">
        <f t="shared" si="23"/>
        <v>10.18768288274231</v>
      </c>
      <c r="I455" s="10" t="str">
        <f>VLOOKUP(D455,'[1]Peso tara '!A:D,3,)</f>
        <v>TRANSPUVEN S.A. de C.V</v>
      </c>
    </row>
    <row r="456" spans="1:9" x14ac:dyDescent="0.25">
      <c r="A456" s="5" t="str">
        <f t="shared" si="21"/>
        <v>martes</v>
      </c>
      <c r="B456" s="6">
        <v>45055</v>
      </c>
      <c r="C456" s="20">
        <v>842</v>
      </c>
      <c r="D456" s="7">
        <v>10</v>
      </c>
      <c r="E456" s="8">
        <v>33280</v>
      </c>
      <c r="F456" s="8">
        <f>VLOOKUP(D456,'[1]Peso tara 2'!A:D,2,FALSE)</f>
        <v>21620</v>
      </c>
      <c r="G456" s="8">
        <f t="shared" si="22"/>
        <v>11660</v>
      </c>
      <c r="H456" s="9">
        <f t="shared" si="23"/>
        <v>5.2888861270158207</v>
      </c>
      <c r="I456" s="10" t="str">
        <f>VLOOKUP(D456,'[1]Peso tara '!A:D,3,)</f>
        <v>ALCALDÍA DE APOPA</v>
      </c>
    </row>
    <row r="457" spans="1:9" x14ac:dyDescent="0.25">
      <c r="A457" s="5" t="str">
        <f t="shared" si="21"/>
        <v>martes</v>
      </c>
      <c r="B457" s="6">
        <v>45055</v>
      </c>
      <c r="C457" s="20">
        <v>843</v>
      </c>
      <c r="D457" s="7" t="s">
        <v>13</v>
      </c>
      <c r="E457" s="8">
        <v>42140</v>
      </c>
      <c r="F457" s="8">
        <f>VLOOKUP(D457,'[1]Peso tara 2'!A:D,2,FALSE)</f>
        <v>22560</v>
      </c>
      <c r="G457" s="8">
        <f t="shared" si="22"/>
        <v>19580</v>
      </c>
      <c r="H457" s="9">
        <f t="shared" si="23"/>
        <v>8.8813370812152463</v>
      </c>
      <c r="I457" s="10" t="str">
        <f>VLOOKUP(D457,'[1]Peso tara '!A:D,3,)</f>
        <v>ALCALDÍA DE APOPA</v>
      </c>
    </row>
    <row r="458" spans="1:9" x14ac:dyDescent="0.25">
      <c r="A458" s="5" t="str">
        <f t="shared" si="21"/>
        <v>martes</v>
      </c>
      <c r="B458" s="6">
        <v>45055</v>
      </c>
      <c r="C458" s="20">
        <v>844</v>
      </c>
      <c r="D458" s="7" t="s">
        <v>7</v>
      </c>
      <c r="E458" s="8">
        <v>48840</v>
      </c>
      <c r="F458" s="8">
        <f>VLOOKUP(D458,'[1]Peso tara 2'!A:D,2,FALSE)</f>
        <v>31400</v>
      </c>
      <c r="G458" s="8">
        <f t="shared" si="22"/>
        <v>17440</v>
      </c>
      <c r="H458" s="9">
        <f t="shared" si="23"/>
        <v>7.9106495759138866</v>
      </c>
      <c r="I458" s="10" t="str">
        <f>VLOOKUP(D458,'[1]Peso tara '!A:D,3,)</f>
        <v>ALCALDÍA DE APOPA</v>
      </c>
    </row>
    <row r="459" spans="1:9" x14ac:dyDescent="0.25">
      <c r="A459" s="5" t="str">
        <f t="shared" si="21"/>
        <v>martes</v>
      </c>
      <c r="B459" s="6">
        <v>45055</v>
      </c>
      <c r="C459" s="20">
        <v>845</v>
      </c>
      <c r="D459" s="7" t="s">
        <v>50</v>
      </c>
      <c r="E459" s="8">
        <v>51980</v>
      </c>
      <c r="F459" s="8">
        <f>VLOOKUP(D459,'[1]Peso tara 2'!A:D,2,FALSE)</f>
        <v>34480</v>
      </c>
      <c r="G459" s="8">
        <f t="shared" si="22"/>
        <v>17500</v>
      </c>
      <c r="H459" s="9">
        <f t="shared" si="23"/>
        <v>7.9378651134457003</v>
      </c>
      <c r="I459" s="10" t="str">
        <f>VLOOKUP(D459,'[1]Peso tara '!A:D,3,)</f>
        <v>TRANSPUVEN S.A. de C.V</v>
      </c>
    </row>
    <row r="460" spans="1:9" x14ac:dyDescent="0.25">
      <c r="A460" s="5" t="str">
        <f t="shared" si="21"/>
        <v>martes</v>
      </c>
      <c r="B460" s="6">
        <v>45055</v>
      </c>
      <c r="C460" s="20">
        <v>846</v>
      </c>
      <c r="D460" s="7">
        <v>44</v>
      </c>
      <c r="E460" s="8">
        <v>39720</v>
      </c>
      <c r="F460" s="8">
        <f>VLOOKUP(D460,'[1]Peso tara 2'!A:D,2,FALSE)</f>
        <v>23140</v>
      </c>
      <c r="G460" s="8">
        <f t="shared" si="22"/>
        <v>16580</v>
      </c>
      <c r="H460" s="9">
        <f t="shared" si="23"/>
        <v>7.5205602046245543</v>
      </c>
      <c r="I460" s="10" t="str">
        <f>VLOOKUP(D460,'[1]Peso tara '!A:D,3,)</f>
        <v>ALCALDÍA DE APOPA</v>
      </c>
    </row>
    <row r="461" spans="1:9" x14ac:dyDescent="0.25">
      <c r="A461" s="5" t="str">
        <f t="shared" si="21"/>
        <v>martes</v>
      </c>
      <c r="B461" s="6">
        <v>45055</v>
      </c>
      <c r="C461" s="20">
        <v>847</v>
      </c>
      <c r="D461" s="7">
        <v>1</v>
      </c>
      <c r="E461" s="8">
        <v>35120</v>
      </c>
      <c r="F461" s="8">
        <f>VLOOKUP(D461,'[1]Peso tara 2'!A:D,2,FALSE)</f>
        <v>23700</v>
      </c>
      <c r="G461" s="8">
        <f t="shared" si="22"/>
        <v>11420</v>
      </c>
      <c r="H461" s="9">
        <f t="shared" si="23"/>
        <v>5.180023976888565</v>
      </c>
      <c r="I461" s="10" t="str">
        <f>VLOOKUP(D461,'[1]Peso tara '!A:D,3,)</f>
        <v>ALCALDÍA DE APOPA</v>
      </c>
    </row>
    <row r="462" spans="1:9" x14ac:dyDescent="0.25">
      <c r="A462" s="5" t="str">
        <f t="shared" si="21"/>
        <v>martes</v>
      </c>
      <c r="B462" s="6">
        <v>45055</v>
      </c>
      <c r="C462" s="20">
        <v>848</v>
      </c>
      <c r="D462" s="7" t="s">
        <v>51</v>
      </c>
      <c r="E462" s="8">
        <v>39800</v>
      </c>
      <c r="F462" s="8">
        <f>VLOOKUP(D462,'[1]Peso tara 2'!A:D,2,FALSE)</f>
        <v>23680</v>
      </c>
      <c r="G462" s="8">
        <f t="shared" si="22"/>
        <v>16120</v>
      </c>
      <c r="H462" s="9">
        <f t="shared" si="23"/>
        <v>7.3119077502139822</v>
      </c>
      <c r="I462" s="10" t="str">
        <f>VLOOKUP(D462,'[1]Peso tara '!A:D,3,)</f>
        <v>TRANSPUVEN S.A. de C.V</v>
      </c>
    </row>
    <row r="463" spans="1:9" x14ac:dyDescent="0.25">
      <c r="A463" s="5" t="str">
        <f t="shared" si="21"/>
        <v>martes</v>
      </c>
      <c r="B463" s="6">
        <v>45055</v>
      </c>
      <c r="C463" s="20">
        <v>849</v>
      </c>
      <c r="D463" s="7" t="s">
        <v>54</v>
      </c>
      <c r="E463" s="8">
        <v>52180</v>
      </c>
      <c r="F463" s="8">
        <f>VLOOKUP(D463,'[1]Peso tara 2'!A:D,2,FALSE)</f>
        <v>30960</v>
      </c>
      <c r="G463" s="8">
        <f t="shared" si="22"/>
        <v>21220</v>
      </c>
      <c r="H463" s="9">
        <f t="shared" si="23"/>
        <v>9.6252284404181569</v>
      </c>
      <c r="I463" s="10" t="str">
        <f>VLOOKUP(D463,'[1]Peso tara '!A:D,3,)</f>
        <v>TRANSPUVEN S.A. de C.V</v>
      </c>
    </row>
    <row r="464" spans="1:9" x14ac:dyDescent="0.25">
      <c r="A464" s="5" t="str">
        <f t="shared" si="21"/>
        <v>martes</v>
      </c>
      <c r="B464" s="6">
        <v>45055</v>
      </c>
      <c r="C464" s="20">
        <v>850</v>
      </c>
      <c r="D464" s="7" t="s">
        <v>46</v>
      </c>
      <c r="E464" s="8">
        <v>40240</v>
      </c>
      <c r="F464" s="8">
        <f>VLOOKUP(D464,'[1]Peso tara 2'!A:D,2,FALSE)</f>
        <v>29560</v>
      </c>
      <c r="G464" s="8">
        <f t="shared" si="22"/>
        <v>10680</v>
      </c>
      <c r="H464" s="9">
        <f t="shared" si="23"/>
        <v>4.8443656806628619</v>
      </c>
      <c r="I464" s="10" t="str">
        <f>VLOOKUP(D464,'[1]Peso tara '!A:D,3,)</f>
        <v>TRANSPUVEN S.A. de C.V</v>
      </c>
    </row>
    <row r="465" spans="1:9" x14ac:dyDescent="0.25">
      <c r="A465" s="5" t="str">
        <f t="shared" si="21"/>
        <v>martes</v>
      </c>
      <c r="B465" s="6">
        <v>45055</v>
      </c>
      <c r="C465" s="20">
        <v>851</v>
      </c>
      <c r="D465" s="7" t="s">
        <v>53</v>
      </c>
      <c r="E465" s="8">
        <v>61460</v>
      </c>
      <c r="F465" s="8">
        <f>VLOOKUP(D465,'[1]Peso tara 2'!A:D,2,FALSE)</f>
        <v>34160</v>
      </c>
      <c r="G465" s="8">
        <f t="shared" si="22"/>
        <v>27300</v>
      </c>
      <c r="H465" s="9">
        <f t="shared" si="23"/>
        <v>12.383069576975291</v>
      </c>
      <c r="I465" s="10" t="str">
        <f>VLOOKUP(D465,'[1]Peso tara '!A:D,3,)</f>
        <v>TRANSPUVEN S.A. de C.V</v>
      </c>
    </row>
    <row r="466" spans="1:9" x14ac:dyDescent="0.25">
      <c r="A466" s="5" t="str">
        <f t="shared" si="21"/>
        <v>martes</v>
      </c>
      <c r="B466" s="6">
        <v>45055</v>
      </c>
      <c r="C466" s="20">
        <v>852</v>
      </c>
      <c r="D466" s="7" t="s">
        <v>44</v>
      </c>
      <c r="E466" s="8">
        <v>50920</v>
      </c>
      <c r="F466" s="8">
        <f>VLOOKUP(D466,'[1]Peso tara 2'!A:D,2,FALSE)</f>
        <v>29840</v>
      </c>
      <c r="G466" s="8">
        <f t="shared" si="22"/>
        <v>21080</v>
      </c>
      <c r="H466" s="9">
        <f t="shared" si="23"/>
        <v>9.5617255195105919</v>
      </c>
      <c r="I466" s="10" t="str">
        <f>VLOOKUP(D466,'[1]Peso tara '!A:D,3,)</f>
        <v>TRANSPUVEN S.A. de C.V</v>
      </c>
    </row>
    <row r="467" spans="1:9" x14ac:dyDescent="0.25">
      <c r="A467" s="5" t="str">
        <f t="shared" si="21"/>
        <v>martes</v>
      </c>
      <c r="B467" s="6">
        <v>45055</v>
      </c>
      <c r="C467" s="20">
        <v>853</v>
      </c>
      <c r="D467" s="7" t="s">
        <v>56</v>
      </c>
      <c r="E467" s="8">
        <v>57680</v>
      </c>
      <c r="F467" s="8">
        <f>VLOOKUP(D467,'[1]Peso tara 2'!A:D,2,FALSE)</f>
        <v>35860</v>
      </c>
      <c r="G467" s="8">
        <f t="shared" si="22"/>
        <v>21820</v>
      </c>
      <c r="H467" s="9">
        <f t="shared" si="23"/>
        <v>9.8973838157362959</v>
      </c>
      <c r="I467" s="10" t="str">
        <f>VLOOKUP(D467,'[1]Peso tara '!A:D,3,)</f>
        <v>TRANSPUVEN S.A. de C.V</v>
      </c>
    </row>
    <row r="468" spans="1:9" x14ac:dyDescent="0.25">
      <c r="A468" s="5" t="str">
        <f t="shared" si="21"/>
        <v>martes</v>
      </c>
      <c r="B468" s="6">
        <v>45055</v>
      </c>
      <c r="C468" s="20">
        <v>854</v>
      </c>
      <c r="D468" s="7">
        <v>33</v>
      </c>
      <c r="E468" s="8">
        <v>38420</v>
      </c>
      <c r="F468" s="8">
        <f>VLOOKUP(D468,'[1]Peso tara 2'!A:D,2,FALSE)</f>
        <v>23840</v>
      </c>
      <c r="G468" s="8">
        <f t="shared" si="22"/>
        <v>14580</v>
      </c>
      <c r="H468" s="9">
        <f t="shared" si="23"/>
        <v>6.6133756202307605</v>
      </c>
      <c r="I468" s="10" t="str">
        <f>VLOOKUP(D468,'[1]Peso tara '!A:D,3,)</f>
        <v>ALCALDÍA DE APOPA</v>
      </c>
    </row>
    <row r="469" spans="1:9" x14ac:dyDescent="0.25">
      <c r="A469" s="5" t="str">
        <f t="shared" si="21"/>
        <v>martes</v>
      </c>
      <c r="B469" s="6">
        <v>45055</v>
      </c>
      <c r="C469" s="20">
        <v>855</v>
      </c>
      <c r="D469" s="7" t="s">
        <v>45</v>
      </c>
      <c r="E469" s="8">
        <v>38000</v>
      </c>
      <c r="F469" s="8">
        <f>VLOOKUP(D469,'[1]Peso tara 2'!A:D,2,FALSE)</f>
        <v>30400</v>
      </c>
      <c r="G469" s="8">
        <f t="shared" si="22"/>
        <v>7600</v>
      </c>
      <c r="H469" s="9">
        <f t="shared" si="23"/>
        <v>3.4473014206964181</v>
      </c>
      <c r="I469" s="10" t="str">
        <f>VLOOKUP(D469,'[1]Peso tara '!A:D,3,)</f>
        <v>TRANSPUVEN S.A. de C.V</v>
      </c>
    </row>
    <row r="470" spans="1:9" x14ac:dyDescent="0.25">
      <c r="A470" s="5" t="str">
        <f t="shared" si="21"/>
        <v>martes</v>
      </c>
      <c r="B470" s="6">
        <v>45055</v>
      </c>
      <c r="C470" s="20">
        <v>857</v>
      </c>
      <c r="D470" s="7" t="s">
        <v>58</v>
      </c>
      <c r="E470" s="8">
        <v>48840</v>
      </c>
      <c r="F470" s="8">
        <f>VLOOKUP(D470,'[1]Peso tara 2'!A:D,2,FALSE)</f>
        <v>33120</v>
      </c>
      <c r="G470" s="8">
        <f t="shared" si="22"/>
        <v>15720</v>
      </c>
      <c r="H470" s="9">
        <f t="shared" si="23"/>
        <v>7.1304708333352229</v>
      </c>
      <c r="I470" s="10" t="str">
        <f>VLOOKUP(D470,'[1]Peso tara '!A:D,3,)</f>
        <v>TRANSPUVEN S.A. de C.V</v>
      </c>
    </row>
    <row r="471" spans="1:9" x14ac:dyDescent="0.25">
      <c r="A471" s="5" t="str">
        <f t="shared" si="21"/>
        <v>martes</v>
      </c>
      <c r="B471" s="6">
        <v>45055</v>
      </c>
      <c r="C471" s="20">
        <v>858</v>
      </c>
      <c r="D471" s="7" t="s">
        <v>47</v>
      </c>
      <c r="E471" s="8">
        <v>67520</v>
      </c>
      <c r="F471" s="8">
        <f>VLOOKUP(D471,'[1]Peso tara 2'!A:D,2,FALSE)</f>
        <v>36520</v>
      </c>
      <c r="G471" s="8">
        <f t="shared" si="22"/>
        <v>31000</v>
      </c>
      <c r="H471" s="9">
        <f t="shared" si="23"/>
        <v>14.061361058103811</v>
      </c>
      <c r="I471" s="10" t="str">
        <f>VLOOKUP(D471,'[1]Peso tara '!A:D,3,)</f>
        <v>TRANSPUVEN S.A. de C.V</v>
      </c>
    </row>
    <row r="472" spans="1:9" x14ac:dyDescent="0.25">
      <c r="A472" s="5" t="str">
        <f t="shared" si="21"/>
        <v>miércoles</v>
      </c>
      <c r="B472" s="6">
        <v>45056</v>
      </c>
      <c r="C472" s="20">
        <v>859</v>
      </c>
      <c r="D472" s="7" t="s">
        <v>48</v>
      </c>
      <c r="E472" s="8">
        <v>59840</v>
      </c>
      <c r="F472" s="8">
        <f>VLOOKUP(D472,'[1]Peso tara 2'!A:D,2,FALSE)</f>
        <v>34440</v>
      </c>
      <c r="G472" s="8">
        <f t="shared" si="22"/>
        <v>25400</v>
      </c>
      <c r="H472" s="9">
        <f t="shared" si="23"/>
        <v>11.521244221801188</v>
      </c>
      <c r="I472" s="10" t="str">
        <f>VLOOKUP(D472,'[1]Peso tara '!A:D,3,)</f>
        <v>TRANSPUVEN S.A. de C.V</v>
      </c>
    </row>
    <row r="473" spans="1:9" x14ac:dyDescent="0.25">
      <c r="A473" s="5" t="str">
        <f t="shared" si="21"/>
        <v>miércoles</v>
      </c>
      <c r="B473" s="6">
        <v>45056</v>
      </c>
      <c r="C473" s="20">
        <v>860</v>
      </c>
      <c r="D473" s="7" t="s">
        <v>13</v>
      </c>
      <c r="E473" s="8">
        <v>43840</v>
      </c>
      <c r="F473" s="8">
        <f>VLOOKUP(D473,'[1]Peso tara 2'!A:D,2,FALSE)</f>
        <v>22560</v>
      </c>
      <c r="G473" s="8">
        <f t="shared" si="22"/>
        <v>21280</v>
      </c>
      <c r="H473" s="9">
        <f t="shared" si="23"/>
        <v>9.6524439779499716</v>
      </c>
      <c r="I473" s="10" t="str">
        <f>VLOOKUP(D473,'[1]Peso tara '!A:D,3,)</f>
        <v>ALCALDÍA DE APOPA</v>
      </c>
    </row>
    <row r="474" spans="1:9" x14ac:dyDescent="0.25">
      <c r="A474" s="5" t="str">
        <f t="shared" si="21"/>
        <v>miércoles</v>
      </c>
      <c r="B474" s="6">
        <v>45056</v>
      </c>
      <c r="C474" s="20">
        <v>861</v>
      </c>
      <c r="D474" s="7">
        <v>44</v>
      </c>
      <c r="E474" s="8">
        <v>39400</v>
      </c>
      <c r="F474" s="8">
        <f>VLOOKUP(D474,'[1]Peso tara 2'!A:D,2,FALSE)</f>
        <v>23140</v>
      </c>
      <c r="G474" s="8">
        <f t="shared" si="22"/>
        <v>16260</v>
      </c>
      <c r="H474" s="9">
        <f t="shared" si="23"/>
        <v>7.3754106711215472</v>
      </c>
      <c r="I474" s="10" t="str">
        <f>VLOOKUP(D474,'[1]Peso tara '!A:D,3,)</f>
        <v>ALCALDÍA DE APOPA</v>
      </c>
    </row>
    <row r="475" spans="1:9" x14ac:dyDescent="0.25">
      <c r="A475" s="5" t="str">
        <f t="shared" si="21"/>
        <v>miércoles</v>
      </c>
      <c r="B475" s="6">
        <v>45056</v>
      </c>
      <c r="C475" s="20">
        <v>862</v>
      </c>
      <c r="D475" s="7">
        <v>1</v>
      </c>
      <c r="E475" s="8">
        <v>35060</v>
      </c>
      <c r="F475" s="8">
        <f>VLOOKUP(D475,'[1]Peso tara 2'!A:D,2,FALSE)</f>
        <v>23700</v>
      </c>
      <c r="G475" s="8">
        <f t="shared" si="22"/>
        <v>11360</v>
      </c>
      <c r="H475" s="9">
        <f t="shared" si="23"/>
        <v>5.1528084393567513</v>
      </c>
      <c r="I475" s="10" t="str">
        <f>VLOOKUP(D475,'[1]Peso tara '!A:D,3,)</f>
        <v>ALCALDÍA DE APOPA</v>
      </c>
    </row>
    <row r="476" spans="1:9" x14ac:dyDescent="0.25">
      <c r="A476" s="5" t="str">
        <f t="shared" si="21"/>
        <v>miércoles</v>
      </c>
      <c r="B476" s="6">
        <v>45056</v>
      </c>
      <c r="C476" s="20">
        <v>863</v>
      </c>
      <c r="D476" s="7" t="s">
        <v>45</v>
      </c>
      <c r="E476" s="8">
        <v>38660</v>
      </c>
      <c r="F476" s="8">
        <f>VLOOKUP(D476,'[1]Peso tara 2'!A:D,2,FALSE)</f>
        <v>30400</v>
      </c>
      <c r="G476" s="8">
        <f t="shared" si="22"/>
        <v>8260</v>
      </c>
      <c r="H476" s="9">
        <f t="shared" si="23"/>
        <v>3.7466723335463703</v>
      </c>
      <c r="I476" s="10" t="str">
        <f>VLOOKUP(D476,'[1]Peso tara '!A:D,3,)</f>
        <v>TRANSPUVEN S.A. de C.V</v>
      </c>
    </row>
    <row r="477" spans="1:9" x14ac:dyDescent="0.25">
      <c r="A477" s="5" t="str">
        <f t="shared" si="21"/>
        <v>miércoles</v>
      </c>
      <c r="B477" s="6">
        <v>45056</v>
      </c>
      <c r="C477" s="20">
        <v>864</v>
      </c>
      <c r="D477" s="7" t="s">
        <v>54</v>
      </c>
      <c r="E477" s="8">
        <v>43680</v>
      </c>
      <c r="F477" s="8">
        <f>VLOOKUP(D477,'[1]Peso tara 2'!A:D,2,FALSE)</f>
        <v>30960</v>
      </c>
      <c r="G477" s="8">
        <f t="shared" si="22"/>
        <v>12720</v>
      </c>
      <c r="H477" s="9">
        <f t="shared" si="23"/>
        <v>5.7696939567445318</v>
      </c>
      <c r="I477" s="10" t="str">
        <f>VLOOKUP(D477,'[1]Peso tara '!A:D,3,)</f>
        <v>TRANSPUVEN S.A. de C.V</v>
      </c>
    </row>
    <row r="478" spans="1:9" x14ac:dyDescent="0.25">
      <c r="A478" s="5" t="str">
        <f t="shared" si="21"/>
        <v>miércoles</v>
      </c>
      <c r="B478" s="6">
        <v>45056</v>
      </c>
      <c r="C478" s="20">
        <v>865</v>
      </c>
      <c r="D478" s="7" t="s">
        <v>51</v>
      </c>
      <c r="E478" s="8">
        <v>37980</v>
      </c>
      <c r="F478" s="8">
        <f>VLOOKUP(D478,'[1]Peso tara 2'!A:D,2,FALSE)</f>
        <v>23680</v>
      </c>
      <c r="G478" s="8">
        <f t="shared" si="22"/>
        <v>14300</v>
      </c>
      <c r="H478" s="9">
        <f t="shared" si="23"/>
        <v>6.4863697784156296</v>
      </c>
      <c r="I478" s="10" t="str">
        <f>VLOOKUP(D478,'[1]Peso tara '!A:D,3,)</f>
        <v>TRANSPUVEN S.A. de C.V</v>
      </c>
    </row>
    <row r="479" spans="1:9" x14ac:dyDescent="0.25">
      <c r="A479" s="5" t="str">
        <f t="shared" si="21"/>
        <v>miércoles</v>
      </c>
      <c r="B479" s="6">
        <v>45056</v>
      </c>
      <c r="C479" s="20">
        <v>866</v>
      </c>
      <c r="D479" s="7" t="s">
        <v>55</v>
      </c>
      <c r="E479" s="8">
        <v>68660</v>
      </c>
      <c r="F479" s="8">
        <f>VLOOKUP(D479,'[1]Peso tara 2'!A:D,2,FALSE)</f>
        <v>38520</v>
      </c>
      <c r="G479" s="8">
        <f t="shared" si="22"/>
        <v>30140</v>
      </c>
      <c r="H479" s="9">
        <f t="shared" si="23"/>
        <v>13.67127168681448</v>
      </c>
      <c r="I479" s="10" t="str">
        <f>VLOOKUP(D479,'[1]Peso tara '!A:D,3,)</f>
        <v>TRANSPUVEN S.A. de C.V</v>
      </c>
    </row>
    <row r="480" spans="1:9" x14ac:dyDescent="0.25">
      <c r="A480" s="5" t="str">
        <f t="shared" si="21"/>
        <v>miércoles</v>
      </c>
      <c r="B480" s="6">
        <v>45056</v>
      </c>
      <c r="C480" s="20">
        <v>867</v>
      </c>
      <c r="D480" s="7" t="s">
        <v>58</v>
      </c>
      <c r="E480" s="8">
        <v>54580</v>
      </c>
      <c r="F480" s="8">
        <f>VLOOKUP(D480,'[1]Peso tara 2'!A:D,2,FALSE)</f>
        <v>33120</v>
      </c>
      <c r="G480" s="8">
        <f t="shared" si="22"/>
        <v>21460</v>
      </c>
      <c r="H480" s="9">
        <f t="shared" si="23"/>
        <v>9.7340905905454136</v>
      </c>
      <c r="I480" s="10" t="str">
        <f>VLOOKUP(D480,'[1]Peso tara '!A:D,3,)</f>
        <v>TRANSPUVEN S.A. de C.V</v>
      </c>
    </row>
    <row r="481" spans="1:9" x14ac:dyDescent="0.25">
      <c r="A481" s="5" t="str">
        <f t="shared" si="21"/>
        <v>miércoles</v>
      </c>
      <c r="B481" s="6">
        <v>45056</v>
      </c>
      <c r="C481" s="20">
        <v>869</v>
      </c>
      <c r="D481" s="7" t="s">
        <v>46</v>
      </c>
      <c r="E481" s="8">
        <v>43480</v>
      </c>
      <c r="F481" s="8">
        <f>VLOOKUP(D481,'[1]Peso tara 2'!A:D,2,FALSE)</f>
        <v>29560</v>
      </c>
      <c r="G481" s="8">
        <f t="shared" si="22"/>
        <v>13920</v>
      </c>
      <c r="H481" s="9">
        <f t="shared" si="23"/>
        <v>6.3140047073808079</v>
      </c>
      <c r="I481" s="10" t="str">
        <f>VLOOKUP(D481,'[1]Peso tara '!A:D,3,)</f>
        <v>TRANSPUVEN S.A. de C.V</v>
      </c>
    </row>
    <row r="482" spans="1:9" x14ac:dyDescent="0.25">
      <c r="A482" s="5" t="str">
        <f t="shared" si="21"/>
        <v>miércoles</v>
      </c>
      <c r="B482" s="6">
        <v>45056</v>
      </c>
      <c r="C482" s="20">
        <v>870</v>
      </c>
      <c r="D482" s="7" t="s">
        <v>56</v>
      </c>
      <c r="E482" s="8">
        <v>65840</v>
      </c>
      <c r="F482" s="8">
        <f>VLOOKUP(D482,'[1]Peso tara 2'!A:D,2,FALSE)</f>
        <v>35860</v>
      </c>
      <c r="G482" s="8">
        <f t="shared" si="22"/>
        <v>29980</v>
      </c>
      <c r="H482" s="9">
        <f t="shared" si="23"/>
        <v>13.598696920062977</v>
      </c>
      <c r="I482" s="10" t="str">
        <f>VLOOKUP(D482,'[1]Peso tara '!A:D,3,)</f>
        <v>TRANSPUVEN S.A. de C.V</v>
      </c>
    </row>
    <row r="483" spans="1:9" x14ac:dyDescent="0.25">
      <c r="A483" s="5" t="str">
        <f t="shared" si="21"/>
        <v>jueves</v>
      </c>
      <c r="B483" s="6">
        <v>45057</v>
      </c>
      <c r="C483" s="20">
        <v>871</v>
      </c>
      <c r="D483" s="7" t="s">
        <v>54</v>
      </c>
      <c r="E483" s="8">
        <v>50700</v>
      </c>
      <c r="F483" s="8">
        <f>VLOOKUP(D483,'[1]Peso tara 2'!A:D,2,FALSE)</f>
        <v>30960</v>
      </c>
      <c r="G483" s="8">
        <f t="shared" si="22"/>
        <v>19740</v>
      </c>
      <c r="H483" s="9">
        <f t="shared" si="23"/>
        <v>8.953911847966749</v>
      </c>
      <c r="I483" s="10" t="str">
        <f>VLOOKUP(D483,'[1]Peso tara '!A:D,3,)</f>
        <v>TRANSPUVEN S.A. de C.V</v>
      </c>
    </row>
    <row r="484" spans="1:9" x14ac:dyDescent="0.25">
      <c r="A484" s="5" t="str">
        <f t="shared" si="21"/>
        <v>jueves</v>
      </c>
      <c r="B484" s="6">
        <v>45057</v>
      </c>
      <c r="C484" s="20">
        <v>872</v>
      </c>
      <c r="D484" s="7" t="s">
        <v>7</v>
      </c>
      <c r="E484" s="8">
        <v>48400</v>
      </c>
      <c r="F484" s="8">
        <f>VLOOKUP(D484,'[1]Peso tara 2'!A:D,2,FALSE)</f>
        <v>31400</v>
      </c>
      <c r="G484" s="8">
        <f t="shared" si="22"/>
        <v>17000</v>
      </c>
      <c r="H484" s="9">
        <f t="shared" si="23"/>
        <v>7.7110689673472512</v>
      </c>
      <c r="I484" s="10" t="str">
        <f>VLOOKUP(D484,'[1]Peso tara '!A:D,3,)</f>
        <v>ALCALDÍA DE APOPA</v>
      </c>
    </row>
    <row r="485" spans="1:9" x14ac:dyDescent="0.25">
      <c r="A485" s="5" t="str">
        <f t="shared" si="21"/>
        <v>jueves</v>
      </c>
      <c r="B485" s="6">
        <v>45057</v>
      </c>
      <c r="C485" s="20">
        <v>873</v>
      </c>
      <c r="D485" s="7" t="s">
        <v>45</v>
      </c>
      <c r="E485" s="8">
        <v>42340</v>
      </c>
      <c r="F485" s="8">
        <f>VLOOKUP(D485,'[1]Peso tara 2'!A:D,2,FALSE)</f>
        <v>30400</v>
      </c>
      <c r="G485" s="8">
        <f t="shared" si="22"/>
        <v>11940</v>
      </c>
      <c r="H485" s="9">
        <f t="shared" si="23"/>
        <v>5.4158919688309517</v>
      </c>
      <c r="I485" s="10" t="str">
        <f>VLOOKUP(D485,'[1]Peso tara '!A:D,3,)</f>
        <v>TRANSPUVEN S.A. de C.V</v>
      </c>
    </row>
    <row r="486" spans="1:9" x14ac:dyDescent="0.25">
      <c r="A486" s="5" t="str">
        <f t="shared" si="21"/>
        <v>jueves</v>
      </c>
      <c r="B486" s="6">
        <v>45057</v>
      </c>
      <c r="C486" s="20">
        <v>874</v>
      </c>
      <c r="D486" s="7">
        <v>1</v>
      </c>
      <c r="E486" s="8">
        <v>35540</v>
      </c>
      <c r="F486" s="8">
        <f>VLOOKUP(D486,'[1]Peso tara 2'!A:D,2,FALSE)</f>
        <v>23700</v>
      </c>
      <c r="G486" s="8">
        <f t="shared" si="22"/>
        <v>11840</v>
      </c>
      <c r="H486" s="9">
        <f t="shared" si="23"/>
        <v>5.3705327396112619</v>
      </c>
      <c r="I486" s="10" t="str">
        <f>VLOOKUP(D486,'[1]Peso tara '!A:D,3,)</f>
        <v>ALCALDÍA DE APOPA</v>
      </c>
    </row>
    <row r="487" spans="1:9" x14ac:dyDescent="0.25">
      <c r="A487" s="5" t="str">
        <f t="shared" si="21"/>
        <v>jueves</v>
      </c>
      <c r="B487" s="6">
        <v>45057</v>
      </c>
      <c r="C487" s="20">
        <v>875</v>
      </c>
      <c r="D487" s="7" t="s">
        <v>50</v>
      </c>
      <c r="E487" s="8">
        <v>56580</v>
      </c>
      <c r="F487" s="8">
        <f>VLOOKUP(D487,'[1]Peso tara 2'!A:D,2,FALSE)</f>
        <v>34480</v>
      </c>
      <c r="G487" s="8">
        <f t="shared" si="22"/>
        <v>22100</v>
      </c>
      <c r="H487" s="9">
        <f t="shared" si="23"/>
        <v>10.024389657551428</v>
      </c>
      <c r="I487" s="10" t="str">
        <f>VLOOKUP(D487,'[1]Peso tara '!A:D,3,)</f>
        <v>TRANSPUVEN S.A. de C.V</v>
      </c>
    </row>
    <row r="488" spans="1:9" x14ac:dyDescent="0.25">
      <c r="A488" s="5" t="str">
        <f t="shared" si="21"/>
        <v>jueves</v>
      </c>
      <c r="B488" s="6">
        <v>45057</v>
      </c>
      <c r="C488" s="20">
        <v>876</v>
      </c>
      <c r="D488" s="7" t="s">
        <v>51</v>
      </c>
      <c r="E488" s="8">
        <v>36440</v>
      </c>
      <c r="F488" s="8">
        <f>VLOOKUP(D488,'[1]Peso tara 2'!A:D,2,FALSE)</f>
        <v>23680</v>
      </c>
      <c r="G488" s="8">
        <f t="shared" si="22"/>
        <v>12760</v>
      </c>
      <c r="H488" s="9">
        <f t="shared" si="23"/>
        <v>5.7878376484324079</v>
      </c>
      <c r="I488" s="10" t="str">
        <f>VLOOKUP(D488,'[1]Peso tara '!A:D,3,)</f>
        <v>TRANSPUVEN S.A. de C.V</v>
      </c>
    </row>
    <row r="489" spans="1:9" x14ac:dyDescent="0.25">
      <c r="A489" s="5" t="str">
        <f t="shared" si="21"/>
        <v>jueves</v>
      </c>
      <c r="B489" s="6">
        <v>45057</v>
      </c>
      <c r="C489" s="20">
        <v>877</v>
      </c>
      <c r="D489" s="7" t="s">
        <v>46</v>
      </c>
      <c r="E489" s="8">
        <v>35420</v>
      </c>
      <c r="F489" s="8">
        <f>VLOOKUP(D489,'[1]Peso tara 2'!A:D,2,FALSE)</f>
        <v>29560</v>
      </c>
      <c r="G489" s="8">
        <f t="shared" si="22"/>
        <v>5860</v>
      </c>
      <c r="H489" s="9">
        <f t="shared" si="23"/>
        <v>2.6580508322738172</v>
      </c>
      <c r="I489" s="10" t="str">
        <f>VLOOKUP(D489,'[1]Peso tara '!A:D,3,)</f>
        <v>TRANSPUVEN S.A. de C.V</v>
      </c>
    </row>
    <row r="490" spans="1:9" x14ac:dyDescent="0.25">
      <c r="A490" s="5" t="str">
        <f t="shared" si="21"/>
        <v>jueves</v>
      </c>
      <c r="B490" s="6">
        <v>45057</v>
      </c>
      <c r="C490" s="20">
        <v>878</v>
      </c>
      <c r="D490" s="7" t="s">
        <v>58</v>
      </c>
      <c r="E490" s="8">
        <v>43280</v>
      </c>
      <c r="F490" s="8">
        <f>VLOOKUP(D490,'[1]Peso tara 2'!A:D,2,FALSE)</f>
        <v>33120</v>
      </c>
      <c r="G490" s="8">
        <f t="shared" si="22"/>
        <v>10160</v>
      </c>
      <c r="H490" s="9">
        <f t="shared" si="23"/>
        <v>4.6084976887204752</v>
      </c>
      <c r="I490" s="10" t="str">
        <f>VLOOKUP(D490,'[1]Peso tara '!A:D,3,)</f>
        <v>TRANSPUVEN S.A. de C.V</v>
      </c>
    </row>
    <row r="491" spans="1:9" x14ac:dyDescent="0.25">
      <c r="A491" s="5" t="str">
        <f t="shared" si="21"/>
        <v>jueves</v>
      </c>
      <c r="B491" s="6">
        <v>45057</v>
      </c>
      <c r="C491" s="20">
        <v>879</v>
      </c>
      <c r="D491" s="7">
        <v>44</v>
      </c>
      <c r="E491" s="8">
        <v>39820</v>
      </c>
      <c r="F491" s="8">
        <f>VLOOKUP(D491,'[1]Peso tara 2'!A:D,2,FALSE)</f>
        <v>23140</v>
      </c>
      <c r="G491" s="8">
        <f t="shared" si="22"/>
        <v>16680</v>
      </c>
      <c r="H491" s="9">
        <f t="shared" si="23"/>
        <v>7.5659194338442441</v>
      </c>
      <c r="I491" s="10" t="str">
        <f>VLOOKUP(D491,'[1]Peso tara '!A:D,3,)</f>
        <v>ALCALDÍA DE APOPA</v>
      </c>
    </row>
    <row r="492" spans="1:9" x14ac:dyDescent="0.25">
      <c r="A492" s="5" t="str">
        <f t="shared" si="21"/>
        <v>jueves</v>
      </c>
      <c r="B492" s="6">
        <v>45057</v>
      </c>
      <c r="C492" s="20">
        <v>880</v>
      </c>
      <c r="D492" s="7" t="s">
        <v>53</v>
      </c>
      <c r="E492" s="8">
        <v>53720</v>
      </c>
      <c r="F492" s="8">
        <f>VLOOKUP(D492,'[1]Peso tara 2'!A:D,2,FALSE)</f>
        <v>34160</v>
      </c>
      <c r="G492" s="8">
        <f t="shared" si="22"/>
        <v>19560</v>
      </c>
      <c r="H492" s="9">
        <f t="shared" si="23"/>
        <v>8.8722652353713087</v>
      </c>
      <c r="I492" s="10" t="str">
        <f>VLOOKUP(D492,'[1]Peso tara '!A:D,3,)</f>
        <v>TRANSPUVEN S.A. de C.V</v>
      </c>
    </row>
    <row r="493" spans="1:9" x14ac:dyDescent="0.25">
      <c r="A493" s="5" t="str">
        <f t="shared" si="21"/>
        <v>jueves</v>
      </c>
      <c r="B493" s="6">
        <v>45057</v>
      </c>
      <c r="C493" s="20">
        <v>881</v>
      </c>
      <c r="D493" s="7" t="s">
        <v>56</v>
      </c>
      <c r="E493" s="8">
        <v>54520</v>
      </c>
      <c r="F493" s="8">
        <f>VLOOKUP(D493,'[1]Peso tara 2'!A:D,2,FALSE)</f>
        <v>35860</v>
      </c>
      <c r="G493" s="8">
        <f t="shared" si="22"/>
        <v>18660</v>
      </c>
      <c r="H493" s="9">
        <f t="shared" si="23"/>
        <v>8.4640321723941003</v>
      </c>
      <c r="I493" s="10" t="str">
        <f>VLOOKUP(D493,'[1]Peso tara '!A:D,3,)</f>
        <v>TRANSPUVEN S.A. de C.V</v>
      </c>
    </row>
    <row r="494" spans="1:9" x14ac:dyDescent="0.25">
      <c r="A494" s="5" t="str">
        <f t="shared" si="21"/>
        <v>jueves</v>
      </c>
      <c r="B494" s="6">
        <v>45057</v>
      </c>
      <c r="C494" s="20">
        <v>883</v>
      </c>
      <c r="D494" s="7" t="s">
        <v>47</v>
      </c>
      <c r="E494" s="8">
        <v>60620</v>
      </c>
      <c r="F494" s="8">
        <f>VLOOKUP(D494,'[1]Peso tara 2'!A:D,2,FALSE)</f>
        <v>36520</v>
      </c>
      <c r="G494" s="8">
        <f t="shared" si="22"/>
        <v>24100</v>
      </c>
      <c r="H494" s="9">
        <f t="shared" si="23"/>
        <v>10.931574241945221</v>
      </c>
      <c r="I494" s="10" t="str">
        <f>VLOOKUP(D494,'[1]Peso tara '!A:D,3,)</f>
        <v>TRANSPUVEN S.A. de C.V</v>
      </c>
    </row>
    <row r="495" spans="1:9" x14ac:dyDescent="0.25">
      <c r="A495" s="5" t="str">
        <f t="shared" si="21"/>
        <v>jueves</v>
      </c>
      <c r="B495" s="6">
        <v>45057</v>
      </c>
      <c r="C495" s="20">
        <v>884</v>
      </c>
      <c r="D495" s="7" t="s">
        <v>52</v>
      </c>
      <c r="E495" s="8">
        <v>49380</v>
      </c>
      <c r="F495" s="8">
        <f>VLOOKUP(D495,'[1]Peso tara 2'!A:D,2,FALSE)</f>
        <v>38880</v>
      </c>
      <c r="G495" s="8">
        <f t="shared" si="22"/>
        <v>10500</v>
      </c>
      <c r="H495" s="9">
        <f t="shared" si="23"/>
        <v>4.7627190680674198</v>
      </c>
      <c r="I495" s="10" t="str">
        <f>VLOOKUP(D495,'[1]Peso tara '!A:D,3,)</f>
        <v>TRANSPUVEN S.A. de C.V</v>
      </c>
    </row>
    <row r="496" spans="1:9" x14ac:dyDescent="0.25">
      <c r="A496" s="5" t="str">
        <f t="shared" si="21"/>
        <v>viernes</v>
      </c>
      <c r="B496" s="6">
        <v>45058</v>
      </c>
      <c r="C496" s="20">
        <v>885</v>
      </c>
      <c r="D496" s="7">
        <v>33</v>
      </c>
      <c r="E496" s="8">
        <v>36340</v>
      </c>
      <c r="F496" s="8">
        <f>VLOOKUP(D496,'[1]Peso tara 2'!A:D,2,FALSE)</f>
        <v>23840</v>
      </c>
      <c r="G496" s="8">
        <f t="shared" si="22"/>
        <v>12500</v>
      </c>
      <c r="H496" s="9">
        <f t="shared" si="23"/>
        <v>5.6699036524612145</v>
      </c>
      <c r="I496" s="10" t="str">
        <f>VLOOKUP(D496,'[1]Peso tara '!A:D,3,)</f>
        <v>ALCALDÍA DE APOPA</v>
      </c>
    </row>
    <row r="497" spans="1:9" x14ac:dyDescent="0.25">
      <c r="A497" s="5" t="str">
        <f t="shared" si="21"/>
        <v>viernes</v>
      </c>
      <c r="B497" s="6">
        <v>45058</v>
      </c>
      <c r="C497" s="20">
        <v>886</v>
      </c>
      <c r="D497" s="7">
        <v>10</v>
      </c>
      <c r="E497" s="8">
        <v>31040</v>
      </c>
      <c r="F497" s="8">
        <f>VLOOKUP(D497,'[1]Peso tara 2'!A:D,2,FALSE)</f>
        <v>21620</v>
      </c>
      <c r="G497" s="8">
        <f t="shared" si="22"/>
        <v>9420</v>
      </c>
      <c r="H497" s="9">
        <f t="shared" si="23"/>
        <v>4.2728393924947712</v>
      </c>
      <c r="I497" s="10" t="str">
        <f>VLOOKUP(D497,'[1]Peso tara '!A:D,3,)</f>
        <v>ALCALDÍA DE APOPA</v>
      </c>
    </row>
    <row r="498" spans="1:9" x14ac:dyDescent="0.25">
      <c r="A498" s="5" t="str">
        <f t="shared" si="21"/>
        <v>viernes</v>
      </c>
      <c r="B498" s="6">
        <v>45058</v>
      </c>
      <c r="C498" s="20">
        <v>887</v>
      </c>
      <c r="D498" s="7" t="s">
        <v>45</v>
      </c>
      <c r="E498" s="8">
        <v>37680</v>
      </c>
      <c r="F498" s="8">
        <f>VLOOKUP(D498,'[1]Peso tara 2'!A:D,2,FALSE)</f>
        <v>30400</v>
      </c>
      <c r="G498" s="8">
        <f t="shared" si="22"/>
        <v>7280</v>
      </c>
      <c r="H498" s="9">
        <f t="shared" si="23"/>
        <v>3.302151887193411</v>
      </c>
      <c r="I498" s="10" t="str">
        <f>VLOOKUP(D498,'[1]Peso tara '!A:D,3,)</f>
        <v>TRANSPUVEN S.A. de C.V</v>
      </c>
    </row>
    <row r="499" spans="1:9" x14ac:dyDescent="0.25">
      <c r="A499" s="5" t="str">
        <f t="shared" si="21"/>
        <v>viernes</v>
      </c>
      <c r="B499" s="6">
        <v>45058</v>
      </c>
      <c r="C499" s="20">
        <v>888</v>
      </c>
      <c r="D499" s="7" t="s">
        <v>56</v>
      </c>
      <c r="E499" s="8">
        <v>67300</v>
      </c>
      <c r="F499" s="8">
        <f>VLOOKUP(D499,'[1]Peso tara 2'!A:D,2,FALSE)</f>
        <v>35860</v>
      </c>
      <c r="G499" s="8">
        <f t="shared" si="22"/>
        <v>31440</v>
      </c>
      <c r="H499" s="9">
        <f t="shared" si="23"/>
        <v>14.260941666670446</v>
      </c>
      <c r="I499" s="10" t="str">
        <f>VLOOKUP(D499,'[1]Peso tara '!A:D,3,)</f>
        <v>TRANSPUVEN S.A. de C.V</v>
      </c>
    </row>
    <row r="500" spans="1:9" x14ac:dyDescent="0.25">
      <c r="A500" s="5" t="str">
        <f t="shared" si="21"/>
        <v>viernes</v>
      </c>
      <c r="B500" s="6">
        <v>45058</v>
      </c>
      <c r="C500" s="20">
        <v>889</v>
      </c>
      <c r="D500" s="7" t="s">
        <v>51</v>
      </c>
      <c r="E500" s="8">
        <v>34460</v>
      </c>
      <c r="F500" s="8">
        <f>VLOOKUP(D500,'[1]Peso tara 2'!A:D,2,FALSE)</f>
        <v>23680</v>
      </c>
      <c r="G500" s="8">
        <f t="shared" si="22"/>
        <v>10780</v>
      </c>
      <c r="H500" s="9">
        <f t="shared" si="23"/>
        <v>4.8897249098825508</v>
      </c>
      <c r="I500" s="10" t="str">
        <f>VLOOKUP(D500,'[1]Peso tara '!A:D,3,)</f>
        <v>TRANSPUVEN S.A. de C.V</v>
      </c>
    </row>
    <row r="501" spans="1:9" x14ac:dyDescent="0.25">
      <c r="A501" s="5" t="str">
        <f t="shared" si="21"/>
        <v>viernes</v>
      </c>
      <c r="B501" s="6">
        <v>45058</v>
      </c>
      <c r="C501" s="20">
        <v>890</v>
      </c>
      <c r="D501" s="7" t="s">
        <v>50</v>
      </c>
      <c r="E501" s="8">
        <v>55400</v>
      </c>
      <c r="F501" s="8">
        <f>VLOOKUP(D501,'[1]Peso tara 2'!A:D,2,FALSE)</f>
        <v>34480</v>
      </c>
      <c r="G501" s="8">
        <f t="shared" si="22"/>
        <v>20920</v>
      </c>
      <c r="H501" s="9">
        <f t="shared" si="23"/>
        <v>9.4891507527590875</v>
      </c>
      <c r="I501" s="10" t="str">
        <f>VLOOKUP(D501,'[1]Peso tara '!A:D,3,)</f>
        <v>TRANSPUVEN S.A. de C.V</v>
      </c>
    </row>
    <row r="502" spans="1:9" x14ac:dyDescent="0.25">
      <c r="A502" s="5" t="str">
        <f t="shared" si="21"/>
        <v>viernes</v>
      </c>
      <c r="B502" s="6">
        <v>45058</v>
      </c>
      <c r="C502" s="20">
        <v>891</v>
      </c>
      <c r="D502" s="7" t="s">
        <v>54</v>
      </c>
      <c r="E502" s="8">
        <v>52600</v>
      </c>
      <c r="F502" s="8">
        <f>VLOOKUP(D502,'[1]Peso tara 2'!A:D,2,FALSE)</f>
        <v>30960</v>
      </c>
      <c r="G502" s="8">
        <f t="shared" si="22"/>
        <v>21640</v>
      </c>
      <c r="H502" s="9">
        <f t="shared" si="23"/>
        <v>9.8157372031408539</v>
      </c>
      <c r="I502" s="10" t="str">
        <f>VLOOKUP(D502,'[1]Peso tara '!A:D,3,)</f>
        <v>TRANSPUVEN S.A. de C.V</v>
      </c>
    </row>
    <row r="503" spans="1:9" x14ac:dyDescent="0.25">
      <c r="A503" s="5" t="str">
        <f t="shared" si="21"/>
        <v>viernes</v>
      </c>
      <c r="B503" s="6">
        <v>45058</v>
      </c>
      <c r="C503" s="20">
        <v>893</v>
      </c>
      <c r="D503" s="7" t="s">
        <v>58</v>
      </c>
      <c r="E503" s="8">
        <v>45980</v>
      </c>
      <c r="F503" s="8">
        <f>VLOOKUP(D503,'[1]Peso tara 2'!A:D,2,FALSE)</f>
        <v>33120</v>
      </c>
      <c r="G503" s="8">
        <f t="shared" si="22"/>
        <v>12860</v>
      </c>
      <c r="H503" s="9">
        <f t="shared" si="23"/>
        <v>5.8331968776520977</v>
      </c>
      <c r="I503" s="10" t="str">
        <f>VLOOKUP(D503,'[1]Peso tara '!A:D,3,)</f>
        <v>TRANSPUVEN S.A. de C.V</v>
      </c>
    </row>
    <row r="504" spans="1:9" x14ac:dyDescent="0.25">
      <c r="A504" s="5" t="str">
        <f t="shared" si="21"/>
        <v>viernes</v>
      </c>
      <c r="B504" s="6">
        <v>45058</v>
      </c>
      <c r="C504" s="20">
        <v>894</v>
      </c>
      <c r="D504" s="7" t="s">
        <v>53</v>
      </c>
      <c r="E504" s="8">
        <v>53400</v>
      </c>
      <c r="F504" s="8">
        <f>VLOOKUP(D504,'[1]Peso tara 2'!A:D,2,FALSE)</f>
        <v>34160</v>
      </c>
      <c r="G504" s="8">
        <f t="shared" si="22"/>
        <v>19240</v>
      </c>
      <c r="H504" s="9">
        <f t="shared" si="23"/>
        <v>8.7271157018683017</v>
      </c>
      <c r="I504" s="10" t="str">
        <f>VLOOKUP(D504,'[1]Peso tara '!A:D,3,)</f>
        <v>TRANSPUVEN S.A. de C.V</v>
      </c>
    </row>
    <row r="505" spans="1:9" x14ac:dyDescent="0.25">
      <c r="A505" s="5" t="str">
        <f t="shared" si="21"/>
        <v>viernes</v>
      </c>
      <c r="B505" s="6">
        <v>45058</v>
      </c>
      <c r="C505" s="20">
        <v>895</v>
      </c>
      <c r="D505" s="7" t="s">
        <v>47</v>
      </c>
      <c r="E505" s="8">
        <v>63340</v>
      </c>
      <c r="F505" s="8">
        <f>VLOOKUP(D505,'[1]Peso tara 2'!A:D,2,FALSE)</f>
        <v>36520</v>
      </c>
      <c r="G505" s="8">
        <f t="shared" si="22"/>
        <v>26820</v>
      </c>
      <c r="H505" s="9">
        <f t="shared" si="23"/>
        <v>12.165345276720782</v>
      </c>
      <c r="I505" s="10" t="str">
        <f>VLOOKUP(D505,'[1]Peso tara '!A:D,3,)</f>
        <v>TRANSPUVEN S.A. de C.V</v>
      </c>
    </row>
    <row r="506" spans="1:9" x14ac:dyDescent="0.25">
      <c r="A506" s="5" t="str">
        <f t="shared" si="21"/>
        <v>sábado</v>
      </c>
      <c r="B506" s="6">
        <v>45059</v>
      </c>
      <c r="C506" s="20">
        <v>896</v>
      </c>
      <c r="D506" s="7">
        <v>44</v>
      </c>
      <c r="E506" s="8">
        <v>40180</v>
      </c>
      <c r="F506" s="8">
        <f>VLOOKUP(D506,'[1]Peso tara 2'!A:D,2,FALSE)</f>
        <v>23140</v>
      </c>
      <c r="G506" s="8">
        <f t="shared" si="22"/>
        <v>17040</v>
      </c>
      <c r="H506" s="9">
        <f t="shared" si="23"/>
        <v>7.7292126590351273</v>
      </c>
      <c r="I506" s="10" t="str">
        <f>VLOOKUP(D506,'[1]Peso tara '!A:D,3,)</f>
        <v>ALCALDÍA DE APOPA</v>
      </c>
    </row>
    <row r="507" spans="1:9" x14ac:dyDescent="0.25">
      <c r="A507" s="5" t="str">
        <f t="shared" ref="A507:A526" si="24">TEXT(B507,"dddd")</f>
        <v>sábado</v>
      </c>
      <c r="B507" s="6">
        <v>45059</v>
      </c>
      <c r="C507" s="20">
        <v>897</v>
      </c>
      <c r="D507" s="7" t="s">
        <v>54</v>
      </c>
      <c r="E507" s="8">
        <v>49020</v>
      </c>
      <c r="F507" s="8">
        <f>VLOOKUP(D507,'[1]Peso tara 2'!A:D,2,FALSE)</f>
        <v>30960</v>
      </c>
      <c r="G507" s="8">
        <f t="shared" si="22"/>
        <v>18060</v>
      </c>
      <c r="H507" s="9">
        <f t="shared" si="23"/>
        <v>8.1918767970759632</v>
      </c>
      <c r="I507" s="10" t="str">
        <f>VLOOKUP(D507,'[1]Peso tara '!A:D,3,)</f>
        <v>TRANSPUVEN S.A. de C.V</v>
      </c>
    </row>
    <row r="508" spans="1:9" x14ac:dyDescent="0.25">
      <c r="A508" s="5" t="str">
        <f t="shared" si="24"/>
        <v>sábado</v>
      </c>
      <c r="B508" s="6">
        <v>45059</v>
      </c>
      <c r="C508" s="20">
        <v>898</v>
      </c>
      <c r="D508" s="7">
        <v>1</v>
      </c>
      <c r="E508" s="8">
        <v>36760</v>
      </c>
      <c r="F508" s="8">
        <f>VLOOKUP(D508,'[1]Peso tara 2'!A:D,2,FALSE)</f>
        <v>23700</v>
      </c>
      <c r="G508" s="8">
        <f t="shared" si="22"/>
        <v>13060</v>
      </c>
      <c r="H508" s="9">
        <f t="shared" si="23"/>
        <v>5.9239153360914765</v>
      </c>
      <c r="I508" s="10" t="str">
        <f>VLOOKUP(D508,'[1]Peso tara '!A:D,3,)</f>
        <v>ALCALDÍA DE APOPA</v>
      </c>
    </row>
    <row r="509" spans="1:9" x14ac:dyDescent="0.25">
      <c r="A509" s="5" t="str">
        <f t="shared" si="24"/>
        <v>sábado</v>
      </c>
      <c r="B509" s="6">
        <v>45059</v>
      </c>
      <c r="C509" s="20">
        <v>899</v>
      </c>
      <c r="D509" s="7" t="s">
        <v>58</v>
      </c>
      <c r="E509" s="8">
        <v>52640</v>
      </c>
      <c r="F509" s="8">
        <f>VLOOKUP(D509,'[1]Peso tara 2'!A:D,2,FALSE)</f>
        <v>33120</v>
      </c>
      <c r="G509" s="8">
        <f t="shared" si="22"/>
        <v>19520</v>
      </c>
      <c r="H509" s="9">
        <f t="shared" si="23"/>
        <v>8.8541215436834317</v>
      </c>
      <c r="I509" s="10" t="str">
        <f>VLOOKUP(D509,'[1]Peso tara '!A:D,3,)</f>
        <v>TRANSPUVEN S.A. de C.V</v>
      </c>
    </row>
    <row r="510" spans="1:9" x14ac:dyDescent="0.25">
      <c r="A510" s="5" t="str">
        <f t="shared" si="24"/>
        <v>sábado</v>
      </c>
      <c r="B510" s="6">
        <v>45059</v>
      </c>
      <c r="C510" s="20">
        <v>900</v>
      </c>
      <c r="D510" s="7" t="s">
        <v>51</v>
      </c>
      <c r="E510" s="8">
        <v>35840</v>
      </c>
      <c r="F510" s="8">
        <f>VLOOKUP(D510,'[1]Peso tara 2'!A:D,2,FALSE)</f>
        <v>23680</v>
      </c>
      <c r="G510" s="8">
        <f t="shared" si="22"/>
        <v>12160</v>
      </c>
      <c r="H510" s="9">
        <f t="shared" si="23"/>
        <v>5.515682273114269</v>
      </c>
      <c r="I510" s="10" t="str">
        <f>VLOOKUP(D510,'[1]Peso tara '!A:D,3,)</f>
        <v>TRANSPUVEN S.A. de C.V</v>
      </c>
    </row>
    <row r="511" spans="1:9" x14ac:dyDescent="0.25">
      <c r="A511" s="5" t="str">
        <f t="shared" si="24"/>
        <v>sábado</v>
      </c>
      <c r="B511" s="6">
        <v>45059</v>
      </c>
      <c r="C511" s="20">
        <v>901</v>
      </c>
      <c r="D511" s="7" t="s">
        <v>45</v>
      </c>
      <c r="E511" s="8">
        <v>45800</v>
      </c>
      <c r="F511" s="8">
        <f>VLOOKUP(D511,'[1]Peso tara 2'!A:D,2,FALSE)</f>
        <v>30400</v>
      </c>
      <c r="G511" s="8">
        <f t="shared" si="22"/>
        <v>15400</v>
      </c>
      <c r="H511" s="9">
        <f t="shared" si="23"/>
        <v>6.9853212998322158</v>
      </c>
      <c r="I511" s="10" t="str">
        <f>VLOOKUP(D511,'[1]Peso tara '!A:D,3,)</f>
        <v>TRANSPUVEN S.A. de C.V</v>
      </c>
    </row>
    <row r="512" spans="1:9" x14ac:dyDescent="0.25">
      <c r="A512" s="5" t="str">
        <f t="shared" si="24"/>
        <v>sábado</v>
      </c>
      <c r="B512" s="6">
        <v>45059</v>
      </c>
      <c r="C512" s="20">
        <v>902</v>
      </c>
      <c r="D512" s="7" t="s">
        <v>53</v>
      </c>
      <c r="E512" s="8">
        <v>58200</v>
      </c>
      <c r="F512" s="8">
        <f>VLOOKUP(D512,'[1]Peso tara 2'!A:D,2,FALSE)</f>
        <v>34160</v>
      </c>
      <c r="G512" s="8">
        <f t="shared" si="22"/>
        <v>24040</v>
      </c>
      <c r="H512" s="9">
        <f t="shared" si="23"/>
        <v>10.904358704413408</v>
      </c>
      <c r="I512" s="10" t="str">
        <f>VLOOKUP(D512,'[1]Peso tara '!A:D,3,)</f>
        <v>TRANSPUVEN S.A. de C.V</v>
      </c>
    </row>
    <row r="513" spans="1:9" x14ac:dyDescent="0.25">
      <c r="A513" s="5" t="str">
        <f t="shared" si="24"/>
        <v>sábado</v>
      </c>
      <c r="B513" s="6">
        <v>45059</v>
      </c>
      <c r="C513" s="20">
        <v>903</v>
      </c>
      <c r="D513" s="7" t="s">
        <v>46</v>
      </c>
      <c r="E513" s="8">
        <v>37940</v>
      </c>
      <c r="F513" s="8">
        <f>VLOOKUP(D513,'[1]Peso tara 2'!A:D,2,FALSE)</f>
        <v>29560</v>
      </c>
      <c r="G513" s="8">
        <f t="shared" si="22"/>
        <v>8380</v>
      </c>
      <c r="H513" s="9">
        <f t="shared" si="23"/>
        <v>3.8011034086099982</v>
      </c>
      <c r="I513" s="10" t="str">
        <f>VLOOKUP(D513,'[1]Peso tara '!A:D,3,)</f>
        <v>TRANSPUVEN S.A. de C.V</v>
      </c>
    </row>
    <row r="514" spans="1:9" x14ac:dyDescent="0.25">
      <c r="A514" s="5" t="str">
        <f t="shared" si="24"/>
        <v>sábado</v>
      </c>
      <c r="B514" s="6">
        <v>45059</v>
      </c>
      <c r="C514" s="20">
        <v>905</v>
      </c>
      <c r="D514" s="7" t="s">
        <v>52</v>
      </c>
      <c r="E514" s="8">
        <v>43480</v>
      </c>
      <c r="F514" s="8">
        <f>VLOOKUP(D514,'[1]Peso tara 2'!A:D,2,FALSE)</f>
        <v>38880</v>
      </c>
      <c r="G514" s="8">
        <f t="shared" ref="G514:G577" si="25">E514-F514</f>
        <v>4600</v>
      </c>
      <c r="H514" s="9">
        <f t="shared" ref="H514:H577" si="26">G514/2204.623</f>
        <v>2.086524544105727</v>
      </c>
      <c r="I514" s="10" t="str">
        <f>VLOOKUP(D514,'[1]Peso tara '!A:D,3,)</f>
        <v>TRANSPUVEN S.A. de C.V</v>
      </c>
    </row>
    <row r="515" spans="1:9" x14ac:dyDescent="0.25">
      <c r="A515" s="5" t="str">
        <f t="shared" si="24"/>
        <v>sábado</v>
      </c>
      <c r="B515" s="6">
        <v>45059</v>
      </c>
      <c r="C515" s="20">
        <v>906</v>
      </c>
      <c r="D515" s="7" t="s">
        <v>56</v>
      </c>
      <c r="E515" s="8">
        <v>55940</v>
      </c>
      <c r="F515" s="8">
        <f>VLOOKUP(D515,'[1]Peso tara 2'!A:D,2,FALSE)</f>
        <v>35860</v>
      </c>
      <c r="G515" s="8">
        <f t="shared" si="25"/>
        <v>20080</v>
      </c>
      <c r="H515" s="9">
        <f t="shared" si="26"/>
        <v>9.1081332273136955</v>
      </c>
      <c r="I515" s="10" t="str">
        <f>VLOOKUP(D515,'[1]Peso tara '!A:D,3,)</f>
        <v>TRANSPUVEN S.A. de C.V</v>
      </c>
    </row>
    <row r="516" spans="1:9" x14ac:dyDescent="0.25">
      <c r="A516" s="5" t="str">
        <f t="shared" si="24"/>
        <v>sábado</v>
      </c>
      <c r="B516" s="6">
        <v>45059</v>
      </c>
      <c r="C516" s="20">
        <v>907</v>
      </c>
      <c r="D516" s="7" t="s">
        <v>55</v>
      </c>
      <c r="E516" s="8">
        <v>62960</v>
      </c>
      <c r="F516" s="8">
        <f>VLOOKUP(D516,'[1]Peso tara 2'!A:D,2,FALSE)</f>
        <v>38520</v>
      </c>
      <c r="G516" s="8">
        <f t="shared" si="25"/>
        <v>24440</v>
      </c>
      <c r="H516" s="9">
        <f t="shared" si="26"/>
        <v>11.085795621292167</v>
      </c>
      <c r="I516" s="10" t="str">
        <f>VLOOKUP(D516,'[1]Peso tara '!A:D,3,)</f>
        <v>TRANSPUVEN S.A. de C.V</v>
      </c>
    </row>
    <row r="517" spans="1:9" x14ac:dyDescent="0.25">
      <c r="A517" s="5" t="str">
        <f t="shared" si="24"/>
        <v>domingo</v>
      </c>
      <c r="B517" s="6">
        <v>45060</v>
      </c>
      <c r="C517" s="20">
        <v>908</v>
      </c>
      <c r="D517" s="7">
        <v>44</v>
      </c>
      <c r="E517" s="8">
        <v>33340</v>
      </c>
      <c r="F517" s="8">
        <f>VLOOKUP(D517,'[1]Peso tara 2'!A:D,2,FALSE)</f>
        <v>23140</v>
      </c>
      <c r="G517" s="8">
        <f t="shared" si="25"/>
        <v>10200</v>
      </c>
      <c r="H517" s="9">
        <f t="shared" si="26"/>
        <v>4.6266413804083513</v>
      </c>
      <c r="I517" s="10" t="str">
        <f>VLOOKUP(D517,'[1]Peso tara '!A:D,3,)</f>
        <v>ALCALDÍA DE APOPA</v>
      </c>
    </row>
    <row r="518" spans="1:9" x14ac:dyDescent="0.25">
      <c r="A518" s="5" t="str">
        <f t="shared" si="24"/>
        <v>domingo</v>
      </c>
      <c r="B518" s="6">
        <v>45060</v>
      </c>
      <c r="C518" s="20">
        <v>909</v>
      </c>
      <c r="D518" s="7" t="s">
        <v>50</v>
      </c>
      <c r="E518" s="8">
        <v>60240</v>
      </c>
      <c r="F518" s="8">
        <f>VLOOKUP(D518,'[1]Peso tara 2'!A:D,2,FALSE)</f>
        <v>34480</v>
      </c>
      <c r="G518" s="8">
        <f t="shared" si="25"/>
        <v>25760</v>
      </c>
      <c r="H518" s="9">
        <f t="shared" si="26"/>
        <v>11.684537446992071</v>
      </c>
      <c r="I518" s="10" t="str">
        <f>VLOOKUP(D518,'[1]Peso tara '!A:D,3,)</f>
        <v>TRANSPUVEN S.A. de C.V</v>
      </c>
    </row>
    <row r="519" spans="1:9" x14ac:dyDescent="0.25">
      <c r="A519" s="5" t="str">
        <f t="shared" si="24"/>
        <v>domingo</v>
      </c>
      <c r="B519" s="6">
        <v>45060</v>
      </c>
      <c r="C519" s="20">
        <v>910</v>
      </c>
      <c r="D519" s="7">
        <v>10</v>
      </c>
      <c r="E519" s="8">
        <v>33600</v>
      </c>
      <c r="F519" s="8">
        <f>VLOOKUP(D519,'[1]Peso tara 2'!A:D,2,FALSE)</f>
        <v>21620</v>
      </c>
      <c r="G519" s="8">
        <f t="shared" si="25"/>
        <v>11980</v>
      </c>
      <c r="H519" s="9">
        <f t="shared" si="26"/>
        <v>5.4340356605188278</v>
      </c>
      <c r="I519" s="10" t="str">
        <f>VLOOKUP(D519,'[1]Peso tara '!A:D,3,)</f>
        <v>ALCALDÍA DE APOPA</v>
      </c>
    </row>
    <row r="520" spans="1:9" x14ac:dyDescent="0.25">
      <c r="A520" s="5" t="str">
        <f t="shared" si="24"/>
        <v>domingo</v>
      </c>
      <c r="B520" s="6">
        <v>45060</v>
      </c>
      <c r="C520" s="20">
        <v>911</v>
      </c>
      <c r="D520" s="7">
        <v>1</v>
      </c>
      <c r="E520" s="8">
        <v>33500</v>
      </c>
      <c r="F520" s="8">
        <f>VLOOKUP(D520,'[1]Peso tara 2'!A:D,2,FALSE)</f>
        <v>23700</v>
      </c>
      <c r="G520" s="8">
        <f t="shared" si="25"/>
        <v>9800</v>
      </c>
      <c r="H520" s="9">
        <f t="shared" si="26"/>
        <v>4.445204463529592</v>
      </c>
      <c r="I520" s="10" t="str">
        <f>VLOOKUP(D520,'[1]Peso tara '!A:D,3,)</f>
        <v>ALCALDÍA DE APOPA</v>
      </c>
    </row>
    <row r="521" spans="1:9" x14ac:dyDescent="0.25">
      <c r="A521" s="5" t="str">
        <f t="shared" si="24"/>
        <v>lunes</v>
      </c>
      <c r="B521" s="6">
        <v>45061</v>
      </c>
      <c r="C521" s="20">
        <v>912</v>
      </c>
      <c r="D521" s="7">
        <v>33</v>
      </c>
      <c r="E521" s="8">
        <v>40280</v>
      </c>
      <c r="F521" s="8">
        <f>VLOOKUP(D521,'[1]Peso tara 2'!A:D,2,FALSE)</f>
        <v>23840</v>
      </c>
      <c r="G521" s="8">
        <f t="shared" si="25"/>
        <v>16440</v>
      </c>
      <c r="H521" s="9">
        <f t="shared" si="26"/>
        <v>7.4570572837169893</v>
      </c>
      <c r="I521" s="10" t="str">
        <f>VLOOKUP(D521,'[1]Peso tara '!A:D,3,)</f>
        <v>ALCALDÍA DE APOPA</v>
      </c>
    </row>
    <row r="522" spans="1:9" x14ac:dyDescent="0.25">
      <c r="A522" s="5" t="str">
        <f t="shared" si="24"/>
        <v>lunes</v>
      </c>
      <c r="B522" s="6">
        <v>45061</v>
      </c>
      <c r="C522" s="20">
        <v>913</v>
      </c>
      <c r="D522" s="7">
        <v>44</v>
      </c>
      <c r="E522" s="8">
        <v>38700</v>
      </c>
      <c r="F522" s="8">
        <f>VLOOKUP(D522,'[1]Peso tara 2'!A:D,2,FALSE)</f>
        <v>23140</v>
      </c>
      <c r="G522" s="8">
        <f t="shared" si="25"/>
        <v>15560</v>
      </c>
      <c r="H522" s="9">
        <f t="shared" si="26"/>
        <v>7.0578960665837194</v>
      </c>
      <c r="I522" s="10" t="str">
        <f>VLOOKUP(D522,'[1]Peso tara '!A:D,3,)</f>
        <v>ALCALDÍA DE APOPA</v>
      </c>
    </row>
    <row r="523" spans="1:9" x14ac:dyDescent="0.25">
      <c r="A523" s="5" t="str">
        <f t="shared" si="24"/>
        <v>lunes</v>
      </c>
      <c r="B523" s="6">
        <v>45061</v>
      </c>
      <c r="C523" s="20">
        <v>914</v>
      </c>
      <c r="D523" s="7" t="s">
        <v>7</v>
      </c>
      <c r="E523" s="8">
        <v>52960</v>
      </c>
      <c r="F523" s="8">
        <f>VLOOKUP(D523,'[1]Peso tara 2'!A:D,2,FALSE)</f>
        <v>31400</v>
      </c>
      <c r="G523" s="8">
        <f t="shared" si="25"/>
        <v>21560</v>
      </c>
      <c r="H523" s="9">
        <f t="shared" si="26"/>
        <v>9.7794498197651016</v>
      </c>
      <c r="I523" s="10" t="str">
        <f>VLOOKUP(D523,'[1]Peso tara '!A:D,3,)</f>
        <v>ALCALDÍA DE APOPA</v>
      </c>
    </row>
    <row r="524" spans="1:9" x14ac:dyDescent="0.25">
      <c r="A524" s="5" t="str">
        <f t="shared" si="24"/>
        <v>lunes</v>
      </c>
      <c r="B524" s="6">
        <v>45061</v>
      </c>
      <c r="C524" s="20">
        <v>915</v>
      </c>
      <c r="D524" s="7">
        <v>1</v>
      </c>
      <c r="E524" s="8">
        <v>39420</v>
      </c>
      <c r="F524" s="8">
        <f>VLOOKUP(D524,'[1]Peso tara 2'!A:D,2,FALSE)</f>
        <v>23700</v>
      </c>
      <c r="G524" s="8">
        <f t="shared" si="25"/>
        <v>15720</v>
      </c>
      <c r="H524" s="9">
        <f t="shared" si="26"/>
        <v>7.1304708333352229</v>
      </c>
      <c r="I524" s="10" t="str">
        <f>VLOOKUP(D524,'[1]Peso tara '!A:D,3,)</f>
        <v>ALCALDÍA DE APOPA</v>
      </c>
    </row>
    <row r="525" spans="1:9" x14ac:dyDescent="0.25">
      <c r="A525" s="5" t="str">
        <f t="shared" si="24"/>
        <v>lunes</v>
      </c>
      <c r="B525" s="6">
        <v>45061</v>
      </c>
      <c r="C525" s="20">
        <v>916</v>
      </c>
      <c r="D525" s="7">
        <v>44</v>
      </c>
      <c r="E525" s="8">
        <v>41320</v>
      </c>
      <c r="F525" s="8">
        <f>VLOOKUP(D525,'[1]Peso tara 2'!A:D,2,FALSE)</f>
        <v>23140</v>
      </c>
      <c r="G525" s="8">
        <f t="shared" si="25"/>
        <v>18180</v>
      </c>
      <c r="H525" s="9">
        <f t="shared" si="26"/>
        <v>8.2463078721395906</v>
      </c>
      <c r="I525" s="10" t="str">
        <f>VLOOKUP(D525,'[1]Peso tara '!A:D,3,)</f>
        <v>ALCALDÍA DE APOPA</v>
      </c>
    </row>
    <row r="526" spans="1:9" x14ac:dyDescent="0.25">
      <c r="A526" s="5" t="str">
        <f t="shared" si="24"/>
        <v>lunes</v>
      </c>
      <c r="B526" s="6">
        <v>45061</v>
      </c>
      <c r="C526" s="20">
        <v>917</v>
      </c>
      <c r="D526" s="7">
        <v>33</v>
      </c>
      <c r="E526" s="8">
        <v>35320</v>
      </c>
      <c r="F526" s="8">
        <f>VLOOKUP(D526,'[1]Peso tara 2'!A:D,2,FALSE)</f>
        <v>23840</v>
      </c>
      <c r="G526" s="8">
        <f t="shared" si="25"/>
        <v>11480</v>
      </c>
      <c r="H526" s="9">
        <f t="shared" si="26"/>
        <v>5.2072395144203796</v>
      </c>
      <c r="I526" s="10" t="str">
        <f>VLOOKUP(D526,'[1]Peso tara '!A:D,3,)</f>
        <v>ALCALDÍA DE APOPA</v>
      </c>
    </row>
    <row r="527" spans="1:9" x14ac:dyDescent="0.25">
      <c r="A527" s="5" t="s">
        <v>22</v>
      </c>
      <c r="B527" s="6">
        <v>45062</v>
      </c>
      <c r="C527" s="23">
        <v>1008027919</v>
      </c>
      <c r="D527" s="7" t="s">
        <v>7</v>
      </c>
      <c r="E527" s="8">
        <v>53480</v>
      </c>
      <c r="F527" s="8">
        <f>VLOOKUP(D527,'[1]Peso tara 2'!A:D,2,FALSE)</f>
        <v>31400</v>
      </c>
      <c r="G527" s="8">
        <f t="shared" si="25"/>
        <v>22080</v>
      </c>
      <c r="H527" s="9">
        <f t="shared" si="26"/>
        <v>10.015317811707488</v>
      </c>
      <c r="I527" s="10" t="str">
        <f>VLOOKUP(D527,'[1]Peso tara 2'!A:D,3,)</f>
        <v>ALCALDÍA DE APOPA</v>
      </c>
    </row>
    <row r="528" spans="1:9" x14ac:dyDescent="0.25">
      <c r="A528" s="5" t="s">
        <v>22</v>
      </c>
      <c r="B528" s="6">
        <v>45062</v>
      </c>
      <c r="C528" s="23">
        <v>1008027920</v>
      </c>
      <c r="D528" s="7">
        <v>10</v>
      </c>
      <c r="E528" s="8">
        <v>31200</v>
      </c>
      <c r="F528" s="8">
        <f>VLOOKUP(D528,'[1]Peso tara 2'!A:D,2,FALSE)</f>
        <v>21620</v>
      </c>
      <c r="G528" s="8">
        <f t="shared" si="25"/>
        <v>9580</v>
      </c>
      <c r="H528" s="9">
        <f t="shared" si="26"/>
        <v>4.3454141592462747</v>
      </c>
      <c r="I528" s="10" t="str">
        <f>VLOOKUP(D528,'[1]Peso tara 2'!A:D,3,)</f>
        <v>ALCALDÍA DE APOPA</v>
      </c>
    </row>
    <row r="529" spans="1:9" x14ac:dyDescent="0.25">
      <c r="A529" s="5" t="s">
        <v>22</v>
      </c>
      <c r="B529" s="6">
        <v>45062</v>
      </c>
      <c r="C529" s="23">
        <v>1008027921</v>
      </c>
      <c r="D529" s="7">
        <v>44</v>
      </c>
      <c r="E529" s="8">
        <v>42220</v>
      </c>
      <c r="F529" s="8">
        <f>VLOOKUP(D529,'[1]Peso tara 2'!A:D,2,FALSE)</f>
        <v>23140</v>
      </c>
      <c r="G529" s="8">
        <f t="shared" si="25"/>
        <v>19080</v>
      </c>
      <c r="H529" s="9">
        <f t="shared" si="26"/>
        <v>8.6545409351167972</v>
      </c>
      <c r="I529" s="10" t="str">
        <f>VLOOKUP(D529,'[1]Peso tara 2'!A:D,3,)</f>
        <v>ALCALDÍA DE APOPA</v>
      </c>
    </row>
    <row r="530" spans="1:9" x14ac:dyDescent="0.25">
      <c r="A530" s="5" t="s">
        <v>22</v>
      </c>
      <c r="B530" s="6">
        <v>45062</v>
      </c>
      <c r="C530" s="23">
        <v>1008027922</v>
      </c>
      <c r="D530" s="7">
        <v>1</v>
      </c>
      <c r="E530" s="8">
        <v>37920</v>
      </c>
      <c r="F530" s="8">
        <f>VLOOKUP(D530,'[1]Peso tara 2'!A:D,2,FALSE)</f>
        <v>23700</v>
      </c>
      <c r="G530" s="8">
        <f t="shared" si="25"/>
        <v>14220</v>
      </c>
      <c r="H530" s="9">
        <f t="shared" si="26"/>
        <v>6.4500823950398773</v>
      </c>
      <c r="I530" s="10" t="str">
        <f>VLOOKUP(D530,'[1]Peso tara 2'!A:D,3,)</f>
        <v>ALCALDÍA DE APOPA</v>
      </c>
    </row>
    <row r="531" spans="1:9" x14ac:dyDescent="0.25">
      <c r="A531" s="5" t="s">
        <v>22</v>
      </c>
      <c r="B531" s="6">
        <v>45062</v>
      </c>
      <c r="C531" s="23">
        <v>1008027923</v>
      </c>
      <c r="D531" s="7" t="s">
        <v>7</v>
      </c>
      <c r="E531" s="8">
        <v>58280</v>
      </c>
      <c r="F531" s="8">
        <f>VLOOKUP(D531,'[1]Peso tara 2'!A:D,2,FALSE)</f>
        <v>31400</v>
      </c>
      <c r="G531" s="8">
        <f t="shared" si="25"/>
        <v>26880</v>
      </c>
      <c r="H531" s="9">
        <f t="shared" si="26"/>
        <v>12.192560814252595</v>
      </c>
      <c r="I531" s="10" t="str">
        <f>VLOOKUP(D531,'[1]Peso tara 2'!A:D,3,)</f>
        <v>ALCALDÍA DE APOPA</v>
      </c>
    </row>
    <row r="532" spans="1:9" x14ac:dyDescent="0.25">
      <c r="A532" s="5" t="s">
        <v>22</v>
      </c>
      <c r="B532" s="6">
        <v>45062</v>
      </c>
      <c r="C532" s="23">
        <v>1008027925</v>
      </c>
      <c r="D532" s="7" t="s">
        <v>51</v>
      </c>
      <c r="E532" s="8">
        <v>37260</v>
      </c>
      <c r="F532" s="8">
        <f>VLOOKUP(D532,'[1]Peso tara 2'!A:D,2,FALSE)</f>
        <v>23680</v>
      </c>
      <c r="G532" s="8">
        <f t="shared" si="25"/>
        <v>13580</v>
      </c>
      <c r="H532" s="9">
        <f t="shared" si="26"/>
        <v>6.1597833280338632</v>
      </c>
      <c r="I532" s="10" t="str">
        <f>VLOOKUP(D532,'[1]Peso tara 2'!A:D,3,)</f>
        <v>AMA ECOSISTEMS S.E.M. DE C.V.</v>
      </c>
    </row>
    <row r="533" spans="1:9" x14ac:dyDescent="0.25">
      <c r="A533" s="5" t="s">
        <v>22</v>
      </c>
      <c r="B533" s="6">
        <v>45062</v>
      </c>
      <c r="C533" s="23">
        <v>1008027926</v>
      </c>
      <c r="D533" s="7" t="s">
        <v>47</v>
      </c>
      <c r="E533" s="8">
        <v>61820</v>
      </c>
      <c r="F533" s="8">
        <f>VLOOKUP(D533,'[1]Peso tara 2'!A:D,2,FALSE)</f>
        <v>36520</v>
      </c>
      <c r="G533" s="8">
        <f t="shared" si="25"/>
        <v>25300</v>
      </c>
      <c r="H533" s="9">
        <f t="shared" si="26"/>
        <v>11.475884992581499</v>
      </c>
      <c r="I533" s="10" t="str">
        <f>VLOOKUP(D533,'[1]Peso tara 2'!A:D,3,)</f>
        <v>AMA ECOSISTEMS S.E.M. DE C.V.</v>
      </c>
    </row>
    <row r="534" spans="1:9" x14ac:dyDescent="0.25">
      <c r="A534" s="5" t="s">
        <v>22</v>
      </c>
      <c r="B534" s="6">
        <v>45062</v>
      </c>
      <c r="C534" s="23">
        <v>1008027927</v>
      </c>
      <c r="D534" s="7" t="s">
        <v>58</v>
      </c>
      <c r="E534" s="8">
        <v>56340</v>
      </c>
      <c r="F534" s="8">
        <f>VLOOKUP(D534,'[1]Peso tara 2'!A:D,2,FALSE)</f>
        <v>33120</v>
      </c>
      <c r="G534" s="8">
        <f t="shared" si="25"/>
        <v>23220</v>
      </c>
      <c r="H534" s="9">
        <f t="shared" si="26"/>
        <v>10.532413024811952</v>
      </c>
      <c r="I534" s="10" t="str">
        <f>VLOOKUP(D534,'[1]Peso tara 2'!A:D,3,)</f>
        <v>AMA ECOSISTEMS S.E.M. DE C.V.</v>
      </c>
    </row>
    <row r="535" spans="1:9" x14ac:dyDescent="0.25">
      <c r="A535" s="5" t="s">
        <v>22</v>
      </c>
      <c r="B535" s="6">
        <v>45062</v>
      </c>
      <c r="C535" s="23">
        <v>1008027928</v>
      </c>
      <c r="D535" s="7" t="s">
        <v>52</v>
      </c>
      <c r="E535" s="8">
        <v>60080</v>
      </c>
      <c r="F535" s="8">
        <f>VLOOKUP(D535,'[1]Peso tara 2'!A:D,2,FALSE)</f>
        <v>38880</v>
      </c>
      <c r="G535" s="8">
        <f t="shared" si="25"/>
        <v>21200</v>
      </c>
      <c r="H535" s="9">
        <f t="shared" si="26"/>
        <v>9.6161565945742193</v>
      </c>
      <c r="I535" s="10" t="str">
        <f>VLOOKUP(D535,'[1]Peso tara 2'!A:D,3,)</f>
        <v>AMA ECOSISTEMS S.E.M. DE C.V.</v>
      </c>
    </row>
    <row r="536" spans="1:9" x14ac:dyDescent="0.25">
      <c r="A536" s="5" t="s">
        <v>22</v>
      </c>
      <c r="B536" s="6">
        <v>45062</v>
      </c>
      <c r="C536" s="23">
        <v>1008027929</v>
      </c>
      <c r="D536" s="7" t="s">
        <v>46</v>
      </c>
      <c r="E536" s="8">
        <v>42200</v>
      </c>
      <c r="F536" s="8">
        <f>VLOOKUP(D536,'[1]Peso tara 2'!A:D,2,FALSE)</f>
        <v>29560</v>
      </c>
      <c r="G536" s="8">
        <f t="shared" si="25"/>
        <v>12640</v>
      </c>
      <c r="H536" s="9">
        <f t="shared" si="26"/>
        <v>5.7334065733687796</v>
      </c>
      <c r="I536" s="10" t="str">
        <f>VLOOKUP(D536,'[1]Peso tara 2'!A:D,3,)</f>
        <v>AMA ECOSISTEMS S.E.M. DE C.V.</v>
      </c>
    </row>
    <row r="537" spans="1:9" x14ac:dyDescent="0.25">
      <c r="A537" s="5" t="s">
        <v>22</v>
      </c>
      <c r="B537" s="6">
        <v>45062</v>
      </c>
      <c r="C537" s="23">
        <v>1008027930</v>
      </c>
      <c r="D537" s="7" t="s">
        <v>45</v>
      </c>
      <c r="E537" s="8">
        <v>57560</v>
      </c>
      <c r="F537" s="8">
        <f>VLOOKUP(D537,'[1]Peso tara 2'!A:D,2,FALSE)</f>
        <v>30400</v>
      </c>
      <c r="G537" s="8">
        <f t="shared" si="25"/>
        <v>27160</v>
      </c>
      <c r="H537" s="9">
        <f t="shared" si="26"/>
        <v>12.319566656067726</v>
      </c>
      <c r="I537" s="10" t="str">
        <f>VLOOKUP(D537,'[1]Peso tara 2'!A:D,3,)</f>
        <v>AMA ECOSISTEMS S.E.M. DE C.V.</v>
      </c>
    </row>
    <row r="538" spans="1:9" x14ac:dyDescent="0.25">
      <c r="A538" s="5" t="s">
        <v>22</v>
      </c>
      <c r="B538" s="6">
        <v>45062</v>
      </c>
      <c r="C538" s="23">
        <v>1008027931</v>
      </c>
      <c r="D538" s="7" t="s">
        <v>48</v>
      </c>
      <c r="E538" s="8">
        <v>55440</v>
      </c>
      <c r="F538" s="8">
        <f>VLOOKUP(D538,'[1]Peso tara 2'!A:D,2,FALSE)</f>
        <v>34440</v>
      </c>
      <c r="G538" s="8">
        <f t="shared" si="25"/>
        <v>21000</v>
      </c>
      <c r="H538" s="9">
        <f t="shared" si="26"/>
        <v>9.5254381361348397</v>
      </c>
      <c r="I538" s="10" t="str">
        <f>VLOOKUP(D538,'[1]Peso tara 2'!A:D,3,)</f>
        <v>AMA ECOSISTEMS S.E.M. DE C.V.</v>
      </c>
    </row>
    <row r="539" spans="1:9" x14ac:dyDescent="0.25">
      <c r="A539" s="5" t="s">
        <v>22</v>
      </c>
      <c r="B539" s="6">
        <v>45062</v>
      </c>
      <c r="C539" s="23">
        <v>1008027932</v>
      </c>
      <c r="D539" s="7" t="s">
        <v>50</v>
      </c>
      <c r="E539" s="8">
        <v>54140</v>
      </c>
      <c r="F539" s="8">
        <f>VLOOKUP(D539,'[1]Peso tara 2'!A:D,2,FALSE)</f>
        <v>34480</v>
      </c>
      <c r="G539" s="8">
        <f t="shared" si="25"/>
        <v>19660</v>
      </c>
      <c r="H539" s="9">
        <f t="shared" si="26"/>
        <v>8.9176244645909986</v>
      </c>
      <c r="I539" s="10" t="str">
        <f>VLOOKUP(D539,'[1]Peso tara 2'!A:D,3,)</f>
        <v>AMA ECOSISTEMS S.E.M. DE C.V.</v>
      </c>
    </row>
    <row r="540" spans="1:9" x14ac:dyDescent="0.25">
      <c r="A540" s="5" t="s">
        <v>24</v>
      </c>
      <c r="B540" s="6">
        <v>45063</v>
      </c>
      <c r="C540" s="23">
        <v>1008027933</v>
      </c>
      <c r="D540" s="7" t="s">
        <v>55</v>
      </c>
      <c r="E540" s="8">
        <v>80020</v>
      </c>
      <c r="F540" s="8">
        <f>VLOOKUP(D540,'[1]Peso tara 2'!A:D,2,FALSE)</f>
        <v>38520</v>
      </c>
      <c r="G540" s="8">
        <f t="shared" si="25"/>
        <v>41500</v>
      </c>
      <c r="H540" s="9">
        <f t="shared" si="26"/>
        <v>18.824080126171232</v>
      </c>
      <c r="I540" s="10" t="str">
        <f>VLOOKUP(D540,'[1]Peso tara 2'!A:D,3,)</f>
        <v>AMA ECOSISTEMS S.E.M. DE C.V.</v>
      </c>
    </row>
    <row r="541" spans="1:9" x14ac:dyDescent="0.25">
      <c r="A541" s="5" t="s">
        <v>24</v>
      </c>
      <c r="B541" s="6">
        <v>45063</v>
      </c>
      <c r="C541" s="23">
        <v>1008027934</v>
      </c>
      <c r="D541" s="7" t="s">
        <v>53</v>
      </c>
      <c r="E541" s="8">
        <v>60260</v>
      </c>
      <c r="F541" s="8">
        <f>VLOOKUP(D541,'[1]Peso tara 2'!A:D,2,FALSE)</f>
        <v>34160</v>
      </c>
      <c r="G541" s="8">
        <f t="shared" si="25"/>
        <v>26100</v>
      </c>
      <c r="H541" s="9">
        <f t="shared" si="26"/>
        <v>11.838758826339015</v>
      </c>
      <c r="I541" s="10" t="str">
        <f>VLOOKUP(D541,'[1]Peso tara 2'!A:D,3,)</f>
        <v>AMA ECOSISTEMS S.E.M. DE C.V.</v>
      </c>
    </row>
    <row r="542" spans="1:9" x14ac:dyDescent="0.25">
      <c r="A542" s="5" t="s">
        <v>24</v>
      </c>
      <c r="B542" s="6">
        <v>45063</v>
      </c>
      <c r="C542" s="23">
        <v>1008027935</v>
      </c>
      <c r="D542" s="7" t="s">
        <v>56</v>
      </c>
      <c r="E542" s="8">
        <v>65660</v>
      </c>
      <c r="F542" s="8">
        <f>VLOOKUP(D542,'[1]Peso tara 2'!A:D,2,FALSE)</f>
        <v>35860</v>
      </c>
      <c r="G542" s="8">
        <f t="shared" si="25"/>
        <v>29800</v>
      </c>
      <c r="H542" s="9">
        <f t="shared" si="26"/>
        <v>13.517050307467535</v>
      </c>
      <c r="I542" s="10" t="str">
        <f>VLOOKUP(D542,'[1]Peso tara 2'!A:D,3,)</f>
        <v>AMA ECOSISTEMS S.E.M. DE C.V.</v>
      </c>
    </row>
    <row r="543" spans="1:9" x14ac:dyDescent="0.25">
      <c r="A543" s="5" t="s">
        <v>24</v>
      </c>
      <c r="B543" s="6">
        <v>45063</v>
      </c>
      <c r="C543" s="23">
        <v>1008027936</v>
      </c>
      <c r="D543" s="7" t="s">
        <v>54</v>
      </c>
      <c r="E543" s="8">
        <v>50100</v>
      </c>
      <c r="F543" s="8">
        <f>VLOOKUP(D543,'[1]Peso tara 2'!A:D,2,FALSE)</f>
        <v>30960</v>
      </c>
      <c r="G543" s="8">
        <f t="shared" si="25"/>
        <v>19140</v>
      </c>
      <c r="H543" s="9">
        <f t="shared" si="26"/>
        <v>8.6817564726486118</v>
      </c>
      <c r="I543" s="10" t="str">
        <f>VLOOKUP(D543,'[1]Peso tara 2'!A:D,3,)</f>
        <v>AMA ECOSISTEMS S.E.M. DE C.V.</v>
      </c>
    </row>
    <row r="544" spans="1:9" x14ac:dyDescent="0.25">
      <c r="A544" s="5" t="s">
        <v>24</v>
      </c>
      <c r="B544" s="6">
        <v>45063</v>
      </c>
      <c r="C544" s="23">
        <v>1008027937</v>
      </c>
      <c r="D544" s="7" t="s">
        <v>7</v>
      </c>
      <c r="E544" s="8">
        <v>54040</v>
      </c>
      <c r="F544" s="8">
        <f>VLOOKUP(D544,'[1]Peso tara 2'!A:D,2,FALSE)</f>
        <v>31400</v>
      </c>
      <c r="G544" s="8">
        <f t="shared" si="25"/>
        <v>22640</v>
      </c>
      <c r="H544" s="9">
        <f t="shared" si="26"/>
        <v>10.269329495337752</v>
      </c>
      <c r="I544" s="10" t="str">
        <f>VLOOKUP(D544,'[1]Peso tara 2'!A:D,3,)</f>
        <v>ALCALDÍA DE APOPA</v>
      </c>
    </row>
    <row r="545" spans="1:9" x14ac:dyDescent="0.25">
      <c r="A545" s="5" t="s">
        <v>24</v>
      </c>
      <c r="B545" s="6">
        <v>45063</v>
      </c>
      <c r="C545" s="23">
        <v>1008027938</v>
      </c>
      <c r="D545" s="7">
        <v>44</v>
      </c>
      <c r="E545" s="8">
        <v>40720</v>
      </c>
      <c r="F545" s="8">
        <f>VLOOKUP(D545,'[1]Peso tara 2'!A:D,2,FALSE)</f>
        <v>23140</v>
      </c>
      <c r="G545" s="8">
        <f t="shared" si="25"/>
        <v>17580</v>
      </c>
      <c r="H545" s="9">
        <f t="shared" si="26"/>
        <v>7.9741524968214517</v>
      </c>
      <c r="I545" s="10" t="str">
        <f>VLOOKUP(D545,'[1]Peso tara 2'!A:D,3,)</f>
        <v>ALCALDÍA DE APOPA</v>
      </c>
    </row>
    <row r="546" spans="1:9" x14ac:dyDescent="0.25">
      <c r="A546" s="5" t="s">
        <v>24</v>
      </c>
      <c r="B546" s="6">
        <v>45063</v>
      </c>
      <c r="C546" s="23">
        <v>1008027939</v>
      </c>
      <c r="D546" s="7">
        <v>1</v>
      </c>
      <c r="E546" s="8">
        <v>39280</v>
      </c>
      <c r="F546" s="8">
        <f>VLOOKUP(D546,'[1]Peso tara 2'!A:D,2,FALSE)</f>
        <v>23700</v>
      </c>
      <c r="G546" s="8">
        <f t="shared" si="25"/>
        <v>15580</v>
      </c>
      <c r="H546" s="9">
        <f t="shared" si="26"/>
        <v>7.0669679124276579</v>
      </c>
      <c r="I546" s="10" t="str">
        <f>VLOOKUP(D546,'[1]Peso tara 2'!A:D,3,)</f>
        <v>ALCALDÍA DE APOPA</v>
      </c>
    </row>
    <row r="547" spans="1:9" x14ac:dyDescent="0.25">
      <c r="A547" s="5" t="s">
        <v>24</v>
      </c>
      <c r="B547" s="6">
        <v>45063</v>
      </c>
      <c r="C547" s="23">
        <v>1008027940</v>
      </c>
      <c r="D547" s="7">
        <v>33</v>
      </c>
      <c r="E547" s="8">
        <v>39360</v>
      </c>
      <c r="F547" s="8">
        <f>VLOOKUP(D547,'[1]Peso tara 2'!A:D,2,FALSE)</f>
        <v>23840</v>
      </c>
      <c r="G547" s="8">
        <f t="shared" si="25"/>
        <v>15520</v>
      </c>
      <c r="H547" s="9">
        <f t="shared" si="26"/>
        <v>7.0397523748958442</v>
      </c>
      <c r="I547" s="10" t="str">
        <f>VLOOKUP(D547,'[1]Peso tara 2'!A:D,3,)</f>
        <v>ALCALDÍA DE APOPA</v>
      </c>
    </row>
    <row r="548" spans="1:9" x14ac:dyDescent="0.25">
      <c r="A548" s="5" t="s">
        <v>24</v>
      </c>
      <c r="B548" s="6">
        <v>45063</v>
      </c>
      <c r="C548" s="23">
        <v>1008027941</v>
      </c>
      <c r="D548" s="7" t="s">
        <v>13</v>
      </c>
      <c r="E548" s="8">
        <v>41300</v>
      </c>
      <c r="F548" s="8">
        <f>VLOOKUP(D548,'[1]Peso tara 2'!A:D,2,FALSE)</f>
        <v>22560</v>
      </c>
      <c r="G548" s="8">
        <f t="shared" si="25"/>
        <v>18740</v>
      </c>
      <c r="H548" s="9">
        <f t="shared" si="26"/>
        <v>8.5003195557698525</v>
      </c>
      <c r="I548" s="10" t="str">
        <f>VLOOKUP(D548,'[1]Peso tara 2'!A:D,3,)</f>
        <v>ALCALDÍA DE APOPA</v>
      </c>
    </row>
    <row r="549" spans="1:9" x14ac:dyDescent="0.25">
      <c r="A549" s="5" t="s">
        <v>24</v>
      </c>
      <c r="B549" s="6">
        <v>45063</v>
      </c>
      <c r="C549" s="23">
        <v>1008027942</v>
      </c>
      <c r="D549" s="7" t="s">
        <v>51</v>
      </c>
      <c r="E549" s="8">
        <v>39720</v>
      </c>
      <c r="F549" s="8">
        <f>VLOOKUP(D549,'[1]Peso tara 2'!A:D,2,FALSE)</f>
        <v>23680</v>
      </c>
      <c r="G549" s="8">
        <f t="shared" si="25"/>
        <v>16040</v>
      </c>
      <c r="H549" s="9">
        <f t="shared" si="26"/>
        <v>7.27562036683823</v>
      </c>
      <c r="I549" s="10" t="str">
        <f>VLOOKUP(D549,'[1]Peso tara 2'!A:D,3,)</f>
        <v>AMA ECOSISTEMS S.E.M. DE C.V.</v>
      </c>
    </row>
    <row r="550" spans="1:9" x14ac:dyDescent="0.25">
      <c r="A550" s="5" t="s">
        <v>24</v>
      </c>
      <c r="B550" s="6">
        <v>45063</v>
      </c>
      <c r="C550" s="23">
        <v>1008027943</v>
      </c>
      <c r="D550" s="7" t="s">
        <v>53</v>
      </c>
      <c r="E550" s="8">
        <v>57380</v>
      </c>
      <c r="F550" s="8">
        <f>VLOOKUP(D550,'[1]Peso tara 2'!A:D,2,FALSE)</f>
        <v>34160</v>
      </c>
      <c r="G550" s="8">
        <f t="shared" si="25"/>
        <v>23220</v>
      </c>
      <c r="H550" s="9">
        <f t="shared" si="26"/>
        <v>10.532413024811952</v>
      </c>
      <c r="I550" s="10" t="str">
        <f>VLOOKUP(D550,'[1]Peso tara 2'!A:D,3,)</f>
        <v>AMA ECOSISTEMS S.E.M. DE C.V.</v>
      </c>
    </row>
    <row r="551" spans="1:9" x14ac:dyDescent="0.25">
      <c r="A551" s="5" t="s">
        <v>24</v>
      </c>
      <c r="B551" s="6">
        <v>45063</v>
      </c>
      <c r="C551" s="23">
        <v>1008027944</v>
      </c>
      <c r="D551" s="7" t="s">
        <v>54</v>
      </c>
      <c r="E551" s="8">
        <v>54320</v>
      </c>
      <c r="F551" s="8">
        <f>VLOOKUP(D551,'[1]Peso tara 2'!A:D,2,FALSE)</f>
        <v>30960</v>
      </c>
      <c r="G551" s="8">
        <f t="shared" si="25"/>
        <v>23360</v>
      </c>
      <c r="H551" s="9">
        <f t="shared" si="26"/>
        <v>10.595915945719517</v>
      </c>
      <c r="I551" s="10" t="str">
        <f>VLOOKUP(D551,'[1]Peso tara 2'!A:D,3,)</f>
        <v>AMA ECOSISTEMS S.E.M. DE C.V.</v>
      </c>
    </row>
    <row r="552" spans="1:9" x14ac:dyDescent="0.25">
      <c r="A552" s="5" t="s">
        <v>24</v>
      </c>
      <c r="B552" s="6">
        <v>45063</v>
      </c>
      <c r="C552" s="23">
        <v>1008027945</v>
      </c>
      <c r="D552" s="7" t="s">
        <v>50</v>
      </c>
      <c r="E552" s="8">
        <v>57480</v>
      </c>
      <c r="F552" s="8">
        <f>VLOOKUP(D552,'[1]Peso tara 2'!A:D,2,FALSE)</f>
        <v>34480</v>
      </c>
      <c r="G552" s="8">
        <f t="shared" si="25"/>
        <v>23000</v>
      </c>
      <c r="H552" s="9">
        <f t="shared" si="26"/>
        <v>10.432622720528634</v>
      </c>
      <c r="I552" s="10" t="str">
        <f>VLOOKUP(D552,'[1]Peso tara 2'!A:D,3,)</f>
        <v>AMA ECOSISTEMS S.E.M. DE C.V.</v>
      </c>
    </row>
    <row r="553" spans="1:9" x14ac:dyDescent="0.25">
      <c r="A553" s="5" t="s">
        <v>24</v>
      </c>
      <c r="B553" s="6">
        <v>45063</v>
      </c>
      <c r="C553" s="23">
        <v>1008027946</v>
      </c>
      <c r="D553" s="7" t="s">
        <v>47</v>
      </c>
      <c r="E553" s="8">
        <v>60740</v>
      </c>
      <c r="F553" s="8">
        <f>VLOOKUP(D553,'[1]Peso tara 2'!A:D,2,FALSE)</f>
        <v>36520</v>
      </c>
      <c r="G553" s="8">
        <f t="shared" si="25"/>
        <v>24220</v>
      </c>
      <c r="H553" s="9">
        <f t="shared" si="26"/>
        <v>10.986005317008848</v>
      </c>
      <c r="I553" s="10" t="str">
        <f>VLOOKUP(D553,'[1]Peso tara 2'!A:D,3,)</f>
        <v>AMA ECOSISTEMS S.E.M. DE C.V.</v>
      </c>
    </row>
    <row r="554" spans="1:9" x14ac:dyDescent="0.25">
      <c r="A554" s="5" t="s">
        <v>24</v>
      </c>
      <c r="B554" s="6">
        <v>45063</v>
      </c>
      <c r="C554" s="23">
        <v>1008027948</v>
      </c>
      <c r="D554" s="7" t="s">
        <v>45</v>
      </c>
      <c r="E554" s="8">
        <v>37220</v>
      </c>
      <c r="F554" s="8">
        <f>VLOOKUP(D554,'[1]Peso tara 2'!A:D,2,FALSE)</f>
        <v>30400</v>
      </c>
      <c r="G554" s="8">
        <f t="shared" si="25"/>
        <v>6820</v>
      </c>
      <c r="H554" s="9">
        <f t="shared" si="26"/>
        <v>3.0934994327828385</v>
      </c>
      <c r="I554" s="10" t="str">
        <f>VLOOKUP(D554,'[1]Peso tara 2'!A:D,3,)</f>
        <v>AMA ECOSISTEMS S.E.M. DE C.V.</v>
      </c>
    </row>
    <row r="555" spans="1:9" x14ac:dyDescent="0.25">
      <c r="A555" s="5" t="s">
        <v>24</v>
      </c>
      <c r="B555" s="6">
        <v>45063</v>
      </c>
      <c r="C555" s="23">
        <v>1008027949</v>
      </c>
      <c r="D555" s="7" t="s">
        <v>58</v>
      </c>
      <c r="E555" s="8">
        <v>42280</v>
      </c>
      <c r="F555" s="8">
        <f>VLOOKUP(D555,'[1]Peso tara 2'!A:D,2,FALSE)</f>
        <v>33120</v>
      </c>
      <c r="G555" s="8">
        <f t="shared" si="25"/>
        <v>9160</v>
      </c>
      <c r="H555" s="9">
        <f t="shared" si="26"/>
        <v>4.1549053965235778</v>
      </c>
      <c r="I555" s="10" t="str">
        <f>VLOOKUP(D555,'[1]Peso tara 2'!A:D,3,)</f>
        <v>AMA ECOSISTEMS S.E.M. DE C.V.</v>
      </c>
    </row>
    <row r="556" spans="1:9" x14ac:dyDescent="0.25">
      <c r="A556" s="5" t="s">
        <v>24</v>
      </c>
      <c r="B556" s="6">
        <v>45063</v>
      </c>
      <c r="C556" s="23">
        <v>1008027950</v>
      </c>
      <c r="D556" s="7" t="s">
        <v>56</v>
      </c>
      <c r="E556" s="8">
        <v>61660</v>
      </c>
      <c r="F556" s="8">
        <f>VLOOKUP(D556,'[1]Peso tara 2'!A:D,2,FALSE)</f>
        <v>35860</v>
      </c>
      <c r="G556" s="8">
        <f t="shared" si="25"/>
        <v>25800</v>
      </c>
      <c r="H556" s="9">
        <f t="shared" si="26"/>
        <v>11.702681138679946</v>
      </c>
      <c r="I556" s="10" t="str">
        <f>VLOOKUP(D556,'[1]Peso tara 2'!A:D,3,)</f>
        <v>AMA ECOSISTEMS S.E.M. DE C.V.</v>
      </c>
    </row>
    <row r="557" spans="1:9" x14ac:dyDescent="0.25">
      <c r="A557" s="5" t="s">
        <v>25</v>
      </c>
      <c r="B557" s="6">
        <v>45064</v>
      </c>
      <c r="C557" s="23">
        <v>1008027951</v>
      </c>
      <c r="D557" s="7">
        <v>10</v>
      </c>
      <c r="E557" s="8">
        <v>36300</v>
      </c>
      <c r="F557" s="8">
        <f>VLOOKUP(D557,'[1]Peso tara 2'!A:D,2,FALSE)</f>
        <v>21620</v>
      </c>
      <c r="G557" s="8">
        <f t="shared" si="25"/>
        <v>14680</v>
      </c>
      <c r="H557" s="9">
        <f t="shared" si="26"/>
        <v>6.6587348494504504</v>
      </c>
      <c r="I557" s="10" t="str">
        <f>VLOOKUP(D557,'[1]Peso tara 2'!A:D,3,)</f>
        <v>ALCALDÍA DE APOPA</v>
      </c>
    </row>
    <row r="558" spans="1:9" x14ac:dyDescent="0.25">
      <c r="A558" s="5" t="s">
        <v>25</v>
      </c>
      <c r="B558" s="6">
        <v>45064</v>
      </c>
      <c r="C558" s="23">
        <v>1008027952</v>
      </c>
      <c r="D558" s="7">
        <v>1</v>
      </c>
      <c r="E558" s="8">
        <v>35280</v>
      </c>
      <c r="F558" s="8">
        <f>VLOOKUP(D558,'[1]Peso tara 2'!A:D,2,FALSE)</f>
        <v>23700</v>
      </c>
      <c r="G558" s="8">
        <f t="shared" si="25"/>
        <v>11580</v>
      </c>
      <c r="H558" s="9">
        <f t="shared" si="26"/>
        <v>5.2525987436400694</v>
      </c>
      <c r="I558" s="10" t="str">
        <f>VLOOKUP(D558,'[1]Peso tara 2'!A:D,3,)</f>
        <v>ALCALDÍA DE APOPA</v>
      </c>
    </row>
    <row r="559" spans="1:9" x14ac:dyDescent="0.25">
      <c r="A559" s="5" t="s">
        <v>25</v>
      </c>
      <c r="B559" s="6">
        <v>45064</v>
      </c>
      <c r="C559" s="23">
        <v>1008027953</v>
      </c>
      <c r="D559" s="7" t="s">
        <v>51</v>
      </c>
      <c r="E559" s="8">
        <v>39640</v>
      </c>
      <c r="F559" s="8">
        <f>VLOOKUP(D559,'[1]Peso tara 2'!A:D,2,FALSE)</f>
        <v>23680</v>
      </c>
      <c r="G559" s="8">
        <f t="shared" si="25"/>
        <v>15960</v>
      </c>
      <c r="H559" s="9">
        <f t="shared" si="26"/>
        <v>7.2393329834624787</v>
      </c>
      <c r="I559" s="10" t="str">
        <f>VLOOKUP(D559,'[1]Peso tara 2'!A:D,3,)</f>
        <v>AMA ECOSISTEMS S.E.M. DE C.V.</v>
      </c>
    </row>
    <row r="560" spans="1:9" x14ac:dyDescent="0.25">
      <c r="A560" s="5" t="s">
        <v>25</v>
      </c>
      <c r="B560" s="6">
        <v>45064</v>
      </c>
      <c r="C560" s="23">
        <v>1008027954</v>
      </c>
      <c r="D560" s="7" t="s">
        <v>54</v>
      </c>
      <c r="E560" s="8">
        <v>55300</v>
      </c>
      <c r="F560" s="8">
        <f>VLOOKUP(D560,'[1]Peso tara 2'!A:D,2,FALSE)</f>
        <v>30960</v>
      </c>
      <c r="G560" s="8">
        <f t="shared" si="25"/>
        <v>24340</v>
      </c>
      <c r="H560" s="9">
        <f t="shared" si="26"/>
        <v>11.040436392072477</v>
      </c>
      <c r="I560" s="10" t="str">
        <f>VLOOKUP(D560,'[1]Peso tara 2'!A:D,3,)</f>
        <v>AMA ECOSISTEMS S.E.M. DE C.V.</v>
      </c>
    </row>
    <row r="561" spans="1:9" x14ac:dyDescent="0.25">
      <c r="A561" s="5" t="s">
        <v>25</v>
      </c>
      <c r="B561" s="6">
        <v>45064</v>
      </c>
      <c r="C561" s="23">
        <v>1008027955</v>
      </c>
      <c r="D561" s="7" t="s">
        <v>13</v>
      </c>
      <c r="E561" s="8">
        <v>38820</v>
      </c>
      <c r="F561" s="8">
        <f>VLOOKUP(D561,'[1]Peso tara 2'!A:D,2,FALSE)</f>
        <v>22560</v>
      </c>
      <c r="G561" s="8">
        <f t="shared" si="25"/>
        <v>16260</v>
      </c>
      <c r="H561" s="9">
        <f t="shared" si="26"/>
        <v>7.3754106711215472</v>
      </c>
      <c r="I561" s="10" t="str">
        <f>VLOOKUP(D561,'[1]Peso tara 2'!A:D,3,)</f>
        <v>ALCALDÍA DE APOPA</v>
      </c>
    </row>
    <row r="562" spans="1:9" x14ac:dyDescent="0.25">
      <c r="A562" s="5" t="s">
        <v>25</v>
      </c>
      <c r="B562" s="6">
        <v>45064</v>
      </c>
      <c r="C562" s="23">
        <v>1008027956</v>
      </c>
      <c r="D562" s="7" t="s">
        <v>46</v>
      </c>
      <c r="E562" s="8">
        <v>44020</v>
      </c>
      <c r="F562" s="8">
        <f>VLOOKUP(D562,'[1]Peso tara 2'!A:D,2,FALSE)</f>
        <v>29560</v>
      </c>
      <c r="G562" s="8">
        <f t="shared" si="25"/>
        <v>14460</v>
      </c>
      <c r="H562" s="9">
        <f t="shared" si="26"/>
        <v>6.5589445451671331</v>
      </c>
      <c r="I562" s="10" t="str">
        <f>VLOOKUP(D562,'[1]Peso tara 2'!A:D,3,)</f>
        <v>AMA ECOSISTEMS S.E.M. DE C.V.</v>
      </c>
    </row>
    <row r="563" spans="1:9" x14ac:dyDescent="0.25">
      <c r="A563" s="5" t="s">
        <v>25</v>
      </c>
      <c r="B563" s="6">
        <v>45064</v>
      </c>
      <c r="C563" s="23">
        <v>1008027957</v>
      </c>
      <c r="D563" s="7" t="s">
        <v>7</v>
      </c>
      <c r="E563" s="8">
        <v>61060</v>
      </c>
      <c r="F563" s="8">
        <f>VLOOKUP(D563,'[1]Peso tara 2'!A:D,2,FALSE)</f>
        <v>31400</v>
      </c>
      <c r="G563" s="8">
        <f t="shared" si="25"/>
        <v>29660</v>
      </c>
      <c r="H563" s="9">
        <f t="shared" si="26"/>
        <v>13.45354738655997</v>
      </c>
      <c r="I563" s="10" t="str">
        <f>VLOOKUP(D563,'[1]Peso tara 2'!A:D,3,)</f>
        <v>ALCALDÍA DE APOPA</v>
      </c>
    </row>
    <row r="564" spans="1:9" x14ac:dyDescent="0.25">
      <c r="A564" s="5" t="s">
        <v>25</v>
      </c>
      <c r="B564" s="6">
        <v>45064</v>
      </c>
      <c r="C564" s="23">
        <v>1008027958</v>
      </c>
      <c r="D564" s="7" t="s">
        <v>48</v>
      </c>
      <c r="E564" s="8">
        <v>59040</v>
      </c>
      <c r="F564" s="8">
        <f>VLOOKUP(D564,'[1]Peso tara 2'!A:D,2,FALSE)</f>
        <v>34440</v>
      </c>
      <c r="G564" s="8">
        <f t="shared" si="25"/>
        <v>24600</v>
      </c>
      <c r="H564" s="9">
        <f t="shared" si="26"/>
        <v>11.15837038804367</v>
      </c>
      <c r="I564" s="10" t="str">
        <f>VLOOKUP(D564,'[1]Peso tara 2'!A:D,3,)</f>
        <v>AMA ECOSISTEMS S.E.M. DE C.V.</v>
      </c>
    </row>
    <row r="565" spans="1:9" x14ac:dyDescent="0.25">
      <c r="A565" s="5" t="s">
        <v>25</v>
      </c>
      <c r="B565" s="6">
        <v>45064</v>
      </c>
      <c r="C565" s="23">
        <v>1008027959</v>
      </c>
      <c r="D565" s="7" t="s">
        <v>58</v>
      </c>
      <c r="E565" s="8">
        <v>67900</v>
      </c>
      <c r="F565" s="8">
        <f>VLOOKUP(D565,'[1]Peso tara 2'!A:D,2,FALSE)</f>
        <v>33120</v>
      </c>
      <c r="G565" s="8">
        <f t="shared" si="25"/>
        <v>34780</v>
      </c>
      <c r="H565" s="9">
        <f t="shared" si="26"/>
        <v>15.775939922608083</v>
      </c>
      <c r="I565" s="10" t="str">
        <f>VLOOKUP(D565,'[1]Peso tara 2'!A:D,3,)</f>
        <v>AMA ECOSISTEMS S.E.M. DE C.V.</v>
      </c>
    </row>
    <row r="566" spans="1:9" x14ac:dyDescent="0.25">
      <c r="A566" s="5" t="s">
        <v>25</v>
      </c>
      <c r="B566" s="6">
        <v>45064</v>
      </c>
      <c r="C566" s="23">
        <v>1008027961</v>
      </c>
      <c r="D566" s="7" t="s">
        <v>56</v>
      </c>
      <c r="E566" s="8">
        <v>62540</v>
      </c>
      <c r="F566" s="8">
        <f>VLOOKUP(D566,'[1]Peso tara 2'!A:D,2,FALSE)</f>
        <v>35860</v>
      </c>
      <c r="G566" s="8">
        <f t="shared" si="25"/>
        <v>26680</v>
      </c>
      <c r="H566" s="9">
        <f t="shared" si="26"/>
        <v>12.101842355813217</v>
      </c>
      <c r="I566" s="10" t="str">
        <f>VLOOKUP(D566,'[1]Peso tara 2'!A:D,3,)</f>
        <v>AMA ECOSISTEMS S.E.M. DE C.V.</v>
      </c>
    </row>
    <row r="567" spans="1:9" x14ac:dyDescent="0.25">
      <c r="A567" s="5" t="s">
        <v>25</v>
      </c>
      <c r="B567" s="6">
        <v>45064</v>
      </c>
      <c r="C567" s="23">
        <v>1008027962</v>
      </c>
      <c r="D567" s="7" t="s">
        <v>45</v>
      </c>
      <c r="E567" s="8">
        <v>43380</v>
      </c>
      <c r="F567" s="8">
        <f>VLOOKUP(D567,'[1]Peso tara 2'!A:D,2,FALSE)</f>
        <v>30400</v>
      </c>
      <c r="G567" s="8">
        <f t="shared" si="25"/>
        <v>12980</v>
      </c>
      <c r="H567" s="9">
        <f t="shared" si="26"/>
        <v>5.8876279527157251</v>
      </c>
      <c r="I567" s="10" t="str">
        <f>VLOOKUP(D567,'[1]Peso tara 2'!A:D,3,)</f>
        <v>AMA ECOSISTEMS S.E.M. DE C.V.</v>
      </c>
    </row>
    <row r="568" spans="1:9" x14ac:dyDescent="0.25">
      <c r="A568" s="5" t="s">
        <v>25</v>
      </c>
      <c r="B568" s="6">
        <v>45064</v>
      </c>
      <c r="C568" s="23">
        <v>1008027963</v>
      </c>
      <c r="D568" s="7" t="s">
        <v>50</v>
      </c>
      <c r="E568" s="8">
        <v>51900</v>
      </c>
      <c r="F568" s="8">
        <f>VLOOKUP(D568,'[1]Peso tara 2'!A:D,2,FALSE)</f>
        <v>34480</v>
      </c>
      <c r="G568" s="8">
        <f t="shared" si="25"/>
        <v>17420</v>
      </c>
      <c r="H568" s="9">
        <f t="shared" si="26"/>
        <v>7.9015777300699481</v>
      </c>
      <c r="I568" s="10" t="str">
        <f>VLOOKUP(D568,'[1]Peso tara 2'!A:D,3,)</f>
        <v>AMA ECOSISTEMS S.E.M. DE C.V.</v>
      </c>
    </row>
    <row r="569" spans="1:9" x14ac:dyDescent="0.25">
      <c r="A569" s="5" t="s">
        <v>25</v>
      </c>
      <c r="B569" s="6">
        <v>45064</v>
      </c>
      <c r="C569" s="23">
        <v>1008027964</v>
      </c>
      <c r="D569" s="7" t="s">
        <v>52</v>
      </c>
      <c r="E569" s="8">
        <v>56140</v>
      </c>
      <c r="F569" s="8">
        <f>VLOOKUP(D569,'[1]Peso tara 2'!A:D,2,FALSE)</f>
        <v>38880</v>
      </c>
      <c r="G569" s="8">
        <f t="shared" si="25"/>
        <v>17260</v>
      </c>
      <c r="H569" s="9">
        <f t="shared" si="26"/>
        <v>7.8290029633184446</v>
      </c>
      <c r="I569" s="10" t="str">
        <f>VLOOKUP(D569,'[1]Peso tara 2'!A:D,3,)</f>
        <v>AMA ECOSISTEMS S.E.M. DE C.V.</v>
      </c>
    </row>
    <row r="570" spans="1:9" x14ac:dyDescent="0.25">
      <c r="A570" s="5" t="s">
        <v>6</v>
      </c>
      <c r="B570" s="6">
        <v>45065</v>
      </c>
      <c r="C570" s="23">
        <v>1008027965</v>
      </c>
      <c r="D570" s="7" t="s">
        <v>48</v>
      </c>
      <c r="E570" s="8">
        <v>56620</v>
      </c>
      <c r="F570" s="8">
        <f>VLOOKUP(D570,'[1]Peso tara 2'!A:D,2,FALSE)</f>
        <v>34440</v>
      </c>
      <c r="G570" s="8">
        <f t="shared" si="25"/>
        <v>22180</v>
      </c>
      <c r="H570" s="9">
        <f t="shared" si="26"/>
        <v>10.060677040927178</v>
      </c>
      <c r="I570" s="10" t="str">
        <f>VLOOKUP(D570,'[1]Peso tara 2'!A:D,3,)</f>
        <v>AMA ECOSISTEMS S.E.M. DE C.V.</v>
      </c>
    </row>
    <row r="571" spans="1:9" x14ac:dyDescent="0.25">
      <c r="A571" s="5" t="s">
        <v>6</v>
      </c>
      <c r="B571" s="6">
        <v>45065</v>
      </c>
      <c r="C571" s="23">
        <v>1008027966</v>
      </c>
      <c r="D571" s="7">
        <v>33</v>
      </c>
      <c r="E571" s="8">
        <v>47500</v>
      </c>
      <c r="F571" s="8">
        <f>VLOOKUP(D571,'[1]Peso tara 2'!A:D,2,FALSE)</f>
        <v>23840</v>
      </c>
      <c r="G571" s="8">
        <f t="shared" si="25"/>
        <v>23660</v>
      </c>
      <c r="H571" s="9">
        <f t="shared" si="26"/>
        <v>10.731993633378586</v>
      </c>
      <c r="I571" s="10" t="str">
        <f>VLOOKUP(D571,'[1]Peso tara 2'!A:D,3,)</f>
        <v>ALCALDÍA DE APOPA</v>
      </c>
    </row>
    <row r="572" spans="1:9" x14ac:dyDescent="0.25">
      <c r="A572" s="5" t="s">
        <v>6</v>
      </c>
      <c r="B572" s="6">
        <v>45065</v>
      </c>
      <c r="C572" s="23">
        <v>1008027967</v>
      </c>
      <c r="D572" s="7">
        <v>10</v>
      </c>
      <c r="E572" s="8">
        <v>36820</v>
      </c>
      <c r="F572" s="8">
        <f>VLOOKUP(D572,'[1]Peso tara 2'!A:D,2,FALSE)</f>
        <v>21620</v>
      </c>
      <c r="G572" s="8">
        <f t="shared" si="25"/>
        <v>15200</v>
      </c>
      <c r="H572" s="9">
        <f t="shared" si="26"/>
        <v>6.8946028413928362</v>
      </c>
      <c r="I572" s="10" t="str">
        <f>VLOOKUP(D572,'[1]Peso tara 2'!A:D,3,)</f>
        <v>ALCALDÍA DE APOPA</v>
      </c>
    </row>
    <row r="573" spans="1:9" x14ac:dyDescent="0.25">
      <c r="A573" s="5" t="s">
        <v>6</v>
      </c>
      <c r="B573" s="6">
        <v>45065</v>
      </c>
      <c r="C573" s="23">
        <v>1008027968</v>
      </c>
      <c r="D573" s="7">
        <v>44</v>
      </c>
      <c r="E573" s="8">
        <v>39940</v>
      </c>
      <c r="F573" s="8">
        <f>VLOOKUP(D573,'[1]Peso tara 2'!A:D,2,FALSE)</f>
        <v>23140</v>
      </c>
      <c r="G573" s="8">
        <f t="shared" si="25"/>
        <v>16800</v>
      </c>
      <c r="H573" s="9">
        <f t="shared" si="26"/>
        <v>7.6203505089078725</v>
      </c>
      <c r="I573" s="10" t="str">
        <f>VLOOKUP(D573,'[1]Peso tara 2'!A:D,3,)</f>
        <v>ALCALDÍA DE APOPA</v>
      </c>
    </row>
    <row r="574" spans="1:9" x14ac:dyDescent="0.25">
      <c r="A574" s="5" t="s">
        <v>6</v>
      </c>
      <c r="B574" s="6">
        <v>45065</v>
      </c>
      <c r="C574" s="23">
        <v>1008027969</v>
      </c>
      <c r="D574" s="7" t="s">
        <v>54</v>
      </c>
      <c r="E574" s="8">
        <v>47980</v>
      </c>
      <c r="F574" s="8">
        <f>VLOOKUP(D574,'[1]Peso tara 2'!A:D,2,FALSE)</f>
        <v>30960</v>
      </c>
      <c r="G574" s="8">
        <f t="shared" si="25"/>
        <v>17020</v>
      </c>
      <c r="H574" s="9">
        <f t="shared" si="26"/>
        <v>7.7201408131911897</v>
      </c>
      <c r="I574" s="10" t="str">
        <f>VLOOKUP(D574,'[1]Peso tara 2'!A:D,3,)</f>
        <v>AMA ECOSISTEMS S.E.M. DE C.V.</v>
      </c>
    </row>
    <row r="575" spans="1:9" x14ac:dyDescent="0.25">
      <c r="A575" s="5" t="s">
        <v>6</v>
      </c>
      <c r="B575" s="6">
        <v>45065</v>
      </c>
      <c r="C575" s="23">
        <v>1008027970</v>
      </c>
      <c r="D575" s="7">
        <v>1</v>
      </c>
      <c r="E575" s="8">
        <v>38820</v>
      </c>
      <c r="F575" s="8">
        <f>VLOOKUP(D575,'[1]Peso tara 2'!A:D,2,FALSE)</f>
        <v>23700</v>
      </c>
      <c r="G575" s="8">
        <f t="shared" si="25"/>
        <v>15120</v>
      </c>
      <c r="H575" s="9">
        <f t="shared" si="26"/>
        <v>6.8583154580170849</v>
      </c>
      <c r="I575" s="10" t="str">
        <f>VLOOKUP(D575,'[1]Peso tara 2'!A:D,3,)</f>
        <v>ALCALDÍA DE APOPA</v>
      </c>
    </row>
    <row r="576" spans="1:9" x14ac:dyDescent="0.25">
      <c r="A576" s="5" t="s">
        <v>6</v>
      </c>
      <c r="B576" s="6">
        <v>45065</v>
      </c>
      <c r="C576" s="23">
        <v>1008027971</v>
      </c>
      <c r="D576" s="7" t="s">
        <v>46</v>
      </c>
      <c r="E576" s="8">
        <v>33340</v>
      </c>
      <c r="F576" s="8">
        <f>VLOOKUP(D576,'[1]Peso tara 2'!A:D,2,FALSE)</f>
        <v>29560</v>
      </c>
      <c r="G576" s="8">
        <f t="shared" si="25"/>
        <v>3780</v>
      </c>
      <c r="H576" s="9">
        <f t="shared" si="26"/>
        <v>1.7145788645042712</v>
      </c>
      <c r="I576" s="10" t="str">
        <f>VLOOKUP(D576,'[1]Peso tara 2'!A:D,3,)</f>
        <v>AMA ECOSISTEMS S.E.M. DE C.V.</v>
      </c>
    </row>
    <row r="577" spans="1:9" x14ac:dyDescent="0.25">
      <c r="A577" s="5" t="s">
        <v>6</v>
      </c>
      <c r="B577" s="6">
        <v>45065</v>
      </c>
      <c r="C577" s="23">
        <v>1008027972</v>
      </c>
      <c r="D577" s="7" t="s">
        <v>58</v>
      </c>
      <c r="E577" s="8">
        <v>50820</v>
      </c>
      <c r="F577" s="8">
        <f>VLOOKUP(D577,'[1]Peso tara 2'!A:D,2,FALSE)</f>
        <v>33120</v>
      </c>
      <c r="G577" s="8">
        <f t="shared" si="25"/>
        <v>17700</v>
      </c>
      <c r="H577" s="9">
        <f t="shared" si="26"/>
        <v>8.0285835718850791</v>
      </c>
      <c r="I577" s="10" t="str">
        <f>VLOOKUP(D577,'[1]Peso tara 2'!A:D,3,)</f>
        <v>AMA ECOSISTEMS S.E.M. DE C.V.</v>
      </c>
    </row>
    <row r="578" spans="1:9" x14ac:dyDescent="0.25">
      <c r="A578" s="5" t="s">
        <v>6</v>
      </c>
      <c r="B578" s="6">
        <v>45065</v>
      </c>
      <c r="C578" s="23">
        <v>1008027973</v>
      </c>
      <c r="D578" s="7" t="s">
        <v>48</v>
      </c>
      <c r="E578" s="8">
        <v>59320</v>
      </c>
      <c r="F578" s="8">
        <f>VLOOKUP(D578,'[1]Peso tara 2'!A:D,2,FALSE)</f>
        <v>34440</v>
      </c>
      <c r="G578" s="8">
        <f t="shared" ref="G578:G641" si="27">E578-F578</f>
        <v>24880</v>
      </c>
      <c r="H578" s="9">
        <f t="shared" ref="H578:H641" si="28">G578/2204.623</f>
        <v>11.285376229858802</v>
      </c>
      <c r="I578" s="10" t="str">
        <f>VLOOKUP(D578,'[1]Peso tara 2'!A:D,3,)</f>
        <v>AMA ECOSISTEMS S.E.M. DE C.V.</v>
      </c>
    </row>
    <row r="579" spans="1:9" x14ac:dyDescent="0.25">
      <c r="A579" s="5" t="s">
        <v>6</v>
      </c>
      <c r="B579" s="6">
        <v>45065</v>
      </c>
      <c r="C579" s="23">
        <v>1008027974</v>
      </c>
      <c r="D579" s="7" t="s">
        <v>45</v>
      </c>
      <c r="E579" s="8">
        <v>42600</v>
      </c>
      <c r="F579" s="8">
        <f>VLOOKUP(D579,'[1]Peso tara 2'!A:D,2,FALSE)</f>
        <v>30400</v>
      </c>
      <c r="G579" s="8">
        <f t="shared" si="27"/>
        <v>12200</v>
      </c>
      <c r="H579" s="9">
        <f t="shared" si="28"/>
        <v>5.5338259648021451</v>
      </c>
      <c r="I579" s="10" t="str">
        <f>VLOOKUP(D579,'[1]Peso tara 2'!A:D,3,)</f>
        <v>AMA ECOSISTEMS S.E.M. DE C.V.</v>
      </c>
    </row>
    <row r="580" spans="1:9" x14ac:dyDescent="0.25">
      <c r="A580" s="5" t="s">
        <v>6</v>
      </c>
      <c r="B580" s="6">
        <v>45065</v>
      </c>
      <c r="C580" s="23">
        <v>1008927752</v>
      </c>
      <c r="D580" s="7" t="s">
        <v>53</v>
      </c>
      <c r="E580" s="8">
        <v>56460</v>
      </c>
      <c r="F580" s="8">
        <f>VLOOKUP(D580,'[1]Peso tara 2'!A:D,2,FALSE)</f>
        <v>34160</v>
      </c>
      <c r="G580" s="8">
        <f t="shared" si="27"/>
        <v>22300</v>
      </c>
      <c r="H580" s="9">
        <f t="shared" si="28"/>
        <v>10.115108115990806</v>
      </c>
      <c r="I580" s="10" t="str">
        <f>VLOOKUP(D580,'[1]Peso tara 2'!A:D,3,)</f>
        <v>AMA ECOSISTEMS S.E.M. DE C.V.</v>
      </c>
    </row>
    <row r="581" spans="1:9" x14ac:dyDescent="0.25">
      <c r="A581" s="5" t="s">
        <v>6</v>
      </c>
      <c r="B581" s="6">
        <v>45065</v>
      </c>
      <c r="C581" s="23">
        <v>1008027976</v>
      </c>
      <c r="D581" s="7" t="s">
        <v>51</v>
      </c>
      <c r="E581" s="8">
        <v>38900</v>
      </c>
      <c r="F581" s="8">
        <f>VLOOKUP(D581,'[1]Peso tara 2'!A:D,2,FALSE)</f>
        <v>23680</v>
      </c>
      <c r="G581" s="8">
        <f t="shared" si="27"/>
        <v>15220</v>
      </c>
      <c r="H581" s="9">
        <f t="shared" si="28"/>
        <v>6.9036746872367747</v>
      </c>
      <c r="I581" s="10" t="str">
        <f>VLOOKUP(D581,'[1]Peso tara 2'!A:D,3,)</f>
        <v>AMA ECOSISTEMS S.E.M. DE C.V.</v>
      </c>
    </row>
    <row r="582" spans="1:9" x14ac:dyDescent="0.25">
      <c r="A582" s="5" t="s">
        <v>6</v>
      </c>
      <c r="B582" s="6">
        <v>45065</v>
      </c>
      <c r="C582" s="23">
        <v>1008027977</v>
      </c>
      <c r="D582" s="7" t="s">
        <v>50</v>
      </c>
      <c r="E582" s="8">
        <v>60000</v>
      </c>
      <c r="F582" s="8">
        <f>VLOOKUP(D582,'[1]Peso tara 2'!A:D,2,FALSE)</f>
        <v>34480</v>
      </c>
      <c r="G582" s="8">
        <f t="shared" si="27"/>
        <v>25520</v>
      </c>
      <c r="H582" s="9">
        <f t="shared" si="28"/>
        <v>11.575675296864816</v>
      </c>
      <c r="I582" s="10" t="str">
        <f>VLOOKUP(D582,'[1]Peso tara 2'!A:D,3,)</f>
        <v>AMA ECOSISTEMS S.E.M. DE C.V.</v>
      </c>
    </row>
    <row r="583" spans="1:9" x14ac:dyDescent="0.25">
      <c r="A583" s="5" t="s">
        <v>6</v>
      </c>
      <c r="B583" s="6">
        <v>45065</v>
      </c>
      <c r="C583" s="23">
        <v>1008027978</v>
      </c>
      <c r="D583" s="7" t="s">
        <v>56</v>
      </c>
      <c r="E583" s="8">
        <v>64760</v>
      </c>
      <c r="F583" s="8">
        <f>VLOOKUP(D583,'[1]Peso tara 2'!A:D,2,FALSE)</f>
        <v>35860</v>
      </c>
      <c r="G583" s="8">
        <f t="shared" si="27"/>
        <v>28900</v>
      </c>
      <c r="H583" s="9">
        <f t="shared" si="28"/>
        <v>13.108817244490327</v>
      </c>
      <c r="I583" s="10" t="str">
        <f>VLOOKUP(D583,'[1]Peso tara 2'!A:D,3,)</f>
        <v>AMA ECOSISTEMS S.E.M. DE C.V.</v>
      </c>
    </row>
    <row r="584" spans="1:9" x14ac:dyDescent="0.25">
      <c r="A584" s="5" t="s">
        <v>6</v>
      </c>
      <c r="B584" s="6">
        <v>45065</v>
      </c>
      <c r="C584" s="23">
        <v>1008027980</v>
      </c>
      <c r="D584" s="7" t="s">
        <v>59</v>
      </c>
      <c r="E584" s="8">
        <v>37460</v>
      </c>
      <c r="F584" s="8">
        <f>VLOOKUP(D584,'[1]Peso tara 2'!A:D,2,FALSE)</f>
        <v>30900</v>
      </c>
      <c r="G584" s="8">
        <f t="shared" si="27"/>
        <v>6560</v>
      </c>
      <c r="H584" s="9">
        <f t="shared" si="28"/>
        <v>2.9755654368116451</v>
      </c>
      <c r="I584" s="10" t="str">
        <f>VLOOKUP(D584,'[1]Peso tara 2'!A:D,3,)</f>
        <v>AMA ECOSISTEMS S.E.M. DE C.V.</v>
      </c>
    </row>
    <row r="585" spans="1:9" x14ac:dyDescent="0.25">
      <c r="A585" s="5" t="s">
        <v>18</v>
      </c>
      <c r="B585" s="6">
        <v>45066</v>
      </c>
      <c r="C585" s="23">
        <v>1008027981</v>
      </c>
      <c r="D585" s="7" t="s">
        <v>47</v>
      </c>
      <c r="E585" s="8">
        <v>58080</v>
      </c>
      <c r="F585" s="8">
        <f>VLOOKUP(D585,'[1]Peso tara 2'!A:D,2,FALSE)</f>
        <v>36520</v>
      </c>
      <c r="G585" s="8">
        <f t="shared" si="27"/>
        <v>21560</v>
      </c>
      <c r="H585" s="9">
        <f t="shared" si="28"/>
        <v>9.7794498197651016</v>
      </c>
      <c r="I585" s="10" t="str">
        <f>VLOOKUP(D585,'[1]Peso tara 2'!A:D,3,)</f>
        <v>AMA ECOSISTEMS S.E.M. DE C.V.</v>
      </c>
    </row>
    <row r="586" spans="1:9" x14ac:dyDescent="0.25">
      <c r="A586" s="5" t="s">
        <v>18</v>
      </c>
      <c r="B586" s="6">
        <v>45066</v>
      </c>
      <c r="C586" s="23">
        <v>1008027982</v>
      </c>
      <c r="D586" s="7" t="s">
        <v>48</v>
      </c>
      <c r="E586" s="8">
        <v>52500</v>
      </c>
      <c r="F586" s="8">
        <f>VLOOKUP(D586,'[1]Peso tara 2'!A:D,2,FALSE)</f>
        <v>34440</v>
      </c>
      <c r="G586" s="8">
        <f t="shared" si="27"/>
        <v>18060</v>
      </c>
      <c r="H586" s="9">
        <f t="shared" si="28"/>
        <v>8.1918767970759632</v>
      </c>
      <c r="I586" s="10" t="str">
        <f>VLOOKUP(D586,'[1]Peso tara 2'!A:D,3,)</f>
        <v>AMA ECOSISTEMS S.E.M. DE C.V.</v>
      </c>
    </row>
    <row r="587" spans="1:9" x14ac:dyDescent="0.25">
      <c r="A587" s="5" t="s">
        <v>18</v>
      </c>
      <c r="B587" s="6">
        <v>45066</v>
      </c>
      <c r="C587" s="23">
        <v>1008027983</v>
      </c>
      <c r="D587" s="7" t="s">
        <v>13</v>
      </c>
      <c r="E587" s="8">
        <v>41540</v>
      </c>
      <c r="F587" s="8">
        <f>VLOOKUP(D587,'[1]Peso tara 2'!A:D,2,FALSE)</f>
        <v>22560</v>
      </c>
      <c r="G587" s="8">
        <f t="shared" si="27"/>
        <v>18980</v>
      </c>
      <c r="H587" s="9">
        <f t="shared" si="28"/>
        <v>8.6091817058971074</v>
      </c>
      <c r="I587" s="10" t="str">
        <f>VLOOKUP(D587,'[1]Peso tara 2'!A:D,3,)</f>
        <v>ALCALDÍA DE APOPA</v>
      </c>
    </row>
    <row r="588" spans="1:9" x14ac:dyDescent="0.25">
      <c r="A588" s="5" t="s">
        <v>18</v>
      </c>
      <c r="B588" s="6">
        <v>45066</v>
      </c>
      <c r="C588" s="23">
        <v>1008027984</v>
      </c>
      <c r="D588" s="7" t="s">
        <v>54</v>
      </c>
      <c r="E588" s="8">
        <v>41560</v>
      </c>
      <c r="F588" s="8">
        <f>VLOOKUP(D588,'[1]Peso tara 2'!A:D,2,FALSE)</f>
        <v>30960</v>
      </c>
      <c r="G588" s="8">
        <f t="shared" si="27"/>
        <v>10600</v>
      </c>
      <c r="H588" s="9">
        <f t="shared" si="28"/>
        <v>4.8080782972871097</v>
      </c>
      <c r="I588" s="10" t="str">
        <f>VLOOKUP(D588,'[1]Peso tara 2'!A:D,3,)</f>
        <v>AMA ECOSISTEMS S.E.M. DE C.V.</v>
      </c>
    </row>
    <row r="589" spans="1:9" x14ac:dyDescent="0.25">
      <c r="A589" s="5" t="s">
        <v>18</v>
      </c>
      <c r="B589" s="6">
        <v>45066</v>
      </c>
      <c r="C589" s="23">
        <v>1008027985</v>
      </c>
      <c r="D589" s="7" t="s">
        <v>58</v>
      </c>
      <c r="E589" s="8">
        <v>57640</v>
      </c>
      <c r="F589" s="8">
        <f>VLOOKUP(D589,'[1]Peso tara 2'!A:D,2,FALSE)</f>
        <v>33120</v>
      </c>
      <c r="G589" s="8">
        <f t="shared" si="27"/>
        <v>24520</v>
      </c>
      <c r="H589" s="9">
        <f t="shared" si="28"/>
        <v>11.122083004667918</v>
      </c>
      <c r="I589" s="10" t="str">
        <f>VLOOKUP(D589,'[1]Peso tara 2'!A:D,3,)</f>
        <v>AMA ECOSISTEMS S.E.M. DE C.V.</v>
      </c>
    </row>
    <row r="590" spans="1:9" x14ac:dyDescent="0.25">
      <c r="A590" s="5" t="s">
        <v>18</v>
      </c>
      <c r="B590" s="6">
        <v>45066</v>
      </c>
      <c r="C590" s="23">
        <v>1008027986</v>
      </c>
      <c r="D590" s="7" t="s">
        <v>53</v>
      </c>
      <c r="E590" s="8">
        <v>56240</v>
      </c>
      <c r="F590" s="8">
        <f>VLOOKUP(D590,'[1]Peso tara 2'!A:D,2,FALSE)</f>
        <v>34160</v>
      </c>
      <c r="G590" s="8">
        <f t="shared" si="27"/>
        <v>22080</v>
      </c>
      <c r="H590" s="9">
        <f t="shared" si="28"/>
        <v>10.015317811707488</v>
      </c>
      <c r="I590" s="10" t="str">
        <f>VLOOKUP(D590,'[1]Peso tara 2'!A:D,3,)</f>
        <v>AMA ECOSISTEMS S.E.M. DE C.V.</v>
      </c>
    </row>
    <row r="591" spans="1:9" x14ac:dyDescent="0.25">
      <c r="A591" s="5" t="s">
        <v>18</v>
      </c>
      <c r="B591" s="6">
        <v>45066</v>
      </c>
      <c r="C591" s="23">
        <v>1008027987</v>
      </c>
      <c r="D591" s="7" t="s">
        <v>51</v>
      </c>
      <c r="E591" s="8">
        <v>39680</v>
      </c>
      <c r="F591" s="8">
        <f>VLOOKUP(D591,'[1]Peso tara 2'!A:D,2,FALSE)</f>
        <v>23680</v>
      </c>
      <c r="G591" s="8">
        <f t="shared" si="27"/>
        <v>16000</v>
      </c>
      <c r="H591" s="9">
        <f t="shared" si="28"/>
        <v>7.2574766751503548</v>
      </c>
      <c r="I591" s="10" t="str">
        <f>VLOOKUP(D591,'[1]Peso tara 2'!A:D,3,)</f>
        <v>AMA ECOSISTEMS S.E.M. DE C.V.</v>
      </c>
    </row>
    <row r="592" spans="1:9" x14ac:dyDescent="0.25">
      <c r="A592" s="5" t="s">
        <v>18</v>
      </c>
      <c r="B592" s="6">
        <v>45066</v>
      </c>
      <c r="C592" s="23">
        <v>1008027988</v>
      </c>
      <c r="D592" s="7" t="s">
        <v>45</v>
      </c>
      <c r="E592" s="8">
        <v>50040</v>
      </c>
      <c r="F592" s="8">
        <f>VLOOKUP(D592,'[1]Peso tara 2'!A:D,2,FALSE)</f>
        <v>30400</v>
      </c>
      <c r="G592" s="8">
        <f t="shared" si="27"/>
        <v>19640</v>
      </c>
      <c r="H592" s="9">
        <f t="shared" si="28"/>
        <v>8.9085526187470592</v>
      </c>
      <c r="I592" s="10" t="str">
        <f>VLOOKUP(D592,'[1]Peso tara 2'!A:D,3,)</f>
        <v>AMA ECOSISTEMS S.E.M. DE C.V.</v>
      </c>
    </row>
    <row r="593" spans="1:9" x14ac:dyDescent="0.25">
      <c r="A593" s="5" t="s">
        <v>18</v>
      </c>
      <c r="B593" s="6">
        <v>45066</v>
      </c>
      <c r="C593" s="23">
        <v>1008027990</v>
      </c>
      <c r="D593" s="7" t="s">
        <v>56</v>
      </c>
      <c r="E593" s="8">
        <v>52240</v>
      </c>
      <c r="F593" s="8">
        <f>VLOOKUP(D593,'[1]Peso tara 2'!A:D,2,FALSE)</f>
        <v>35860</v>
      </c>
      <c r="G593" s="8">
        <f t="shared" si="27"/>
        <v>16380</v>
      </c>
      <c r="H593" s="9">
        <f t="shared" si="28"/>
        <v>7.4298417461851756</v>
      </c>
      <c r="I593" s="10" t="str">
        <f>VLOOKUP(D593,'[1]Peso tara 2'!A:D,3,)</f>
        <v>AMA ECOSISTEMS S.E.M. DE C.V.</v>
      </c>
    </row>
    <row r="594" spans="1:9" x14ac:dyDescent="0.25">
      <c r="A594" s="5" t="s">
        <v>18</v>
      </c>
      <c r="B594" s="6">
        <v>45066</v>
      </c>
      <c r="C594" s="23">
        <v>1008027991</v>
      </c>
      <c r="D594" s="7" t="s">
        <v>48</v>
      </c>
      <c r="E594" s="8">
        <v>51240</v>
      </c>
      <c r="F594" s="8">
        <f>VLOOKUP(D594,'[1]Peso tara 2'!A:D,2,FALSE)</f>
        <v>34440</v>
      </c>
      <c r="G594" s="8">
        <f t="shared" si="27"/>
        <v>16800</v>
      </c>
      <c r="H594" s="9">
        <f t="shared" si="28"/>
        <v>7.6203505089078725</v>
      </c>
      <c r="I594" s="10" t="str">
        <f>VLOOKUP(D594,'[1]Peso tara 2'!A:D,3,)</f>
        <v>AMA ECOSISTEMS S.E.M. DE C.V.</v>
      </c>
    </row>
    <row r="595" spans="1:9" x14ac:dyDescent="0.25">
      <c r="A595" s="5" t="s">
        <v>18</v>
      </c>
      <c r="B595" s="6">
        <v>45066</v>
      </c>
      <c r="C595" s="23">
        <v>1008027992</v>
      </c>
      <c r="D595" s="7" t="s">
        <v>47</v>
      </c>
      <c r="E595" s="8">
        <v>48280</v>
      </c>
      <c r="F595" s="8">
        <f>VLOOKUP(D595,'[1]Peso tara 2'!A:D,2,FALSE)</f>
        <v>36520</v>
      </c>
      <c r="G595" s="8">
        <f t="shared" si="27"/>
        <v>11760</v>
      </c>
      <c r="H595" s="9">
        <f t="shared" si="28"/>
        <v>5.3342453562355105</v>
      </c>
      <c r="I595" s="10" t="str">
        <f>VLOOKUP(D595,'[1]Peso tara 2'!A:D,3,)</f>
        <v>AMA ECOSISTEMS S.E.M. DE C.V.</v>
      </c>
    </row>
    <row r="596" spans="1:9" x14ac:dyDescent="0.25">
      <c r="A596" s="5" t="s">
        <v>20</v>
      </c>
      <c r="B596" s="6">
        <v>45067</v>
      </c>
      <c r="C596" s="23">
        <v>1008027993</v>
      </c>
      <c r="D596" s="7">
        <v>44</v>
      </c>
      <c r="E596" s="8">
        <v>35380</v>
      </c>
      <c r="F596" s="8">
        <f>VLOOKUP(D596,'[1]Peso tara 2'!A:D,2,FALSE)</f>
        <v>23140</v>
      </c>
      <c r="G596" s="8">
        <f t="shared" si="27"/>
        <v>12240</v>
      </c>
      <c r="H596" s="9">
        <f t="shared" si="28"/>
        <v>5.5519696564900212</v>
      </c>
      <c r="I596" s="10" t="str">
        <f>VLOOKUP(D596,'[1]Peso tara 2'!A:D,3,)</f>
        <v>ALCALDÍA DE APOPA</v>
      </c>
    </row>
    <row r="597" spans="1:9" x14ac:dyDescent="0.25">
      <c r="A597" s="5" t="s">
        <v>20</v>
      </c>
      <c r="B597" s="6">
        <v>45067</v>
      </c>
      <c r="C597" s="23">
        <v>1008027994</v>
      </c>
      <c r="D597" s="7" t="s">
        <v>13</v>
      </c>
      <c r="E597" s="8">
        <v>33520</v>
      </c>
      <c r="F597" s="8">
        <f>VLOOKUP(D597,'[1]Peso tara 2'!A:D,2,FALSE)</f>
        <v>22560</v>
      </c>
      <c r="G597" s="8">
        <f t="shared" si="27"/>
        <v>10960</v>
      </c>
      <c r="H597" s="9">
        <f t="shared" si="28"/>
        <v>4.9713715224779929</v>
      </c>
      <c r="I597" s="10" t="str">
        <f>VLOOKUP(D597,'[1]Peso tara 2'!A:D,3,)</f>
        <v>ALCALDÍA DE APOPA</v>
      </c>
    </row>
    <row r="598" spans="1:9" x14ac:dyDescent="0.25">
      <c r="A598" s="5" t="s">
        <v>20</v>
      </c>
      <c r="B598" s="6">
        <v>45067</v>
      </c>
      <c r="C598" s="23">
        <v>1008027995</v>
      </c>
      <c r="D598" s="7">
        <v>1</v>
      </c>
      <c r="E598" s="8">
        <v>40460</v>
      </c>
      <c r="F598" s="8">
        <f>VLOOKUP(D598,'[1]Peso tara 2'!A:D,2,FALSE)</f>
        <v>23700</v>
      </c>
      <c r="G598" s="8">
        <f t="shared" si="27"/>
        <v>16760</v>
      </c>
      <c r="H598" s="9">
        <f t="shared" si="28"/>
        <v>7.6022068172199964</v>
      </c>
      <c r="I598" s="10" t="str">
        <f>VLOOKUP(D598,'[1]Peso tara 2'!A:D,3,)</f>
        <v>ALCALDÍA DE APOPA</v>
      </c>
    </row>
    <row r="599" spans="1:9" x14ac:dyDescent="0.25">
      <c r="A599" s="5" t="s">
        <v>21</v>
      </c>
      <c r="B599" s="6">
        <v>45068</v>
      </c>
      <c r="C599" s="23">
        <v>1008027996</v>
      </c>
      <c r="D599" s="7" t="s">
        <v>48</v>
      </c>
      <c r="E599" s="8">
        <v>52620</v>
      </c>
      <c r="F599" s="8">
        <f>VLOOKUP(D599,'[1]Peso tara 2'!A:D,2,FALSE)</f>
        <v>34440</v>
      </c>
      <c r="G599" s="8">
        <f t="shared" si="27"/>
        <v>18180</v>
      </c>
      <c r="H599" s="9">
        <f t="shared" si="28"/>
        <v>8.2463078721395906</v>
      </c>
      <c r="I599" s="10" t="str">
        <f>VLOOKUP(D599,'[1]Peso tara 2'!A:D,3,)</f>
        <v>AMA ECOSISTEMS S.E.M. DE C.V.</v>
      </c>
    </row>
    <row r="600" spans="1:9" x14ac:dyDescent="0.25">
      <c r="A600" s="5" t="s">
        <v>21</v>
      </c>
      <c r="B600" s="6">
        <v>45068</v>
      </c>
      <c r="C600" s="23">
        <v>1008027997</v>
      </c>
      <c r="D600" s="7" t="s">
        <v>50</v>
      </c>
      <c r="E600" s="8">
        <v>50080</v>
      </c>
      <c r="F600" s="8">
        <f>VLOOKUP(D600,'[1]Peso tara 2'!A:D,2,FALSE)</f>
        <v>34480</v>
      </c>
      <c r="G600" s="8">
        <f t="shared" si="27"/>
        <v>15600</v>
      </c>
      <c r="H600" s="9">
        <f t="shared" si="28"/>
        <v>7.0760397582715955</v>
      </c>
      <c r="I600" s="10" t="str">
        <f>VLOOKUP(D600,'[1]Peso tara 2'!A:D,3,)</f>
        <v>AMA ECOSISTEMS S.E.M. DE C.V.</v>
      </c>
    </row>
    <row r="601" spans="1:9" x14ac:dyDescent="0.25">
      <c r="A601" s="5" t="s">
        <v>21</v>
      </c>
      <c r="B601" s="6">
        <v>45068</v>
      </c>
      <c r="C601" s="23">
        <v>1008027998</v>
      </c>
      <c r="D601" s="7">
        <v>10</v>
      </c>
      <c r="E601" s="8">
        <v>29700</v>
      </c>
      <c r="F601" s="8">
        <f>VLOOKUP(D601,'[1]Peso tara 2'!A:D,2,FALSE)</f>
        <v>21620</v>
      </c>
      <c r="G601" s="8">
        <f t="shared" si="27"/>
        <v>8080</v>
      </c>
      <c r="H601" s="9">
        <f t="shared" si="28"/>
        <v>3.6650257209509292</v>
      </c>
      <c r="I601" s="10" t="str">
        <f>VLOOKUP(D601,'[1]Peso tara 2'!A:D,3,)</f>
        <v>ALCALDÍA DE APOPA</v>
      </c>
    </row>
    <row r="602" spans="1:9" x14ac:dyDescent="0.25">
      <c r="A602" s="5" t="s">
        <v>21</v>
      </c>
      <c r="B602" s="6">
        <v>45068</v>
      </c>
      <c r="C602" s="23">
        <v>1008027999</v>
      </c>
      <c r="D602" s="7" t="s">
        <v>7</v>
      </c>
      <c r="E602" s="8">
        <v>47860</v>
      </c>
      <c r="F602" s="8">
        <f>VLOOKUP(D602,'[1]Peso tara 2'!A:D,2,FALSE)</f>
        <v>31400</v>
      </c>
      <c r="G602" s="8">
        <f t="shared" si="27"/>
        <v>16460</v>
      </c>
      <c r="H602" s="9">
        <f t="shared" si="28"/>
        <v>7.4661291295609269</v>
      </c>
      <c r="I602" s="10" t="str">
        <f>VLOOKUP(D602,'[1]Peso tara 2'!A:D,3,)</f>
        <v>ALCALDÍA DE APOPA</v>
      </c>
    </row>
    <row r="603" spans="1:9" x14ac:dyDescent="0.25">
      <c r="A603" s="5" t="s">
        <v>21</v>
      </c>
      <c r="B603" s="6">
        <v>45068</v>
      </c>
      <c r="C603" s="23">
        <v>1008028000</v>
      </c>
      <c r="D603" s="7">
        <v>1</v>
      </c>
      <c r="E603" s="8">
        <v>39080</v>
      </c>
      <c r="F603" s="8">
        <f>VLOOKUP(D603,'[1]Peso tara 2'!A:D,2,FALSE)</f>
        <v>23700</v>
      </c>
      <c r="G603" s="8">
        <f t="shared" si="27"/>
        <v>15380</v>
      </c>
      <c r="H603" s="9">
        <f t="shared" si="28"/>
        <v>6.9762494539882782</v>
      </c>
      <c r="I603" s="10" t="str">
        <f>VLOOKUP(D603,'[1]Peso tara 2'!A:D,3,)</f>
        <v>ALCALDÍA DE APOPA</v>
      </c>
    </row>
    <row r="604" spans="1:9" x14ac:dyDescent="0.25">
      <c r="A604" s="5" t="s">
        <v>21</v>
      </c>
      <c r="B604" s="6">
        <v>45068</v>
      </c>
      <c r="C604" s="23">
        <v>1008028001</v>
      </c>
      <c r="D604" s="7">
        <v>44</v>
      </c>
      <c r="E604" s="8">
        <v>40660</v>
      </c>
      <c r="F604" s="8">
        <f>VLOOKUP(D604,'[1]Peso tara 2'!A:D,2,FALSE)</f>
        <v>23140</v>
      </c>
      <c r="G604" s="8">
        <f t="shared" si="27"/>
        <v>17520</v>
      </c>
      <c r="H604" s="9">
        <f t="shared" si="28"/>
        <v>7.9469369592896379</v>
      </c>
      <c r="I604" s="10" t="str">
        <f>VLOOKUP(D604,'[1]Peso tara 2'!A:D,3,)</f>
        <v>ALCALDÍA DE APOPA</v>
      </c>
    </row>
    <row r="605" spans="1:9" x14ac:dyDescent="0.25">
      <c r="A605" s="5" t="s">
        <v>21</v>
      </c>
      <c r="B605" s="6">
        <v>45068</v>
      </c>
      <c r="C605" s="23">
        <v>1008028002</v>
      </c>
      <c r="D605" s="7" t="s">
        <v>51</v>
      </c>
      <c r="E605" s="8">
        <v>40520</v>
      </c>
      <c r="F605" s="8">
        <f>VLOOKUP(D605,'[1]Peso tara 2'!A:D,2,FALSE)</f>
        <v>23680</v>
      </c>
      <c r="G605" s="8">
        <f t="shared" si="27"/>
        <v>16840</v>
      </c>
      <c r="H605" s="9">
        <f t="shared" si="28"/>
        <v>7.6384942005957477</v>
      </c>
      <c r="I605" s="10" t="str">
        <f>VLOOKUP(D605,'[1]Peso tara 2'!A:D,3,)</f>
        <v>AMA ECOSISTEMS S.E.M. DE C.V.</v>
      </c>
    </row>
    <row r="606" spans="1:9" x14ac:dyDescent="0.25">
      <c r="A606" s="5" t="s">
        <v>21</v>
      </c>
      <c r="B606" s="6">
        <v>45068</v>
      </c>
      <c r="C606" s="23">
        <v>1008028003</v>
      </c>
      <c r="D606" s="7" t="s">
        <v>13</v>
      </c>
      <c r="E606" s="8">
        <v>35880</v>
      </c>
      <c r="F606" s="8">
        <f>VLOOKUP(D606,'[1]Peso tara 2'!A:D,2,FALSE)</f>
        <v>22560</v>
      </c>
      <c r="G606" s="8">
        <f t="shared" si="27"/>
        <v>13320</v>
      </c>
      <c r="H606" s="9">
        <f t="shared" si="28"/>
        <v>6.0418493320626698</v>
      </c>
      <c r="I606" s="10" t="str">
        <f>VLOOKUP(D606,'[1]Peso tara 2'!A:D,3,)</f>
        <v>ALCALDÍA DE APOPA</v>
      </c>
    </row>
    <row r="607" spans="1:9" x14ac:dyDescent="0.25">
      <c r="A607" s="5" t="s">
        <v>21</v>
      </c>
      <c r="B607" s="6">
        <v>45068</v>
      </c>
      <c r="C607" s="23">
        <v>1008028004</v>
      </c>
      <c r="D607" s="7" t="s">
        <v>53</v>
      </c>
      <c r="E607" s="8">
        <v>60900</v>
      </c>
      <c r="F607" s="8">
        <f>VLOOKUP(D607,'[1]Peso tara 2'!A:D,2,FALSE)</f>
        <v>34160</v>
      </c>
      <c r="G607" s="8">
        <f t="shared" si="27"/>
        <v>26740</v>
      </c>
      <c r="H607" s="9">
        <f t="shared" si="28"/>
        <v>12.129057893345029</v>
      </c>
      <c r="I607" s="10" t="str">
        <f>VLOOKUP(D607,'[1]Peso tara 2'!A:D,3,)</f>
        <v>AMA ECOSISTEMS S.E.M. DE C.V.</v>
      </c>
    </row>
    <row r="608" spans="1:9" x14ac:dyDescent="0.25">
      <c r="A608" s="5" t="s">
        <v>21</v>
      </c>
      <c r="B608" s="6">
        <v>45068</v>
      </c>
      <c r="C608" s="23">
        <v>1008028005</v>
      </c>
      <c r="D608" s="7" t="s">
        <v>45</v>
      </c>
      <c r="E608" s="8">
        <v>50320</v>
      </c>
      <c r="F608" s="8">
        <f>VLOOKUP(D608,'[1]Peso tara 2'!A:D,2,FALSE)</f>
        <v>30400</v>
      </c>
      <c r="G608" s="8">
        <f t="shared" si="27"/>
        <v>19920</v>
      </c>
      <c r="H608" s="9">
        <f t="shared" si="28"/>
        <v>9.035558460562191</v>
      </c>
      <c r="I608" s="10" t="str">
        <f>VLOOKUP(D608,'[1]Peso tara 2'!A:D,3,)</f>
        <v>AMA ECOSISTEMS S.E.M. DE C.V.</v>
      </c>
    </row>
    <row r="609" spans="1:9" x14ac:dyDescent="0.25">
      <c r="A609" s="5" t="s">
        <v>21</v>
      </c>
      <c r="B609" s="6">
        <v>45068</v>
      </c>
      <c r="C609" s="23">
        <v>1008028006</v>
      </c>
      <c r="D609" s="7" t="s">
        <v>58</v>
      </c>
      <c r="E609" s="8">
        <v>50740</v>
      </c>
      <c r="F609" s="8">
        <f>VLOOKUP(D609,'[1]Peso tara 2'!A:D,2,FALSE)</f>
        <v>33120</v>
      </c>
      <c r="G609" s="8">
        <f t="shared" si="27"/>
        <v>17620</v>
      </c>
      <c r="H609" s="9">
        <f t="shared" si="28"/>
        <v>7.9922961885093278</v>
      </c>
      <c r="I609" s="10" t="str">
        <f>VLOOKUP(D609,'[1]Peso tara 2'!A:D,3,)</f>
        <v>AMA ECOSISTEMS S.E.M. DE C.V.</v>
      </c>
    </row>
    <row r="610" spans="1:9" x14ac:dyDescent="0.25">
      <c r="A610" s="5" t="s">
        <v>21</v>
      </c>
      <c r="B610" s="6">
        <v>45068</v>
      </c>
      <c r="C610" s="23">
        <v>1008028007</v>
      </c>
      <c r="D610" s="7" t="s">
        <v>56</v>
      </c>
      <c r="E610" s="8">
        <v>61120</v>
      </c>
      <c r="F610" s="8">
        <f>VLOOKUP(D610,'[1]Peso tara 2'!A:D,2,FALSE)</f>
        <v>35860</v>
      </c>
      <c r="G610" s="8">
        <f t="shared" si="27"/>
        <v>25260</v>
      </c>
      <c r="H610" s="9">
        <f t="shared" si="28"/>
        <v>11.457741300893622</v>
      </c>
      <c r="I610" s="10" t="str">
        <f>VLOOKUP(D610,'[1]Peso tara 2'!A:D,3,)</f>
        <v>AMA ECOSISTEMS S.E.M. DE C.V.</v>
      </c>
    </row>
    <row r="611" spans="1:9" x14ac:dyDescent="0.25">
      <c r="A611" s="5" t="s">
        <v>21</v>
      </c>
      <c r="B611" s="6">
        <v>45068</v>
      </c>
      <c r="C611" s="23">
        <v>1008028008</v>
      </c>
      <c r="D611" s="7" t="s">
        <v>50</v>
      </c>
      <c r="E611" s="8">
        <v>52820</v>
      </c>
      <c r="F611" s="8">
        <f>VLOOKUP(D611,'[1]Peso tara 2'!A:D,2,FALSE)</f>
        <v>34480</v>
      </c>
      <c r="G611" s="8">
        <f t="shared" si="27"/>
        <v>18340</v>
      </c>
      <c r="H611" s="9">
        <f t="shared" si="28"/>
        <v>8.3188826388910933</v>
      </c>
      <c r="I611" s="10" t="str">
        <f>VLOOKUP(D611,'[1]Peso tara 2'!A:D,3,)</f>
        <v>AMA ECOSISTEMS S.E.M. DE C.V.</v>
      </c>
    </row>
    <row r="612" spans="1:9" x14ac:dyDescent="0.25">
      <c r="A612" s="5" t="s">
        <v>21</v>
      </c>
      <c r="B612" s="6">
        <v>45068</v>
      </c>
      <c r="C612" s="23">
        <v>1008028010</v>
      </c>
      <c r="D612" s="7" t="s">
        <v>59</v>
      </c>
      <c r="E612" s="8">
        <v>41200</v>
      </c>
      <c r="F612" s="8">
        <f>VLOOKUP(D612,'[1]Peso tara 2'!A:D,2,FALSE)</f>
        <v>30900</v>
      </c>
      <c r="G612" s="8">
        <f t="shared" si="27"/>
        <v>10300</v>
      </c>
      <c r="H612" s="9">
        <f t="shared" si="28"/>
        <v>4.6720006096280402</v>
      </c>
      <c r="I612" s="10" t="str">
        <f>VLOOKUP(D612,'[1]Peso tara 2'!A:D,3,)</f>
        <v>AMA ECOSISTEMS S.E.M. DE C.V.</v>
      </c>
    </row>
    <row r="613" spans="1:9" x14ac:dyDescent="0.25">
      <c r="A613" s="5" t="s">
        <v>22</v>
      </c>
      <c r="B613" s="6">
        <v>45069</v>
      </c>
      <c r="C613" s="23">
        <v>1008028011</v>
      </c>
      <c r="D613" s="7" t="s">
        <v>50</v>
      </c>
      <c r="E613" s="8">
        <v>49040</v>
      </c>
      <c r="F613" s="8">
        <f>VLOOKUP(D613,'[1]Peso tara 2'!A:D,2,FALSE)</f>
        <v>34480</v>
      </c>
      <c r="G613" s="8">
        <f t="shared" si="27"/>
        <v>14560</v>
      </c>
      <c r="H613" s="9">
        <f t="shared" si="28"/>
        <v>6.604303774386822</v>
      </c>
      <c r="I613" s="10" t="str">
        <f>VLOOKUP(D613,'[1]Peso tara 2'!A:D,3,)</f>
        <v>AMA ECOSISTEMS S.E.M. DE C.V.</v>
      </c>
    </row>
    <row r="614" spans="1:9" x14ac:dyDescent="0.25">
      <c r="A614" s="5" t="s">
        <v>22</v>
      </c>
      <c r="B614" s="6">
        <v>45069</v>
      </c>
      <c r="C614" s="23">
        <v>1008028012</v>
      </c>
      <c r="D614" s="7" t="s">
        <v>7</v>
      </c>
      <c r="E614" s="8">
        <v>55320</v>
      </c>
      <c r="F614" s="8">
        <f>VLOOKUP(D614,'[1]Peso tara 2'!A:D,2,FALSE)</f>
        <v>31400</v>
      </c>
      <c r="G614" s="8">
        <f t="shared" si="27"/>
        <v>23920</v>
      </c>
      <c r="H614" s="9">
        <f t="shared" si="28"/>
        <v>10.84992762934978</v>
      </c>
      <c r="I614" s="10" t="str">
        <f>VLOOKUP(D614,'[1]Peso tara 2'!A:D,3,)</f>
        <v>ALCALDÍA DE APOPA</v>
      </c>
    </row>
    <row r="615" spans="1:9" x14ac:dyDescent="0.25">
      <c r="A615" s="5" t="s">
        <v>22</v>
      </c>
      <c r="B615" s="6">
        <v>45069</v>
      </c>
      <c r="C615" s="23">
        <v>1008028013</v>
      </c>
      <c r="D615" s="7" t="s">
        <v>54</v>
      </c>
      <c r="E615" s="8">
        <v>52080</v>
      </c>
      <c r="F615" s="8">
        <f>VLOOKUP(D615,'[1]Peso tara 2'!A:D,2,FALSE)</f>
        <v>30960</v>
      </c>
      <c r="G615" s="8">
        <f t="shared" si="27"/>
        <v>21120</v>
      </c>
      <c r="H615" s="9">
        <f t="shared" si="28"/>
        <v>9.5798692111984671</v>
      </c>
      <c r="I615" s="10" t="str">
        <f>VLOOKUP(D615,'[1]Peso tara 2'!A:D,3,)</f>
        <v>AMA ECOSISTEMS S.E.M. DE C.V.</v>
      </c>
    </row>
    <row r="616" spans="1:9" x14ac:dyDescent="0.25">
      <c r="A616" s="5" t="s">
        <v>22</v>
      </c>
      <c r="B616" s="6">
        <v>45069</v>
      </c>
      <c r="C616" s="23">
        <v>1008028014</v>
      </c>
      <c r="D616" s="7">
        <v>44</v>
      </c>
      <c r="E616" s="8">
        <v>42000</v>
      </c>
      <c r="F616" s="8">
        <f>VLOOKUP(D616,'[1]Peso tara 2'!A:D,2,FALSE)</f>
        <v>23140</v>
      </c>
      <c r="G616" s="8">
        <f t="shared" si="27"/>
        <v>18860</v>
      </c>
      <c r="H616" s="9">
        <f t="shared" si="28"/>
        <v>8.55475063083348</v>
      </c>
      <c r="I616" s="10" t="str">
        <f>VLOOKUP(D616,'[1]Peso tara 2'!A:D,3,)</f>
        <v>ALCALDÍA DE APOPA</v>
      </c>
    </row>
    <row r="617" spans="1:9" x14ac:dyDescent="0.25">
      <c r="A617" s="5" t="s">
        <v>22</v>
      </c>
      <c r="B617" s="6">
        <v>45069</v>
      </c>
      <c r="C617" s="23">
        <v>1008028015</v>
      </c>
      <c r="D617" s="7">
        <v>1</v>
      </c>
      <c r="E617" s="8">
        <v>42240</v>
      </c>
      <c r="F617" s="8">
        <f>VLOOKUP(D617,'[1]Peso tara 2'!A:D,2,FALSE)</f>
        <v>23700</v>
      </c>
      <c r="G617" s="8">
        <f t="shared" si="27"/>
        <v>18540</v>
      </c>
      <c r="H617" s="9">
        <f t="shared" si="28"/>
        <v>8.4096010973304729</v>
      </c>
      <c r="I617" s="10" t="str">
        <f>VLOOKUP(D617,'[1]Peso tara 2'!A:D,3,)</f>
        <v>ALCALDÍA DE APOPA</v>
      </c>
    </row>
    <row r="618" spans="1:9" x14ac:dyDescent="0.25">
      <c r="A618" s="5" t="s">
        <v>22</v>
      </c>
      <c r="B618" s="6">
        <v>45069</v>
      </c>
      <c r="C618" s="23">
        <v>1008028016</v>
      </c>
      <c r="D618" s="7" t="s">
        <v>45</v>
      </c>
      <c r="E618" s="8">
        <v>48340</v>
      </c>
      <c r="F618" s="8">
        <f>VLOOKUP(D618,'[1]Peso tara 2'!A:D,2,FALSE)</f>
        <v>30400</v>
      </c>
      <c r="G618" s="8">
        <f t="shared" si="27"/>
        <v>17940</v>
      </c>
      <c r="H618" s="9">
        <f t="shared" si="28"/>
        <v>8.137445722012334</v>
      </c>
      <c r="I618" s="10" t="str">
        <f>VLOOKUP(D618,'[1]Peso tara 2'!A:D,3,)</f>
        <v>AMA ECOSISTEMS S.E.M. DE C.V.</v>
      </c>
    </row>
    <row r="619" spans="1:9" x14ac:dyDescent="0.25">
      <c r="A619" s="5" t="s">
        <v>22</v>
      </c>
      <c r="B619" s="6">
        <v>45069</v>
      </c>
      <c r="C619" s="23">
        <v>1008028017</v>
      </c>
      <c r="D619" s="7" t="s">
        <v>46</v>
      </c>
      <c r="E619" s="8">
        <v>46820</v>
      </c>
      <c r="F619" s="8">
        <f>VLOOKUP(D619,'[1]Peso tara 2'!A:D,2,FALSE)</f>
        <v>29560</v>
      </c>
      <c r="G619" s="8">
        <f t="shared" si="27"/>
        <v>17260</v>
      </c>
      <c r="H619" s="9">
        <f t="shared" si="28"/>
        <v>7.8290029633184446</v>
      </c>
      <c r="I619" s="10" t="str">
        <f>VLOOKUP(D619,'[1]Peso tara 2'!A:D,3,)</f>
        <v>AMA ECOSISTEMS S.E.M. DE C.V.</v>
      </c>
    </row>
    <row r="620" spans="1:9" x14ac:dyDescent="0.25">
      <c r="A620" s="5" t="s">
        <v>22</v>
      </c>
      <c r="B620" s="6">
        <v>45069</v>
      </c>
      <c r="C620" s="23">
        <v>1008028018</v>
      </c>
      <c r="D620" s="7" t="s">
        <v>53</v>
      </c>
      <c r="E620" s="8">
        <v>61640</v>
      </c>
      <c r="F620" s="8">
        <f>VLOOKUP(D620,'[1]Peso tara 2'!A:D,2,FALSE)</f>
        <v>34160</v>
      </c>
      <c r="G620" s="8">
        <f t="shared" si="27"/>
        <v>27480</v>
      </c>
      <c r="H620" s="9">
        <f t="shared" si="28"/>
        <v>12.464716189570733</v>
      </c>
      <c r="I620" s="10" t="str">
        <f>VLOOKUP(D620,'[1]Peso tara 2'!A:D,3,)</f>
        <v>AMA ECOSISTEMS S.E.M. DE C.V.</v>
      </c>
    </row>
    <row r="621" spans="1:9" x14ac:dyDescent="0.25">
      <c r="A621" s="5" t="s">
        <v>22</v>
      </c>
      <c r="B621" s="6">
        <v>45069</v>
      </c>
      <c r="C621" s="23">
        <v>1008028019</v>
      </c>
      <c r="D621" s="7" t="s">
        <v>13</v>
      </c>
      <c r="E621" s="8">
        <v>39760</v>
      </c>
      <c r="F621" s="8">
        <f>VLOOKUP(D621,'[1]Peso tara 2'!A:D,2,FALSE)</f>
        <v>22560</v>
      </c>
      <c r="G621" s="8">
        <f t="shared" si="27"/>
        <v>17200</v>
      </c>
      <c r="H621" s="9">
        <f t="shared" si="28"/>
        <v>7.8017874257866309</v>
      </c>
      <c r="I621" s="10" t="str">
        <f>VLOOKUP(D621,'[1]Peso tara 2'!A:D,3,)</f>
        <v>ALCALDÍA DE APOPA</v>
      </c>
    </row>
    <row r="622" spans="1:9" x14ac:dyDescent="0.25">
      <c r="A622" s="5" t="s">
        <v>22</v>
      </c>
      <c r="B622" s="6">
        <v>45069</v>
      </c>
      <c r="C622" s="23">
        <v>1008028020</v>
      </c>
      <c r="D622" s="7" t="s">
        <v>48</v>
      </c>
      <c r="E622" s="8">
        <v>51380</v>
      </c>
      <c r="F622" s="8">
        <f>VLOOKUP(D622,'[1]Peso tara 2'!A:D,2,FALSE)</f>
        <v>34440</v>
      </c>
      <c r="G622" s="8">
        <f t="shared" si="27"/>
        <v>16940</v>
      </c>
      <c r="H622" s="9">
        <f t="shared" si="28"/>
        <v>7.6838534298154375</v>
      </c>
      <c r="I622" s="10" t="str">
        <f>VLOOKUP(D622,'[1]Peso tara 2'!A:D,3,)</f>
        <v>AMA ECOSISTEMS S.E.M. DE C.V.</v>
      </c>
    </row>
    <row r="623" spans="1:9" x14ac:dyDescent="0.25">
      <c r="A623" s="5" t="s">
        <v>22</v>
      </c>
      <c r="B623" s="6">
        <v>45069</v>
      </c>
      <c r="C623" s="23">
        <v>1008028021</v>
      </c>
      <c r="D623" s="7" t="s">
        <v>59</v>
      </c>
      <c r="E623" s="8">
        <v>40380</v>
      </c>
      <c r="F623" s="8">
        <f>VLOOKUP(D623,'[1]Peso tara 2'!A:D,2,FALSE)</f>
        <v>30900</v>
      </c>
      <c r="G623" s="8">
        <f t="shared" si="27"/>
        <v>9480</v>
      </c>
      <c r="H623" s="9">
        <f t="shared" si="28"/>
        <v>4.3000549300265849</v>
      </c>
      <c r="I623" s="10" t="str">
        <f>VLOOKUP(D623,'[1]Peso tara 2'!A:D,3,)</f>
        <v>AMA ECOSISTEMS S.E.M. DE C.V.</v>
      </c>
    </row>
    <row r="624" spans="1:9" x14ac:dyDescent="0.25">
      <c r="A624" s="5" t="s">
        <v>22</v>
      </c>
      <c r="B624" s="6">
        <v>45069</v>
      </c>
      <c r="C624" s="23">
        <v>1008028022</v>
      </c>
      <c r="D624" s="7" t="s">
        <v>56</v>
      </c>
      <c r="E624" s="8">
        <v>53180</v>
      </c>
      <c r="F624" s="8">
        <f>VLOOKUP(D624,'[1]Peso tara 2'!A:D,2,FALSE)</f>
        <v>35860</v>
      </c>
      <c r="G624" s="8">
        <f t="shared" si="27"/>
        <v>17320</v>
      </c>
      <c r="H624" s="9">
        <f t="shared" si="28"/>
        <v>7.8562185008502583</v>
      </c>
      <c r="I624" s="10" t="str">
        <f>VLOOKUP(D624,'[1]Peso tara 2'!A:D,3,)</f>
        <v>AMA ECOSISTEMS S.E.M. DE C.V.</v>
      </c>
    </row>
    <row r="625" spans="1:9" x14ac:dyDescent="0.25">
      <c r="A625" s="5" t="s">
        <v>22</v>
      </c>
      <c r="B625" s="6">
        <v>45069</v>
      </c>
      <c r="C625" s="23">
        <v>1008028023</v>
      </c>
      <c r="D625" s="7" t="s">
        <v>47</v>
      </c>
      <c r="E625" s="8">
        <v>61320</v>
      </c>
      <c r="F625" s="8">
        <f>VLOOKUP(D625,'[1]Peso tara 2'!A:D,2,FALSE)</f>
        <v>36520</v>
      </c>
      <c r="G625" s="8">
        <f t="shared" si="27"/>
        <v>24800</v>
      </c>
      <c r="H625" s="9">
        <f t="shared" si="28"/>
        <v>11.249088846483049</v>
      </c>
      <c r="I625" s="10" t="str">
        <f>VLOOKUP(D625,'[1]Peso tara 2'!A:D,3,)</f>
        <v>AMA ECOSISTEMS S.E.M. DE C.V.</v>
      </c>
    </row>
    <row r="626" spans="1:9" x14ac:dyDescent="0.25">
      <c r="A626" s="5" t="s">
        <v>22</v>
      </c>
      <c r="B626" s="6">
        <v>45069</v>
      </c>
      <c r="C626" s="23">
        <v>1008028024</v>
      </c>
      <c r="D626" s="7" t="s">
        <v>58</v>
      </c>
      <c r="E626" s="8">
        <v>62220</v>
      </c>
      <c r="F626" s="8">
        <f>VLOOKUP(D626,'[1]Peso tara 2'!A:D,2,FALSE)</f>
        <v>33120</v>
      </c>
      <c r="G626" s="8">
        <f t="shared" si="27"/>
        <v>29100</v>
      </c>
      <c r="H626" s="9">
        <f t="shared" si="28"/>
        <v>13.199535702929706</v>
      </c>
      <c r="I626" s="10" t="str">
        <f>VLOOKUP(D626,'[1]Peso tara 2'!A:D,3,)</f>
        <v>AMA ECOSISTEMS S.E.M. DE C.V.</v>
      </c>
    </row>
    <row r="627" spans="1:9" x14ac:dyDescent="0.25">
      <c r="A627" s="5" t="s">
        <v>22</v>
      </c>
      <c r="B627" s="6">
        <v>45069</v>
      </c>
      <c r="C627" s="23">
        <v>1008028025</v>
      </c>
      <c r="D627" s="7" t="s">
        <v>51</v>
      </c>
      <c r="E627" s="8">
        <v>37460</v>
      </c>
      <c r="F627" s="8">
        <f>VLOOKUP(D627,'[1]Peso tara 2'!A:D,2,FALSE)</f>
        <v>23680</v>
      </c>
      <c r="G627" s="8">
        <f t="shared" si="27"/>
        <v>13780</v>
      </c>
      <c r="H627" s="9">
        <f t="shared" si="28"/>
        <v>6.2505017864732428</v>
      </c>
      <c r="I627" s="10" t="str">
        <f>VLOOKUP(D627,'[1]Peso tara 2'!A:D,3,)</f>
        <v>AMA ECOSISTEMS S.E.M. DE C.V.</v>
      </c>
    </row>
    <row r="628" spans="1:9" x14ac:dyDescent="0.25">
      <c r="A628" s="5" t="s">
        <v>22</v>
      </c>
      <c r="B628" s="6">
        <v>45069</v>
      </c>
      <c r="C628" s="23">
        <v>1008028027</v>
      </c>
      <c r="D628" s="7" t="s">
        <v>50</v>
      </c>
      <c r="E628" s="8">
        <v>56240</v>
      </c>
      <c r="F628" s="8">
        <f>VLOOKUP(D628,'[1]Peso tara 2'!A:D,2,FALSE)</f>
        <v>34480</v>
      </c>
      <c r="G628" s="8">
        <f t="shared" si="27"/>
        <v>21760</v>
      </c>
      <c r="H628" s="9">
        <f t="shared" si="28"/>
        <v>9.8701682782044813</v>
      </c>
      <c r="I628" s="10" t="str">
        <f>VLOOKUP(D628,'[1]Peso tara 2'!A:D,3,)</f>
        <v>AMA ECOSISTEMS S.E.M. DE C.V.</v>
      </c>
    </row>
    <row r="629" spans="1:9" x14ac:dyDescent="0.25">
      <c r="A629" s="5" t="s">
        <v>24</v>
      </c>
      <c r="B629" s="6">
        <v>45070</v>
      </c>
      <c r="C629" s="23">
        <v>1008028028</v>
      </c>
      <c r="D629" s="7" t="s">
        <v>7</v>
      </c>
      <c r="E629" s="8">
        <v>48480</v>
      </c>
      <c r="F629" s="8">
        <f>VLOOKUP(D629,'[1]Peso tara 2'!A:D,2,FALSE)</f>
        <v>31400</v>
      </c>
      <c r="G629" s="8">
        <f t="shared" si="27"/>
        <v>17080</v>
      </c>
      <c r="H629" s="9">
        <f t="shared" si="28"/>
        <v>7.7473563507230034</v>
      </c>
      <c r="I629" s="10" t="str">
        <f>VLOOKUP(D629,'[1]Peso tara 2'!A:D,3,)</f>
        <v>ALCALDÍA DE APOPA</v>
      </c>
    </row>
    <row r="630" spans="1:9" x14ac:dyDescent="0.25">
      <c r="A630" s="5" t="s">
        <v>24</v>
      </c>
      <c r="B630" s="6">
        <v>45070</v>
      </c>
      <c r="C630" s="23">
        <v>1008028029</v>
      </c>
      <c r="D630" s="7">
        <v>1</v>
      </c>
      <c r="E630" s="8">
        <v>36860</v>
      </c>
      <c r="F630" s="8">
        <f>VLOOKUP(D630,'[1]Peso tara 2'!A:D,2,FALSE)</f>
        <v>23700</v>
      </c>
      <c r="G630" s="8">
        <f t="shared" si="27"/>
        <v>13160</v>
      </c>
      <c r="H630" s="9">
        <f t="shared" si="28"/>
        <v>5.9692745653111663</v>
      </c>
      <c r="I630" s="10" t="str">
        <f>VLOOKUP(D630,'[1]Peso tara 2'!A:D,3,)</f>
        <v>ALCALDÍA DE APOPA</v>
      </c>
    </row>
    <row r="631" spans="1:9" x14ac:dyDescent="0.25">
      <c r="A631" s="5" t="s">
        <v>24</v>
      </c>
      <c r="B631" s="6">
        <v>45070</v>
      </c>
      <c r="C631" s="23">
        <v>1008028030</v>
      </c>
      <c r="D631" s="7">
        <v>33</v>
      </c>
      <c r="E631" s="8">
        <v>43020</v>
      </c>
      <c r="F631" s="8">
        <f>VLOOKUP(D631,'[1]Peso tara 2'!A:D,2,FALSE)</f>
        <v>23840</v>
      </c>
      <c r="G631" s="8">
        <f t="shared" si="27"/>
        <v>19180</v>
      </c>
      <c r="H631" s="9">
        <f t="shared" si="28"/>
        <v>8.6999001643364871</v>
      </c>
      <c r="I631" s="10" t="str">
        <f>VLOOKUP(D631,'[1]Peso tara 2'!A:D,3,)</f>
        <v>ALCALDÍA DE APOPA</v>
      </c>
    </row>
    <row r="632" spans="1:9" x14ac:dyDescent="0.25">
      <c r="A632" s="5" t="s">
        <v>24</v>
      </c>
      <c r="B632" s="6">
        <v>45070</v>
      </c>
      <c r="C632" s="23">
        <v>1008028031</v>
      </c>
      <c r="D632" s="7" t="s">
        <v>56</v>
      </c>
      <c r="E632" s="8">
        <v>62260</v>
      </c>
      <c r="F632" s="8">
        <f>VLOOKUP(D632,'[1]Peso tara 2'!A:D,2,FALSE)</f>
        <v>35860</v>
      </c>
      <c r="G632" s="8">
        <f t="shared" si="27"/>
        <v>26400</v>
      </c>
      <c r="H632" s="9">
        <f t="shared" si="28"/>
        <v>11.974836513998085</v>
      </c>
      <c r="I632" s="10" t="str">
        <f>VLOOKUP(D632,'[1]Peso tara 2'!A:D,3,)</f>
        <v>AMA ECOSISTEMS S.E.M. DE C.V.</v>
      </c>
    </row>
    <row r="633" spans="1:9" x14ac:dyDescent="0.25">
      <c r="A633" s="5" t="s">
        <v>24</v>
      </c>
      <c r="B633" s="6">
        <v>45070</v>
      </c>
      <c r="C633" s="23">
        <v>1008028032</v>
      </c>
      <c r="D633" s="7" t="s">
        <v>45</v>
      </c>
      <c r="E633" s="8">
        <v>45120</v>
      </c>
      <c r="F633" s="8">
        <f>VLOOKUP(D633,'[1]Peso tara 2'!A:D,2,FALSE)</f>
        <v>30400</v>
      </c>
      <c r="G633" s="8">
        <f t="shared" si="27"/>
        <v>14720</v>
      </c>
      <c r="H633" s="9">
        <f t="shared" si="28"/>
        <v>6.6768785411383256</v>
      </c>
      <c r="I633" s="10" t="str">
        <f>VLOOKUP(D633,'[1]Peso tara 2'!A:D,3,)</f>
        <v>AMA ECOSISTEMS S.E.M. DE C.V.</v>
      </c>
    </row>
    <row r="634" spans="1:9" x14ac:dyDescent="0.25">
      <c r="A634" s="5" t="s">
        <v>24</v>
      </c>
      <c r="B634" s="6">
        <v>45070</v>
      </c>
      <c r="C634" s="23">
        <v>1008028033</v>
      </c>
      <c r="D634" s="7" t="s">
        <v>51</v>
      </c>
      <c r="E634" s="8">
        <v>37920</v>
      </c>
      <c r="F634" s="8">
        <f>VLOOKUP(D634,'[1]Peso tara 2'!A:D,2,FALSE)</f>
        <v>23680</v>
      </c>
      <c r="G634" s="8">
        <f t="shared" si="27"/>
        <v>14240</v>
      </c>
      <c r="H634" s="9">
        <f t="shared" si="28"/>
        <v>6.459154240883815</v>
      </c>
      <c r="I634" s="10" t="str">
        <f>VLOOKUP(D634,'[1]Peso tara 2'!A:D,3,)</f>
        <v>AMA ECOSISTEMS S.E.M. DE C.V.</v>
      </c>
    </row>
    <row r="635" spans="1:9" x14ac:dyDescent="0.25">
      <c r="A635" s="5" t="s">
        <v>24</v>
      </c>
      <c r="B635" s="6">
        <v>45070</v>
      </c>
      <c r="C635" s="23">
        <v>1008028034</v>
      </c>
      <c r="D635" s="7" t="s">
        <v>58</v>
      </c>
      <c r="E635" s="8">
        <v>49400</v>
      </c>
      <c r="F635" s="8">
        <f>VLOOKUP(D635,'[1]Peso tara 2'!A:D,2,FALSE)</f>
        <v>33120</v>
      </c>
      <c r="G635" s="8">
        <f t="shared" si="27"/>
        <v>16280</v>
      </c>
      <c r="H635" s="9">
        <f t="shared" si="28"/>
        <v>7.3844825169654857</v>
      </c>
      <c r="I635" s="10" t="str">
        <f>VLOOKUP(D635,'[1]Peso tara 2'!A:D,3,)</f>
        <v>AMA ECOSISTEMS S.E.M. DE C.V.</v>
      </c>
    </row>
    <row r="636" spans="1:9" x14ac:dyDescent="0.25">
      <c r="A636" s="5" t="s">
        <v>24</v>
      </c>
      <c r="B636" s="6">
        <v>45070</v>
      </c>
      <c r="C636" s="23">
        <v>1008028035</v>
      </c>
      <c r="D636" s="7" t="s">
        <v>54</v>
      </c>
      <c r="E636" s="8">
        <v>54820</v>
      </c>
      <c r="F636" s="8">
        <f>VLOOKUP(D636,'[1]Peso tara 2'!A:D,2,FALSE)</f>
        <v>30960</v>
      </c>
      <c r="G636" s="8">
        <f t="shared" si="27"/>
        <v>23860</v>
      </c>
      <c r="H636" s="9">
        <f t="shared" si="28"/>
        <v>10.822712091817966</v>
      </c>
      <c r="I636" s="10" t="str">
        <f>VLOOKUP(D636,'[1]Peso tara 2'!A:D,3,)</f>
        <v>AMA ECOSISTEMS S.E.M. DE C.V.</v>
      </c>
    </row>
    <row r="637" spans="1:9" x14ac:dyDescent="0.25">
      <c r="A637" s="5" t="s">
        <v>24</v>
      </c>
      <c r="B637" s="6">
        <v>45070</v>
      </c>
      <c r="C637" s="23">
        <v>1008028936</v>
      </c>
      <c r="D637" s="7" t="s">
        <v>59</v>
      </c>
      <c r="E637" s="8">
        <v>38920</v>
      </c>
      <c r="F637" s="8">
        <f>VLOOKUP(D637,'[1]Peso tara 2'!A:D,2,FALSE)</f>
        <v>30900</v>
      </c>
      <c r="G637" s="8">
        <f t="shared" si="27"/>
        <v>8020</v>
      </c>
      <c r="H637" s="9">
        <f t="shared" si="28"/>
        <v>3.637810183419115</v>
      </c>
      <c r="I637" s="10" t="str">
        <f>VLOOKUP(D637,'[1]Peso tara 2'!A:D,3,)</f>
        <v>AMA ECOSISTEMS S.E.M. DE C.V.</v>
      </c>
    </row>
    <row r="638" spans="1:9" x14ac:dyDescent="0.25">
      <c r="A638" s="5" t="s">
        <v>24</v>
      </c>
      <c r="B638" s="6">
        <v>45070</v>
      </c>
      <c r="C638" s="23">
        <v>1008028037</v>
      </c>
      <c r="D638" s="7" t="s">
        <v>53</v>
      </c>
      <c r="E638" s="8">
        <v>59560</v>
      </c>
      <c r="F638" s="8">
        <f>VLOOKUP(D638,'[1]Peso tara 2'!A:D,2,FALSE)</f>
        <v>34160</v>
      </c>
      <c r="G638" s="8">
        <f t="shared" si="27"/>
        <v>25400</v>
      </c>
      <c r="H638" s="9">
        <f t="shared" si="28"/>
        <v>11.521244221801188</v>
      </c>
      <c r="I638" s="10" t="str">
        <f>VLOOKUP(D638,'[1]Peso tara 2'!A:D,3,)</f>
        <v>AMA ECOSISTEMS S.E.M. DE C.V.</v>
      </c>
    </row>
    <row r="639" spans="1:9" x14ac:dyDescent="0.25">
      <c r="A639" s="5" t="s">
        <v>24</v>
      </c>
      <c r="B639" s="6">
        <v>45070</v>
      </c>
      <c r="C639" s="23">
        <v>1008028039</v>
      </c>
      <c r="D639" s="7" t="s">
        <v>48</v>
      </c>
      <c r="E639" s="8">
        <v>54940</v>
      </c>
      <c r="F639" s="8">
        <f>VLOOKUP(D639,'[1]Peso tara 2'!A:D,2,FALSE)</f>
        <v>34440</v>
      </c>
      <c r="G639" s="8">
        <f t="shared" si="27"/>
        <v>20500</v>
      </c>
      <c r="H639" s="9">
        <f t="shared" si="28"/>
        <v>9.2986419900363924</v>
      </c>
      <c r="I639" s="10" t="str">
        <f>VLOOKUP(D639,'[1]Peso tara 2'!A:D,3,)</f>
        <v>AMA ECOSISTEMS S.E.M. DE C.V.</v>
      </c>
    </row>
    <row r="640" spans="1:9" x14ac:dyDescent="0.25">
      <c r="A640" s="5" t="s">
        <v>24</v>
      </c>
      <c r="B640" s="6">
        <v>45070</v>
      </c>
      <c r="C640" s="23">
        <v>1008028040</v>
      </c>
      <c r="D640" s="7" t="s">
        <v>47</v>
      </c>
      <c r="E640" s="8">
        <v>63960</v>
      </c>
      <c r="F640" s="8">
        <f>VLOOKUP(D640,'[1]Peso tara 2'!A:D,2,FALSE)</f>
        <v>36520</v>
      </c>
      <c r="G640" s="8">
        <f t="shared" si="27"/>
        <v>27440</v>
      </c>
      <c r="H640" s="9">
        <f t="shared" si="28"/>
        <v>12.446572497882858</v>
      </c>
      <c r="I640" s="10" t="str">
        <f>VLOOKUP(D640,'[1]Peso tara 2'!A:D,3,)</f>
        <v>AMA ECOSISTEMS S.E.M. DE C.V.</v>
      </c>
    </row>
    <row r="641" spans="1:9" x14ac:dyDescent="0.25">
      <c r="A641" s="5" t="s">
        <v>25</v>
      </c>
      <c r="B641" s="6">
        <v>45071</v>
      </c>
      <c r="C641" s="23">
        <v>1008028041</v>
      </c>
      <c r="D641" s="7">
        <v>10</v>
      </c>
      <c r="E641" s="8">
        <v>39160</v>
      </c>
      <c r="F641" s="8">
        <f>VLOOKUP(D641,'[1]Peso tara 2'!A:D,2,FALSE)</f>
        <v>21620</v>
      </c>
      <c r="G641" s="8">
        <f t="shared" si="27"/>
        <v>17540</v>
      </c>
      <c r="H641" s="9">
        <f t="shared" si="28"/>
        <v>7.9560088051335756</v>
      </c>
      <c r="I641" s="10" t="str">
        <f>VLOOKUP(D641,'[1]Peso tara 2'!A:D,3,)</f>
        <v>ALCALDÍA DE APOPA</v>
      </c>
    </row>
    <row r="642" spans="1:9" x14ac:dyDescent="0.25">
      <c r="A642" s="5" t="s">
        <v>25</v>
      </c>
      <c r="B642" s="6">
        <v>45071</v>
      </c>
      <c r="C642" s="23">
        <v>1008028042</v>
      </c>
      <c r="D642" s="7" t="s">
        <v>13</v>
      </c>
      <c r="E642" s="8">
        <v>37920</v>
      </c>
      <c r="F642" s="8">
        <f>VLOOKUP(D642,'[1]Peso tara 2'!A:D,2,FALSE)</f>
        <v>22560</v>
      </c>
      <c r="G642" s="8">
        <f t="shared" ref="G642:G705" si="29">E642-F642</f>
        <v>15360</v>
      </c>
      <c r="H642" s="9">
        <f t="shared" ref="H642:H705" si="30">G642/2204.623</f>
        <v>6.9671776081443406</v>
      </c>
      <c r="I642" s="10" t="str">
        <f>VLOOKUP(D642,'[1]Peso tara 2'!A:D,3,)</f>
        <v>ALCALDÍA DE APOPA</v>
      </c>
    </row>
    <row r="643" spans="1:9" x14ac:dyDescent="0.25">
      <c r="A643" s="5" t="s">
        <v>25</v>
      </c>
      <c r="B643" s="6">
        <v>45071</v>
      </c>
      <c r="C643" s="23">
        <v>1008028043</v>
      </c>
      <c r="D643" s="7" t="s">
        <v>54</v>
      </c>
      <c r="E643" s="8">
        <v>56500</v>
      </c>
      <c r="F643" s="8">
        <f>VLOOKUP(D643,'[1]Peso tara 2'!A:D,2,FALSE)</f>
        <v>30960</v>
      </c>
      <c r="G643" s="8">
        <f t="shared" si="29"/>
        <v>25540</v>
      </c>
      <c r="H643" s="9">
        <f t="shared" si="30"/>
        <v>11.584747142708753</v>
      </c>
      <c r="I643" s="10" t="str">
        <f>VLOOKUP(D643,'[1]Peso tara 2'!A:D,3,)</f>
        <v>AMA ECOSISTEMS S.E.M. DE C.V.</v>
      </c>
    </row>
    <row r="644" spans="1:9" x14ac:dyDescent="0.25">
      <c r="A644" s="5" t="s">
        <v>25</v>
      </c>
      <c r="B644" s="6">
        <v>45071</v>
      </c>
      <c r="C644" s="23">
        <v>1008028044</v>
      </c>
      <c r="D644" s="7">
        <v>1</v>
      </c>
      <c r="E644" s="8">
        <v>34700</v>
      </c>
      <c r="F644" s="8">
        <f>VLOOKUP(D644,'[1]Peso tara 2'!A:D,2,FALSE)</f>
        <v>23700</v>
      </c>
      <c r="G644" s="8">
        <f t="shared" si="29"/>
        <v>11000</v>
      </c>
      <c r="H644" s="9">
        <f t="shared" si="30"/>
        <v>4.989515214165869</v>
      </c>
      <c r="I644" s="10" t="str">
        <f>VLOOKUP(D644,'[1]Peso tara 2'!A:D,3,)</f>
        <v>ALCALDÍA DE APOPA</v>
      </c>
    </row>
    <row r="645" spans="1:9" x14ac:dyDescent="0.25">
      <c r="A645" s="5" t="s">
        <v>25</v>
      </c>
      <c r="B645" s="6">
        <v>45071</v>
      </c>
      <c r="C645" s="23">
        <v>1008028045</v>
      </c>
      <c r="D645" s="7" t="s">
        <v>60</v>
      </c>
      <c r="E645" s="8">
        <v>36500</v>
      </c>
      <c r="F645" s="8">
        <f>VLOOKUP(D645,'[1]Peso tara 2'!A:D,2,FALSE)</f>
        <v>29940</v>
      </c>
      <c r="G645" s="8">
        <f t="shared" si="29"/>
        <v>6560</v>
      </c>
      <c r="H645" s="9">
        <f t="shared" si="30"/>
        <v>2.9755654368116451</v>
      </c>
      <c r="I645" s="10" t="str">
        <f>VLOOKUP(D645,'[1]Peso tara 2'!A:D,3,)</f>
        <v>AMA ECOSISTEMS S.E.M. DE C.V.</v>
      </c>
    </row>
    <row r="646" spans="1:9" x14ac:dyDescent="0.25">
      <c r="A646" s="5" t="s">
        <v>25</v>
      </c>
      <c r="B646" s="6">
        <v>45071</v>
      </c>
      <c r="C646" s="23">
        <v>1008028046</v>
      </c>
      <c r="D646" s="7" t="s">
        <v>53</v>
      </c>
      <c r="E646" s="8">
        <v>65120</v>
      </c>
      <c r="F646" s="8">
        <f>VLOOKUP(D646,'[1]Peso tara 2'!A:D,2,FALSE)</f>
        <v>34160</v>
      </c>
      <c r="G646" s="8">
        <f t="shared" si="29"/>
        <v>30960</v>
      </c>
      <c r="H646" s="9">
        <f t="shared" si="30"/>
        <v>14.043217366415936</v>
      </c>
      <c r="I646" s="10" t="str">
        <f>VLOOKUP(D646,'[1]Peso tara 2'!A:D,3,)</f>
        <v>AMA ECOSISTEMS S.E.M. DE C.V.</v>
      </c>
    </row>
    <row r="647" spans="1:9" x14ac:dyDescent="0.25">
      <c r="A647" s="5" t="s">
        <v>25</v>
      </c>
      <c r="B647" s="6">
        <v>45071</v>
      </c>
      <c r="C647" s="23">
        <v>1008028047</v>
      </c>
      <c r="D647" s="7" t="s">
        <v>45</v>
      </c>
      <c r="E647" s="8">
        <v>43720</v>
      </c>
      <c r="F647" s="8">
        <f>VLOOKUP(D647,'[1]Peso tara 2'!A:D,2,FALSE)</f>
        <v>30400</v>
      </c>
      <c r="G647" s="8">
        <f t="shared" si="29"/>
        <v>13320</v>
      </c>
      <c r="H647" s="9">
        <f t="shared" si="30"/>
        <v>6.0418493320626698</v>
      </c>
      <c r="I647" s="10" t="str">
        <f>VLOOKUP(D647,'[1]Peso tara 2'!A:D,3,)</f>
        <v>AMA ECOSISTEMS S.E.M. DE C.V.</v>
      </c>
    </row>
    <row r="648" spans="1:9" x14ac:dyDescent="0.25">
      <c r="A648" s="5" t="s">
        <v>25</v>
      </c>
      <c r="B648" s="6">
        <v>45071</v>
      </c>
      <c r="C648" s="23">
        <v>1008028048</v>
      </c>
      <c r="D648" s="7" t="s">
        <v>58</v>
      </c>
      <c r="E648" s="8">
        <v>54060</v>
      </c>
      <c r="F648" s="8">
        <f>VLOOKUP(D648,'[1]Peso tara 2'!A:D,2,FALSE)</f>
        <v>33120</v>
      </c>
      <c r="G648" s="8">
        <f t="shared" si="29"/>
        <v>20940</v>
      </c>
      <c r="H648" s="9">
        <f t="shared" si="30"/>
        <v>9.4982225986030269</v>
      </c>
      <c r="I648" s="10" t="str">
        <f>VLOOKUP(D648,'[1]Peso tara 2'!A:D,3,)</f>
        <v>AMA ECOSISTEMS S.E.M. DE C.V.</v>
      </c>
    </row>
    <row r="649" spans="1:9" x14ac:dyDescent="0.25">
      <c r="A649" s="5" t="s">
        <v>25</v>
      </c>
      <c r="B649" s="6">
        <v>45071</v>
      </c>
      <c r="C649" s="23">
        <v>1008028049</v>
      </c>
      <c r="D649" s="7" t="s">
        <v>59</v>
      </c>
      <c r="E649" s="8">
        <v>40600</v>
      </c>
      <c r="F649" s="8">
        <f>VLOOKUP(D649,'[1]Peso tara 2'!A:D,2,FALSE)</f>
        <v>30900</v>
      </c>
      <c r="G649" s="8">
        <f t="shared" si="29"/>
        <v>9700</v>
      </c>
      <c r="H649" s="9">
        <f t="shared" si="30"/>
        <v>4.3998452343099022</v>
      </c>
      <c r="I649" s="10" t="str">
        <f>VLOOKUP(D649,'[1]Peso tara 2'!A:D,3,)</f>
        <v>AMA ECOSISTEMS S.E.M. DE C.V.</v>
      </c>
    </row>
    <row r="650" spans="1:9" x14ac:dyDescent="0.25">
      <c r="A650" s="5" t="s">
        <v>25</v>
      </c>
      <c r="B650" s="6">
        <v>45071</v>
      </c>
      <c r="C650" s="23">
        <v>1008028050</v>
      </c>
      <c r="D650" s="7" t="s">
        <v>47</v>
      </c>
      <c r="E650" s="8">
        <v>42280</v>
      </c>
      <c r="F650" s="8">
        <f>VLOOKUP(D650,'[1]Peso tara 2'!A:D,2,FALSE)</f>
        <v>36520</v>
      </c>
      <c r="G650" s="8">
        <f t="shared" si="29"/>
        <v>5760</v>
      </c>
      <c r="H650" s="9">
        <f t="shared" si="30"/>
        <v>2.6126916030541274</v>
      </c>
      <c r="I650" s="10" t="str">
        <f>VLOOKUP(D650,'[1]Peso tara 2'!A:D,3,)</f>
        <v>AMA ECOSISTEMS S.E.M. DE C.V.</v>
      </c>
    </row>
    <row r="651" spans="1:9" x14ac:dyDescent="0.25">
      <c r="A651" s="5" t="s">
        <v>25</v>
      </c>
      <c r="B651" s="6">
        <v>45071</v>
      </c>
      <c r="C651" s="23">
        <v>1008028052</v>
      </c>
      <c r="D651" s="7" t="s">
        <v>48</v>
      </c>
      <c r="E651" s="8">
        <v>56220</v>
      </c>
      <c r="F651" s="8">
        <f>VLOOKUP(D651,'[1]Peso tara 2'!A:D,2,FALSE)</f>
        <v>34440</v>
      </c>
      <c r="G651" s="8">
        <f t="shared" si="29"/>
        <v>21780</v>
      </c>
      <c r="H651" s="9">
        <f t="shared" si="30"/>
        <v>9.8792401240484207</v>
      </c>
      <c r="I651" s="10" t="str">
        <f>VLOOKUP(D651,'[1]Peso tara 2'!A:D,3,)</f>
        <v>AMA ECOSISTEMS S.E.M. DE C.V.</v>
      </c>
    </row>
    <row r="652" spans="1:9" x14ac:dyDescent="0.25">
      <c r="A652" s="5" t="s">
        <v>25</v>
      </c>
      <c r="B652" s="6">
        <v>45071</v>
      </c>
      <c r="C652" s="23">
        <v>1008028053</v>
      </c>
      <c r="D652" s="7" t="s">
        <v>56</v>
      </c>
      <c r="E652" s="8">
        <v>58440</v>
      </c>
      <c r="F652" s="8">
        <f>VLOOKUP(D652,'[1]Peso tara 2'!A:D,2,FALSE)</f>
        <v>35860</v>
      </c>
      <c r="G652" s="8">
        <f t="shared" si="29"/>
        <v>22580</v>
      </c>
      <c r="H652" s="9">
        <f t="shared" si="30"/>
        <v>10.242113957805937</v>
      </c>
      <c r="I652" s="10" t="str">
        <f>VLOOKUP(D652,'[1]Peso tara 2'!A:D,3,)</f>
        <v>AMA ECOSISTEMS S.E.M. DE C.V.</v>
      </c>
    </row>
    <row r="653" spans="1:9" x14ac:dyDescent="0.25">
      <c r="A653" s="5" t="s">
        <v>6</v>
      </c>
      <c r="B653" s="6">
        <v>45072</v>
      </c>
      <c r="C653" s="23">
        <v>1008028054</v>
      </c>
      <c r="D653" s="7">
        <v>33</v>
      </c>
      <c r="E653" s="8">
        <v>37560</v>
      </c>
      <c r="F653" s="8">
        <f>VLOOKUP(D653,'[1]Peso tara 2'!A:D,2,FALSE)</f>
        <v>23840</v>
      </c>
      <c r="G653" s="8">
        <f t="shared" si="29"/>
        <v>13720</v>
      </c>
      <c r="H653" s="9">
        <f t="shared" si="30"/>
        <v>6.2232862489414291</v>
      </c>
      <c r="I653" s="10" t="str">
        <f>VLOOKUP(D653,'[1]Peso tara 2'!A:D,3,)</f>
        <v>ALCALDÍA DE APOPA</v>
      </c>
    </row>
    <row r="654" spans="1:9" x14ac:dyDescent="0.25">
      <c r="A654" s="5" t="s">
        <v>6</v>
      </c>
      <c r="B654" s="6">
        <v>45072</v>
      </c>
      <c r="C654" s="23">
        <v>1008028055</v>
      </c>
      <c r="D654" s="7" t="s">
        <v>7</v>
      </c>
      <c r="E654" s="8">
        <v>54260</v>
      </c>
      <c r="F654" s="8">
        <f>VLOOKUP(D654,'[1]Peso tara 2'!A:D,2,FALSE)</f>
        <v>31400</v>
      </c>
      <c r="G654" s="8">
        <f t="shared" si="29"/>
        <v>22860</v>
      </c>
      <c r="H654" s="9">
        <f t="shared" si="30"/>
        <v>10.369119799621069</v>
      </c>
      <c r="I654" s="10" t="str">
        <f>VLOOKUP(D654,'[1]Peso tara 2'!A:D,3,)</f>
        <v>ALCALDÍA DE APOPA</v>
      </c>
    </row>
    <row r="655" spans="1:9" x14ac:dyDescent="0.25">
      <c r="A655" s="5" t="s">
        <v>6</v>
      </c>
      <c r="B655" s="6">
        <v>45072</v>
      </c>
      <c r="C655" s="23">
        <v>1008028056</v>
      </c>
      <c r="D655" s="7" t="s">
        <v>46</v>
      </c>
      <c r="E655" s="8">
        <v>40560</v>
      </c>
      <c r="F655" s="8">
        <f>VLOOKUP(D655,'[1]Peso tara 2'!A:D,2,FALSE)</f>
        <v>29560</v>
      </c>
      <c r="G655" s="8">
        <f t="shared" si="29"/>
        <v>11000</v>
      </c>
      <c r="H655" s="9">
        <f t="shared" si="30"/>
        <v>4.989515214165869</v>
      </c>
      <c r="I655" s="10" t="str">
        <f>VLOOKUP(D655,'[1]Peso tara 2'!A:D,3,)</f>
        <v>AMA ECOSISTEMS S.E.M. DE C.V.</v>
      </c>
    </row>
    <row r="656" spans="1:9" x14ac:dyDescent="0.25">
      <c r="A656" s="5" t="s">
        <v>6</v>
      </c>
      <c r="B656" s="6">
        <v>45072</v>
      </c>
      <c r="C656" s="23">
        <v>1008028057</v>
      </c>
      <c r="D656" s="7" t="s">
        <v>47</v>
      </c>
      <c r="E656" s="8">
        <v>74340</v>
      </c>
      <c r="F656" s="8">
        <f>VLOOKUP(D656,'[1]Peso tara 2'!A:D,2,FALSE)</f>
        <v>36520</v>
      </c>
      <c r="G656" s="8">
        <f t="shared" si="29"/>
        <v>37820</v>
      </c>
      <c r="H656" s="9">
        <f t="shared" si="30"/>
        <v>17.154860490886652</v>
      </c>
      <c r="I656" s="10" t="str">
        <f>VLOOKUP(D656,'[1]Peso tara 2'!A:D,3,)</f>
        <v>AMA ECOSISTEMS S.E.M. DE C.V.</v>
      </c>
    </row>
    <row r="657" spans="1:9" x14ac:dyDescent="0.25">
      <c r="A657" s="5" t="s">
        <v>6</v>
      </c>
      <c r="B657" s="6">
        <v>45072</v>
      </c>
      <c r="C657" s="23">
        <v>1008028058</v>
      </c>
      <c r="D657" s="7" t="s">
        <v>53</v>
      </c>
      <c r="E657" s="8">
        <v>51760</v>
      </c>
      <c r="F657" s="8">
        <f>VLOOKUP(D657,'[1]Peso tara 2'!A:D,2,FALSE)</f>
        <v>34160</v>
      </c>
      <c r="G657" s="8">
        <f t="shared" si="29"/>
        <v>17600</v>
      </c>
      <c r="H657" s="9">
        <f t="shared" si="30"/>
        <v>7.9832243426653902</v>
      </c>
      <c r="I657" s="10" t="str">
        <f>VLOOKUP(D657,'[1]Peso tara 2'!A:D,3,)</f>
        <v>AMA ECOSISTEMS S.E.M. DE C.V.</v>
      </c>
    </row>
    <row r="658" spans="1:9" x14ac:dyDescent="0.25">
      <c r="A658" s="5" t="s">
        <v>6</v>
      </c>
      <c r="B658" s="6">
        <v>45072</v>
      </c>
      <c r="C658" s="23">
        <v>1008028059</v>
      </c>
      <c r="D658" s="7" t="s">
        <v>45</v>
      </c>
      <c r="E658" s="8">
        <v>45200</v>
      </c>
      <c r="F658" s="8">
        <f>VLOOKUP(D658,'[1]Peso tara 2'!A:D,2,FALSE)</f>
        <v>30400</v>
      </c>
      <c r="G658" s="8">
        <f t="shared" si="29"/>
        <v>14800</v>
      </c>
      <c r="H658" s="9">
        <f t="shared" si="30"/>
        <v>6.7131659245140778</v>
      </c>
      <c r="I658" s="10" t="str">
        <f>VLOOKUP(D658,'[1]Peso tara 2'!A:D,3,)</f>
        <v>AMA ECOSISTEMS S.E.M. DE C.V.</v>
      </c>
    </row>
    <row r="659" spans="1:9" x14ac:dyDescent="0.25">
      <c r="A659" s="5" t="s">
        <v>6</v>
      </c>
      <c r="B659" s="6">
        <v>45072</v>
      </c>
      <c r="C659" s="23">
        <v>1008028060</v>
      </c>
      <c r="D659" s="7" t="s">
        <v>58</v>
      </c>
      <c r="E659" s="8">
        <v>51640</v>
      </c>
      <c r="F659" s="8">
        <f>VLOOKUP(D659,'[1]Peso tara 2'!A:D,2,FALSE)</f>
        <v>33120</v>
      </c>
      <c r="G659" s="8">
        <f t="shared" si="29"/>
        <v>18520</v>
      </c>
      <c r="H659" s="9">
        <f t="shared" si="30"/>
        <v>8.4005292514865353</v>
      </c>
      <c r="I659" s="10" t="str">
        <f>VLOOKUP(D659,'[1]Peso tara 2'!A:D,3,)</f>
        <v>AMA ECOSISTEMS S.E.M. DE C.V.</v>
      </c>
    </row>
    <row r="660" spans="1:9" x14ac:dyDescent="0.25">
      <c r="A660" s="5" t="s">
        <v>6</v>
      </c>
      <c r="B660" s="6">
        <v>45072</v>
      </c>
      <c r="C660" s="23">
        <v>1008028061</v>
      </c>
      <c r="D660" s="7" t="s">
        <v>59</v>
      </c>
      <c r="E660" s="8">
        <v>40420</v>
      </c>
      <c r="F660" s="8">
        <f>VLOOKUP(D660,'[1]Peso tara 2'!A:D,2,FALSE)</f>
        <v>30900</v>
      </c>
      <c r="G660" s="8">
        <f t="shared" si="29"/>
        <v>9520</v>
      </c>
      <c r="H660" s="9">
        <f t="shared" si="30"/>
        <v>4.318198621714461</v>
      </c>
      <c r="I660" s="10" t="str">
        <f>VLOOKUP(D660,'[1]Peso tara 2'!A:D,3,)</f>
        <v>AMA ECOSISTEMS S.E.M. DE C.V.</v>
      </c>
    </row>
    <row r="661" spans="1:9" x14ac:dyDescent="0.25">
      <c r="A661" s="5" t="s">
        <v>6</v>
      </c>
      <c r="B661" s="6">
        <v>45072</v>
      </c>
      <c r="C661" s="23">
        <v>1008028062</v>
      </c>
      <c r="D661" s="7" t="s">
        <v>54</v>
      </c>
      <c r="E661" s="8">
        <v>55700</v>
      </c>
      <c r="F661" s="8">
        <f>VLOOKUP(D661,'[1]Peso tara 2'!A:D,2,FALSE)</f>
        <v>30960</v>
      </c>
      <c r="G661" s="8">
        <f t="shared" si="29"/>
        <v>24740</v>
      </c>
      <c r="H661" s="9">
        <f t="shared" si="30"/>
        <v>11.221873308951235</v>
      </c>
      <c r="I661" s="10" t="str">
        <f>VLOOKUP(D661,'[1]Peso tara 2'!A:D,3,)</f>
        <v>AMA ECOSISTEMS S.E.M. DE C.V.</v>
      </c>
    </row>
    <row r="662" spans="1:9" x14ac:dyDescent="0.25">
      <c r="A662" s="5" t="s">
        <v>6</v>
      </c>
      <c r="B662" s="6">
        <v>45072</v>
      </c>
      <c r="C662" s="23">
        <v>1008028064</v>
      </c>
      <c r="D662" s="7" t="s">
        <v>48</v>
      </c>
      <c r="E662" s="8">
        <v>56660</v>
      </c>
      <c r="F662" s="8">
        <f>VLOOKUP(D662,'[1]Peso tara 2'!A:D,2,FALSE)</f>
        <v>34440</v>
      </c>
      <c r="G662" s="8">
        <f t="shared" si="29"/>
        <v>22220</v>
      </c>
      <c r="H662" s="9">
        <f t="shared" si="30"/>
        <v>10.078820732615055</v>
      </c>
      <c r="I662" s="10" t="str">
        <f>VLOOKUP(D662,'[1]Peso tara 2'!A:D,3,)</f>
        <v>AMA ECOSISTEMS S.E.M. DE C.V.</v>
      </c>
    </row>
    <row r="663" spans="1:9" x14ac:dyDescent="0.25">
      <c r="A663" s="5" t="s">
        <v>6</v>
      </c>
      <c r="B663" s="6">
        <v>45072</v>
      </c>
      <c r="C663" s="23">
        <v>1008028065</v>
      </c>
      <c r="D663" s="7" t="s">
        <v>50</v>
      </c>
      <c r="E663" s="8">
        <v>47580</v>
      </c>
      <c r="F663" s="8">
        <f>VLOOKUP(D663,'[1]Peso tara 2'!A:D,2,FALSE)</f>
        <v>34480</v>
      </c>
      <c r="G663" s="8">
        <f t="shared" si="29"/>
        <v>13100</v>
      </c>
      <c r="H663" s="9">
        <f t="shared" si="30"/>
        <v>5.9420590277793526</v>
      </c>
      <c r="I663" s="10" t="str">
        <f>VLOOKUP(D663,'[1]Peso tara 2'!A:D,3,)</f>
        <v>AMA ECOSISTEMS S.E.M. DE C.V.</v>
      </c>
    </row>
    <row r="664" spans="1:9" x14ac:dyDescent="0.25">
      <c r="A664" s="5" t="s">
        <v>18</v>
      </c>
      <c r="B664" s="6">
        <v>45073</v>
      </c>
      <c r="C664" s="23">
        <v>1008028066</v>
      </c>
      <c r="D664" s="7" t="s">
        <v>48</v>
      </c>
      <c r="E664" s="8">
        <v>52280</v>
      </c>
      <c r="F664" s="8">
        <f>VLOOKUP(D664,'[1]Peso tara 2'!A:D,2,FALSE)</f>
        <v>34440</v>
      </c>
      <c r="G664" s="8">
        <f t="shared" si="29"/>
        <v>17840</v>
      </c>
      <c r="H664" s="9">
        <f t="shared" si="30"/>
        <v>8.0920864927926459</v>
      </c>
      <c r="I664" s="10" t="str">
        <f>VLOOKUP(D664,'[1]Peso tara 2'!A:D,3,)</f>
        <v>AMA ECOSISTEMS S.E.M. DE C.V.</v>
      </c>
    </row>
    <row r="665" spans="1:9" x14ac:dyDescent="0.25">
      <c r="A665" s="5" t="s">
        <v>18</v>
      </c>
      <c r="B665" s="6">
        <v>45073</v>
      </c>
      <c r="C665" s="23">
        <v>1008028067</v>
      </c>
      <c r="D665" s="7">
        <v>44</v>
      </c>
      <c r="E665" s="8">
        <v>42200</v>
      </c>
      <c r="F665" s="8">
        <f>VLOOKUP(D665,'[1]Peso tara 2'!A:D,2,FALSE)</f>
        <v>23140</v>
      </c>
      <c r="G665" s="8">
        <f t="shared" si="29"/>
        <v>19060</v>
      </c>
      <c r="H665" s="9">
        <f t="shared" si="30"/>
        <v>8.6454690892728596</v>
      </c>
      <c r="I665" s="10" t="str">
        <f>VLOOKUP(D665,'[1]Peso tara 2'!A:D,3,)</f>
        <v>ALCALDÍA DE APOPA</v>
      </c>
    </row>
    <row r="666" spans="1:9" x14ac:dyDescent="0.25">
      <c r="A666" s="5" t="s">
        <v>18</v>
      </c>
      <c r="B666" s="6">
        <v>45073</v>
      </c>
      <c r="C666" s="23">
        <v>1008028068</v>
      </c>
      <c r="D666" s="7" t="s">
        <v>51</v>
      </c>
      <c r="E666" s="8">
        <v>39560</v>
      </c>
      <c r="F666" s="8">
        <f>VLOOKUP(D666,'[1]Peso tara 2'!A:D,2,FALSE)</f>
        <v>23680</v>
      </c>
      <c r="G666" s="8">
        <f t="shared" si="29"/>
        <v>15880</v>
      </c>
      <c r="H666" s="9">
        <f t="shared" si="30"/>
        <v>7.2030456000867265</v>
      </c>
      <c r="I666" s="10" t="str">
        <f>VLOOKUP(D666,'[1]Peso tara 2'!A:D,3,)</f>
        <v>AMA ECOSISTEMS S.E.M. DE C.V.</v>
      </c>
    </row>
    <row r="667" spans="1:9" x14ac:dyDescent="0.25">
      <c r="A667" s="5" t="s">
        <v>18</v>
      </c>
      <c r="B667" s="6">
        <v>45073</v>
      </c>
      <c r="C667" s="23">
        <v>1008028069</v>
      </c>
      <c r="D667" s="7">
        <v>1</v>
      </c>
      <c r="E667" s="8">
        <v>42520</v>
      </c>
      <c r="F667" s="8">
        <f>VLOOKUP(D667,'[1]Peso tara 2'!A:D,2,FALSE)</f>
        <v>23700</v>
      </c>
      <c r="G667" s="8">
        <f t="shared" si="29"/>
        <v>18820</v>
      </c>
      <c r="H667" s="9">
        <f t="shared" si="30"/>
        <v>8.5366069391456048</v>
      </c>
      <c r="I667" s="10" t="str">
        <f>VLOOKUP(D667,'[1]Peso tara 2'!A:D,3,)</f>
        <v>ALCALDÍA DE APOPA</v>
      </c>
    </row>
    <row r="668" spans="1:9" x14ac:dyDescent="0.25">
      <c r="A668" s="5" t="s">
        <v>18</v>
      </c>
      <c r="B668" s="6">
        <v>45073</v>
      </c>
      <c r="C668" s="23">
        <v>1008028070</v>
      </c>
      <c r="D668" s="7" t="s">
        <v>46</v>
      </c>
      <c r="E668" s="8">
        <v>39180</v>
      </c>
      <c r="F668" s="8">
        <f>VLOOKUP(D668,'[1]Peso tara 2'!A:D,2,FALSE)</f>
        <v>29560</v>
      </c>
      <c r="G668" s="8">
        <f t="shared" si="29"/>
        <v>9620</v>
      </c>
      <c r="H668" s="9">
        <f t="shared" si="30"/>
        <v>4.3635578509341508</v>
      </c>
      <c r="I668" s="10" t="str">
        <f>VLOOKUP(D668,'[1]Peso tara 2'!A:D,3,)</f>
        <v>AMA ECOSISTEMS S.E.M. DE C.V.</v>
      </c>
    </row>
    <row r="669" spans="1:9" x14ac:dyDescent="0.25">
      <c r="A669" s="5" t="s">
        <v>18</v>
      </c>
      <c r="B669" s="6">
        <v>45073</v>
      </c>
      <c r="C669" s="23">
        <v>1008028071</v>
      </c>
      <c r="D669" s="7" t="s">
        <v>45</v>
      </c>
      <c r="E669" s="8">
        <v>43680</v>
      </c>
      <c r="F669" s="8">
        <f>VLOOKUP(D669,'[1]Peso tara 2'!A:D,2,FALSE)</f>
        <v>30400</v>
      </c>
      <c r="G669" s="8">
        <f t="shared" si="29"/>
        <v>13280</v>
      </c>
      <c r="H669" s="9">
        <f t="shared" si="30"/>
        <v>6.0237056403747937</v>
      </c>
      <c r="I669" s="10" t="str">
        <f>VLOOKUP(D669,'[1]Peso tara 2'!A:D,3,)</f>
        <v>AMA ECOSISTEMS S.E.M. DE C.V.</v>
      </c>
    </row>
    <row r="670" spans="1:9" x14ac:dyDescent="0.25">
      <c r="A670" s="5" t="s">
        <v>18</v>
      </c>
      <c r="B670" s="6">
        <v>45073</v>
      </c>
      <c r="C670" s="23">
        <v>1008028072</v>
      </c>
      <c r="D670" s="7" t="s">
        <v>13</v>
      </c>
      <c r="E670" s="8">
        <v>41720</v>
      </c>
      <c r="F670" s="8">
        <f>VLOOKUP(D670,'[1]Peso tara 2'!A:D,2,FALSE)</f>
        <v>22560</v>
      </c>
      <c r="G670" s="8">
        <f t="shared" si="29"/>
        <v>19160</v>
      </c>
      <c r="H670" s="9">
        <f t="shared" si="30"/>
        <v>8.6908283184925494</v>
      </c>
      <c r="I670" s="10" t="str">
        <f>VLOOKUP(D670,'[1]Peso tara 2'!A:D,3,)</f>
        <v>ALCALDÍA DE APOPA</v>
      </c>
    </row>
    <row r="671" spans="1:9" x14ac:dyDescent="0.25">
      <c r="A671" s="5" t="s">
        <v>18</v>
      </c>
      <c r="B671" s="6">
        <v>45073</v>
      </c>
      <c r="C671" s="23">
        <v>1008028073</v>
      </c>
      <c r="D671" s="7" t="s">
        <v>58</v>
      </c>
      <c r="E671" s="8">
        <v>49580</v>
      </c>
      <c r="F671" s="8">
        <f>VLOOKUP(D671,'[1]Peso tara 2'!A:D,2,FALSE)</f>
        <v>33120</v>
      </c>
      <c r="G671" s="8">
        <f t="shared" si="29"/>
        <v>16460</v>
      </c>
      <c r="H671" s="9">
        <f t="shared" si="30"/>
        <v>7.4661291295609269</v>
      </c>
      <c r="I671" s="10" t="str">
        <f>VLOOKUP(D671,'[1]Peso tara 2'!A:D,3,)</f>
        <v>AMA ECOSISTEMS S.E.M. DE C.V.</v>
      </c>
    </row>
    <row r="672" spans="1:9" x14ac:dyDescent="0.25">
      <c r="A672" s="5" t="s">
        <v>18</v>
      </c>
      <c r="B672" s="6">
        <v>45073</v>
      </c>
      <c r="C672" s="23">
        <v>1008028074</v>
      </c>
      <c r="D672" s="7" t="s">
        <v>53</v>
      </c>
      <c r="E672" s="8">
        <v>60000</v>
      </c>
      <c r="F672" s="8">
        <f>VLOOKUP(D672,'[1]Peso tara 2'!A:D,2,FALSE)</f>
        <v>34160</v>
      </c>
      <c r="G672" s="8">
        <f t="shared" si="29"/>
        <v>25840</v>
      </c>
      <c r="H672" s="9">
        <f t="shared" si="30"/>
        <v>11.720824830367823</v>
      </c>
      <c r="I672" s="10" t="str">
        <f>VLOOKUP(D672,'[1]Peso tara 2'!A:D,3,)</f>
        <v>AMA ECOSISTEMS S.E.M. DE C.V.</v>
      </c>
    </row>
    <row r="673" spans="1:9" x14ac:dyDescent="0.25">
      <c r="A673" s="5" t="s">
        <v>18</v>
      </c>
      <c r="B673" s="6">
        <v>45073</v>
      </c>
      <c r="C673" s="23">
        <v>1008028075</v>
      </c>
      <c r="D673" s="7" t="s">
        <v>59</v>
      </c>
      <c r="E673" s="8">
        <v>43500</v>
      </c>
      <c r="F673" s="8">
        <f>VLOOKUP(D673,'[1]Peso tara 2'!A:D,2,FALSE)</f>
        <v>30900</v>
      </c>
      <c r="G673" s="8">
        <f t="shared" si="29"/>
        <v>12600</v>
      </c>
      <c r="H673" s="9">
        <f t="shared" si="30"/>
        <v>5.7152628816809043</v>
      </c>
      <c r="I673" s="10" t="str">
        <f>VLOOKUP(D673,'[1]Peso tara 2'!A:D,3,)</f>
        <v>AMA ECOSISTEMS S.E.M. DE C.V.</v>
      </c>
    </row>
    <row r="674" spans="1:9" x14ac:dyDescent="0.25">
      <c r="A674" s="5" t="s">
        <v>18</v>
      </c>
      <c r="B674" s="6">
        <v>45073</v>
      </c>
      <c r="C674" s="23">
        <v>1008028076</v>
      </c>
      <c r="D674" s="7" t="s">
        <v>56</v>
      </c>
      <c r="E674" s="8">
        <v>66480</v>
      </c>
      <c r="F674" s="8">
        <f>VLOOKUP(D674,'[1]Peso tara 2'!A:D,2,FALSE)</f>
        <v>35860</v>
      </c>
      <c r="G674" s="8">
        <f t="shared" si="29"/>
        <v>30620</v>
      </c>
      <c r="H674" s="9">
        <f t="shared" si="30"/>
        <v>13.888995987068991</v>
      </c>
      <c r="I674" s="10" t="str">
        <f>VLOOKUP(D674,'[1]Peso tara 2'!A:D,3,)</f>
        <v>AMA ECOSISTEMS S.E.M. DE C.V.</v>
      </c>
    </row>
    <row r="675" spans="1:9" x14ac:dyDescent="0.25">
      <c r="A675" s="5" t="s">
        <v>18</v>
      </c>
      <c r="B675" s="6">
        <v>45073</v>
      </c>
      <c r="C675" s="23">
        <v>1008028077</v>
      </c>
      <c r="D675" s="7" t="s">
        <v>48</v>
      </c>
      <c r="E675" s="8">
        <v>52580</v>
      </c>
      <c r="F675" s="8">
        <f>VLOOKUP(D675,'[1]Peso tara 2'!A:D,2,FALSE)</f>
        <v>34440</v>
      </c>
      <c r="G675" s="8">
        <f t="shared" si="29"/>
        <v>18140</v>
      </c>
      <c r="H675" s="9">
        <f t="shared" si="30"/>
        <v>8.2281641804517136</v>
      </c>
      <c r="I675" s="10" t="str">
        <f>VLOOKUP(D675,'[1]Peso tara 2'!A:D,3,)</f>
        <v>AMA ECOSISTEMS S.E.M. DE C.V.</v>
      </c>
    </row>
    <row r="676" spans="1:9" x14ac:dyDescent="0.25">
      <c r="A676" s="5" t="s">
        <v>18</v>
      </c>
      <c r="B676" s="6">
        <v>45073</v>
      </c>
      <c r="C676" s="23">
        <v>1008028078</v>
      </c>
      <c r="D676" s="7" t="s">
        <v>47</v>
      </c>
      <c r="E676" s="8">
        <v>58300</v>
      </c>
      <c r="F676" s="8">
        <f>VLOOKUP(D676,'[1]Peso tara 2'!A:D,2,FALSE)</f>
        <v>36520</v>
      </c>
      <c r="G676" s="8">
        <f t="shared" si="29"/>
        <v>21780</v>
      </c>
      <c r="H676" s="9">
        <f t="shared" si="30"/>
        <v>9.8792401240484207</v>
      </c>
      <c r="I676" s="10" t="str">
        <f>VLOOKUP(D676,'[1]Peso tara 2'!A:D,3,)</f>
        <v>AMA ECOSISTEMS S.E.M. DE C.V.</v>
      </c>
    </row>
    <row r="677" spans="1:9" x14ac:dyDescent="0.25">
      <c r="A677" s="5" t="s">
        <v>20</v>
      </c>
      <c r="B677" s="6">
        <v>45074</v>
      </c>
      <c r="C677" s="23">
        <v>1008028080</v>
      </c>
      <c r="D677" s="7" t="s">
        <v>50</v>
      </c>
      <c r="E677" s="8">
        <v>52580</v>
      </c>
      <c r="F677" s="8">
        <f>VLOOKUP(D677,'[1]Peso tara 2'!A:D,2,FALSE)</f>
        <v>34480</v>
      </c>
      <c r="G677" s="8">
        <f t="shared" si="29"/>
        <v>18100</v>
      </c>
      <c r="H677" s="9">
        <f t="shared" si="30"/>
        <v>8.2100204887638384</v>
      </c>
      <c r="I677" s="10" t="str">
        <f>VLOOKUP(D677,'[1]Peso tara 2'!A:D,3,)</f>
        <v>AMA ECOSISTEMS S.E.M. DE C.V.</v>
      </c>
    </row>
    <row r="678" spans="1:9" x14ac:dyDescent="0.25">
      <c r="A678" s="5" t="s">
        <v>20</v>
      </c>
      <c r="B678" s="6">
        <v>45074</v>
      </c>
      <c r="C678" s="23">
        <v>1008028081</v>
      </c>
      <c r="D678" s="7">
        <v>10</v>
      </c>
      <c r="E678" s="8">
        <v>26640</v>
      </c>
      <c r="F678" s="8">
        <f>VLOOKUP(D678,'[1]Peso tara 2'!A:D,2,FALSE)</f>
        <v>21620</v>
      </c>
      <c r="G678" s="8">
        <f t="shared" si="29"/>
        <v>5020</v>
      </c>
      <c r="H678" s="9">
        <f t="shared" si="30"/>
        <v>2.2770333068284239</v>
      </c>
      <c r="I678" s="10" t="str">
        <f>VLOOKUP(D678,'[1]Peso tara 2'!A:D,3,)</f>
        <v>ALCALDÍA DE APOPA</v>
      </c>
    </row>
    <row r="679" spans="1:9" x14ac:dyDescent="0.25">
      <c r="A679" s="5" t="s">
        <v>20</v>
      </c>
      <c r="B679" s="6">
        <v>45074</v>
      </c>
      <c r="C679" s="23">
        <v>1008028082</v>
      </c>
      <c r="D679" s="7" t="s">
        <v>7</v>
      </c>
      <c r="E679" s="8">
        <v>48780</v>
      </c>
      <c r="F679" s="8">
        <f>VLOOKUP(D679,'[1]Peso tara 2'!A:D,2,FALSE)</f>
        <v>31400</v>
      </c>
      <c r="G679" s="8">
        <f t="shared" si="29"/>
        <v>17380</v>
      </c>
      <c r="H679" s="9">
        <f t="shared" si="30"/>
        <v>7.883434038382072</v>
      </c>
      <c r="I679" s="10" t="str">
        <f>VLOOKUP(D679,'[1]Peso tara 2'!A:D,3,)</f>
        <v>ALCALDÍA DE APOPA</v>
      </c>
    </row>
    <row r="680" spans="1:9" x14ac:dyDescent="0.25">
      <c r="A680" s="5" t="s">
        <v>20</v>
      </c>
      <c r="B680" s="6">
        <v>45074</v>
      </c>
      <c r="C680" s="23">
        <v>1008028083</v>
      </c>
      <c r="D680" s="7">
        <v>33</v>
      </c>
      <c r="E680" s="8">
        <v>38220</v>
      </c>
      <c r="F680" s="8">
        <f>VLOOKUP(D680,'[1]Peso tara 2'!A:D,2,FALSE)</f>
        <v>23840</v>
      </c>
      <c r="G680" s="8">
        <f t="shared" si="29"/>
        <v>14380</v>
      </c>
      <c r="H680" s="9">
        <f t="shared" si="30"/>
        <v>6.5226571617913809</v>
      </c>
      <c r="I680" s="10" t="str">
        <f>VLOOKUP(D680,'[1]Peso tara 2'!A:D,3,)</f>
        <v>ALCALDÍA DE APOPA</v>
      </c>
    </row>
    <row r="681" spans="1:9" x14ac:dyDescent="0.25">
      <c r="A681" s="5" t="s">
        <v>20</v>
      </c>
      <c r="B681" s="6">
        <v>45074</v>
      </c>
      <c r="C681" s="23">
        <v>1008028084</v>
      </c>
      <c r="D681" s="7">
        <v>1</v>
      </c>
      <c r="E681" s="8">
        <v>37740</v>
      </c>
      <c r="F681" s="8">
        <f>VLOOKUP(D681,'[1]Peso tara 2'!A:D,2,FALSE)</f>
        <v>23700</v>
      </c>
      <c r="G681" s="8">
        <f t="shared" si="29"/>
        <v>14040</v>
      </c>
      <c r="H681" s="9">
        <f t="shared" si="30"/>
        <v>6.3684357824444362</v>
      </c>
      <c r="I681" s="10" t="str">
        <f>VLOOKUP(D681,'[1]Peso tara 2'!A:D,3,)</f>
        <v>ALCALDÍA DE APOPA</v>
      </c>
    </row>
    <row r="682" spans="1:9" x14ac:dyDescent="0.25">
      <c r="A682" s="5" t="s">
        <v>21</v>
      </c>
      <c r="B682" s="6">
        <v>45075</v>
      </c>
      <c r="C682" s="23">
        <v>1008028085</v>
      </c>
      <c r="D682" s="7" t="s">
        <v>48</v>
      </c>
      <c r="E682" s="8">
        <v>56340</v>
      </c>
      <c r="F682" s="8">
        <f>VLOOKUP(D682,'[1]Peso tara 2'!A:D,2,FALSE)</f>
        <v>34440</v>
      </c>
      <c r="G682" s="8">
        <f t="shared" si="29"/>
        <v>21900</v>
      </c>
      <c r="H682" s="9">
        <f t="shared" si="30"/>
        <v>9.9336711991120481</v>
      </c>
      <c r="I682" s="10" t="str">
        <f>VLOOKUP(D682,'[1]Peso tara 2'!A:D,3,)</f>
        <v>AMA ECOSISTEMS S.E.M. DE C.V.</v>
      </c>
    </row>
    <row r="683" spans="1:9" x14ac:dyDescent="0.25">
      <c r="A683" s="5" t="s">
        <v>21</v>
      </c>
      <c r="B683" s="6">
        <v>45075</v>
      </c>
      <c r="C683" s="23">
        <v>1008028086</v>
      </c>
      <c r="D683" s="7" t="s">
        <v>51</v>
      </c>
      <c r="E683" s="8">
        <v>40100</v>
      </c>
      <c r="F683" s="8">
        <f>VLOOKUP(D683,'[1]Peso tara 2'!A:D,2,FALSE)</f>
        <v>23680</v>
      </c>
      <c r="G683" s="8">
        <f t="shared" si="29"/>
        <v>16420</v>
      </c>
      <c r="H683" s="9">
        <f t="shared" si="30"/>
        <v>7.4479854378730508</v>
      </c>
      <c r="I683" s="10" t="str">
        <f>VLOOKUP(D683,'[1]Peso tara 2'!A:D,3,)</f>
        <v>AMA ECOSISTEMS S.E.M. DE C.V.</v>
      </c>
    </row>
    <row r="684" spans="1:9" x14ac:dyDescent="0.25">
      <c r="A684" s="5" t="s">
        <v>21</v>
      </c>
      <c r="B684" s="6">
        <v>45075</v>
      </c>
      <c r="C684" s="23">
        <v>1008028087</v>
      </c>
      <c r="D684" s="7">
        <v>10</v>
      </c>
      <c r="E684" s="8">
        <v>27840</v>
      </c>
      <c r="F684" s="8">
        <f>VLOOKUP(D684,'[1]Peso tara 2'!A:D,2,FALSE)</f>
        <v>21620</v>
      </c>
      <c r="G684" s="8">
        <f t="shared" si="29"/>
        <v>6220</v>
      </c>
      <c r="H684" s="9">
        <f t="shared" si="30"/>
        <v>2.8213440574647004</v>
      </c>
      <c r="I684" s="10" t="str">
        <f>VLOOKUP(D684,'[1]Peso tara 2'!A:D,3,)</f>
        <v>ALCALDÍA DE APOPA</v>
      </c>
    </row>
    <row r="685" spans="1:9" x14ac:dyDescent="0.25">
      <c r="A685" s="5" t="s">
        <v>21</v>
      </c>
      <c r="B685" s="6">
        <v>45075</v>
      </c>
      <c r="C685" s="23">
        <v>1008028088</v>
      </c>
      <c r="D685" s="7" t="s">
        <v>46</v>
      </c>
      <c r="E685" s="8">
        <v>42700</v>
      </c>
      <c r="F685" s="8">
        <f>VLOOKUP(D685,'[1]Peso tara 2'!A:D,2,FALSE)</f>
        <v>29560</v>
      </c>
      <c r="G685" s="8">
        <f t="shared" si="29"/>
        <v>13140</v>
      </c>
      <c r="H685" s="9">
        <f t="shared" si="30"/>
        <v>5.9602027194672287</v>
      </c>
      <c r="I685" s="10" t="str">
        <f>VLOOKUP(D685,'[1]Peso tara 2'!A:D,3,)</f>
        <v>AMA ECOSISTEMS S.E.M. DE C.V.</v>
      </c>
    </row>
    <row r="686" spans="1:9" x14ac:dyDescent="0.25">
      <c r="A686" s="5" t="s">
        <v>21</v>
      </c>
      <c r="B686" s="6">
        <v>45075</v>
      </c>
      <c r="C686" s="23">
        <v>1008028088</v>
      </c>
      <c r="D686" s="7">
        <v>1</v>
      </c>
      <c r="E686" s="8">
        <v>37300</v>
      </c>
      <c r="F686" s="8">
        <f>VLOOKUP(D686,'[1]Peso tara 2'!A:D,2,FALSE)</f>
        <v>23700</v>
      </c>
      <c r="G686" s="8">
        <f t="shared" si="29"/>
        <v>13600</v>
      </c>
      <c r="H686" s="9">
        <f t="shared" si="30"/>
        <v>6.1688551738778008</v>
      </c>
      <c r="I686" s="10" t="str">
        <f>VLOOKUP(D686,'[1]Peso tara 2'!A:D,3,)</f>
        <v>ALCALDÍA DE APOPA</v>
      </c>
    </row>
    <row r="687" spans="1:9" x14ac:dyDescent="0.25">
      <c r="A687" s="5" t="s">
        <v>21</v>
      </c>
      <c r="B687" s="6">
        <v>45075</v>
      </c>
      <c r="C687" s="23">
        <v>1008028090</v>
      </c>
      <c r="D687" s="7" t="s">
        <v>50</v>
      </c>
      <c r="E687" s="8">
        <v>61800</v>
      </c>
      <c r="F687" s="8">
        <f>VLOOKUP(D687,'[1]Peso tara 2'!A:D,2,FALSE)</f>
        <v>34480</v>
      </c>
      <c r="G687" s="8">
        <f t="shared" si="29"/>
        <v>27320</v>
      </c>
      <c r="H687" s="9">
        <f t="shared" si="30"/>
        <v>12.392141422819231</v>
      </c>
      <c r="I687" s="10" t="str">
        <f>VLOOKUP(D687,'[1]Peso tara 2'!A:D,3,)</f>
        <v>AMA ECOSISTEMS S.E.M. DE C.V.</v>
      </c>
    </row>
    <row r="688" spans="1:9" x14ac:dyDescent="0.25">
      <c r="A688" s="5" t="s">
        <v>21</v>
      </c>
      <c r="B688" s="6">
        <v>45075</v>
      </c>
      <c r="C688" s="23">
        <v>1008028091</v>
      </c>
      <c r="D688" s="7" t="s">
        <v>45</v>
      </c>
      <c r="E688" s="8">
        <v>52560</v>
      </c>
      <c r="F688" s="8">
        <f>VLOOKUP(D688,'[1]Peso tara 2'!A:D,2,FALSE)</f>
        <v>30400</v>
      </c>
      <c r="G688" s="8">
        <f t="shared" si="29"/>
        <v>22160</v>
      </c>
      <c r="H688" s="9">
        <f t="shared" si="30"/>
        <v>10.051605195083241</v>
      </c>
      <c r="I688" s="10" t="str">
        <f>VLOOKUP(D688,'[1]Peso tara 2'!A:D,3,)</f>
        <v>AMA ECOSISTEMS S.E.M. DE C.V.</v>
      </c>
    </row>
    <row r="689" spans="1:9" x14ac:dyDescent="0.25">
      <c r="A689" s="5" t="s">
        <v>21</v>
      </c>
      <c r="B689" s="6">
        <v>45075</v>
      </c>
      <c r="C689" s="23">
        <v>1008028092</v>
      </c>
      <c r="D689" s="7" t="s">
        <v>56</v>
      </c>
      <c r="E689" s="8">
        <v>67700</v>
      </c>
      <c r="F689" s="8">
        <f>VLOOKUP(D689,'[1]Peso tara 2'!A:D,2,FALSE)</f>
        <v>35860</v>
      </c>
      <c r="G689" s="8">
        <f t="shared" si="29"/>
        <v>31840</v>
      </c>
      <c r="H689" s="9">
        <f t="shared" si="30"/>
        <v>14.442378583549205</v>
      </c>
      <c r="I689" s="10" t="str">
        <f>VLOOKUP(D689,'[1]Peso tara 2'!A:D,3,)</f>
        <v>AMA ECOSISTEMS S.E.M. DE C.V.</v>
      </c>
    </row>
    <row r="690" spans="1:9" x14ac:dyDescent="0.25">
      <c r="A690" s="5" t="s">
        <v>21</v>
      </c>
      <c r="B690" s="6">
        <v>45075</v>
      </c>
      <c r="C690" s="23">
        <v>1008028093</v>
      </c>
      <c r="D690" s="7" t="s">
        <v>53</v>
      </c>
      <c r="E690" s="8">
        <v>57960</v>
      </c>
      <c r="F690" s="8">
        <f>VLOOKUP(D690,'[1]Peso tara 2'!A:D,2,FALSE)</f>
        <v>34160</v>
      </c>
      <c r="G690" s="8">
        <f t="shared" si="29"/>
        <v>23800</v>
      </c>
      <c r="H690" s="9">
        <f t="shared" si="30"/>
        <v>10.795496554286153</v>
      </c>
      <c r="I690" s="10" t="str">
        <f>VLOOKUP(D690,'[1]Peso tara 2'!A:D,3,)</f>
        <v>AMA ECOSISTEMS S.E.M. DE C.V.</v>
      </c>
    </row>
    <row r="691" spans="1:9" x14ac:dyDescent="0.25">
      <c r="A691" s="5" t="s">
        <v>21</v>
      </c>
      <c r="B691" s="6">
        <v>45075</v>
      </c>
      <c r="C691" s="23">
        <v>1008028094</v>
      </c>
      <c r="D691" s="7">
        <v>44</v>
      </c>
      <c r="E691" s="8">
        <v>40180</v>
      </c>
      <c r="F691" s="8">
        <f>VLOOKUP(D691,'[1]Peso tara 2'!A:D,2,FALSE)</f>
        <v>23140</v>
      </c>
      <c r="G691" s="8">
        <f t="shared" si="29"/>
        <v>17040</v>
      </c>
      <c r="H691" s="9">
        <f t="shared" si="30"/>
        <v>7.7292126590351273</v>
      </c>
      <c r="I691" s="10" t="str">
        <f>VLOOKUP(D691,'[1]Peso tara 2'!A:D,3,)</f>
        <v>ALCALDÍA DE APOPA</v>
      </c>
    </row>
    <row r="692" spans="1:9" x14ac:dyDescent="0.25">
      <c r="A692" s="5" t="s">
        <v>21</v>
      </c>
      <c r="B692" s="6">
        <v>45075</v>
      </c>
      <c r="C692" s="23">
        <v>1008028096</v>
      </c>
      <c r="D692" s="7" t="s">
        <v>7</v>
      </c>
      <c r="E692" s="8">
        <v>48020</v>
      </c>
      <c r="F692" s="8">
        <f>VLOOKUP(D692,'[1]Peso tara 2'!A:D,2,FALSE)</f>
        <v>31400</v>
      </c>
      <c r="G692" s="8">
        <f t="shared" si="29"/>
        <v>16620</v>
      </c>
      <c r="H692" s="9">
        <f t="shared" si="30"/>
        <v>7.5387038963124304</v>
      </c>
      <c r="I692" s="10" t="str">
        <f>VLOOKUP(D692,'[1]Peso tara 2'!A:D,3,)</f>
        <v>ALCALDÍA DE APOPA</v>
      </c>
    </row>
    <row r="693" spans="1:9" x14ac:dyDescent="0.25">
      <c r="A693" s="5" t="s">
        <v>21</v>
      </c>
      <c r="B693" s="6">
        <v>45075</v>
      </c>
      <c r="C693" s="23">
        <v>1008028097</v>
      </c>
      <c r="D693" s="7" t="s">
        <v>47</v>
      </c>
      <c r="E693" s="8">
        <v>48400</v>
      </c>
      <c r="F693" s="8">
        <f>VLOOKUP(D693,'[1]Peso tara 2'!A:D,2,FALSE)</f>
        <v>36520</v>
      </c>
      <c r="G693" s="8">
        <f t="shared" si="29"/>
        <v>11880</v>
      </c>
      <c r="H693" s="9">
        <f t="shared" si="30"/>
        <v>5.388676431299138</v>
      </c>
      <c r="I693" s="10" t="str">
        <f>VLOOKUP(D693,'[1]Peso tara 2'!A:D,3,)</f>
        <v>AMA ECOSISTEMS S.E.M. DE C.V.</v>
      </c>
    </row>
    <row r="694" spans="1:9" x14ac:dyDescent="0.25">
      <c r="A694" s="5" t="s">
        <v>21</v>
      </c>
      <c r="B694" s="6">
        <v>45075</v>
      </c>
      <c r="C694" s="23">
        <v>1008028098</v>
      </c>
      <c r="D694" s="7" t="s">
        <v>59</v>
      </c>
      <c r="E694" s="8">
        <v>43100</v>
      </c>
      <c r="F694" s="8">
        <f>VLOOKUP(D694,'[1]Peso tara 2'!A:D,2,FALSE)</f>
        <v>30900</v>
      </c>
      <c r="G694" s="8">
        <f t="shared" si="29"/>
        <v>12200</v>
      </c>
      <c r="H694" s="9">
        <f t="shared" si="30"/>
        <v>5.5338259648021451</v>
      </c>
      <c r="I694" s="10" t="str">
        <f>VLOOKUP(D694,'[1]Peso tara 2'!A:D,3,)</f>
        <v>AMA ECOSISTEMS S.E.M. DE C.V.</v>
      </c>
    </row>
    <row r="695" spans="1:9" x14ac:dyDescent="0.25">
      <c r="A695" s="5" t="s">
        <v>22</v>
      </c>
      <c r="B695" s="6">
        <v>45076</v>
      </c>
      <c r="C695" s="23">
        <v>1008028099</v>
      </c>
      <c r="D695" s="7" t="s">
        <v>56</v>
      </c>
      <c r="E695" s="8">
        <v>67980</v>
      </c>
      <c r="F695" s="8">
        <f>VLOOKUP(D695,'[1]Peso tara 2'!A:D,2,FALSE)</f>
        <v>35860</v>
      </c>
      <c r="G695" s="8">
        <f t="shared" si="29"/>
        <v>32120</v>
      </c>
      <c r="H695" s="9">
        <f t="shared" si="30"/>
        <v>14.569384425364337</v>
      </c>
      <c r="I695" s="10" t="str">
        <f>VLOOKUP(D695,'[1]Peso tara 2'!A:D,3,)</f>
        <v>AMA ECOSISTEMS S.E.M. DE C.V.</v>
      </c>
    </row>
    <row r="696" spans="1:9" x14ac:dyDescent="0.25">
      <c r="A696" s="5" t="s">
        <v>22</v>
      </c>
      <c r="B696" s="6">
        <v>45076</v>
      </c>
      <c r="C696" s="23">
        <v>1008028100</v>
      </c>
      <c r="D696" s="7">
        <v>10</v>
      </c>
      <c r="E696" s="8">
        <v>30780</v>
      </c>
      <c r="F696" s="8">
        <f>VLOOKUP(D696,'[1]Peso tara 2'!A:D,2,FALSE)</f>
        <v>21620</v>
      </c>
      <c r="G696" s="8">
        <f t="shared" si="29"/>
        <v>9160</v>
      </c>
      <c r="H696" s="9">
        <f t="shared" si="30"/>
        <v>4.1549053965235778</v>
      </c>
      <c r="I696" s="10" t="str">
        <f>VLOOKUP(D696,'[1]Peso tara 2'!A:D,3,)</f>
        <v>ALCALDÍA DE APOPA</v>
      </c>
    </row>
    <row r="697" spans="1:9" x14ac:dyDescent="0.25">
      <c r="A697" s="5" t="s">
        <v>22</v>
      </c>
      <c r="B697" s="6">
        <v>45076</v>
      </c>
      <c r="C697" s="23">
        <v>1008028101</v>
      </c>
      <c r="D697" s="7">
        <v>44</v>
      </c>
      <c r="E697" s="8">
        <v>41480</v>
      </c>
      <c r="F697" s="8">
        <f>VLOOKUP(D697,'[1]Peso tara 2'!A:D,2,FALSE)</f>
        <v>23140</v>
      </c>
      <c r="G697" s="8">
        <f t="shared" si="29"/>
        <v>18340</v>
      </c>
      <c r="H697" s="9">
        <f t="shared" si="30"/>
        <v>8.3188826388910933</v>
      </c>
      <c r="I697" s="10" t="str">
        <f>VLOOKUP(D697,'[1]Peso tara 2'!A:D,3,)</f>
        <v>ALCALDÍA DE APOPA</v>
      </c>
    </row>
    <row r="698" spans="1:9" x14ac:dyDescent="0.25">
      <c r="A698" s="5" t="s">
        <v>22</v>
      </c>
      <c r="B698" s="6">
        <v>45076</v>
      </c>
      <c r="C698" s="23">
        <v>1008028102</v>
      </c>
      <c r="D698" s="7" t="s">
        <v>47</v>
      </c>
      <c r="E698" s="8">
        <v>73040</v>
      </c>
      <c r="F698" s="8">
        <f>VLOOKUP(D698,'[1]Peso tara 2'!A:D,2,FALSE)</f>
        <v>36520</v>
      </c>
      <c r="G698" s="8">
        <f t="shared" si="29"/>
        <v>36520</v>
      </c>
      <c r="H698" s="9">
        <f t="shared" si="30"/>
        <v>16.565190511030682</v>
      </c>
      <c r="I698" s="10" t="str">
        <f>VLOOKUP(D698,'[1]Peso tara 2'!A:D,3,)</f>
        <v>AMA ECOSISTEMS S.E.M. DE C.V.</v>
      </c>
    </row>
    <row r="699" spans="1:9" x14ac:dyDescent="0.25">
      <c r="A699" s="5" t="s">
        <v>22</v>
      </c>
      <c r="B699" s="6">
        <v>45076</v>
      </c>
      <c r="C699" s="23">
        <v>1008028103</v>
      </c>
      <c r="D699" s="7" t="s">
        <v>13</v>
      </c>
      <c r="E699" s="8">
        <v>41540</v>
      </c>
      <c r="F699" s="8">
        <f>VLOOKUP(D699,'[1]Peso tara 2'!A:D,2,FALSE)</f>
        <v>22560</v>
      </c>
      <c r="G699" s="8">
        <f t="shared" si="29"/>
        <v>18980</v>
      </c>
      <c r="H699" s="9">
        <f t="shared" si="30"/>
        <v>8.6091817058971074</v>
      </c>
      <c r="I699" s="10" t="str">
        <f>VLOOKUP(D699,'[1]Peso tara 2'!A:D,3,)</f>
        <v>ALCALDÍA DE APOPA</v>
      </c>
    </row>
    <row r="700" spans="1:9" x14ac:dyDescent="0.25">
      <c r="A700" s="5" t="s">
        <v>22</v>
      </c>
      <c r="B700" s="6">
        <v>45076</v>
      </c>
      <c r="C700" s="23">
        <v>1008028104</v>
      </c>
      <c r="D700" s="7" t="s">
        <v>45</v>
      </c>
      <c r="E700" s="8">
        <v>49860</v>
      </c>
      <c r="F700" s="8">
        <f>VLOOKUP(D700,'[1]Peso tara 2'!A:D,2,FALSE)</f>
        <v>30400</v>
      </c>
      <c r="G700" s="8">
        <f t="shared" si="29"/>
        <v>19460</v>
      </c>
      <c r="H700" s="9">
        <f t="shared" si="30"/>
        <v>8.8269060061516189</v>
      </c>
      <c r="I700" s="10" t="str">
        <f>VLOOKUP(D700,'[1]Peso tara 2'!A:D,3,)</f>
        <v>AMA ECOSISTEMS S.E.M. DE C.V.</v>
      </c>
    </row>
    <row r="701" spans="1:9" x14ac:dyDescent="0.25">
      <c r="A701" s="5" t="s">
        <v>22</v>
      </c>
      <c r="B701" s="6">
        <v>45076</v>
      </c>
      <c r="C701" s="23">
        <v>1008028105</v>
      </c>
      <c r="D701" s="7" t="s">
        <v>46</v>
      </c>
      <c r="E701" s="8">
        <v>45820</v>
      </c>
      <c r="F701" s="8">
        <f>VLOOKUP(D701,'[1]Peso tara 2'!A:D,2,FALSE)</f>
        <v>29560</v>
      </c>
      <c r="G701" s="8">
        <f t="shared" si="29"/>
        <v>16260</v>
      </c>
      <c r="H701" s="9">
        <f t="shared" si="30"/>
        <v>7.3754106711215472</v>
      </c>
      <c r="I701" s="10" t="str">
        <f>VLOOKUP(D701,'[1]Peso tara 2'!A:D,3,)</f>
        <v>AMA ECOSISTEMS S.E.M. DE C.V.</v>
      </c>
    </row>
    <row r="702" spans="1:9" x14ac:dyDescent="0.25">
      <c r="A702" s="5" t="s">
        <v>22</v>
      </c>
      <c r="B702" s="6">
        <v>45076</v>
      </c>
      <c r="C702" s="23">
        <v>1008028106</v>
      </c>
      <c r="D702" s="7" t="s">
        <v>53</v>
      </c>
      <c r="E702" s="8">
        <v>62080</v>
      </c>
      <c r="F702" s="8">
        <f>VLOOKUP(D702,'[1]Peso tara 2'!A:D,2,FALSE)</f>
        <v>34160</v>
      </c>
      <c r="G702" s="8">
        <f t="shared" si="29"/>
        <v>27920</v>
      </c>
      <c r="H702" s="9">
        <f t="shared" si="30"/>
        <v>12.664296798137368</v>
      </c>
      <c r="I702" s="10" t="str">
        <f>VLOOKUP(D702,'[1]Peso tara 2'!A:D,3,)</f>
        <v>AMA ECOSISTEMS S.E.M. DE C.V.</v>
      </c>
    </row>
    <row r="703" spans="1:9" x14ac:dyDescent="0.25">
      <c r="A703" s="5" t="s">
        <v>22</v>
      </c>
      <c r="B703" s="6">
        <v>45076</v>
      </c>
      <c r="C703" s="23">
        <v>1008028107</v>
      </c>
      <c r="D703" s="7" t="s">
        <v>50</v>
      </c>
      <c r="E703" s="8">
        <v>66040</v>
      </c>
      <c r="F703" s="8">
        <f>VLOOKUP(D703,'[1]Peso tara 2'!A:D,2,FALSE)</f>
        <v>34480</v>
      </c>
      <c r="G703" s="8">
        <f t="shared" si="29"/>
        <v>31560</v>
      </c>
      <c r="H703" s="9">
        <f t="shared" si="30"/>
        <v>14.315372741734073</v>
      </c>
      <c r="I703" s="10" t="str">
        <f>VLOOKUP(D703,'[1]Peso tara 2'!A:D,3,)</f>
        <v>AMA ECOSISTEMS S.E.M. DE C.V.</v>
      </c>
    </row>
    <row r="704" spans="1:9" x14ac:dyDescent="0.25">
      <c r="A704" s="5" t="s">
        <v>22</v>
      </c>
      <c r="B704" s="6">
        <v>45076</v>
      </c>
      <c r="C704" s="23">
        <v>1008028108</v>
      </c>
      <c r="D704" s="7" t="s">
        <v>43</v>
      </c>
      <c r="E704" s="8">
        <v>62420</v>
      </c>
      <c r="F704" s="8">
        <f>VLOOKUP(D704,'[1]Peso tara 2'!A:D,2,FALSE)</f>
        <v>36920</v>
      </c>
      <c r="G704" s="8">
        <f t="shared" si="29"/>
        <v>25500</v>
      </c>
      <c r="H704" s="9">
        <f t="shared" si="30"/>
        <v>11.566603451020876</v>
      </c>
      <c r="I704" s="10" t="str">
        <f>VLOOKUP(D704,'[1]Peso tara 2'!A:D,3,)</f>
        <v>AMA ECOSISTEMS S.E.M. DE C.V.</v>
      </c>
    </row>
    <row r="705" spans="1:9" x14ac:dyDescent="0.25">
      <c r="A705" s="5" t="s">
        <v>22</v>
      </c>
      <c r="B705" s="6">
        <v>45076</v>
      </c>
      <c r="C705" s="23">
        <v>1008028109</v>
      </c>
      <c r="D705" s="7" t="s">
        <v>7</v>
      </c>
      <c r="E705" s="8">
        <v>55820</v>
      </c>
      <c r="F705" s="8">
        <f>VLOOKUP(D705,'[1]Peso tara 2'!A:D,2,FALSE)</f>
        <v>31400</v>
      </c>
      <c r="G705" s="8">
        <f t="shared" si="29"/>
        <v>24420</v>
      </c>
      <c r="H705" s="9">
        <f t="shared" si="30"/>
        <v>11.076723775448228</v>
      </c>
      <c r="I705" s="10" t="str">
        <f>VLOOKUP(D705,'[1]Peso tara 2'!A:D,3,)</f>
        <v>ALCALDÍA DE APOPA</v>
      </c>
    </row>
    <row r="706" spans="1:9" x14ac:dyDescent="0.25">
      <c r="A706" s="5" t="s">
        <v>22</v>
      </c>
      <c r="B706" s="6">
        <v>45076</v>
      </c>
      <c r="C706" s="23">
        <v>1008028111</v>
      </c>
      <c r="D706" s="7" t="s">
        <v>51</v>
      </c>
      <c r="E706" s="8">
        <v>33740</v>
      </c>
      <c r="F706" s="8">
        <f>VLOOKUP(D706,'[1]Peso tara 2'!A:D,2,FALSE)</f>
        <v>23680</v>
      </c>
      <c r="G706" s="8">
        <f t="shared" ref="G706:G769" si="31">E706-F706</f>
        <v>10060</v>
      </c>
      <c r="H706" s="9">
        <f t="shared" ref="H706:H769" si="32">G706/2204.623</f>
        <v>4.5631384595007853</v>
      </c>
      <c r="I706" s="10" t="str">
        <f>VLOOKUP(D706,'[1]Peso tara 2'!A:D,3,)</f>
        <v>AMA ECOSISTEMS S.E.M. DE C.V.</v>
      </c>
    </row>
    <row r="707" spans="1:9" x14ac:dyDescent="0.25">
      <c r="A707" s="5" t="s">
        <v>22</v>
      </c>
      <c r="B707" s="6">
        <v>45076</v>
      </c>
      <c r="C707" s="23">
        <v>1008028112</v>
      </c>
      <c r="D707" s="7" t="s">
        <v>59</v>
      </c>
      <c r="E707" s="8">
        <v>47100</v>
      </c>
      <c r="F707" s="8">
        <f>VLOOKUP(D707,'[1]Peso tara 2'!A:D,2,FALSE)</f>
        <v>30900</v>
      </c>
      <c r="G707" s="8">
        <f t="shared" si="31"/>
        <v>16200</v>
      </c>
      <c r="H707" s="9">
        <f t="shared" si="32"/>
        <v>7.3481951335897335</v>
      </c>
      <c r="I707" s="10" t="str">
        <f>VLOOKUP(D707,'[1]Peso tara 2'!A:D,3,)</f>
        <v>AMA ECOSISTEMS S.E.M. DE C.V.</v>
      </c>
    </row>
    <row r="708" spans="1:9" x14ac:dyDescent="0.25">
      <c r="A708" s="5" t="s">
        <v>22</v>
      </c>
      <c r="B708" s="6">
        <v>45076</v>
      </c>
      <c r="C708" s="23">
        <v>1008028113</v>
      </c>
      <c r="D708" s="7" t="s">
        <v>47</v>
      </c>
      <c r="E708" s="8">
        <v>64140</v>
      </c>
      <c r="F708" s="8">
        <f>VLOOKUP(D708,'[1]Peso tara 2'!A:D,2,FALSE)</f>
        <v>36520</v>
      </c>
      <c r="G708" s="8">
        <f t="shared" si="31"/>
        <v>27620</v>
      </c>
      <c r="H708" s="9">
        <f t="shared" si="32"/>
        <v>12.528219110478299</v>
      </c>
      <c r="I708" s="10" t="str">
        <f>VLOOKUP(D708,'[1]Peso tara 2'!A:D,3,)</f>
        <v>AMA ECOSISTEMS S.E.M. DE C.V.</v>
      </c>
    </row>
    <row r="709" spans="1:9" x14ac:dyDescent="0.25">
      <c r="A709" s="5" t="s">
        <v>22</v>
      </c>
      <c r="B709" s="6">
        <v>45076</v>
      </c>
      <c r="C709" s="23">
        <v>1008028114</v>
      </c>
      <c r="D709" s="7" t="s">
        <v>48</v>
      </c>
      <c r="E709" s="8">
        <v>55680</v>
      </c>
      <c r="F709" s="8">
        <f>VLOOKUP(D709,'[1]Peso tara 2'!A:D,2,FALSE)</f>
        <v>34440</v>
      </c>
      <c r="G709" s="8">
        <f t="shared" si="31"/>
        <v>21240</v>
      </c>
      <c r="H709" s="9">
        <f t="shared" si="32"/>
        <v>9.6343002862620946</v>
      </c>
      <c r="I709" s="10" t="str">
        <f>VLOOKUP(D709,'[1]Peso tara 2'!A:D,3,)</f>
        <v>AMA ECOSISTEMS S.E.M. DE C.V.</v>
      </c>
    </row>
    <row r="710" spans="1:9" x14ac:dyDescent="0.25">
      <c r="A710" s="5" t="s">
        <v>24</v>
      </c>
      <c r="B710" s="6">
        <v>45077</v>
      </c>
      <c r="C710" s="23">
        <v>1008028115</v>
      </c>
      <c r="D710" s="7">
        <v>33</v>
      </c>
      <c r="E710" s="8">
        <v>45200</v>
      </c>
      <c r="F710" s="8">
        <f>VLOOKUP(D710,'[1]Peso tara 2'!A:D,2,FALSE)</f>
        <v>23840</v>
      </c>
      <c r="G710" s="8">
        <f t="shared" si="31"/>
        <v>21360</v>
      </c>
      <c r="H710" s="9">
        <f t="shared" si="32"/>
        <v>9.6887313613257238</v>
      </c>
      <c r="I710" s="10" t="str">
        <f>VLOOKUP(D710,'[1]Peso tara 2'!A:D,3,)</f>
        <v>ALCALDÍA DE APOPA</v>
      </c>
    </row>
    <row r="711" spans="1:9" x14ac:dyDescent="0.25">
      <c r="A711" s="5" t="s">
        <v>24</v>
      </c>
      <c r="B711" s="6">
        <v>45077</v>
      </c>
      <c r="C711" s="23">
        <v>1008028116</v>
      </c>
      <c r="D711" s="7">
        <v>10</v>
      </c>
      <c r="E711" s="8">
        <v>27220</v>
      </c>
      <c r="F711" s="8">
        <f>VLOOKUP(D711,'[1]Peso tara 2'!A:D,2,FALSE)</f>
        <v>21620</v>
      </c>
      <c r="G711" s="8">
        <f t="shared" si="31"/>
        <v>5600</v>
      </c>
      <c r="H711" s="9">
        <f t="shared" si="32"/>
        <v>2.5401168363026239</v>
      </c>
      <c r="I711" s="10" t="str">
        <f>VLOOKUP(D711,'[1]Peso tara 2'!A:D,3,)</f>
        <v>ALCALDÍA DE APOPA</v>
      </c>
    </row>
    <row r="712" spans="1:9" x14ac:dyDescent="0.25">
      <c r="A712" s="5" t="s">
        <v>24</v>
      </c>
      <c r="B712" s="6">
        <v>45077</v>
      </c>
      <c r="C712" s="23">
        <v>1008028117</v>
      </c>
      <c r="D712" s="7" t="s">
        <v>43</v>
      </c>
      <c r="E712" s="8">
        <v>65560</v>
      </c>
      <c r="F712" s="8">
        <f>VLOOKUP(D712,'[1]Peso tara 2'!A:D,2,FALSE)</f>
        <v>36920</v>
      </c>
      <c r="G712" s="8">
        <f t="shared" si="31"/>
        <v>28640</v>
      </c>
      <c r="H712" s="9">
        <f t="shared" si="32"/>
        <v>12.990883248519134</v>
      </c>
      <c r="I712" s="10" t="str">
        <f>VLOOKUP(D712,'[1]Peso tara 2'!A:D,3,)</f>
        <v>AMA ECOSISTEMS S.E.M. DE C.V.</v>
      </c>
    </row>
    <row r="713" spans="1:9" x14ac:dyDescent="0.25">
      <c r="A713" s="5" t="s">
        <v>24</v>
      </c>
      <c r="B713" s="6">
        <v>45077</v>
      </c>
      <c r="C713" s="23">
        <v>1008028118</v>
      </c>
      <c r="D713" s="7">
        <v>44</v>
      </c>
      <c r="E713" s="8">
        <v>39400</v>
      </c>
      <c r="F713" s="8">
        <f>VLOOKUP(D713,'[1]Peso tara 2'!A:D,2,FALSE)</f>
        <v>23140</v>
      </c>
      <c r="G713" s="8">
        <f t="shared" si="31"/>
        <v>16260</v>
      </c>
      <c r="H713" s="9">
        <f t="shared" si="32"/>
        <v>7.3754106711215472</v>
      </c>
      <c r="I713" s="10" t="str">
        <f>VLOOKUP(D713,'[1]Peso tara 2'!A:D,3,)</f>
        <v>ALCALDÍA DE APOPA</v>
      </c>
    </row>
    <row r="714" spans="1:9" x14ac:dyDescent="0.25">
      <c r="A714" s="5" t="s">
        <v>24</v>
      </c>
      <c r="B714" s="6">
        <v>45077</v>
      </c>
      <c r="C714" s="23">
        <v>1008028119</v>
      </c>
      <c r="D714" s="7">
        <v>10</v>
      </c>
      <c r="E714" s="8">
        <v>34100</v>
      </c>
      <c r="F714" s="8">
        <f>VLOOKUP(D714,'[1]Peso tara 2'!A:D,2,FALSE)</f>
        <v>21620</v>
      </c>
      <c r="G714" s="8">
        <f t="shared" si="31"/>
        <v>12480</v>
      </c>
      <c r="H714" s="9">
        <f t="shared" si="32"/>
        <v>5.660831806617276</v>
      </c>
      <c r="I714" s="10" t="str">
        <f>VLOOKUP(D714,'[1]Peso tara 2'!A:D,3,)</f>
        <v>ALCALDÍA DE APOPA</v>
      </c>
    </row>
    <row r="715" spans="1:9" x14ac:dyDescent="0.25">
      <c r="A715" s="5" t="s">
        <v>24</v>
      </c>
      <c r="B715" s="6">
        <v>45077</v>
      </c>
      <c r="C715" s="23">
        <v>1008028120</v>
      </c>
      <c r="D715" s="7" t="s">
        <v>46</v>
      </c>
      <c r="E715" s="8">
        <v>47000</v>
      </c>
      <c r="F715" s="8">
        <f>VLOOKUP(D715,'[1]Peso tara 2'!A:D,2,FALSE)</f>
        <v>29560</v>
      </c>
      <c r="G715" s="8">
        <f t="shared" si="31"/>
        <v>17440</v>
      </c>
      <c r="H715" s="9">
        <f t="shared" si="32"/>
        <v>7.9106495759138866</v>
      </c>
      <c r="I715" s="10" t="str">
        <f>VLOOKUP(D715,'[1]Peso tara 2'!A:D,3,)</f>
        <v>AMA ECOSISTEMS S.E.M. DE C.V.</v>
      </c>
    </row>
    <row r="716" spans="1:9" x14ac:dyDescent="0.25">
      <c r="A716" s="5" t="s">
        <v>24</v>
      </c>
      <c r="B716" s="6">
        <v>45077</v>
      </c>
      <c r="C716" s="23">
        <v>1008028121</v>
      </c>
      <c r="D716" s="7" t="s">
        <v>51</v>
      </c>
      <c r="E716" s="8">
        <v>37600</v>
      </c>
      <c r="F716" s="8">
        <f>VLOOKUP(D716,'[1]Peso tara 2'!A:D,2,FALSE)</f>
        <v>23680</v>
      </c>
      <c r="G716" s="8">
        <f t="shared" si="31"/>
        <v>13920</v>
      </c>
      <c r="H716" s="9">
        <f t="shared" si="32"/>
        <v>6.3140047073808079</v>
      </c>
      <c r="I716" s="10" t="str">
        <f>VLOOKUP(D716,'[1]Peso tara 2'!A:D,3,)</f>
        <v>AMA ECOSISTEMS S.E.M. DE C.V.</v>
      </c>
    </row>
    <row r="717" spans="1:9" x14ac:dyDescent="0.25">
      <c r="A717" s="5" t="s">
        <v>24</v>
      </c>
      <c r="B717" s="6">
        <v>45077</v>
      </c>
      <c r="C717" s="23">
        <v>1008028122</v>
      </c>
      <c r="D717" s="7" t="s">
        <v>45</v>
      </c>
      <c r="E717" s="8">
        <v>48740</v>
      </c>
      <c r="F717" s="8">
        <f>VLOOKUP(D717,'[1]Peso tara 2'!A:D,2,FALSE)</f>
        <v>30400</v>
      </c>
      <c r="G717" s="8">
        <f t="shared" si="31"/>
        <v>18340</v>
      </c>
      <c r="H717" s="9">
        <f t="shared" si="32"/>
        <v>8.3188826388910933</v>
      </c>
      <c r="I717" s="10" t="str">
        <f>VLOOKUP(D717,'[1]Peso tara 2'!A:D,3,)</f>
        <v>AMA ECOSISTEMS S.E.M. DE C.V.</v>
      </c>
    </row>
    <row r="718" spans="1:9" x14ac:dyDescent="0.25">
      <c r="A718" s="5" t="s">
        <v>24</v>
      </c>
      <c r="B718" s="6">
        <v>45077</v>
      </c>
      <c r="C718" s="23">
        <v>1008028123</v>
      </c>
      <c r="D718" s="7" t="s">
        <v>53</v>
      </c>
      <c r="E718" s="8">
        <v>60880</v>
      </c>
      <c r="F718" s="8">
        <f>VLOOKUP(D718,'[1]Peso tara 2'!A:D,2,FALSE)</f>
        <v>34160</v>
      </c>
      <c r="G718" s="8">
        <f t="shared" si="31"/>
        <v>26720</v>
      </c>
      <c r="H718" s="9">
        <f t="shared" si="32"/>
        <v>12.119986047501092</v>
      </c>
      <c r="I718" s="10" t="str">
        <f>VLOOKUP(D718,'[1]Peso tara 2'!A:D,3,)</f>
        <v>AMA ECOSISTEMS S.E.M. DE C.V.</v>
      </c>
    </row>
    <row r="719" spans="1:9" x14ac:dyDescent="0.25">
      <c r="A719" s="5" t="s">
        <v>24</v>
      </c>
      <c r="B719" s="6">
        <v>45077</v>
      </c>
      <c r="C719" s="23">
        <v>1008028125</v>
      </c>
      <c r="D719" s="7" t="s">
        <v>7</v>
      </c>
      <c r="E719" s="8">
        <v>44140</v>
      </c>
      <c r="F719" s="8">
        <f>VLOOKUP(D719,'[1]Peso tara 2'!A:D,2,FALSE)</f>
        <v>31400</v>
      </c>
      <c r="G719" s="8">
        <f t="shared" si="31"/>
        <v>12740</v>
      </c>
      <c r="H719" s="9">
        <f t="shared" si="32"/>
        <v>5.7787658025884694</v>
      </c>
      <c r="I719" s="10" t="str">
        <f>VLOOKUP(D719,'[1]Peso tara 2'!A:D,3,)</f>
        <v>ALCALDÍA DE APOPA</v>
      </c>
    </row>
    <row r="720" spans="1:9" x14ac:dyDescent="0.25">
      <c r="A720" s="5" t="s">
        <v>24</v>
      </c>
      <c r="B720" s="6">
        <v>45077</v>
      </c>
      <c r="C720" s="23">
        <v>1008028126</v>
      </c>
      <c r="D720" s="7" t="s">
        <v>43</v>
      </c>
      <c r="E720" s="8">
        <v>67020</v>
      </c>
      <c r="F720" s="8">
        <f>VLOOKUP(D720,'[1]Peso tara 2'!A:D,2,FALSE)</f>
        <v>36920</v>
      </c>
      <c r="G720" s="8">
        <f t="shared" si="31"/>
        <v>30100</v>
      </c>
      <c r="H720" s="9">
        <f t="shared" si="32"/>
        <v>13.653127995126605</v>
      </c>
      <c r="I720" s="10" t="str">
        <f>VLOOKUP(D720,'[1]Peso tara 2'!A:D,3,)</f>
        <v>AMA ECOSISTEMS S.E.M. DE C.V.</v>
      </c>
    </row>
    <row r="721" spans="1:9" x14ac:dyDescent="0.25">
      <c r="A721" s="5" t="s">
        <v>24</v>
      </c>
      <c r="B721" s="6">
        <v>45077</v>
      </c>
      <c r="C721" s="23">
        <v>1008028127</v>
      </c>
      <c r="D721" s="7" t="s">
        <v>59</v>
      </c>
      <c r="E721" s="8">
        <v>43660</v>
      </c>
      <c r="F721" s="8">
        <f>VLOOKUP(D721,'[1]Peso tara 2'!A:D,2,FALSE)</f>
        <v>30900</v>
      </c>
      <c r="G721" s="8">
        <f t="shared" si="31"/>
        <v>12760</v>
      </c>
      <c r="H721" s="9">
        <f t="shared" si="32"/>
        <v>5.7878376484324079</v>
      </c>
      <c r="I721" s="10" t="str">
        <f>VLOOKUP(D721,'[1]Peso tara 2'!A:D,3,)</f>
        <v>AMA ECOSISTEMS S.E.M. DE C.V.</v>
      </c>
    </row>
    <row r="722" spans="1:9" x14ac:dyDescent="0.25">
      <c r="A722" s="5" t="s">
        <v>24</v>
      </c>
      <c r="B722" s="6">
        <v>45077</v>
      </c>
      <c r="C722" s="23">
        <v>1008028128</v>
      </c>
      <c r="D722" s="7" t="s">
        <v>56</v>
      </c>
      <c r="E722" s="8">
        <v>61920</v>
      </c>
      <c r="F722" s="8">
        <f>VLOOKUP(D722,'[1]Peso tara 2'!A:D,2,FALSE)</f>
        <v>35860</v>
      </c>
      <c r="G722" s="8">
        <f t="shared" si="31"/>
        <v>26060</v>
      </c>
      <c r="H722" s="9">
        <f t="shared" si="32"/>
        <v>11.82061513465114</v>
      </c>
      <c r="I722" s="10" t="str">
        <f>VLOOKUP(D722,'[1]Peso tara 2'!A:D,3,)</f>
        <v>AMA ECOSISTEMS S.E.M. DE C.V.</v>
      </c>
    </row>
    <row r="723" spans="1:9" x14ac:dyDescent="0.25">
      <c r="A723" s="5" t="s">
        <v>24</v>
      </c>
      <c r="B723" s="6">
        <v>45077</v>
      </c>
      <c r="C723" s="23">
        <v>1008028129</v>
      </c>
      <c r="D723" s="7" t="s">
        <v>50</v>
      </c>
      <c r="E723" s="8">
        <v>49220</v>
      </c>
      <c r="F723" s="8">
        <f>VLOOKUP(D723,'[1]Peso tara 2'!A:D,2,FALSE)</f>
        <v>34480</v>
      </c>
      <c r="G723" s="8">
        <f t="shared" si="31"/>
        <v>14740</v>
      </c>
      <c r="H723" s="9">
        <f t="shared" si="32"/>
        <v>6.6859503869822641</v>
      </c>
      <c r="I723" s="10" t="str">
        <f>VLOOKUP(D723,'[1]Peso tara 2'!A:D,3,)</f>
        <v>AMA ECOSISTEMS S.E.M. DE C.V.</v>
      </c>
    </row>
    <row r="724" spans="1:9" x14ac:dyDescent="0.25">
      <c r="A724" s="5" t="str">
        <f t="shared" ref="A724:A787" si="33">TEXT(B724,"dddd")</f>
        <v>jueves</v>
      </c>
      <c r="B724" s="6">
        <v>45078</v>
      </c>
      <c r="C724" s="24">
        <v>130</v>
      </c>
      <c r="D724" s="7" t="s">
        <v>7</v>
      </c>
      <c r="E724" s="8">
        <v>47840</v>
      </c>
      <c r="F724" s="8">
        <f>VLOOKUP(D724,'[1]Peso tara 2'!A:D,2,FALSE)</f>
        <v>31400</v>
      </c>
      <c r="G724" s="8">
        <f t="shared" si="31"/>
        <v>16440</v>
      </c>
      <c r="H724" s="9">
        <f t="shared" si="32"/>
        <v>7.4570572837169893</v>
      </c>
      <c r="I724" s="10" t="str">
        <f>VLOOKUP(D724,'[1]Peso tara '!A:D,3,)</f>
        <v>ALCALDÍA DE APOPA</v>
      </c>
    </row>
    <row r="725" spans="1:9" x14ac:dyDescent="0.25">
      <c r="A725" s="5" t="str">
        <f t="shared" si="33"/>
        <v>jueves</v>
      </c>
      <c r="B725" s="6">
        <v>45078</v>
      </c>
      <c r="C725" s="24">
        <v>131</v>
      </c>
      <c r="D725" s="7">
        <v>33</v>
      </c>
      <c r="E725" s="8">
        <v>38500</v>
      </c>
      <c r="F725" s="8">
        <f>VLOOKUP(D725,'[1]Peso tara 2'!A:D,2,FALSE)</f>
        <v>23840</v>
      </c>
      <c r="G725" s="8">
        <f t="shared" si="31"/>
        <v>14660</v>
      </c>
      <c r="H725" s="9">
        <f t="shared" si="32"/>
        <v>6.6496630036065119</v>
      </c>
      <c r="I725" s="10" t="str">
        <f>VLOOKUP(D725,'[1]Peso tara '!A:D,3,)</f>
        <v>ALCALDÍA DE APOPA</v>
      </c>
    </row>
    <row r="726" spans="1:9" x14ac:dyDescent="0.25">
      <c r="A726" s="5" t="str">
        <f t="shared" si="33"/>
        <v>jueves</v>
      </c>
      <c r="B726" s="6">
        <v>45078</v>
      </c>
      <c r="C726" s="24">
        <v>132</v>
      </c>
      <c r="D726" s="7">
        <v>10</v>
      </c>
      <c r="E726" s="8">
        <v>34400</v>
      </c>
      <c r="F726" s="8">
        <f>VLOOKUP(D726,'[1]Peso tara 2'!A:D,2,FALSE)</f>
        <v>21620</v>
      </c>
      <c r="G726" s="8">
        <f t="shared" si="31"/>
        <v>12780</v>
      </c>
      <c r="H726" s="9">
        <f t="shared" si="32"/>
        <v>5.7969094942763455</v>
      </c>
      <c r="I726" s="10" t="str">
        <f>VLOOKUP(D726,'[1]Peso tara '!A:D,3,)</f>
        <v>ALCALDÍA DE APOPA</v>
      </c>
    </row>
    <row r="727" spans="1:9" x14ac:dyDescent="0.25">
      <c r="A727" s="5" t="str">
        <f t="shared" si="33"/>
        <v>jueves</v>
      </c>
      <c r="B727" s="6">
        <v>45078</v>
      </c>
      <c r="C727" s="24">
        <v>133</v>
      </c>
      <c r="D727" s="7" t="s">
        <v>45</v>
      </c>
      <c r="E727" s="8">
        <v>43360</v>
      </c>
      <c r="F727" s="8">
        <f>VLOOKUP(D727,'[1]Peso tara 2'!A:D,2,FALSE)</f>
        <v>30400</v>
      </c>
      <c r="G727" s="8">
        <f t="shared" si="31"/>
        <v>12960</v>
      </c>
      <c r="H727" s="9">
        <f t="shared" si="32"/>
        <v>5.8785561068717866</v>
      </c>
      <c r="I727" s="10" t="str">
        <f>VLOOKUP(D727,'[1]Peso tara 2'!A:D,3,)</f>
        <v>AMA ECOSISTEMS S.E.M. DE C.V.</v>
      </c>
    </row>
    <row r="728" spans="1:9" x14ac:dyDescent="0.25">
      <c r="A728" s="5" t="str">
        <f t="shared" si="33"/>
        <v>jueves</v>
      </c>
      <c r="B728" s="6">
        <v>45078</v>
      </c>
      <c r="C728" s="24">
        <v>134</v>
      </c>
      <c r="D728" s="7">
        <v>44</v>
      </c>
      <c r="E728" s="8">
        <v>38980</v>
      </c>
      <c r="F728" s="8">
        <f>VLOOKUP(D728,'[1]Peso tara 2'!A:D,2,FALSE)</f>
        <v>23140</v>
      </c>
      <c r="G728" s="8">
        <f t="shared" si="31"/>
        <v>15840</v>
      </c>
      <c r="H728" s="9">
        <f t="shared" si="32"/>
        <v>7.1849019083988512</v>
      </c>
      <c r="I728" s="10" t="str">
        <f>VLOOKUP(D728,'[1]Peso tara 2'!A:D,3,)</f>
        <v>ALCALDÍA DE APOPA</v>
      </c>
    </row>
    <row r="729" spans="1:9" x14ac:dyDescent="0.25">
      <c r="A729" s="5" t="str">
        <f t="shared" si="33"/>
        <v>jueves</v>
      </c>
      <c r="B729" s="6">
        <v>45078</v>
      </c>
      <c r="C729" s="24">
        <v>135</v>
      </c>
      <c r="D729" s="7" t="s">
        <v>59</v>
      </c>
      <c r="E729" s="8">
        <v>48920</v>
      </c>
      <c r="F729" s="8">
        <f>VLOOKUP(D729,'[1]Peso tara 2'!A:D,2,FALSE)</f>
        <v>30900</v>
      </c>
      <c r="G729" s="8">
        <f t="shared" si="31"/>
        <v>18020</v>
      </c>
      <c r="H729" s="9">
        <f t="shared" si="32"/>
        <v>8.1737331053880862</v>
      </c>
      <c r="I729" s="10" t="str">
        <f>VLOOKUP(D729,'[1]Peso tara 2'!A:D,3,)</f>
        <v>AMA ECOSISTEMS S.E.M. DE C.V.</v>
      </c>
    </row>
    <row r="730" spans="1:9" x14ac:dyDescent="0.25">
      <c r="A730" s="5" t="str">
        <f t="shared" si="33"/>
        <v>jueves</v>
      </c>
      <c r="B730" s="6">
        <v>45078</v>
      </c>
      <c r="C730" s="24">
        <v>136</v>
      </c>
      <c r="D730" s="7" t="s">
        <v>51</v>
      </c>
      <c r="E730" s="8">
        <v>38580</v>
      </c>
      <c r="F730" s="8">
        <f>VLOOKUP(D730,'[1]Peso tara 2'!A:D,2,FALSE)</f>
        <v>23680</v>
      </c>
      <c r="G730" s="8">
        <f t="shared" si="31"/>
        <v>14900</v>
      </c>
      <c r="H730" s="9">
        <f t="shared" si="32"/>
        <v>6.7585251537337676</v>
      </c>
      <c r="I730" s="10" t="str">
        <f>VLOOKUP(D730,'[1]Peso tara 2'!A:D,3,)</f>
        <v>AMA ECOSISTEMS S.E.M. DE C.V.</v>
      </c>
    </row>
    <row r="731" spans="1:9" x14ac:dyDescent="0.25">
      <c r="A731" s="5" t="str">
        <f t="shared" si="33"/>
        <v>jueves</v>
      </c>
      <c r="B731" s="6">
        <v>45078</v>
      </c>
      <c r="C731" s="24">
        <v>137</v>
      </c>
      <c r="D731" s="7" t="s">
        <v>47</v>
      </c>
      <c r="E731" s="8">
        <v>57100</v>
      </c>
      <c r="F731" s="8">
        <f>VLOOKUP(D731,'[1]Peso tara 2'!A:D,2,FALSE)</f>
        <v>36520</v>
      </c>
      <c r="G731" s="8">
        <f t="shared" si="31"/>
        <v>20580</v>
      </c>
      <c r="H731" s="9">
        <f t="shared" si="32"/>
        <v>9.3349293734121428</v>
      </c>
      <c r="I731" s="10" t="str">
        <f>VLOOKUP(D731,'[1]Peso tara 2'!A:D,3,)</f>
        <v>AMA ECOSISTEMS S.E.M. DE C.V.</v>
      </c>
    </row>
    <row r="732" spans="1:9" x14ac:dyDescent="0.25">
      <c r="A732" s="5" t="str">
        <f t="shared" si="33"/>
        <v>jueves</v>
      </c>
      <c r="B732" s="6">
        <v>45078</v>
      </c>
      <c r="C732" s="24">
        <v>139</v>
      </c>
      <c r="D732" s="7" t="s">
        <v>56</v>
      </c>
      <c r="E732" s="8">
        <v>56180</v>
      </c>
      <c r="F732" s="8">
        <f>VLOOKUP(D732,'[1]Peso tara 2'!A:D,2,FALSE)</f>
        <v>35860</v>
      </c>
      <c r="G732" s="8">
        <f t="shared" si="31"/>
        <v>20320</v>
      </c>
      <c r="H732" s="9">
        <f t="shared" si="32"/>
        <v>9.2169953774409503</v>
      </c>
      <c r="I732" s="10" t="str">
        <f>VLOOKUP(D732,'[1]Peso tara 2'!A:D,3,)</f>
        <v>AMA ECOSISTEMS S.E.M. DE C.V.</v>
      </c>
    </row>
    <row r="733" spans="1:9" x14ac:dyDescent="0.25">
      <c r="A733" s="5" t="str">
        <f t="shared" si="33"/>
        <v>jueves</v>
      </c>
      <c r="B733" s="6">
        <v>45078</v>
      </c>
      <c r="C733" s="24">
        <v>140</v>
      </c>
      <c r="D733" s="7" t="s">
        <v>48</v>
      </c>
      <c r="E733" s="8">
        <v>55460</v>
      </c>
      <c r="F733" s="8">
        <f>VLOOKUP(D733,'[1]Peso tara 2'!A:D,2,FALSE)</f>
        <v>34440</v>
      </c>
      <c r="G733" s="8">
        <f t="shared" si="31"/>
        <v>21020</v>
      </c>
      <c r="H733" s="9">
        <f t="shared" si="32"/>
        <v>9.5345099819787773</v>
      </c>
      <c r="I733" s="10" t="str">
        <f>VLOOKUP(D733,'[1]Peso tara 2'!A:D,3,)</f>
        <v>AMA ECOSISTEMS S.E.M. DE C.V.</v>
      </c>
    </row>
    <row r="734" spans="1:9" x14ac:dyDescent="0.25">
      <c r="A734" s="5" t="str">
        <f t="shared" si="33"/>
        <v>jueves</v>
      </c>
      <c r="B734" s="6">
        <v>45078</v>
      </c>
      <c r="C734" s="24">
        <v>141</v>
      </c>
      <c r="D734" s="7" t="s">
        <v>43</v>
      </c>
      <c r="E734" s="8">
        <v>61560</v>
      </c>
      <c r="F734" s="8">
        <f>VLOOKUP(D734,'[1]Peso tara 2'!A:D,2,FALSE)</f>
        <v>36920</v>
      </c>
      <c r="G734" s="8">
        <f t="shared" si="31"/>
        <v>24640</v>
      </c>
      <c r="H734" s="9">
        <f t="shared" si="32"/>
        <v>11.176514079731545</v>
      </c>
      <c r="I734" s="10" t="str">
        <f>VLOOKUP(D734,'[1]Peso tara 2'!A:D,3,)</f>
        <v>AMA ECOSISTEMS S.E.M. DE C.V.</v>
      </c>
    </row>
    <row r="735" spans="1:9" x14ac:dyDescent="0.25">
      <c r="A735" s="5" t="str">
        <f t="shared" si="33"/>
        <v>jueves</v>
      </c>
      <c r="B735" s="6">
        <v>45078</v>
      </c>
      <c r="C735" s="24">
        <v>142</v>
      </c>
      <c r="D735" s="7" t="s">
        <v>53</v>
      </c>
      <c r="E735" s="8">
        <v>56800</v>
      </c>
      <c r="F735" s="8">
        <f>VLOOKUP(D735,'[1]Peso tara 2'!A:D,2,FALSE)</f>
        <v>34160</v>
      </c>
      <c r="G735" s="8">
        <f t="shared" si="31"/>
        <v>22640</v>
      </c>
      <c r="H735" s="9">
        <f t="shared" si="32"/>
        <v>10.269329495337752</v>
      </c>
      <c r="I735" s="10" t="str">
        <f>VLOOKUP(D735,'[1]Peso tara 2'!A:D,3,)</f>
        <v>AMA ECOSISTEMS S.E.M. DE C.V.</v>
      </c>
    </row>
    <row r="736" spans="1:9" x14ac:dyDescent="0.25">
      <c r="A736" s="5" t="str">
        <f t="shared" si="33"/>
        <v>jueves</v>
      </c>
      <c r="B736" s="6">
        <v>45078</v>
      </c>
      <c r="C736" s="24">
        <v>143</v>
      </c>
      <c r="D736" s="7" t="s">
        <v>50</v>
      </c>
      <c r="E736" s="8">
        <v>53220</v>
      </c>
      <c r="F736" s="8">
        <f>VLOOKUP(D736,'[1]Peso tara 2'!A:D,2,FALSE)</f>
        <v>34480</v>
      </c>
      <c r="G736" s="8">
        <f t="shared" si="31"/>
        <v>18740</v>
      </c>
      <c r="H736" s="9">
        <f t="shared" si="32"/>
        <v>8.5003195557698525</v>
      </c>
      <c r="I736" s="10" t="str">
        <f>VLOOKUP(D736,'[1]Peso tara 2'!A:D,3,)</f>
        <v>AMA ECOSISTEMS S.E.M. DE C.V.</v>
      </c>
    </row>
    <row r="737" spans="1:9" x14ac:dyDescent="0.25">
      <c r="A737" s="5" t="str">
        <f t="shared" si="33"/>
        <v>viernes</v>
      </c>
      <c r="B737" s="6">
        <v>45079</v>
      </c>
      <c r="C737" s="24">
        <v>144</v>
      </c>
      <c r="D737" s="7">
        <v>33</v>
      </c>
      <c r="E737" s="8">
        <v>37720</v>
      </c>
      <c r="F737" s="8">
        <f>VLOOKUP(D737,'[1]Peso tara 2'!A:D,2,FALSE)</f>
        <v>23840</v>
      </c>
      <c r="G737" s="8">
        <f t="shared" si="31"/>
        <v>13880</v>
      </c>
      <c r="H737" s="9">
        <f t="shared" si="32"/>
        <v>6.2958610156929327</v>
      </c>
      <c r="I737" s="10" t="str">
        <f>VLOOKUP(D737,'[1]Peso tara 2'!A:D,3,)</f>
        <v>ALCALDÍA DE APOPA</v>
      </c>
    </row>
    <row r="738" spans="1:9" x14ac:dyDescent="0.25">
      <c r="A738" s="5" t="str">
        <f t="shared" si="33"/>
        <v>viernes</v>
      </c>
      <c r="B738" s="6">
        <v>45079</v>
      </c>
      <c r="C738" s="24">
        <v>145</v>
      </c>
      <c r="D738" s="7" t="s">
        <v>56</v>
      </c>
      <c r="E738" s="8">
        <v>63500</v>
      </c>
      <c r="F738" s="8">
        <f>VLOOKUP(D738,'[1]Peso tara 2'!A:D,2,FALSE)</f>
        <v>35860</v>
      </c>
      <c r="G738" s="8">
        <f t="shared" si="31"/>
        <v>27640</v>
      </c>
      <c r="H738" s="9">
        <f t="shared" si="32"/>
        <v>12.537290956322238</v>
      </c>
      <c r="I738" s="10" t="str">
        <f>VLOOKUP(D738,'[1]Peso tara 2'!A:D,3,)</f>
        <v>AMA ECOSISTEMS S.E.M. DE C.V.</v>
      </c>
    </row>
    <row r="739" spans="1:9" x14ac:dyDescent="0.25">
      <c r="A739" s="5" t="str">
        <f t="shared" si="33"/>
        <v>viernes</v>
      </c>
      <c r="B739" s="6">
        <v>45079</v>
      </c>
      <c r="C739" s="24">
        <v>146</v>
      </c>
      <c r="D739" s="7" t="s">
        <v>46</v>
      </c>
      <c r="E739" s="8">
        <v>38760</v>
      </c>
      <c r="F739" s="8">
        <f>VLOOKUP(D739,'[1]Peso tara 2'!A:D,2,FALSE)</f>
        <v>29560</v>
      </c>
      <c r="G739" s="8">
        <f t="shared" si="31"/>
        <v>9200</v>
      </c>
      <c r="H739" s="9">
        <f t="shared" si="32"/>
        <v>4.1730490882114539</v>
      </c>
      <c r="I739" s="10" t="str">
        <f>VLOOKUP(D739,'[1]Peso tara 2'!A:D,3,)</f>
        <v>AMA ECOSISTEMS S.E.M. DE C.V.</v>
      </c>
    </row>
    <row r="740" spans="1:9" x14ac:dyDescent="0.25">
      <c r="A740" s="5" t="str">
        <f t="shared" si="33"/>
        <v>viernes</v>
      </c>
      <c r="B740" s="6">
        <v>45079</v>
      </c>
      <c r="C740" s="24">
        <v>147</v>
      </c>
      <c r="D740" s="7">
        <v>1</v>
      </c>
      <c r="E740" s="8">
        <v>35880</v>
      </c>
      <c r="F740" s="8">
        <f>VLOOKUP(D740,'[1]Peso tara 2'!A:D,2,FALSE)</f>
        <v>23700</v>
      </c>
      <c r="G740" s="8">
        <f t="shared" si="31"/>
        <v>12180</v>
      </c>
      <c r="H740" s="9">
        <f t="shared" si="32"/>
        <v>5.5247541189582074</v>
      </c>
      <c r="I740" s="10" t="str">
        <f>VLOOKUP(D740,'[1]Peso tara 2'!A:D,3,)</f>
        <v>ALCALDÍA DE APOPA</v>
      </c>
    </row>
    <row r="741" spans="1:9" x14ac:dyDescent="0.25">
      <c r="A741" s="5" t="str">
        <f t="shared" si="33"/>
        <v>viernes</v>
      </c>
      <c r="B741" s="6">
        <v>45079</v>
      </c>
      <c r="C741" s="24">
        <v>148</v>
      </c>
      <c r="D741" s="7">
        <v>44</v>
      </c>
      <c r="E741" s="8">
        <v>35540</v>
      </c>
      <c r="F741" s="8">
        <f>VLOOKUP(D741,'[1]Peso tara 2'!A:D,2,FALSE)</f>
        <v>23140</v>
      </c>
      <c r="G741" s="8">
        <f t="shared" si="31"/>
        <v>12400</v>
      </c>
      <c r="H741" s="9">
        <f t="shared" si="32"/>
        <v>5.6245444232415247</v>
      </c>
      <c r="I741" s="10" t="str">
        <f>VLOOKUP(D741,'[1]Peso tara 2'!A:D,3,)</f>
        <v>ALCALDÍA DE APOPA</v>
      </c>
    </row>
    <row r="742" spans="1:9" x14ac:dyDescent="0.25">
      <c r="A742" s="5" t="str">
        <f t="shared" si="33"/>
        <v>viernes</v>
      </c>
      <c r="B742" s="6">
        <v>45079</v>
      </c>
      <c r="C742" s="24">
        <v>149</v>
      </c>
      <c r="D742" s="7" t="s">
        <v>51</v>
      </c>
      <c r="E742" s="8">
        <v>35360</v>
      </c>
      <c r="F742" s="8">
        <f>VLOOKUP(D742,'[1]Peso tara 2'!A:D,2,FALSE)</f>
        <v>23680</v>
      </c>
      <c r="G742" s="8">
        <f t="shared" si="31"/>
        <v>11680</v>
      </c>
      <c r="H742" s="9">
        <f t="shared" si="32"/>
        <v>5.2979579728597583</v>
      </c>
      <c r="I742" s="10" t="str">
        <f>VLOOKUP(D742,'[1]Peso tara 2'!A:D,3,)</f>
        <v>AMA ECOSISTEMS S.E.M. DE C.V.</v>
      </c>
    </row>
    <row r="743" spans="1:9" x14ac:dyDescent="0.25">
      <c r="A743" s="5" t="str">
        <f t="shared" si="33"/>
        <v>viernes</v>
      </c>
      <c r="B743" s="6">
        <v>45079</v>
      </c>
      <c r="C743" s="24">
        <v>150</v>
      </c>
      <c r="D743" s="7" t="s">
        <v>45</v>
      </c>
      <c r="E743" s="8">
        <v>43500</v>
      </c>
      <c r="F743" s="8">
        <f>VLOOKUP(D743,'[1]Peso tara 2'!A:D,2,FALSE)</f>
        <v>30400</v>
      </c>
      <c r="G743" s="8">
        <f t="shared" si="31"/>
        <v>13100</v>
      </c>
      <c r="H743" s="9">
        <f t="shared" si="32"/>
        <v>5.9420590277793526</v>
      </c>
      <c r="I743" s="10" t="str">
        <f>VLOOKUP(D743,'[1]Peso tara 2'!A:D,3,)</f>
        <v>AMA ECOSISTEMS S.E.M. DE C.V.</v>
      </c>
    </row>
    <row r="744" spans="1:9" x14ac:dyDescent="0.25">
      <c r="A744" s="5" t="str">
        <f t="shared" si="33"/>
        <v>viernes</v>
      </c>
      <c r="B744" s="6">
        <v>45079</v>
      </c>
      <c r="C744" s="24">
        <v>151</v>
      </c>
      <c r="D744" s="7" t="s">
        <v>53</v>
      </c>
      <c r="E744" s="8">
        <v>63280</v>
      </c>
      <c r="F744" s="8">
        <f>VLOOKUP(D744,'[1]Peso tara 2'!A:D,2,FALSE)</f>
        <v>34160</v>
      </c>
      <c r="G744" s="8">
        <f t="shared" si="31"/>
        <v>29120</v>
      </c>
      <c r="H744" s="9">
        <f t="shared" si="32"/>
        <v>13.208607548773644</v>
      </c>
      <c r="I744" s="10" t="str">
        <f>VLOOKUP(D744,'[1]Peso tara 2'!A:D,3,)</f>
        <v>AMA ECOSISTEMS S.E.M. DE C.V.</v>
      </c>
    </row>
    <row r="745" spans="1:9" x14ac:dyDescent="0.25">
      <c r="A745" s="5" t="str">
        <f t="shared" si="33"/>
        <v>viernes</v>
      </c>
      <c r="B745" s="6">
        <v>45079</v>
      </c>
      <c r="C745" s="24">
        <v>152</v>
      </c>
      <c r="D745" s="7" t="s">
        <v>43</v>
      </c>
      <c r="E745" s="8">
        <v>51040</v>
      </c>
      <c r="F745" s="8">
        <f>VLOOKUP(D745,'[1]Peso tara 2'!A:D,2,FALSE)</f>
        <v>36920</v>
      </c>
      <c r="G745" s="8">
        <f t="shared" si="31"/>
        <v>14120</v>
      </c>
      <c r="H745" s="9">
        <f t="shared" si="32"/>
        <v>6.4047231658201875</v>
      </c>
      <c r="I745" s="10" t="str">
        <f>VLOOKUP(D745,'[1]Peso tara 2'!A:D,3,)</f>
        <v>AMA ECOSISTEMS S.E.M. DE C.V.</v>
      </c>
    </row>
    <row r="746" spans="1:9" x14ac:dyDescent="0.25">
      <c r="A746" s="5" t="str">
        <f t="shared" si="33"/>
        <v>viernes</v>
      </c>
      <c r="B746" s="6">
        <v>45079</v>
      </c>
      <c r="C746" s="24">
        <v>153</v>
      </c>
      <c r="D746" s="7" t="s">
        <v>59</v>
      </c>
      <c r="E746" s="8">
        <v>42300</v>
      </c>
      <c r="F746" s="8">
        <f>VLOOKUP(D746,'[1]Peso tara 2'!A:D,2,FALSE)</f>
        <v>30900</v>
      </c>
      <c r="G746" s="8">
        <f t="shared" si="31"/>
        <v>11400</v>
      </c>
      <c r="H746" s="9">
        <f t="shared" si="32"/>
        <v>5.1709521310446274</v>
      </c>
      <c r="I746" s="10" t="str">
        <f>VLOOKUP(D746,'[1]Peso tara 2'!A:D,3,)</f>
        <v>AMA ECOSISTEMS S.E.M. DE C.V.</v>
      </c>
    </row>
    <row r="747" spans="1:9" x14ac:dyDescent="0.25">
      <c r="A747" s="5" t="str">
        <f t="shared" si="33"/>
        <v>viernes</v>
      </c>
      <c r="B747" s="6">
        <v>45079</v>
      </c>
      <c r="C747" s="24">
        <v>155</v>
      </c>
      <c r="D747" s="7" t="s">
        <v>47</v>
      </c>
      <c r="E747" s="8">
        <v>57600</v>
      </c>
      <c r="F747" s="8">
        <f>VLOOKUP(D747,'[1]Peso tara 2'!A:D,2,FALSE)</f>
        <v>36520</v>
      </c>
      <c r="G747" s="8">
        <f t="shared" si="31"/>
        <v>21080</v>
      </c>
      <c r="H747" s="9">
        <f t="shared" si="32"/>
        <v>9.5617255195105919</v>
      </c>
      <c r="I747" s="10" t="str">
        <f>VLOOKUP(D747,'[1]Peso tara 2'!A:D,3,)</f>
        <v>AMA ECOSISTEMS S.E.M. DE C.V.</v>
      </c>
    </row>
    <row r="748" spans="1:9" x14ac:dyDescent="0.25">
      <c r="A748" s="5" t="str">
        <f t="shared" si="33"/>
        <v>viernes</v>
      </c>
      <c r="B748" s="6">
        <v>45079</v>
      </c>
      <c r="C748" s="24">
        <v>156</v>
      </c>
      <c r="D748" s="7" t="s">
        <v>50</v>
      </c>
      <c r="E748" s="8">
        <v>51560</v>
      </c>
      <c r="F748" s="8">
        <f>VLOOKUP(D748,'[1]Peso tara 2'!A:D,2,FALSE)</f>
        <v>34480</v>
      </c>
      <c r="G748" s="8">
        <f t="shared" si="31"/>
        <v>17080</v>
      </c>
      <c r="H748" s="9">
        <f t="shared" si="32"/>
        <v>7.7473563507230034</v>
      </c>
      <c r="I748" s="10" t="str">
        <f>VLOOKUP(D748,'[1]Peso tara 2'!A:D,3,)</f>
        <v>AMA ECOSISTEMS S.E.M. DE C.V.</v>
      </c>
    </row>
    <row r="749" spans="1:9" x14ac:dyDescent="0.25">
      <c r="A749" s="5" t="str">
        <f t="shared" si="33"/>
        <v>sábado</v>
      </c>
      <c r="B749" s="6">
        <v>45080</v>
      </c>
      <c r="C749" s="24">
        <v>157</v>
      </c>
      <c r="D749" s="7" t="s">
        <v>43</v>
      </c>
      <c r="E749" s="8">
        <v>62440</v>
      </c>
      <c r="F749" s="8">
        <f>VLOOKUP(D749,'[1]Peso tara 2'!A:D,2,FALSE)</f>
        <v>36920</v>
      </c>
      <c r="G749" s="8">
        <f t="shared" si="31"/>
        <v>25520</v>
      </c>
      <c r="H749" s="9">
        <f t="shared" si="32"/>
        <v>11.575675296864816</v>
      </c>
      <c r="I749" s="10" t="str">
        <f>VLOOKUP(D749,'[1]Peso tara 2'!A:D,3,)</f>
        <v>AMA ECOSISTEMS S.E.M. DE C.V.</v>
      </c>
    </row>
    <row r="750" spans="1:9" x14ac:dyDescent="0.25">
      <c r="A750" s="5" t="str">
        <f t="shared" si="33"/>
        <v>sábado</v>
      </c>
      <c r="B750" s="6">
        <v>45080</v>
      </c>
      <c r="C750" s="24">
        <v>158</v>
      </c>
      <c r="D750" s="7">
        <v>10</v>
      </c>
      <c r="E750" s="8">
        <v>31880</v>
      </c>
      <c r="F750" s="8">
        <f>VLOOKUP(D750,'[1]Peso tara 2'!A:D,2,FALSE)</f>
        <v>21620</v>
      </c>
      <c r="G750" s="8">
        <f t="shared" si="31"/>
        <v>10260</v>
      </c>
      <c r="H750" s="9">
        <f t="shared" si="32"/>
        <v>4.653856917940165</v>
      </c>
      <c r="I750" s="10" t="str">
        <f>VLOOKUP(D750,'[1]Peso tara 2'!A:D,3,)</f>
        <v>ALCALDÍA DE APOPA</v>
      </c>
    </row>
    <row r="751" spans="1:9" x14ac:dyDescent="0.25">
      <c r="A751" s="5" t="str">
        <f t="shared" si="33"/>
        <v>sábado</v>
      </c>
      <c r="B751" s="6">
        <v>45080</v>
      </c>
      <c r="C751" s="24">
        <v>159</v>
      </c>
      <c r="D751" s="7" t="s">
        <v>53</v>
      </c>
      <c r="E751" s="8">
        <v>57480</v>
      </c>
      <c r="F751" s="8">
        <f>VLOOKUP(D751,'[1]Peso tara 2'!A:D,2,FALSE)</f>
        <v>34160</v>
      </c>
      <c r="G751" s="8">
        <f t="shared" si="31"/>
        <v>23320</v>
      </c>
      <c r="H751" s="9">
        <f t="shared" si="32"/>
        <v>10.577772254031641</v>
      </c>
      <c r="I751" s="10" t="str">
        <f>VLOOKUP(D751,'[1]Peso tara 2'!A:D,3,)</f>
        <v>AMA ECOSISTEMS S.E.M. DE C.V.</v>
      </c>
    </row>
    <row r="752" spans="1:9" x14ac:dyDescent="0.25">
      <c r="A752" s="5" t="str">
        <f t="shared" si="33"/>
        <v>sábado</v>
      </c>
      <c r="B752" s="6">
        <v>45080</v>
      </c>
      <c r="C752" s="24">
        <v>160</v>
      </c>
      <c r="D752" s="7">
        <v>44</v>
      </c>
      <c r="E752" s="8">
        <v>36960</v>
      </c>
      <c r="F752" s="8">
        <f>VLOOKUP(D752,'[1]Peso tara 2'!A:D,2,FALSE)</f>
        <v>23140</v>
      </c>
      <c r="G752" s="8">
        <f t="shared" si="31"/>
        <v>13820</v>
      </c>
      <c r="H752" s="9">
        <f t="shared" si="32"/>
        <v>6.2686454781611189</v>
      </c>
      <c r="I752" s="10" t="str">
        <f>VLOOKUP(D752,'[1]Peso tara 2'!A:D,3,)</f>
        <v>ALCALDÍA DE APOPA</v>
      </c>
    </row>
    <row r="753" spans="1:9" x14ac:dyDescent="0.25">
      <c r="A753" s="5" t="str">
        <f t="shared" si="33"/>
        <v>sábado</v>
      </c>
      <c r="B753" s="6">
        <v>45080</v>
      </c>
      <c r="C753" s="24">
        <v>163</v>
      </c>
      <c r="D753" s="7" t="s">
        <v>51</v>
      </c>
      <c r="E753" s="8">
        <v>39760</v>
      </c>
      <c r="F753" s="8">
        <f>VLOOKUP(D753,'[1]Peso tara 2'!A:D,2,FALSE)</f>
        <v>23680</v>
      </c>
      <c r="G753" s="8">
        <f t="shared" si="31"/>
        <v>16080</v>
      </c>
      <c r="H753" s="9">
        <f t="shared" si="32"/>
        <v>7.2937640585261061</v>
      </c>
      <c r="I753" s="10" t="str">
        <f>VLOOKUP(D753,'[1]Peso tara 2'!A:D,3,)</f>
        <v>AMA ECOSISTEMS S.E.M. DE C.V.</v>
      </c>
    </row>
    <row r="754" spans="1:9" x14ac:dyDescent="0.25">
      <c r="A754" s="5" t="str">
        <f t="shared" si="33"/>
        <v>sábado</v>
      </c>
      <c r="B754" s="6">
        <v>45080</v>
      </c>
      <c r="C754" s="24">
        <v>164</v>
      </c>
      <c r="D754" s="7" t="s">
        <v>56</v>
      </c>
      <c r="E754" s="8">
        <v>64640</v>
      </c>
      <c r="F754" s="8">
        <f>VLOOKUP(D754,'[1]Peso tara 2'!A:D,2,FALSE)</f>
        <v>35860</v>
      </c>
      <c r="G754" s="8">
        <f t="shared" si="31"/>
        <v>28780</v>
      </c>
      <c r="H754" s="9">
        <f t="shared" si="32"/>
        <v>13.054386169426699</v>
      </c>
      <c r="I754" s="10" t="str">
        <f>VLOOKUP(D754,'[1]Peso tara 2'!A:D,3,)</f>
        <v>AMA ECOSISTEMS S.E.M. DE C.V.</v>
      </c>
    </row>
    <row r="755" spans="1:9" x14ac:dyDescent="0.25">
      <c r="A755" s="5" t="str">
        <f t="shared" si="33"/>
        <v>sábado</v>
      </c>
      <c r="B755" s="6">
        <v>45080</v>
      </c>
      <c r="C755" s="24">
        <v>165</v>
      </c>
      <c r="D755" s="7" t="s">
        <v>54</v>
      </c>
      <c r="E755" s="8">
        <v>47680</v>
      </c>
      <c r="F755" s="8">
        <f>VLOOKUP(D755,'[1]Peso tara 2'!A:D,2,FALSE)</f>
        <v>30960</v>
      </c>
      <c r="G755" s="8">
        <f t="shared" si="31"/>
        <v>16720</v>
      </c>
      <c r="H755" s="9">
        <f t="shared" si="32"/>
        <v>7.5840631255321203</v>
      </c>
      <c r="I755" s="10" t="str">
        <f>VLOOKUP(D755,'[1]Peso tara 2'!A:D,3,)</f>
        <v>AMA ECOSISTEMS S.E.M. DE C.V.</v>
      </c>
    </row>
    <row r="756" spans="1:9" x14ac:dyDescent="0.25">
      <c r="A756" s="5" t="str">
        <f t="shared" si="33"/>
        <v>sábado</v>
      </c>
      <c r="B756" s="6">
        <v>45080</v>
      </c>
      <c r="C756" s="24">
        <v>166</v>
      </c>
      <c r="D756" s="7" t="s">
        <v>50</v>
      </c>
      <c r="E756" s="8">
        <v>43960</v>
      </c>
      <c r="F756" s="8">
        <f>VLOOKUP(D756,'[1]Peso tara 2'!A:D,2,FALSE)</f>
        <v>34480</v>
      </c>
      <c r="G756" s="8">
        <f t="shared" si="31"/>
        <v>9480</v>
      </c>
      <c r="H756" s="9">
        <f t="shared" si="32"/>
        <v>4.3000549300265849</v>
      </c>
      <c r="I756" s="10" t="str">
        <f>VLOOKUP(D756,'[1]Peso tara 2'!A:D,3,)</f>
        <v>AMA ECOSISTEMS S.E.M. DE C.V.</v>
      </c>
    </row>
    <row r="757" spans="1:9" x14ac:dyDescent="0.25">
      <c r="A757" s="5" t="str">
        <f t="shared" si="33"/>
        <v>sábado</v>
      </c>
      <c r="B757" s="6">
        <v>45080</v>
      </c>
      <c r="C757" s="24">
        <v>167</v>
      </c>
      <c r="D757" s="7" t="s">
        <v>59</v>
      </c>
      <c r="E757" s="8">
        <v>40940</v>
      </c>
      <c r="F757" s="8">
        <f>VLOOKUP(D757,'[1]Peso tara 2'!A:D,2,FALSE)</f>
        <v>30900</v>
      </c>
      <c r="G757" s="8">
        <f t="shared" si="31"/>
        <v>10040</v>
      </c>
      <c r="H757" s="9">
        <f t="shared" si="32"/>
        <v>4.5540666136568477</v>
      </c>
      <c r="I757" s="10" t="str">
        <f>VLOOKUP(D757,'[1]Peso tara 2'!A:D,3,)</f>
        <v>AMA ECOSISTEMS S.E.M. DE C.V.</v>
      </c>
    </row>
    <row r="758" spans="1:9" x14ac:dyDescent="0.25">
      <c r="A758" s="5" t="str">
        <f t="shared" si="33"/>
        <v>domingo</v>
      </c>
      <c r="B758" s="6">
        <v>45081</v>
      </c>
      <c r="C758" s="24">
        <v>168</v>
      </c>
      <c r="D758" s="7" t="s">
        <v>53</v>
      </c>
      <c r="E758" s="8">
        <v>50060</v>
      </c>
      <c r="F758" s="8">
        <f>VLOOKUP(D758,'[1]Peso tara 2'!A:D,2,FALSE)</f>
        <v>34160</v>
      </c>
      <c r="G758" s="8">
        <f t="shared" si="31"/>
        <v>15900</v>
      </c>
      <c r="H758" s="9">
        <f t="shared" si="32"/>
        <v>7.2121174459306649</v>
      </c>
      <c r="I758" s="10" t="str">
        <f>VLOOKUP(D758,'[1]Peso tara 2'!A:D,3,)</f>
        <v>AMA ECOSISTEMS S.E.M. DE C.V.</v>
      </c>
    </row>
    <row r="759" spans="1:9" x14ac:dyDescent="0.25">
      <c r="A759" s="5" t="str">
        <f t="shared" si="33"/>
        <v>domingo</v>
      </c>
      <c r="B759" s="6">
        <v>45081</v>
      </c>
      <c r="C759" s="24">
        <v>169</v>
      </c>
      <c r="D759" s="7">
        <v>1</v>
      </c>
      <c r="E759" s="8">
        <v>39380</v>
      </c>
      <c r="F759" s="8">
        <f>VLOOKUP(D759,'[1]Peso tara 2'!A:D,2,FALSE)</f>
        <v>23700</v>
      </c>
      <c r="G759" s="8">
        <f t="shared" si="31"/>
        <v>15680</v>
      </c>
      <c r="H759" s="9">
        <f t="shared" si="32"/>
        <v>7.1123271416473477</v>
      </c>
      <c r="I759" s="10" t="str">
        <f>VLOOKUP(D759,'[1]Peso tara 2'!A:D,3,)</f>
        <v>ALCALDÍA DE APOPA</v>
      </c>
    </row>
    <row r="760" spans="1:9" x14ac:dyDescent="0.25">
      <c r="A760" s="5" t="str">
        <f t="shared" si="33"/>
        <v>domingo</v>
      </c>
      <c r="B760" s="6">
        <v>45081</v>
      </c>
      <c r="C760" s="24">
        <v>170</v>
      </c>
      <c r="D760" s="7" t="s">
        <v>7</v>
      </c>
      <c r="E760" s="8">
        <v>51820</v>
      </c>
      <c r="F760" s="8">
        <f>VLOOKUP(D760,'[1]Peso tara 2'!A:D,2,FALSE)</f>
        <v>31400</v>
      </c>
      <c r="G760" s="8">
        <f t="shared" si="31"/>
        <v>20420</v>
      </c>
      <c r="H760" s="9">
        <f t="shared" si="32"/>
        <v>9.2623546066606401</v>
      </c>
      <c r="I760" s="10" t="str">
        <f>VLOOKUP(D760,'[1]Peso tara 2'!A:D,3,)</f>
        <v>ALCALDÍA DE APOPA</v>
      </c>
    </row>
    <row r="761" spans="1:9" x14ac:dyDescent="0.25">
      <c r="A761" s="5" t="str">
        <f t="shared" si="33"/>
        <v>lunes</v>
      </c>
      <c r="B761" s="6">
        <v>45082</v>
      </c>
      <c r="C761" s="24">
        <v>171</v>
      </c>
      <c r="D761" s="7" t="s">
        <v>56</v>
      </c>
      <c r="E761" s="8">
        <v>69580</v>
      </c>
      <c r="F761" s="8">
        <f>VLOOKUP(D761,'[1]Peso tara 2'!A:D,2,FALSE)</f>
        <v>35860</v>
      </c>
      <c r="G761" s="8">
        <f t="shared" si="31"/>
        <v>33720</v>
      </c>
      <c r="H761" s="9">
        <f t="shared" si="32"/>
        <v>15.295132092879372</v>
      </c>
      <c r="I761" s="10" t="str">
        <f>VLOOKUP(D761,'[1]Peso tara 2'!A:D,3,)</f>
        <v>AMA ECOSISTEMS S.E.M. DE C.V.</v>
      </c>
    </row>
    <row r="762" spans="1:9" x14ac:dyDescent="0.25">
      <c r="A762" s="5" t="str">
        <f t="shared" si="33"/>
        <v>lunes</v>
      </c>
      <c r="B762" s="6">
        <v>45082</v>
      </c>
      <c r="C762" s="24">
        <v>172</v>
      </c>
      <c r="D762" s="7" t="s">
        <v>43</v>
      </c>
      <c r="E762" s="8">
        <v>53120</v>
      </c>
      <c r="F762" s="8">
        <f>VLOOKUP(D762,'[1]Peso tara 2'!A:D,2,FALSE)</f>
        <v>36920</v>
      </c>
      <c r="G762" s="8">
        <f t="shared" si="31"/>
        <v>16200</v>
      </c>
      <c r="H762" s="9">
        <f t="shared" si="32"/>
        <v>7.3481951335897335</v>
      </c>
      <c r="I762" s="10" t="str">
        <f>VLOOKUP(D762,'[1]Peso tara 2'!A:D,3,)</f>
        <v>AMA ECOSISTEMS S.E.M. DE C.V.</v>
      </c>
    </row>
    <row r="763" spans="1:9" x14ac:dyDescent="0.25">
      <c r="A763" s="5" t="str">
        <f t="shared" si="33"/>
        <v>lunes</v>
      </c>
      <c r="B763" s="6">
        <v>45082</v>
      </c>
      <c r="C763" s="24">
        <v>173</v>
      </c>
      <c r="D763" s="7">
        <v>33</v>
      </c>
      <c r="E763" s="8">
        <v>44260</v>
      </c>
      <c r="F763" s="8">
        <f>VLOOKUP(D763,'[1]Peso tara 2'!A:D,2,FALSE)</f>
        <v>23840</v>
      </c>
      <c r="G763" s="8">
        <f t="shared" si="31"/>
        <v>20420</v>
      </c>
      <c r="H763" s="9">
        <f t="shared" si="32"/>
        <v>9.2623546066606401</v>
      </c>
      <c r="I763" s="10" t="str">
        <f>VLOOKUP(D763,'[1]Peso tara 2'!A:D,3,)</f>
        <v>ALCALDÍA DE APOPA</v>
      </c>
    </row>
    <row r="764" spans="1:9" x14ac:dyDescent="0.25">
      <c r="A764" s="5" t="str">
        <f t="shared" si="33"/>
        <v>lunes</v>
      </c>
      <c r="B764" s="6">
        <v>45082</v>
      </c>
      <c r="C764" s="24">
        <v>174</v>
      </c>
      <c r="D764" s="7">
        <v>44</v>
      </c>
      <c r="E764" s="8">
        <v>42940</v>
      </c>
      <c r="F764" s="8">
        <f>VLOOKUP(D764,'[1]Peso tara 2'!A:D,2,FALSE)</f>
        <v>23140</v>
      </c>
      <c r="G764" s="8">
        <f t="shared" si="31"/>
        <v>19800</v>
      </c>
      <c r="H764" s="9">
        <f t="shared" si="32"/>
        <v>8.9811273854985636</v>
      </c>
      <c r="I764" s="10" t="str">
        <f>VLOOKUP(D764,'[1]Peso tara 2'!A:D,3,)</f>
        <v>ALCALDÍA DE APOPA</v>
      </c>
    </row>
    <row r="765" spans="1:9" x14ac:dyDescent="0.25">
      <c r="A765" s="5" t="str">
        <f t="shared" si="33"/>
        <v>lunes</v>
      </c>
      <c r="B765" s="6">
        <v>45082</v>
      </c>
      <c r="C765" s="24">
        <v>175</v>
      </c>
      <c r="D765" s="7" t="s">
        <v>53</v>
      </c>
      <c r="E765" s="8">
        <v>60200</v>
      </c>
      <c r="F765" s="8">
        <f>VLOOKUP(D765,'[1]Peso tara 2'!A:D,2,FALSE)</f>
        <v>34160</v>
      </c>
      <c r="G765" s="8">
        <f t="shared" si="31"/>
        <v>26040</v>
      </c>
      <c r="H765" s="9">
        <f t="shared" si="32"/>
        <v>11.811543288807203</v>
      </c>
      <c r="I765" s="10" t="str">
        <f>VLOOKUP(D765,'[1]Peso tara 2'!A:D,3,)</f>
        <v>AMA ECOSISTEMS S.E.M. DE C.V.</v>
      </c>
    </row>
    <row r="766" spans="1:9" x14ac:dyDescent="0.25">
      <c r="A766" s="5" t="str">
        <f t="shared" si="33"/>
        <v>lunes</v>
      </c>
      <c r="B766" s="6">
        <v>45082</v>
      </c>
      <c r="C766" s="24">
        <v>176</v>
      </c>
      <c r="D766" s="7" t="s">
        <v>48</v>
      </c>
      <c r="E766" s="8">
        <v>58340</v>
      </c>
      <c r="F766" s="8">
        <f>VLOOKUP(D766,'[1]Peso tara 2'!A:D,2,FALSE)</f>
        <v>34440</v>
      </c>
      <c r="G766" s="8">
        <f t="shared" si="31"/>
        <v>23900</v>
      </c>
      <c r="H766" s="9">
        <f t="shared" si="32"/>
        <v>10.840855783505841</v>
      </c>
      <c r="I766" s="10" t="str">
        <f>VLOOKUP(D766,'[1]Peso tara 2'!A:D,3,)</f>
        <v>AMA ECOSISTEMS S.E.M. DE C.V.</v>
      </c>
    </row>
    <row r="767" spans="1:9" x14ac:dyDescent="0.25">
      <c r="A767" s="5" t="str">
        <f t="shared" si="33"/>
        <v>lunes</v>
      </c>
      <c r="B767" s="6">
        <v>45082</v>
      </c>
      <c r="C767" s="24">
        <v>177</v>
      </c>
      <c r="D767" s="7" t="s">
        <v>7</v>
      </c>
      <c r="E767" s="8">
        <v>43280</v>
      </c>
      <c r="F767" s="8">
        <f>VLOOKUP(D767,'[1]Peso tara 2'!A:D,2,FALSE)</f>
        <v>31400</v>
      </c>
      <c r="G767" s="8">
        <f t="shared" si="31"/>
        <v>11880</v>
      </c>
      <c r="H767" s="9">
        <f t="shared" si="32"/>
        <v>5.388676431299138</v>
      </c>
      <c r="I767" s="10" t="str">
        <f>VLOOKUP(D767,'[1]Peso tara 2'!A:D,3,)</f>
        <v>ALCALDÍA DE APOPA</v>
      </c>
    </row>
    <row r="768" spans="1:9" x14ac:dyDescent="0.25">
      <c r="A768" s="5" t="str">
        <f t="shared" si="33"/>
        <v>lunes</v>
      </c>
      <c r="B768" s="6">
        <v>45082</v>
      </c>
      <c r="C768" s="24">
        <v>178</v>
      </c>
      <c r="D768" s="7">
        <v>1</v>
      </c>
      <c r="E768" s="8">
        <v>38080</v>
      </c>
      <c r="F768" s="8">
        <f>VLOOKUP(D768,'[1]Peso tara 2'!A:D,2,FALSE)</f>
        <v>23700</v>
      </c>
      <c r="G768" s="8">
        <f t="shared" si="31"/>
        <v>14380</v>
      </c>
      <c r="H768" s="9">
        <f t="shared" si="32"/>
        <v>6.5226571617913809</v>
      </c>
      <c r="I768" s="10" t="str">
        <f>VLOOKUP(D768,'[1]Peso tara 2'!A:D,3,)</f>
        <v>ALCALDÍA DE APOPA</v>
      </c>
    </row>
    <row r="769" spans="1:9" x14ac:dyDescent="0.25">
      <c r="A769" s="5" t="str">
        <f t="shared" si="33"/>
        <v>lunes</v>
      </c>
      <c r="B769" s="6">
        <v>45082</v>
      </c>
      <c r="C769" s="24">
        <v>179</v>
      </c>
      <c r="D769" s="7" t="s">
        <v>51</v>
      </c>
      <c r="E769" s="8">
        <v>37180</v>
      </c>
      <c r="F769" s="8">
        <f>VLOOKUP(D769,'[1]Peso tara 2'!A:D,2,FALSE)</f>
        <v>23680</v>
      </c>
      <c r="G769" s="8">
        <f t="shared" si="31"/>
        <v>13500</v>
      </c>
      <c r="H769" s="9">
        <f t="shared" si="32"/>
        <v>6.1234959446581119</v>
      </c>
      <c r="I769" s="10" t="str">
        <f>VLOOKUP(D769,'[1]Peso tara 2'!A:D,3,)</f>
        <v>AMA ECOSISTEMS S.E.M. DE C.V.</v>
      </c>
    </row>
    <row r="770" spans="1:9" x14ac:dyDescent="0.25">
      <c r="A770" s="5" t="str">
        <f t="shared" si="33"/>
        <v>lunes</v>
      </c>
      <c r="B770" s="6">
        <v>45082</v>
      </c>
      <c r="C770" s="24">
        <v>180</v>
      </c>
      <c r="D770" s="7" t="s">
        <v>45</v>
      </c>
      <c r="E770" s="8">
        <v>49980</v>
      </c>
      <c r="F770" s="8">
        <f>VLOOKUP(D770,'[1]Peso tara 2'!A:D,2,FALSE)</f>
        <v>30400</v>
      </c>
      <c r="G770" s="8">
        <f t="shared" ref="G770:G833" si="34">E770-F770</f>
        <v>19580</v>
      </c>
      <c r="H770" s="9">
        <f t="shared" ref="H770:H833" si="35">G770/2204.623</f>
        <v>8.8813370812152463</v>
      </c>
      <c r="I770" s="10" t="str">
        <f>VLOOKUP(D770,'[1]Peso tara 2'!A:D,3,)</f>
        <v>AMA ECOSISTEMS S.E.M. DE C.V.</v>
      </c>
    </row>
    <row r="771" spans="1:9" x14ac:dyDescent="0.25">
      <c r="A771" s="5" t="str">
        <f t="shared" si="33"/>
        <v>lunes</v>
      </c>
      <c r="B771" s="6">
        <v>45082</v>
      </c>
      <c r="C771" s="24">
        <v>181</v>
      </c>
      <c r="D771" s="7" t="s">
        <v>56</v>
      </c>
      <c r="E771" s="8">
        <v>66920</v>
      </c>
      <c r="F771" s="8">
        <f>VLOOKUP(D771,'[1]Peso tara 2'!A:D,2,FALSE)</f>
        <v>35860</v>
      </c>
      <c r="G771" s="8">
        <f t="shared" si="34"/>
        <v>31060</v>
      </c>
      <c r="H771" s="9">
        <f t="shared" si="35"/>
        <v>14.088576595635626</v>
      </c>
      <c r="I771" s="10" t="str">
        <f>VLOOKUP(D771,'[1]Peso tara 2'!A:D,3,)</f>
        <v>AMA ECOSISTEMS S.E.M. DE C.V.</v>
      </c>
    </row>
    <row r="772" spans="1:9" x14ac:dyDescent="0.25">
      <c r="A772" s="5" t="str">
        <f t="shared" si="33"/>
        <v>lunes</v>
      </c>
      <c r="B772" s="6">
        <v>45082</v>
      </c>
      <c r="C772" s="24">
        <v>182</v>
      </c>
      <c r="D772" s="7" t="s">
        <v>46</v>
      </c>
      <c r="E772" s="8">
        <v>44260</v>
      </c>
      <c r="F772" s="8">
        <f>VLOOKUP(D772,'[1]Peso tara 2'!A:D,2,FALSE)</f>
        <v>29560</v>
      </c>
      <c r="G772" s="8">
        <f t="shared" si="34"/>
        <v>14700</v>
      </c>
      <c r="H772" s="9">
        <f t="shared" si="35"/>
        <v>6.667806695294388</v>
      </c>
      <c r="I772" s="10" t="str">
        <f>VLOOKUP(D772,'[1]Peso tara 2'!A:D,3,)</f>
        <v>AMA ECOSISTEMS S.E.M. DE C.V.</v>
      </c>
    </row>
    <row r="773" spans="1:9" x14ac:dyDescent="0.25">
      <c r="A773" s="5" t="str">
        <f t="shared" si="33"/>
        <v>lunes</v>
      </c>
      <c r="B773" s="6">
        <v>45082</v>
      </c>
      <c r="C773" s="24">
        <v>183</v>
      </c>
      <c r="D773" s="7" t="s">
        <v>47</v>
      </c>
      <c r="E773" s="8">
        <v>71040</v>
      </c>
      <c r="F773" s="8">
        <f>VLOOKUP(D773,'[1]Peso tara 2'!A:D,2,FALSE)</f>
        <v>36520</v>
      </c>
      <c r="G773" s="8">
        <f t="shared" si="34"/>
        <v>34520</v>
      </c>
      <c r="H773" s="9">
        <f t="shared" si="35"/>
        <v>15.658005926636889</v>
      </c>
      <c r="I773" s="10" t="str">
        <f>VLOOKUP(D773,'[1]Peso tara 2'!A:D,3,)</f>
        <v>AMA ECOSISTEMS S.E.M. DE C.V.</v>
      </c>
    </row>
    <row r="774" spans="1:9" x14ac:dyDescent="0.25">
      <c r="A774" s="5" t="str">
        <f t="shared" si="33"/>
        <v>lunes</v>
      </c>
      <c r="B774" s="6">
        <v>45082</v>
      </c>
      <c r="C774" s="24">
        <v>184</v>
      </c>
      <c r="D774" s="7" t="s">
        <v>43</v>
      </c>
      <c r="E774" s="8">
        <v>57140</v>
      </c>
      <c r="F774" s="8">
        <f>VLOOKUP(D774,'[1]Peso tara 2'!A:D,2,FALSE)</f>
        <v>36920</v>
      </c>
      <c r="G774" s="8">
        <f t="shared" si="34"/>
        <v>20220</v>
      </c>
      <c r="H774" s="9">
        <f t="shared" si="35"/>
        <v>9.1716361482212605</v>
      </c>
      <c r="I774" s="10" t="str">
        <f>VLOOKUP(D774,'[1]Peso tara 2'!A:D,3,)</f>
        <v>AMA ECOSISTEMS S.E.M. DE C.V.</v>
      </c>
    </row>
    <row r="775" spans="1:9" x14ac:dyDescent="0.25">
      <c r="A775" s="5" t="str">
        <f t="shared" si="33"/>
        <v>lunes</v>
      </c>
      <c r="B775" s="6">
        <v>45082</v>
      </c>
      <c r="C775" s="24">
        <v>186</v>
      </c>
      <c r="D775" s="7" t="s">
        <v>50</v>
      </c>
      <c r="E775" s="8">
        <v>56020</v>
      </c>
      <c r="F775" s="8">
        <f>VLOOKUP(D775,'[1]Peso tara 2'!A:D,2,FALSE)</f>
        <v>34480</v>
      </c>
      <c r="G775" s="8">
        <f t="shared" si="34"/>
        <v>21540</v>
      </c>
      <c r="H775" s="9">
        <f t="shared" si="35"/>
        <v>9.770377973921164</v>
      </c>
      <c r="I775" s="10" t="str">
        <f>VLOOKUP(D775,'[1]Peso tara 2'!A:D,3,)</f>
        <v>AMA ECOSISTEMS S.E.M. DE C.V.</v>
      </c>
    </row>
    <row r="776" spans="1:9" x14ac:dyDescent="0.25">
      <c r="A776" s="5" t="str">
        <f t="shared" si="33"/>
        <v>lunes</v>
      </c>
      <c r="B776" s="6">
        <v>45082</v>
      </c>
      <c r="C776" s="24">
        <v>187</v>
      </c>
      <c r="D776" s="7" t="s">
        <v>53</v>
      </c>
      <c r="E776" s="8">
        <v>54300</v>
      </c>
      <c r="F776" s="8">
        <f>VLOOKUP(D776,'[1]Peso tara 2'!A:D,2,FALSE)</f>
        <v>34160</v>
      </c>
      <c r="G776" s="8">
        <f t="shared" si="34"/>
        <v>20140</v>
      </c>
      <c r="H776" s="9">
        <f t="shared" si="35"/>
        <v>9.1353487648455083</v>
      </c>
      <c r="I776" s="10" t="str">
        <f>VLOOKUP(D776,'[1]Peso tara 2'!A:D,3,)</f>
        <v>AMA ECOSISTEMS S.E.M. DE C.V.</v>
      </c>
    </row>
    <row r="777" spans="1:9" x14ac:dyDescent="0.25">
      <c r="A777" s="5" t="str">
        <f t="shared" si="33"/>
        <v>martes</v>
      </c>
      <c r="B777" s="6">
        <v>45083</v>
      </c>
      <c r="C777" s="24">
        <v>188</v>
      </c>
      <c r="D777" s="7" t="s">
        <v>54</v>
      </c>
      <c r="E777" s="8">
        <v>53220</v>
      </c>
      <c r="F777" s="8">
        <f>VLOOKUP(D777,'[1]Peso tara 2'!A:D,2,FALSE)</f>
        <v>30960</v>
      </c>
      <c r="G777" s="8">
        <f t="shared" si="34"/>
        <v>22260</v>
      </c>
      <c r="H777" s="9">
        <f t="shared" si="35"/>
        <v>10.09696442430293</v>
      </c>
      <c r="I777" s="10" t="str">
        <f>VLOOKUP(D777,'[1]Peso tara 2'!A:D,3,)</f>
        <v>AMA ECOSISTEMS S.E.M. DE C.V.</v>
      </c>
    </row>
    <row r="778" spans="1:9" x14ac:dyDescent="0.25">
      <c r="A778" s="5" t="str">
        <f t="shared" si="33"/>
        <v>martes</v>
      </c>
      <c r="B778" s="6">
        <v>45083</v>
      </c>
      <c r="C778" s="24">
        <v>189</v>
      </c>
      <c r="D778" s="7">
        <v>10</v>
      </c>
      <c r="E778" s="8">
        <v>29160</v>
      </c>
      <c r="F778" s="8">
        <f>VLOOKUP(D778,'[1]Peso tara 2'!A:D,2,FALSE)</f>
        <v>21620</v>
      </c>
      <c r="G778" s="8">
        <f t="shared" si="34"/>
        <v>7540</v>
      </c>
      <c r="H778" s="9">
        <f t="shared" si="35"/>
        <v>3.4200858831646044</v>
      </c>
      <c r="I778" s="10" t="str">
        <f>VLOOKUP(D778,'[1]Peso tara 2'!A:D,3,)</f>
        <v>ALCALDÍA DE APOPA</v>
      </c>
    </row>
    <row r="779" spans="1:9" x14ac:dyDescent="0.25">
      <c r="A779" s="5" t="str">
        <f t="shared" si="33"/>
        <v>martes</v>
      </c>
      <c r="B779" s="6">
        <v>45083</v>
      </c>
      <c r="C779" s="24">
        <v>190</v>
      </c>
      <c r="D779" s="7" t="s">
        <v>43</v>
      </c>
      <c r="E779" s="8">
        <v>58900</v>
      </c>
      <c r="F779" s="8">
        <f>VLOOKUP(D779,'[1]Peso tara 2'!A:D,2,FALSE)</f>
        <v>36920</v>
      </c>
      <c r="G779" s="8">
        <f t="shared" si="34"/>
        <v>21980</v>
      </c>
      <c r="H779" s="9">
        <f t="shared" si="35"/>
        <v>9.9699585824877985</v>
      </c>
      <c r="I779" s="10" t="str">
        <f>VLOOKUP(D779,'[1]Peso tara 2'!A:D,3,)</f>
        <v>AMA ECOSISTEMS S.E.M. DE C.V.</v>
      </c>
    </row>
    <row r="780" spans="1:9" x14ac:dyDescent="0.25">
      <c r="A780" s="5" t="str">
        <f t="shared" si="33"/>
        <v>martes</v>
      </c>
      <c r="B780" s="6">
        <v>45083</v>
      </c>
      <c r="C780" s="24">
        <v>191</v>
      </c>
      <c r="D780" s="7">
        <v>44</v>
      </c>
      <c r="E780" s="8">
        <v>41140</v>
      </c>
      <c r="F780" s="8">
        <f>VLOOKUP(D780,'[1]Peso tara 2'!A:D,2,FALSE)</f>
        <v>23140</v>
      </c>
      <c r="G780" s="8">
        <f t="shared" si="34"/>
        <v>18000</v>
      </c>
      <c r="H780" s="9">
        <f t="shared" si="35"/>
        <v>8.1646612595441486</v>
      </c>
      <c r="I780" s="10" t="str">
        <f>VLOOKUP(D780,'[1]Peso tara 2'!A:D,3,)</f>
        <v>ALCALDÍA DE APOPA</v>
      </c>
    </row>
    <row r="781" spans="1:9" x14ac:dyDescent="0.25">
      <c r="A781" s="5" t="str">
        <f t="shared" si="33"/>
        <v>martes</v>
      </c>
      <c r="B781" s="6">
        <v>45083</v>
      </c>
      <c r="C781" s="24">
        <v>192</v>
      </c>
      <c r="D781" s="7" t="s">
        <v>7</v>
      </c>
      <c r="E781" s="8">
        <v>53140</v>
      </c>
      <c r="F781" s="8">
        <f>VLOOKUP(D781,'[1]Peso tara 2'!A:D,2,FALSE)</f>
        <v>31400</v>
      </c>
      <c r="G781" s="8">
        <f t="shared" si="34"/>
        <v>21740</v>
      </c>
      <c r="H781" s="9">
        <f t="shared" si="35"/>
        <v>9.8610964323605437</v>
      </c>
      <c r="I781" s="10" t="str">
        <f>VLOOKUP(D781,'[1]Peso tara 2'!A:D,3,)</f>
        <v>ALCALDÍA DE APOPA</v>
      </c>
    </row>
    <row r="782" spans="1:9" x14ac:dyDescent="0.25">
      <c r="A782" s="5" t="str">
        <f t="shared" si="33"/>
        <v>martes</v>
      </c>
      <c r="B782" s="6">
        <v>45083</v>
      </c>
      <c r="C782" s="24">
        <v>193</v>
      </c>
      <c r="D782" s="7">
        <v>33</v>
      </c>
      <c r="E782" s="8">
        <v>40500</v>
      </c>
      <c r="F782" s="8">
        <f>VLOOKUP(D782,'[1]Peso tara 2'!A:D,2,FALSE)</f>
        <v>23840</v>
      </c>
      <c r="G782" s="8">
        <f t="shared" si="34"/>
        <v>16660</v>
      </c>
      <c r="H782" s="9">
        <f t="shared" si="35"/>
        <v>7.5568475880003065</v>
      </c>
      <c r="I782" s="10" t="str">
        <f>VLOOKUP(D782,'[1]Peso tara 2'!A:D,3,)</f>
        <v>ALCALDÍA DE APOPA</v>
      </c>
    </row>
    <row r="783" spans="1:9" x14ac:dyDescent="0.25">
      <c r="A783" s="5" t="str">
        <f t="shared" si="33"/>
        <v>martes</v>
      </c>
      <c r="B783" s="6">
        <v>45083</v>
      </c>
      <c r="C783" s="24">
        <v>194</v>
      </c>
      <c r="D783" s="7">
        <v>1</v>
      </c>
      <c r="E783" s="8">
        <v>37860</v>
      </c>
      <c r="F783" s="8">
        <f>VLOOKUP(D783,'[1]Peso tara 2'!A:D,2,FALSE)</f>
        <v>23700</v>
      </c>
      <c r="G783" s="8">
        <f t="shared" si="34"/>
        <v>14160</v>
      </c>
      <c r="H783" s="9">
        <f t="shared" si="35"/>
        <v>6.4228668575080636</v>
      </c>
      <c r="I783" s="10" t="str">
        <f>VLOOKUP(D783,'[1]Peso tara 2'!A:D,3,)</f>
        <v>ALCALDÍA DE APOPA</v>
      </c>
    </row>
    <row r="784" spans="1:9" x14ac:dyDescent="0.25">
      <c r="A784" s="5" t="str">
        <f t="shared" si="33"/>
        <v>martes</v>
      </c>
      <c r="B784" s="6">
        <v>45083</v>
      </c>
      <c r="C784" s="24">
        <v>195</v>
      </c>
      <c r="D784" s="7" t="s">
        <v>48</v>
      </c>
      <c r="E784" s="8">
        <v>57620</v>
      </c>
      <c r="F784" s="8">
        <f>VLOOKUP(D784,'[1]Peso tara 2'!A:D,2,FALSE)</f>
        <v>34440</v>
      </c>
      <c r="G784" s="8">
        <f t="shared" si="34"/>
        <v>23180</v>
      </c>
      <c r="H784" s="9">
        <f t="shared" si="35"/>
        <v>10.514269333124076</v>
      </c>
      <c r="I784" s="10" t="str">
        <f>VLOOKUP(D784,'[1]Peso tara 2'!A:D,3,)</f>
        <v>AMA ECOSISTEMS S.E.M. DE C.V.</v>
      </c>
    </row>
    <row r="785" spans="1:9" x14ac:dyDescent="0.25">
      <c r="A785" s="5" t="str">
        <f t="shared" si="33"/>
        <v>martes</v>
      </c>
      <c r="B785" s="6">
        <v>45083</v>
      </c>
      <c r="C785" s="24">
        <v>196</v>
      </c>
      <c r="D785" s="7" t="s">
        <v>53</v>
      </c>
      <c r="E785" s="8">
        <v>58460</v>
      </c>
      <c r="F785" s="8">
        <f>VLOOKUP(D785,'[1]Peso tara 2'!A:D,2,FALSE)</f>
        <v>34160</v>
      </c>
      <c r="G785" s="8">
        <f t="shared" si="34"/>
        <v>24300</v>
      </c>
      <c r="H785" s="9">
        <f t="shared" si="35"/>
        <v>11.0222927003846</v>
      </c>
      <c r="I785" s="10" t="str">
        <f>VLOOKUP(D785,'[1]Peso tara 2'!A:D,3,)</f>
        <v>AMA ECOSISTEMS S.E.M. DE C.V.</v>
      </c>
    </row>
    <row r="786" spans="1:9" x14ac:dyDescent="0.25">
      <c r="A786" s="5" t="str">
        <f t="shared" si="33"/>
        <v>martes</v>
      </c>
      <c r="B786" s="6">
        <v>45083</v>
      </c>
      <c r="C786" s="24">
        <v>197</v>
      </c>
      <c r="D786" s="7" t="s">
        <v>45</v>
      </c>
      <c r="E786" s="8">
        <v>45560</v>
      </c>
      <c r="F786" s="8">
        <f>VLOOKUP(D786,'[1]Peso tara 2'!A:D,2,FALSE)</f>
        <v>30400</v>
      </c>
      <c r="G786" s="8">
        <f t="shared" si="34"/>
        <v>15160</v>
      </c>
      <c r="H786" s="9">
        <f t="shared" si="35"/>
        <v>6.876459149704961</v>
      </c>
      <c r="I786" s="10" t="str">
        <f>VLOOKUP(D786,'[1]Peso tara 2'!A:D,3,)</f>
        <v>AMA ECOSISTEMS S.E.M. DE C.V.</v>
      </c>
    </row>
    <row r="787" spans="1:9" x14ac:dyDescent="0.25">
      <c r="A787" s="5" t="str">
        <f t="shared" si="33"/>
        <v>martes</v>
      </c>
      <c r="B787" s="6">
        <v>45083</v>
      </c>
      <c r="C787" s="24">
        <v>198</v>
      </c>
      <c r="D787" s="7" t="s">
        <v>46</v>
      </c>
      <c r="E787" s="8">
        <v>45120</v>
      </c>
      <c r="F787" s="8">
        <f>VLOOKUP(D787,'[1]Peso tara 2'!A:D,2,FALSE)</f>
        <v>29560</v>
      </c>
      <c r="G787" s="8">
        <f t="shared" si="34"/>
        <v>15560</v>
      </c>
      <c r="H787" s="9">
        <f t="shared" si="35"/>
        <v>7.0578960665837194</v>
      </c>
      <c r="I787" s="10" t="str">
        <f>VLOOKUP(D787,'[1]Peso tara 2'!A:D,3,)</f>
        <v>AMA ECOSISTEMS S.E.M. DE C.V.</v>
      </c>
    </row>
    <row r="788" spans="1:9" x14ac:dyDescent="0.25">
      <c r="A788" s="5" t="str">
        <f t="shared" ref="A788:A851" si="36">TEXT(B788,"dddd")</f>
        <v>martes</v>
      </c>
      <c r="B788" s="6">
        <v>45083</v>
      </c>
      <c r="C788" s="24">
        <v>199</v>
      </c>
      <c r="D788" s="7" t="s">
        <v>54</v>
      </c>
      <c r="E788" s="8">
        <v>51360</v>
      </c>
      <c r="F788" s="8">
        <f>VLOOKUP(D788,'[1]Peso tara 2'!A:D,2,FALSE)</f>
        <v>30960</v>
      </c>
      <c r="G788" s="8">
        <f t="shared" si="34"/>
        <v>20400</v>
      </c>
      <c r="H788" s="9">
        <f t="shared" si="35"/>
        <v>9.2532827608167025</v>
      </c>
      <c r="I788" s="10" t="str">
        <f>VLOOKUP(D788,'[1]Peso tara 2'!A:D,3,)</f>
        <v>AMA ECOSISTEMS S.E.M. DE C.V.</v>
      </c>
    </row>
    <row r="789" spans="1:9" x14ac:dyDescent="0.25">
      <c r="A789" s="5" t="str">
        <f t="shared" si="36"/>
        <v>martes</v>
      </c>
      <c r="B789" s="6">
        <v>45083</v>
      </c>
      <c r="C789" s="24">
        <v>200</v>
      </c>
      <c r="D789" s="7" t="s">
        <v>56</v>
      </c>
      <c r="E789" s="8">
        <v>62820</v>
      </c>
      <c r="F789" s="8">
        <f>VLOOKUP(D789,'[1]Peso tara 2'!A:D,2,FALSE)</f>
        <v>35860</v>
      </c>
      <c r="G789" s="8">
        <f t="shared" si="34"/>
        <v>26960</v>
      </c>
      <c r="H789" s="9">
        <f t="shared" si="35"/>
        <v>12.228848197628347</v>
      </c>
      <c r="I789" s="10" t="str">
        <f>VLOOKUP(D789,'[1]Peso tara 2'!A:D,3,)</f>
        <v>AMA ECOSISTEMS S.E.M. DE C.V.</v>
      </c>
    </row>
    <row r="790" spans="1:9" x14ac:dyDescent="0.25">
      <c r="A790" s="5" t="str">
        <f t="shared" si="36"/>
        <v>martes</v>
      </c>
      <c r="B790" s="6">
        <v>45083</v>
      </c>
      <c r="C790" s="24">
        <v>201</v>
      </c>
      <c r="D790" s="7" t="s">
        <v>51</v>
      </c>
      <c r="E790" s="8">
        <v>40780</v>
      </c>
      <c r="F790" s="8">
        <f>VLOOKUP(D790,'[1]Peso tara 2'!A:D,2,FALSE)</f>
        <v>23680</v>
      </c>
      <c r="G790" s="8">
        <f t="shared" si="34"/>
        <v>17100</v>
      </c>
      <c r="H790" s="9">
        <f t="shared" si="35"/>
        <v>7.756428196566941</v>
      </c>
      <c r="I790" s="10" t="str">
        <f>VLOOKUP(D790,'[1]Peso tara 2'!A:D,3,)</f>
        <v>AMA ECOSISTEMS S.E.M. DE C.V.</v>
      </c>
    </row>
    <row r="791" spans="1:9" x14ac:dyDescent="0.25">
      <c r="A791" s="5" t="str">
        <f t="shared" si="36"/>
        <v>martes</v>
      </c>
      <c r="B791" s="6">
        <v>45083</v>
      </c>
      <c r="C791" s="24">
        <v>202</v>
      </c>
      <c r="D791" s="7" t="s">
        <v>47</v>
      </c>
      <c r="E791" s="8">
        <v>57040</v>
      </c>
      <c r="F791" s="8">
        <f>VLOOKUP(D791,'[1]Peso tara 2'!A:D,2,FALSE)</f>
        <v>36520</v>
      </c>
      <c r="G791" s="8">
        <f t="shared" si="34"/>
        <v>20520</v>
      </c>
      <c r="H791" s="9">
        <f t="shared" si="35"/>
        <v>9.30771383588033</v>
      </c>
      <c r="I791" s="10" t="str">
        <f>VLOOKUP(D791,'[1]Peso tara 2'!A:D,3,)</f>
        <v>AMA ECOSISTEMS S.E.M. DE C.V.</v>
      </c>
    </row>
    <row r="792" spans="1:9" x14ac:dyDescent="0.25">
      <c r="A792" s="5" t="str">
        <f t="shared" si="36"/>
        <v>martes</v>
      </c>
      <c r="B792" s="6">
        <v>45083</v>
      </c>
      <c r="C792" s="24">
        <v>203</v>
      </c>
      <c r="D792" s="7" t="s">
        <v>50</v>
      </c>
      <c r="E792" s="8">
        <v>46540</v>
      </c>
      <c r="F792" s="8">
        <f>VLOOKUP(D792,'[1]Peso tara 2'!A:D,2,FALSE)</f>
        <v>34480</v>
      </c>
      <c r="G792" s="8">
        <f t="shared" si="34"/>
        <v>12060</v>
      </c>
      <c r="H792" s="9">
        <f t="shared" si="35"/>
        <v>5.47032304389458</v>
      </c>
      <c r="I792" s="10" t="str">
        <f>VLOOKUP(D792,'[1]Peso tara 2'!A:D,3,)</f>
        <v>AMA ECOSISTEMS S.E.M. DE C.V.</v>
      </c>
    </row>
    <row r="793" spans="1:9" x14ac:dyDescent="0.25">
      <c r="A793" s="5" t="str">
        <f t="shared" si="36"/>
        <v>miércoles</v>
      </c>
      <c r="B793" s="6">
        <v>45084</v>
      </c>
      <c r="C793" s="24">
        <v>204</v>
      </c>
      <c r="D793" s="7" t="s">
        <v>48</v>
      </c>
      <c r="E793" s="8">
        <v>56500</v>
      </c>
      <c r="F793" s="8">
        <f>VLOOKUP(D793,'[1]Peso tara 2'!A:D,2,FALSE)</f>
        <v>34440</v>
      </c>
      <c r="G793" s="8">
        <f t="shared" si="34"/>
        <v>22060</v>
      </c>
      <c r="H793" s="9">
        <f t="shared" si="35"/>
        <v>10.006245965863551</v>
      </c>
      <c r="I793" s="10" t="str">
        <f>VLOOKUP(D793,'[1]Peso tara 2'!A:D,3,)</f>
        <v>AMA ECOSISTEMS S.E.M. DE C.V.</v>
      </c>
    </row>
    <row r="794" spans="1:9" x14ac:dyDescent="0.25">
      <c r="A794" s="5" t="str">
        <f t="shared" si="36"/>
        <v>miércoles</v>
      </c>
      <c r="B794" s="6">
        <v>45084</v>
      </c>
      <c r="C794" s="24">
        <v>205</v>
      </c>
      <c r="D794" s="7" t="s">
        <v>54</v>
      </c>
      <c r="E794" s="8">
        <v>65860</v>
      </c>
      <c r="F794" s="8">
        <f>VLOOKUP(D794,'[1]Peso tara 2'!A:D,2,FALSE)</f>
        <v>30960</v>
      </c>
      <c r="G794" s="8">
        <f t="shared" si="34"/>
        <v>34900</v>
      </c>
      <c r="H794" s="9">
        <f t="shared" si="35"/>
        <v>15.830370997671711</v>
      </c>
      <c r="I794" s="10" t="str">
        <f>VLOOKUP(D794,'[1]Peso tara 2'!A:D,3,)</f>
        <v>AMA ECOSISTEMS S.E.M. DE C.V.</v>
      </c>
    </row>
    <row r="795" spans="1:9" x14ac:dyDescent="0.25">
      <c r="A795" s="5" t="str">
        <f t="shared" si="36"/>
        <v>miércoles</v>
      </c>
      <c r="B795" s="6">
        <v>45084</v>
      </c>
      <c r="C795" s="24">
        <v>206</v>
      </c>
      <c r="D795" s="7">
        <v>44</v>
      </c>
      <c r="E795" s="8">
        <v>42140</v>
      </c>
      <c r="F795" s="8">
        <f>VLOOKUP(D795,'[1]Peso tara 2'!A:D,2,FALSE)</f>
        <v>23140</v>
      </c>
      <c r="G795" s="8">
        <f t="shared" si="34"/>
        <v>19000</v>
      </c>
      <c r="H795" s="9">
        <f t="shared" si="35"/>
        <v>8.618253551741045</v>
      </c>
      <c r="I795" s="10" t="str">
        <f>VLOOKUP(D795,'[1]Peso tara 2'!A:D,3,)</f>
        <v>ALCALDÍA DE APOPA</v>
      </c>
    </row>
    <row r="796" spans="1:9" x14ac:dyDescent="0.25">
      <c r="A796" s="5" t="str">
        <f t="shared" si="36"/>
        <v>miércoles</v>
      </c>
      <c r="B796" s="6">
        <v>45084</v>
      </c>
      <c r="C796" s="24">
        <v>207</v>
      </c>
      <c r="D796" s="7">
        <v>1</v>
      </c>
      <c r="E796" s="8">
        <v>35940</v>
      </c>
      <c r="F796" s="8">
        <f>VLOOKUP(D796,'[1]Peso tara 2'!A:D,2,FALSE)</f>
        <v>23700</v>
      </c>
      <c r="G796" s="8">
        <f t="shared" si="34"/>
        <v>12240</v>
      </c>
      <c r="H796" s="9">
        <f t="shared" si="35"/>
        <v>5.5519696564900212</v>
      </c>
      <c r="I796" s="10" t="str">
        <f>VLOOKUP(D796,'[1]Peso tara 2'!A:D,3,)</f>
        <v>ALCALDÍA DE APOPA</v>
      </c>
    </row>
    <row r="797" spans="1:9" x14ac:dyDescent="0.25">
      <c r="A797" s="5" t="str">
        <f t="shared" si="36"/>
        <v>miércoles</v>
      </c>
      <c r="B797" s="6">
        <v>45084</v>
      </c>
      <c r="C797" s="24">
        <v>208</v>
      </c>
      <c r="D797" s="7" t="s">
        <v>53</v>
      </c>
      <c r="E797" s="8">
        <v>58620</v>
      </c>
      <c r="F797" s="8">
        <f>VLOOKUP(D797,'[1]Peso tara 2'!A:D,2,FALSE)</f>
        <v>34160</v>
      </c>
      <c r="G797" s="8">
        <f t="shared" si="34"/>
        <v>24460</v>
      </c>
      <c r="H797" s="9">
        <f t="shared" si="35"/>
        <v>11.094867467136105</v>
      </c>
      <c r="I797" s="10" t="str">
        <f>VLOOKUP(D797,'[1]Peso tara 2'!A:D,3,)</f>
        <v>AMA ECOSISTEMS S.E.M. DE C.V.</v>
      </c>
    </row>
    <row r="798" spans="1:9" x14ac:dyDescent="0.25">
      <c r="A798" s="5" t="str">
        <f t="shared" si="36"/>
        <v>miércoles</v>
      </c>
      <c r="B798" s="6">
        <v>45084</v>
      </c>
      <c r="C798" s="24">
        <v>209</v>
      </c>
      <c r="D798" s="7" t="s">
        <v>46</v>
      </c>
      <c r="E798" s="8">
        <v>50800</v>
      </c>
      <c r="F798" s="8">
        <f>VLOOKUP(D798,'[1]Peso tara 2'!A:D,2,FALSE)</f>
        <v>29560</v>
      </c>
      <c r="G798" s="8">
        <f t="shared" si="34"/>
        <v>21240</v>
      </c>
      <c r="H798" s="9">
        <f t="shared" si="35"/>
        <v>9.6343002862620946</v>
      </c>
      <c r="I798" s="10" t="str">
        <f>VLOOKUP(D798,'[1]Peso tara 2'!A:D,3,)</f>
        <v>AMA ECOSISTEMS S.E.M. DE C.V.</v>
      </c>
    </row>
    <row r="799" spans="1:9" x14ac:dyDescent="0.25">
      <c r="A799" s="5" t="str">
        <f t="shared" si="36"/>
        <v>miércoles</v>
      </c>
      <c r="B799" s="6">
        <v>45084</v>
      </c>
      <c r="C799" s="24">
        <v>210</v>
      </c>
      <c r="D799" s="7" t="s">
        <v>50</v>
      </c>
      <c r="E799" s="8">
        <v>62200</v>
      </c>
      <c r="F799" s="8">
        <f>VLOOKUP(D799,'[1]Peso tara 2'!A:D,2,FALSE)</f>
        <v>34480</v>
      </c>
      <c r="G799" s="8">
        <f t="shared" si="34"/>
        <v>27720</v>
      </c>
      <c r="H799" s="9">
        <f t="shared" si="35"/>
        <v>12.573578339697988</v>
      </c>
      <c r="I799" s="10" t="str">
        <f>VLOOKUP(D799,'[1]Peso tara 2'!A:D,3,)</f>
        <v>AMA ECOSISTEMS S.E.M. DE C.V.</v>
      </c>
    </row>
    <row r="800" spans="1:9" x14ac:dyDescent="0.25">
      <c r="A800" s="5" t="str">
        <f t="shared" si="36"/>
        <v>miércoles</v>
      </c>
      <c r="B800" s="6">
        <v>45084</v>
      </c>
      <c r="C800" s="24">
        <v>211</v>
      </c>
      <c r="D800" s="7">
        <v>10</v>
      </c>
      <c r="E800" s="8">
        <v>28160</v>
      </c>
      <c r="F800" s="8">
        <f>VLOOKUP(D800,'[1]Peso tara 2'!A:D,2,FALSE)</f>
        <v>21620</v>
      </c>
      <c r="G800" s="8">
        <f t="shared" si="34"/>
        <v>6540</v>
      </c>
      <c r="H800" s="9">
        <f t="shared" si="35"/>
        <v>2.9664935909677075</v>
      </c>
      <c r="I800" s="10" t="str">
        <f>VLOOKUP(D800,'[1]Peso tara 2'!A:D,3,)</f>
        <v>ALCALDÍA DE APOPA</v>
      </c>
    </row>
    <row r="801" spans="1:9" x14ac:dyDescent="0.25">
      <c r="A801" s="5" t="str">
        <f t="shared" si="36"/>
        <v>miércoles</v>
      </c>
      <c r="B801" s="6">
        <v>45084</v>
      </c>
      <c r="C801" s="24">
        <v>213</v>
      </c>
      <c r="D801" s="7" t="s">
        <v>45</v>
      </c>
      <c r="E801" s="8">
        <v>52040</v>
      </c>
      <c r="F801" s="8">
        <f>VLOOKUP(D801,'[1]Peso tara 2'!A:D,2,FALSE)</f>
        <v>30400</v>
      </c>
      <c r="G801" s="8">
        <f t="shared" si="34"/>
        <v>21640</v>
      </c>
      <c r="H801" s="9">
        <f t="shared" si="35"/>
        <v>9.8157372031408539</v>
      </c>
      <c r="I801" s="10" t="str">
        <f>VLOOKUP(D801,'[1]Peso tara 2'!A:D,3,)</f>
        <v>AMA ECOSISTEMS S.E.M. DE C.V.</v>
      </c>
    </row>
    <row r="802" spans="1:9" x14ac:dyDescent="0.25">
      <c r="A802" s="5" t="str">
        <f t="shared" si="36"/>
        <v>miércoles</v>
      </c>
      <c r="B802" s="6">
        <v>45084</v>
      </c>
      <c r="C802" s="24">
        <v>214</v>
      </c>
      <c r="D802" s="7" t="s">
        <v>56</v>
      </c>
      <c r="E802" s="8">
        <v>66700</v>
      </c>
      <c r="F802" s="8">
        <f>VLOOKUP(D802,'[1]Peso tara 2'!A:D,2,FALSE)</f>
        <v>35860</v>
      </c>
      <c r="G802" s="8">
        <f t="shared" si="34"/>
        <v>30840</v>
      </c>
      <c r="H802" s="9">
        <f t="shared" si="35"/>
        <v>13.988786291352309</v>
      </c>
      <c r="I802" s="10" t="str">
        <f>VLOOKUP(D802,'[1]Peso tara 2'!A:D,3,)</f>
        <v>AMA ECOSISTEMS S.E.M. DE C.V.</v>
      </c>
    </row>
    <row r="803" spans="1:9" x14ac:dyDescent="0.25">
      <c r="A803" s="5" t="str">
        <f t="shared" si="36"/>
        <v>miércoles</v>
      </c>
      <c r="B803" s="6">
        <v>45084</v>
      </c>
      <c r="C803" s="24">
        <v>215</v>
      </c>
      <c r="D803" s="7" t="s">
        <v>51</v>
      </c>
      <c r="E803" s="8">
        <v>40160</v>
      </c>
      <c r="F803" s="8">
        <f>VLOOKUP(D803,'[1]Peso tara 2'!A:D,2,FALSE)</f>
        <v>23680</v>
      </c>
      <c r="G803" s="8">
        <f t="shared" si="34"/>
        <v>16480</v>
      </c>
      <c r="H803" s="9">
        <f t="shared" si="35"/>
        <v>7.4752009754048654</v>
      </c>
      <c r="I803" s="10" t="str">
        <f>VLOOKUP(D803,'[1]Peso tara 2'!A:D,3,)</f>
        <v>AMA ECOSISTEMS S.E.M. DE C.V.</v>
      </c>
    </row>
    <row r="804" spans="1:9" x14ac:dyDescent="0.25">
      <c r="A804" s="5" t="str">
        <f t="shared" si="36"/>
        <v>miércoles</v>
      </c>
      <c r="B804" s="6">
        <v>45084</v>
      </c>
      <c r="C804" s="24">
        <v>216</v>
      </c>
      <c r="D804" s="7" t="s">
        <v>48</v>
      </c>
      <c r="E804" s="8">
        <v>52220</v>
      </c>
      <c r="F804" s="8">
        <f>VLOOKUP(D804,'[1]Peso tara 2'!A:D,2,FALSE)</f>
        <v>34440</v>
      </c>
      <c r="G804" s="8">
        <f t="shared" si="34"/>
        <v>17780</v>
      </c>
      <c r="H804" s="9">
        <f t="shared" si="35"/>
        <v>8.0648709552608313</v>
      </c>
      <c r="I804" s="10" t="str">
        <f>VLOOKUP(D804,'[1]Peso tara 2'!A:D,3,)</f>
        <v>AMA ECOSISTEMS S.E.M. DE C.V.</v>
      </c>
    </row>
    <row r="805" spans="1:9" x14ac:dyDescent="0.25">
      <c r="A805" s="5" t="str">
        <f t="shared" si="36"/>
        <v>jueves</v>
      </c>
      <c r="B805" s="6">
        <v>45085</v>
      </c>
      <c r="C805" s="24">
        <v>217</v>
      </c>
      <c r="D805" s="7" t="s">
        <v>7</v>
      </c>
      <c r="E805" s="8">
        <v>52600</v>
      </c>
      <c r="F805" s="8">
        <f>VLOOKUP(D805,'[1]Peso tara 2'!A:D,2,FALSE)</f>
        <v>31400</v>
      </c>
      <c r="G805" s="8">
        <f t="shared" si="34"/>
        <v>21200</v>
      </c>
      <c r="H805" s="9">
        <f t="shared" si="35"/>
        <v>9.6161565945742193</v>
      </c>
      <c r="I805" s="10" t="str">
        <f>VLOOKUP(D805,'[1]Peso tara 2'!A:D,3,)</f>
        <v>ALCALDÍA DE APOPA</v>
      </c>
    </row>
    <row r="806" spans="1:9" x14ac:dyDescent="0.25">
      <c r="A806" s="5" t="str">
        <f t="shared" si="36"/>
        <v>jueves</v>
      </c>
      <c r="B806" s="6">
        <v>45085</v>
      </c>
      <c r="C806" s="24">
        <v>218</v>
      </c>
      <c r="D806" s="7" t="s">
        <v>43</v>
      </c>
      <c r="E806" s="8">
        <v>54740</v>
      </c>
      <c r="F806" s="8">
        <f>VLOOKUP(D806,'[1]Peso tara 2'!A:D,2,FALSE)</f>
        <v>36920</v>
      </c>
      <c r="G806" s="8">
        <f t="shared" si="34"/>
        <v>17820</v>
      </c>
      <c r="H806" s="9">
        <f t="shared" si="35"/>
        <v>8.0830146469487065</v>
      </c>
      <c r="I806" s="10" t="str">
        <f>VLOOKUP(D806,'[1]Peso tara 2'!A:D,3,)</f>
        <v>AMA ECOSISTEMS S.E.M. DE C.V.</v>
      </c>
    </row>
    <row r="807" spans="1:9" x14ac:dyDescent="0.25">
      <c r="A807" s="5" t="str">
        <f t="shared" si="36"/>
        <v>jueves</v>
      </c>
      <c r="B807" s="6">
        <v>45085</v>
      </c>
      <c r="C807" s="24">
        <v>219</v>
      </c>
      <c r="D807" s="7" t="s">
        <v>56</v>
      </c>
      <c r="E807" s="8">
        <v>64160</v>
      </c>
      <c r="F807" s="8">
        <f>VLOOKUP(D807,'[1]Peso tara 2'!A:D,2,FALSE)</f>
        <v>35860</v>
      </c>
      <c r="G807" s="8">
        <f t="shared" si="34"/>
        <v>28300</v>
      </c>
      <c r="H807" s="9">
        <f t="shared" si="35"/>
        <v>12.83666186917219</v>
      </c>
      <c r="I807" s="10" t="str">
        <f>VLOOKUP(D807,'[1]Peso tara 2'!A:D,3,)</f>
        <v>AMA ECOSISTEMS S.E.M. DE C.V.</v>
      </c>
    </row>
    <row r="808" spans="1:9" x14ac:dyDescent="0.25">
      <c r="A808" s="5" t="str">
        <f t="shared" si="36"/>
        <v>jueves</v>
      </c>
      <c r="B808" s="6">
        <v>45085</v>
      </c>
      <c r="C808" s="24">
        <v>221</v>
      </c>
      <c r="D808" s="7" t="s">
        <v>53</v>
      </c>
      <c r="E808" s="8">
        <v>59700</v>
      </c>
      <c r="F808" s="8">
        <f>VLOOKUP(D808,'[1]Peso tara 2'!A:D,2,FALSE)</f>
        <v>34160</v>
      </c>
      <c r="G808" s="8">
        <f t="shared" si="34"/>
        <v>25540</v>
      </c>
      <c r="H808" s="9">
        <f t="shared" si="35"/>
        <v>11.584747142708753</v>
      </c>
      <c r="I808" s="10" t="str">
        <f>VLOOKUP(D808,'[1]Peso tara 2'!A:D,3,)</f>
        <v>AMA ECOSISTEMS S.E.M. DE C.V.</v>
      </c>
    </row>
    <row r="809" spans="1:9" x14ac:dyDescent="0.25">
      <c r="A809" s="5" t="str">
        <f t="shared" si="36"/>
        <v>jueves</v>
      </c>
      <c r="B809" s="6">
        <v>45085</v>
      </c>
      <c r="C809" s="24">
        <v>222</v>
      </c>
      <c r="D809" s="7" t="s">
        <v>46</v>
      </c>
      <c r="E809" s="8">
        <v>42620</v>
      </c>
      <c r="F809" s="8">
        <f>VLOOKUP(D809,'[1]Peso tara 2'!A:D,2,FALSE)</f>
        <v>29560</v>
      </c>
      <c r="G809" s="8">
        <f t="shared" si="34"/>
        <v>13060</v>
      </c>
      <c r="H809" s="9">
        <f t="shared" si="35"/>
        <v>5.9239153360914765</v>
      </c>
      <c r="I809" s="10" t="str">
        <f>VLOOKUP(D809,'[1]Peso tara 2'!A:D,3,)</f>
        <v>AMA ECOSISTEMS S.E.M. DE C.V.</v>
      </c>
    </row>
    <row r="810" spans="1:9" x14ac:dyDescent="0.25">
      <c r="A810" s="5" t="str">
        <f t="shared" si="36"/>
        <v>jueves</v>
      </c>
      <c r="B810" s="6">
        <v>45085</v>
      </c>
      <c r="C810" s="24">
        <v>223</v>
      </c>
      <c r="D810" s="7">
        <v>44</v>
      </c>
      <c r="E810" s="8">
        <v>36540</v>
      </c>
      <c r="F810" s="8">
        <f>VLOOKUP(D810,'[1]Peso tara 2'!A:D,2,FALSE)</f>
        <v>23140</v>
      </c>
      <c r="G810" s="8">
        <f t="shared" si="34"/>
        <v>13400</v>
      </c>
      <c r="H810" s="9">
        <f t="shared" si="35"/>
        <v>6.078136715438422</v>
      </c>
      <c r="I810" s="10" t="str">
        <f>VLOOKUP(D810,'[1]Peso tara 2'!A:D,3,)</f>
        <v>ALCALDÍA DE APOPA</v>
      </c>
    </row>
    <row r="811" spans="1:9" x14ac:dyDescent="0.25">
      <c r="A811" s="5" t="str">
        <f t="shared" si="36"/>
        <v>jueves</v>
      </c>
      <c r="B811" s="6">
        <v>45085</v>
      </c>
      <c r="C811" s="24">
        <v>224</v>
      </c>
      <c r="D811" s="7" t="s">
        <v>45</v>
      </c>
      <c r="E811" s="8">
        <v>44840</v>
      </c>
      <c r="F811" s="8">
        <f>VLOOKUP(D811,'[1]Peso tara 2'!A:D,2,FALSE)</f>
        <v>30400</v>
      </c>
      <c r="G811" s="8">
        <f t="shared" si="34"/>
        <v>14440</v>
      </c>
      <c r="H811" s="9">
        <f t="shared" si="35"/>
        <v>6.5498726993231946</v>
      </c>
      <c r="I811" s="10" t="str">
        <f>VLOOKUP(D811,'[1]Peso tara 2'!A:D,3,)</f>
        <v>AMA ECOSISTEMS S.E.M. DE C.V.</v>
      </c>
    </row>
    <row r="812" spans="1:9" x14ac:dyDescent="0.25">
      <c r="A812" s="5" t="str">
        <f t="shared" si="36"/>
        <v>jueves</v>
      </c>
      <c r="B812" s="6">
        <v>45085</v>
      </c>
      <c r="C812" s="24">
        <v>225</v>
      </c>
      <c r="D812" s="7" t="s">
        <v>59</v>
      </c>
      <c r="E812" s="8">
        <v>41060</v>
      </c>
      <c r="F812" s="8">
        <f>VLOOKUP(D812,'[1]Peso tara 2'!A:D,2,FALSE)</f>
        <v>30900</v>
      </c>
      <c r="G812" s="8">
        <f t="shared" si="34"/>
        <v>10160</v>
      </c>
      <c r="H812" s="9">
        <f t="shared" si="35"/>
        <v>4.6084976887204752</v>
      </c>
      <c r="I812" s="10" t="str">
        <f>VLOOKUP(D812,'[1]Peso tara 2'!A:D,3,)</f>
        <v>AMA ECOSISTEMS S.E.M. DE C.V.</v>
      </c>
    </row>
    <row r="813" spans="1:9" x14ac:dyDescent="0.25">
      <c r="A813" s="5" t="str">
        <f t="shared" si="36"/>
        <v>jueves</v>
      </c>
      <c r="B813" s="6">
        <v>45085</v>
      </c>
      <c r="C813" s="24">
        <v>226</v>
      </c>
      <c r="D813" s="7" t="s">
        <v>47</v>
      </c>
      <c r="E813" s="8">
        <v>54560</v>
      </c>
      <c r="F813" s="8">
        <f>VLOOKUP(D813,'[1]Peso tara 2'!A:D,2,FALSE)</f>
        <v>36520</v>
      </c>
      <c r="G813" s="8">
        <f t="shared" si="34"/>
        <v>18040</v>
      </c>
      <c r="H813" s="9">
        <f t="shared" si="35"/>
        <v>8.1828049512320238</v>
      </c>
      <c r="I813" s="10" t="str">
        <f>VLOOKUP(D813,'[1]Peso tara 2'!A:D,3,)</f>
        <v>AMA ECOSISTEMS S.E.M. DE C.V.</v>
      </c>
    </row>
    <row r="814" spans="1:9" x14ac:dyDescent="0.25">
      <c r="A814" s="5" t="str">
        <f t="shared" si="36"/>
        <v>jueves</v>
      </c>
      <c r="B814" s="6">
        <v>45085</v>
      </c>
      <c r="C814" s="24">
        <v>227</v>
      </c>
      <c r="D814" s="7" t="s">
        <v>50</v>
      </c>
      <c r="E814" s="8">
        <v>47540</v>
      </c>
      <c r="F814" s="8">
        <f>VLOOKUP(D814,'[1]Peso tara 2'!A:D,2,FALSE)</f>
        <v>34480</v>
      </c>
      <c r="G814" s="8">
        <f t="shared" si="34"/>
        <v>13060</v>
      </c>
      <c r="H814" s="9">
        <f t="shared" si="35"/>
        <v>5.9239153360914765</v>
      </c>
      <c r="I814" s="10" t="str">
        <f>VLOOKUP(D814,'[1]Peso tara 2'!A:D,3,)</f>
        <v>AMA ECOSISTEMS S.E.M. DE C.V.</v>
      </c>
    </row>
    <row r="815" spans="1:9" x14ac:dyDescent="0.25">
      <c r="A815" s="5" t="str">
        <f t="shared" si="36"/>
        <v>jueves</v>
      </c>
      <c r="B815" s="6">
        <v>45085</v>
      </c>
      <c r="C815" s="24">
        <v>228</v>
      </c>
      <c r="D815" s="7" t="s">
        <v>51</v>
      </c>
      <c r="E815" s="8">
        <v>38640</v>
      </c>
      <c r="F815" s="8">
        <f>VLOOKUP(D815,'[1]Peso tara 2'!A:D,2,FALSE)</f>
        <v>23680</v>
      </c>
      <c r="G815" s="8">
        <f t="shared" si="34"/>
        <v>14960</v>
      </c>
      <c r="H815" s="9">
        <f t="shared" si="35"/>
        <v>6.7857406912655813</v>
      </c>
      <c r="I815" s="10" t="str">
        <f>VLOOKUP(D815,'[1]Peso tara 2'!A:D,3,)</f>
        <v>AMA ECOSISTEMS S.E.M. DE C.V.</v>
      </c>
    </row>
    <row r="816" spans="1:9" x14ac:dyDescent="0.25">
      <c r="A816" s="5" t="str">
        <f t="shared" si="36"/>
        <v>jueves</v>
      </c>
      <c r="B816" s="6">
        <v>45085</v>
      </c>
      <c r="C816" s="24">
        <v>229</v>
      </c>
      <c r="D816" s="7" t="s">
        <v>48</v>
      </c>
      <c r="E816" s="8">
        <v>49000</v>
      </c>
      <c r="F816" s="8">
        <f>VLOOKUP(D816,'[1]Peso tara 2'!A:D,2,FALSE)</f>
        <v>34440</v>
      </c>
      <c r="G816" s="8">
        <f t="shared" si="34"/>
        <v>14560</v>
      </c>
      <c r="H816" s="9">
        <f t="shared" si="35"/>
        <v>6.604303774386822</v>
      </c>
      <c r="I816" s="10" t="str">
        <f>VLOOKUP(D816,'[1]Peso tara 2'!A:D,3,)</f>
        <v>AMA ECOSISTEMS S.E.M. DE C.V.</v>
      </c>
    </row>
    <row r="817" spans="1:9" x14ac:dyDescent="0.25">
      <c r="A817" s="5" t="str">
        <f t="shared" si="36"/>
        <v>viernes</v>
      </c>
      <c r="B817" s="6">
        <v>45086</v>
      </c>
      <c r="C817" s="24">
        <v>230</v>
      </c>
      <c r="D817" s="7">
        <v>33</v>
      </c>
      <c r="E817" s="8">
        <v>39440</v>
      </c>
      <c r="F817" s="8">
        <f>VLOOKUP(D817,'[1]Peso tara 2'!A:D,2,FALSE)</f>
        <v>23840</v>
      </c>
      <c r="G817" s="8">
        <f t="shared" si="34"/>
        <v>15600</v>
      </c>
      <c r="H817" s="9">
        <f t="shared" si="35"/>
        <v>7.0760397582715955</v>
      </c>
      <c r="I817" s="10" t="str">
        <f>VLOOKUP(D817,'[1]Peso tara 2'!A:D,3,)</f>
        <v>ALCALDÍA DE APOPA</v>
      </c>
    </row>
    <row r="818" spans="1:9" x14ac:dyDescent="0.25">
      <c r="A818" s="5" t="str">
        <f t="shared" si="36"/>
        <v>viernes</v>
      </c>
      <c r="B818" s="6">
        <v>45086</v>
      </c>
      <c r="C818" s="24">
        <v>231</v>
      </c>
      <c r="D818" s="7">
        <v>10</v>
      </c>
      <c r="E818" s="8">
        <v>29640</v>
      </c>
      <c r="F818" s="8">
        <f>VLOOKUP(D818,'[1]Peso tara 2'!A:D,2,FALSE)</f>
        <v>21620</v>
      </c>
      <c r="G818" s="8">
        <f t="shared" si="34"/>
        <v>8020</v>
      </c>
      <c r="H818" s="9">
        <f t="shared" si="35"/>
        <v>3.637810183419115</v>
      </c>
      <c r="I818" s="10" t="str">
        <f>VLOOKUP(D818,'[1]Peso tara 2'!A:D,3,)</f>
        <v>ALCALDÍA DE APOPA</v>
      </c>
    </row>
    <row r="819" spans="1:9" x14ac:dyDescent="0.25">
      <c r="A819" s="5" t="str">
        <f t="shared" si="36"/>
        <v>viernes</v>
      </c>
      <c r="B819" s="6">
        <v>45086</v>
      </c>
      <c r="C819" s="24">
        <v>232</v>
      </c>
      <c r="D819" s="7" t="s">
        <v>54</v>
      </c>
      <c r="E819" s="8">
        <v>53020</v>
      </c>
      <c r="F819" s="8">
        <f>VLOOKUP(D819,'[1]Peso tara 2'!A:D,2,FALSE)</f>
        <v>30960</v>
      </c>
      <c r="G819" s="8">
        <f t="shared" si="34"/>
        <v>22060</v>
      </c>
      <c r="H819" s="9">
        <f t="shared" si="35"/>
        <v>10.006245965863551</v>
      </c>
      <c r="I819" s="10" t="str">
        <f>VLOOKUP(D819,'[1]Peso tara 2'!A:D,3,)</f>
        <v>AMA ECOSISTEMS S.E.M. DE C.V.</v>
      </c>
    </row>
    <row r="820" spans="1:9" x14ac:dyDescent="0.25">
      <c r="A820" s="5" t="str">
        <f t="shared" si="36"/>
        <v>viernes</v>
      </c>
      <c r="B820" s="6">
        <v>45086</v>
      </c>
      <c r="C820" s="24">
        <v>233</v>
      </c>
      <c r="D820" s="7">
        <v>44</v>
      </c>
      <c r="E820" s="8">
        <v>35260</v>
      </c>
      <c r="F820" s="8">
        <f>VLOOKUP(D820,'[1]Peso tara 2'!A:D,2,FALSE)</f>
        <v>23140</v>
      </c>
      <c r="G820" s="8">
        <f t="shared" si="34"/>
        <v>12120</v>
      </c>
      <c r="H820" s="9">
        <f t="shared" si="35"/>
        <v>5.4975385814263937</v>
      </c>
      <c r="I820" s="10" t="str">
        <f>VLOOKUP(D820,'[1]Peso tara 2'!A:D,3,)</f>
        <v>ALCALDÍA DE APOPA</v>
      </c>
    </row>
    <row r="821" spans="1:9" x14ac:dyDescent="0.25">
      <c r="A821" s="5" t="str">
        <f t="shared" si="36"/>
        <v>viernes</v>
      </c>
      <c r="B821" s="6">
        <v>45086</v>
      </c>
      <c r="C821" s="24">
        <v>234</v>
      </c>
      <c r="D821" s="7" t="s">
        <v>53</v>
      </c>
      <c r="E821" s="8">
        <v>52820</v>
      </c>
      <c r="F821" s="8">
        <f>VLOOKUP(D821,'[1]Peso tara 2'!A:D,2,FALSE)</f>
        <v>34160</v>
      </c>
      <c r="G821" s="8">
        <f t="shared" si="34"/>
        <v>18660</v>
      </c>
      <c r="H821" s="9">
        <f t="shared" si="35"/>
        <v>8.4640321723941003</v>
      </c>
      <c r="I821" s="10" t="str">
        <f>VLOOKUP(D821,'[1]Peso tara 2'!A:D,3,)</f>
        <v>AMA ECOSISTEMS S.E.M. DE C.V.</v>
      </c>
    </row>
    <row r="822" spans="1:9" x14ac:dyDescent="0.25">
      <c r="A822" s="5" t="str">
        <f t="shared" si="36"/>
        <v>viernes</v>
      </c>
      <c r="B822" s="6">
        <v>45086</v>
      </c>
      <c r="C822" s="24">
        <v>235</v>
      </c>
      <c r="D822" s="7">
        <v>1</v>
      </c>
      <c r="E822" s="8">
        <v>42880</v>
      </c>
      <c r="F822" s="8">
        <f>VLOOKUP(D822,'[1]Peso tara 2'!A:D,2,FALSE)</f>
        <v>23700</v>
      </c>
      <c r="G822" s="8">
        <f t="shared" si="34"/>
        <v>19180</v>
      </c>
      <c r="H822" s="9">
        <f t="shared" si="35"/>
        <v>8.6999001643364871</v>
      </c>
      <c r="I822" s="10" t="str">
        <f>VLOOKUP(D822,'[1]Peso tara 2'!A:D,3,)</f>
        <v>ALCALDÍA DE APOPA</v>
      </c>
    </row>
    <row r="823" spans="1:9" x14ac:dyDescent="0.25">
      <c r="A823" s="5" t="str">
        <f t="shared" si="36"/>
        <v>viernes</v>
      </c>
      <c r="B823" s="6">
        <v>45086</v>
      </c>
      <c r="C823" s="24">
        <v>2360</v>
      </c>
      <c r="D823" s="7" t="s">
        <v>51</v>
      </c>
      <c r="E823" s="8">
        <v>36080</v>
      </c>
      <c r="F823" s="8">
        <f>VLOOKUP(D823,'[1]Peso tara 2'!A:D,2,FALSE)</f>
        <v>23680</v>
      </c>
      <c r="G823" s="8">
        <f t="shared" si="34"/>
        <v>12400</v>
      </c>
      <c r="H823" s="9">
        <f t="shared" si="35"/>
        <v>5.6245444232415247</v>
      </c>
      <c r="I823" s="10" t="str">
        <f>VLOOKUP(D823,'[1]Peso tara 2'!A:D,3,)</f>
        <v>AMA ECOSISTEMS S.E.M. DE C.V.</v>
      </c>
    </row>
    <row r="824" spans="1:9" x14ac:dyDescent="0.25">
      <c r="A824" s="5" t="str">
        <f t="shared" si="36"/>
        <v>viernes</v>
      </c>
      <c r="B824" s="6">
        <v>45086</v>
      </c>
      <c r="C824" s="24">
        <v>237</v>
      </c>
      <c r="D824" s="7" t="s">
        <v>50</v>
      </c>
      <c r="E824" s="8">
        <v>56500</v>
      </c>
      <c r="F824" s="8">
        <f>VLOOKUP(D824,'[1]Peso tara 2'!A:D,2,FALSE)</f>
        <v>34480</v>
      </c>
      <c r="G824" s="8">
        <f t="shared" si="34"/>
        <v>22020</v>
      </c>
      <c r="H824" s="9">
        <f t="shared" si="35"/>
        <v>9.9881022741756755</v>
      </c>
      <c r="I824" s="10" t="str">
        <f>VLOOKUP(D824,'[1]Peso tara 2'!A:D,3,)</f>
        <v>AMA ECOSISTEMS S.E.M. DE C.V.</v>
      </c>
    </row>
    <row r="825" spans="1:9" x14ac:dyDescent="0.25">
      <c r="A825" s="5" t="str">
        <f t="shared" si="36"/>
        <v>viernes</v>
      </c>
      <c r="B825" s="6">
        <v>45086</v>
      </c>
      <c r="C825" s="24">
        <v>238</v>
      </c>
      <c r="D825" s="7" t="s">
        <v>47</v>
      </c>
      <c r="E825" s="8">
        <v>65020</v>
      </c>
      <c r="F825" s="8">
        <f>VLOOKUP(D825,'[1]Peso tara 2'!A:D,2,FALSE)</f>
        <v>36520</v>
      </c>
      <c r="G825" s="8">
        <f t="shared" si="34"/>
        <v>28500</v>
      </c>
      <c r="H825" s="9">
        <f t="shared" si="35"/>
        <v>12.927380327611569</v>
      </c>
      <c r="I825" s="10" t="str">
        <f>VLOOKUP(D825,'[1]Peso tara 2'!A:D,3,)</f>
        <v>AMA ECOSISTEMS S.E.M. DE C.V.</v>
      </c>
    </row>
    <row r="826" spans="1:9" x14ac:dyDescent="0.25">
      <c r="A826" s="5" t="str">
        <f t="shared" si="36"/>
        <v>viernes</v>
      </c>
      <c r="B826" s="6">
        <v>45086</v>
      </c>
      <c r="C826" s="24">
        <v>239</v>
      </c>
      <c r="D826" s="7" t="s">
        <v>46</v>
      </c>
      <c r="E826" s="8">
        <v>44720</v>
      </c>
      <c r="F826" s="8">
        <f>VLOOKUP(D826,'[1]Peso tara 2'!A:D,2,FALSE)</f>
        <v>29560</v>
      </c>
      <c r="G826" s="8">
        <f t="shared" si="34"/>
        <v>15160</v>
      </c>
      <c r="H826" s="9">
        <f t="shared" si="35"/>
        <v>6.876459149704961</v>
      </c>
      <c r="I826" s="10" t="str">
        <f>VLOOKUP(D826,'[1]Peso tara 2'!A:D,3,)</f>
        <v>AMA ECOSISTEMS S.E.M. DE C.V.</v>
      </c>
    </row>
    <row r="827" spans="1:9" x14ac:dyDescent="0.25">
      <c r="A827" s="5" t="str">
        <f t="shared" si="36"/>
        <v>viernes</v>
      </c>
      <c r="B827" s="6">
        <v>45086</v>
      </c>
      <c r="C827" s="24">
        <v>240</v>
      </c>
      <c r="D827" s="7" t="s">
        <v>45</v>
      </c>
      <c r="E827" s="8">
        <v>46900</v>
      </c>
      <c r="F827" s="8">
        <f>VLOOKUP(D827,'[1]Peso tara 2'!A:D,2,FALSE)</f>
        <v>30400</v>
      </c>
      <c r="G827" s="8">
        <f t="shared" si="34"/>
        <v>16500</v>
      </c>
      <c r="H827" s="9">
        <f t="shared" si="35"/>
        <v>7.484272821248803</v>
      </c>
      <c r="I827" s="10" t="str">
        <f>VLOOKUP(D827,'[1]Peso tara 2'!A:D,3,)</f>
        <v>AMA ECOSISTEMS S.E.M. DE C.V.</v>
      </c>
    </row>
    <row r="828" spans="1:9" x14ac:dyDescent="0.25">
      <c r="A828" s="5" t="str">
        <f t="shared" si="36"/>
        <v>viernes</v>
      </c>
      <c r="B828" s="6">
        <v>45086</v>
      </c>
      <c r="C828" s="24">
        <v>241</v>
      </c>
      <c r="D828" s="7" t="s">
        <v>56</v>
      </c>
      <c r="E828" s="8">
        <v>56800</v>
      </c>
      <c r="F828" s="8">
        <f>VLOOKUP(D828,'[1]Peso tara 2'!A:D,2,FALSE)</f>
        <v>35860</v>
      </c>
      <c r="G828" s="8">
        <f t="shared" si="34"/>
        <v>20940</v>
      </c>
      <c r="H828" s="9">
        <f t="shared" si="35"/>
        <v>9.4982225986030269</v>
      </c>
      <c r="I828" s="10" t="str">
        <f>VLOOKUP(D828,'[1]Peso tara 2'!A:D,3,)</f>
        <v>AMA ECOSISTEMS S.E.M. DE C.V.</v>
      </c>
    </row>
    <row r="829" spans="1:9" x14ac:dyDescent="0.25">
      <c r="A829" s="5" t="str">
        <f t="shared" si="36"/>
        <v>viernes</v>
      </c>
      <c r="B829" s="6">
        <v>45086</v>
      </c>
      <c r="C829" s="24">
        <v>242</v>
      </c>
      <c r="D829" s="7" t="s">
        <v>59</v>
      </c>
      <c r="E829" s="8">
        <v>41680</v>
      </c>
      <c r="F829" s="8">
        <f>VLOOKUP(D829,'[1]Peso tara 2'!A:D,2,FALSE)</f>
        <v>30900</v>
      </c>
      <c r="G829" s="8">
        <f t="shared" si="34"/>
        <v>10780</v>
      </c>
      <c r="H829" s="9">
        <f t="shared" si="35"/>
        <v>4.8897249098825508</v>
      </c>
      <c r="I829" s="10" t="str">
        <f>VLOOKUP(D829,'[1]Peso tara 2'!A:D,3,)</f>
        <v>AMA ECOSISTEMS S.E.M. DE C.V.</v>
      </c>
    </row>
    <row r="830" spans="1:9" x14ac:dyDescent="0.25">
      <c r="A830" s="5" t="str">
        <f t="shared" si="36"/>
        <v>viernes</v>
      </c>
      <c r="B830" s="6">
        <v>45086</v>
      </c>
      <c r="C830" s="24">
        <v>244</v>
      </c>
      <c r="D830" s="7" t="s">
        <v>43</v>
      </c>
      <c r="E830" s="8">
        <v>48260</v>
      </c>
      <c r="F830" s="8">
        <f>VLOOKUP(D830,'[1]Peso tara 2'!A:D,2,FALSE)</f>
        <v>36920</v>
      </c>
      <c r="G830" s="8">
        <f t="shared" si="34"/>
        <v>11340</v>
      </c>
      <c r="H830" s="9">
        <f t="shared" si="35"/>
        <v>5.1437365935128136</v>
      </c>
      <c r="I830" s="10" t="str">
        <f>VLOOKUP(D830,'[1]Peso tara 2'!A:D,3,)</f>
        <v>AMA ECOSISTEMS S.E.M. DE C.V.</v>
      </c>
    </row>
    <row r="831" spans="1:9" x14ac:dyDescent="0.25">
      <c r="A831" s="5" t="str">
        <f t="shared" si="36"/>
        <v>sábado</v>
      </c>
      <c r="B831" s="6">
        <v>45087</v>
      </c>
      <c r="C831" s="24">
        <v>245</v>
      </c>
      <c r="D831" s="7" t="s">
        <v>54</v>
      </c>
      <c r="E831" s="8">
        <v>54860</v>
      </c>
      <c r="F831" s="8">
        <f>VLOOKUP(D831,'[1]Peso tara 2'!A:D,2,FALSE)</f>
        <v>30960</v>
      </c>
      <c r="G831" s="8">
        <f t="shared" si="34"/>
        <v>23900</v>
      </c>
      <c r="H831" s="9">
        <f t="shared" si="35"/>
        <v>10.840855783505841</v>
      </c>
      <c r="I831" s="10" t="str">
        <f>VLOOKUP(D831,'[1]Peso tara 2'!A:D,3,)</f>
        <v>AMA ECOSISTEMS S.E.M. DE C.V.</v>
      </c>
    </row>
    <row r="832" spans="1:9" x14ac:dyDescent="0.25">
      <c r="A832" s="5" t="str">
        <f t="shared" si="36"/>
        <v>sábado</v>
      </c>
      <c r="B832" s="6">
        <v>45087</v>
      </c>
      <c r="C832" s="24">
        <v>246</v>
      </c>
      <c r="D832" s="7" t="s">
        <v>13</v>
      </c>
      <c r="E832" s="8">
        <v>39060</v>
      </c>
      <c r="F832" s="8">
        <f>VLOOKUP(D832,'[1]Peso tara 2'!A:D,2,FALSE)</f>
        <v>22560</v>
      </c>
      <c r="G832" s="8">
        <f t="shared" si="34"/>
        <v>16500</v>
      </c>
      <c r="H832" s="9">
        <f t="shared" si="35"/>
        <v>7.484272821248803</v>
      </c>
      <c r="I832" s="10" t="str">
        <f>VLOOKUP(D832,'[1]Peso tara 2'!A:D,3,)</f>
        <v>ALCALDÍA DE APOPA</v>
      </c>
    </row>
    <row r="833" spans="1:9" x14ac:dyDescent="0.25">
      <c r="A833" s="5" t="str">
        <f t="shared" si="36"/>
        <v>sábado</v>
      </c>
      <c r="B833" s="6">
        <v>45087</v>
      </c>
      <c r="C833" s="24">
        <v>247</v>
      </c>
      <c r="D833" s="7" t="s">
        <v>46</v>
      </c>
      <c r="E833" s="8">
        <v>38460</v>
      </c>
      <c r="F833" s="8">
        <f>VLOOKUP(D833,'[1]Peso tara 2'!A:D,2,FALSE)</f>
        <v>29560</v>
      </c>
      <c r="G833" s="8">
        <f t="shared" si="34"/>
        <v>8900</v>
      </c>
      <c r="H833" s="9">
        <f t="shared" si="35"/>
        <v>4.0369714005523845</v>
      </c>
      <c r="I833" s="10" t="str">
        <f>VLOOKUP(D833,'[1]Peso tara 2'!A:D,3,)</f>
        <v>AMA ECOSISTEMS S.E.M. DE C.V.</v>
      </c>
    </row>
    <row r="834" spans="1:9" x14ac:dyDescent="0.25">
      <c r="A834" s="5" t="str">
        <f t="shared" si="36"/>
        <v>sábado</v>
      </c>
      <c r="B834" s="6">
        <v>45087</v>
      </c>
      <c r="C834" s="24">
        <v>248</v>
      </c>
      <c r="D834" s="7" t="s">
        <v>43</v>
      </c>
      <c r="E834" s="8">
        <v>49700</v>
      </c>
      <c r="F834" s="8">
        <f>VLOOKUP(D834,'[1]Peso tara 2'!A:D,2,FALSE)</f>
        <v>36920</v>
      </c>
      <c r="G834" s="8">
        <f t="shared" ref="G834:G897" si="37">E834-F834</f>
        <v>12780</v>
      </c>
      <c r="H834" s="9">
        <f t="shared" ref="H834:H897" si="38">G834/2204.623</f>
        <v>5.7969094942763455</v>
      </c>
      <c r="I834" s="10" t="str">
        <f>VLOOKUP(D834,'[1]Peso tara 2'!A:D,3,)</f>
        <v>AMA ECOSISTEMS S.E.M. DE C.V.</v>
      </c>
    </row>
    <row r="835" spans="1:9" x14ac:dyDescent="0.25">
      <c r="A835" s="5" t="str">
        <f t="shared" si="36"/>
        <v>sábado</v>
      </c>
      <c r="B835" s="6">
        <v>45087</v>
      </c>
      <c r="C835" s="24">
        <v>249</v>
      </c>
      <c r="D835" s="7" t="s">
        <v>53</v>
      </c>
      <c r="E835" s="8">
        <v>56720</v>
      </c>
      <c r="F835" s="8">
        <f>VLOOKUP(D835,'[1]Peso tara 2'!A:D,2,FALSE)</f>
        <v>34160</v>
      </c>
      <c r="G835" s="8">
        <f t="shared" si="37"/>
        <v>22560</v>
      </c>
      <c r="H835" s="9">
        <f t="shared" si="38"/>
        <v>10.233042111962</v>
      </c>
      <c r="I835" s="10" t="str">
        <f>VLOOKUP(D835,'[1]Peso tara 2'!A:D,3,)</f>
        <v>AMA ECOSISTEMS S.E.M. DE C.V.</v>
      </c>
    </row>
    <row r="836" spans="1:9" x14ac:dyDescent="0.25">
      <c r="A836" s="5" t="str">
        <f t="shared" si="36"/>
        <v>sábado</v>
      </c>
      <c r="B836" s="6">
        <v>45087</v>
      </c>
      <c r="C836" s="24">
        <v>250</v>
      </c>
      <c r="D836" s="7" t="s">
        <v>47</v>
      </c>
      <c r="E836" s="8">
        <v>47840</v>
      </c>
      <c r="F836" s="8">
        <f>VLOOKUP(D836,'[1]Peso tara 2'!A:D,2,FALSE)</f>
        <v>36520</v>
      </c>
      <c r="G836" s="8">
        <f t="shared" si="37"/>
        <v>11320</v>
      </c>
      <c r="H836" s="9">
        <f t="shared" si="38"/>
        <v>5.134664747668876</v>
      </c>
      <c r="I836" s="10" t="str">
        <f>VLOOKUP(D836,'[1]Peso tara 2'!A:D,3,)</f>
        <v>AMA ECOSISTEMS S.E.M. DE C.V.</v>
      </c>
    </row>
    <row r="837" spans="1:9" x14ac:dyDescent="0.25">
      <c r="A837" s="5" t="str">
        <f t="shared" si="36"/>
        <v>sábado</v>
      </c>
      <c r="B837" s="6">
        <v>45087</v>
      </c>
      <c r="C837" s="24">
        <v>251</v>
      </c>
      <c r="D837" s="7" t="s">
        <v>48</v>
      </c>
      <c r="E837" s="8">
        <v>51080</v>
      </c>
      <c r="F837" s="8">
        <f>VLOOKUP(D837,'[1]Peso tara 2'!A:D,2,FALSE)</f>
        <v>34440</v>
      </c>
      <c r="G837" s="8">
        <f t="shared" si="37"/>
        <v>16640</v>
      </c>
      <c r="H837" s="9">
        <f t="shared" si="38"/>
        <v>7.5477757421563689</v>
      </c>
      <c r="I837" s="10" t="str">
        <f>VLOOKUP(D837,'[1]Peso tara 2'!A:D,3,)</f>
        <v>AMA ECOSISTEMS S.E.M. DE C.V.</v>
      </c>
    </row>
    <row r="838" spans="1:9" x14ac:dyDescent="0.25">
      <c r="A838" s="5" t="str">
        <f t="shared" si="36"/>
        <v>sábado</v>
      </c>
      <c r="B838" s="6">
        <v>45087</v>
      </c>
      <c r="C838" s="24">
        <v>252</v>
      </c>
      <c r="D838" s="7" t="s">
        <v>59</v>
      </c>
      <c r="E838" s="8">
        <v>44720</v>
      </c>
      <c r="F838" s="8">
        <f>VLOOKUP(D838,'[1]Peso tara 2'!A:D,2,FALSE)</f>
        <v>30900</v>
      </c>
      <c r="G838" s="8">
        <f t="shared" si="37"/>
        <v>13820</v>
      </c>
      <c r="H838" s="9">
        <f t="shared" si="38"/>
        <v>6.2686454781611189</v>
      </c>
      <c r="I838" s="10" t="str">
        <f>VLOOKUP(D838,'[1]Peso tara 2'!A:D,3,)</f>
        <v>AMA ECOSISTEMS S.E.M. DE C.V.</v>
      </c>
    </row>
    <row r="839" spans="1:9" x14ac:dyDescent="0.25">
      <c r="A839" s="5" t="str">
        <f t="shared" si="36"/>
        <v>sábado</v>
      </c>
      <c r="B839" s="6">
        <v>45087</v>
      </c>
      <c r="C839" s="24">
        <v>253</v>
      </c>
      <c r="D839" s="7" t="s">
        <v>56</v>
      </c>
      <c r="E839" s="8">
        <v>54020</v>
      </c>
      <c r="F839" s="8">
        <f>VLOOKUP(D839,'[1]Peso tara 2'!A:D,2,FALSE)</f>
        <v>35860</v>
      </c>
      <c r="G839" s="8">
        <f t="shared" si="37"/>
        <v>18160</v>
      </c>
      <c r="H839" s="9">
        <f t="shared" si="38"/>
        <v>8.237236026295653</v>
      </c>
      <c r="I839" s="10" t="str">
        <f>VLOOKUP(D839,'[1]Peso tara 2'!A:D,3,)</f>
        <v>AMA ECOSISTEMS S.E.M. DE C.V.</v>
      </c>
    </row>
    <row r="840" spans="1:9" x14ac:dyDescent="0.25">
      <c r="A840" s="5" t="str">
        <f t="shared" si="36"/>
        <v>sábado</v>
      </c>
      <c r="B840" s="6">
        <v>45087</v>
      </c>
      <c r="C840" s="24">
        <v>255</v>
      </c>
      <c r="D840" s="7" t="s">
        <v>50</v>
      </c>
      <c r="E840" s="8">
        <v>41260</v>
      </c>
      <c r="F840" s="8">
        <f>VLOOKUP(D840,'[1]Peso tara 2'!A:D,2,FALSE)</f>
        <v>34480</v>
      </c>
      <c r="G840" s="8">
        <f t="shared" si="37"/>
        <v>6780</v>
      </c>
      <c r="H840" s="9">
        <f t="shared" si="38"/>
        <v>3.0753557410949628</v>
      </c>
      <c r="I840" s="10" t="str">
        <f>VLOOKUP(D840,'[1]Peso tara 2'!A:D,3,)</f>
        <v>AMA ECOSISTEMS S.E.M. DE C.V.</v>
      </c>
    </row>
    <row r="841" spans="1:9" x14ac:dyDescent="0.25">
      <c r="A841" s="5" t="str">
        <f t="shared" si="36"/>
        <v>domingo</v>
      </c>
      <c r="B841" s="6">
        <v>45088</v>
      </c>
      <c r="C841" s="24">
        <v>256</v>
      </c>
      <c r="D841" s="7" t="s">
        <v>54</v>
      </c>
      <c r="E841" s="8">
        <v>49220</v>
      </c>
      <c r="F841" s="8">
        <f>VLOOKUP(D841,'[1]Peso tara 2'!A:D,2,FALSE)</f>
        <v>30960</v>
      </c>
      <c r="G841" s="8">
        <f t="shared" si="37"/>
        <v>18260</v>
      </c>
      <c r="H841" s="9">
        <f t="shared" si="38"/>
        <v>8.282595255515341</v>
      </c>
      <c r="I841" s="10" t="str">
        <f>VLOOKUP(D841,'[1]Peso tara 2'!A:D,3,)</f>
        <v>AMA ECOSISTEMS S.E.M. DE C.V.</v>
      </c>
    </row>
    <row r="842" spans="1:9" x14ac:dyDescent="0.25">
      <c r="A842" s="5" t="str">
        <f t="shared" si="36"/>
        <v>domingo</v>
      </c>
      <c r="B842" s="6">
        <v>45088</v>
      </c>
      <c r="C842" s="24">
        <v>257</v>
      </c>
      <c r="D842" s="7">
        <v>1</v>
      </c>
      <c r="E842" s="8">
        <v>39340</v>
      </c>
      <c r="F842" s="8">
        <f>VLOOKUP(D842,'[1]Peso tara 2'!A:D,2,FALSE)</f>
        <v>23700</v>
      </c>
      <c r="G842" s="8">
        <f t="shared" si="37"/>
        <v>15640</v>
      </c>
      <c r="H842" s="9">
        <f t="shared" si="38"/>
        <v>7.0941834499594716</v>
      </c>
      <c r="I842" s="10" t="str">
        <f>VLOOKUP(D842,'[1]Peso tara 2'!A:D,3,)</f>
        <v>ALCALDÍA DE APOPA</v>
      </c>
    </row>
    <row r="843" spans="1:9" x14ac:dyDescent="0.25">
      <c r="A843" s="5" t="str">
        <f t="shared" si="36"/>
        <v>domingo</v>
      </c>
      <c r="B843" s="6">
        <v>45088</v>
      </c>
      <c r="C843" s="24">
        <v>258</v>
      </c>
      <c r="D843" s="7">
        <v>10</v>
      </c>
      <c r="E843" s="8">
        <v>28060</v>
      </c>
      <c r="F843" s="8">
        <f>VLOOKUP(D843,'[1]Peso tara 2'!A:D,2,FALSE)</f>
        <v>21620</v>
      </c>
      <c r="G843" s="8">
        <f t="shared" si="37"/>
        <v>6440</v>
      </c>
      <c r="H843" s="9">
        <f t="shared" si="38"/>
        <v>2.9211343617480177</v>
      </c>
      <c r="I843" s="10" t="str">
        <f>VLOOKUP(D843,'[1]Peso tara 2'!A:D,3,)</f>
        <v>ALCALDÍA DE APOPA</v>
      </c>
    </row>
    <row r="844" spans="1:9" x14ac:dyDescent="0.25">
      <c r="A844" s="5" t="str">
        <f t="shared" si="36"/>
        <v>domingo</v>
      </c>
      <c r="B844" s="6">
        <v>45088</v>
      </c>
      <c r="C844" s="24">
        <v>259</v>
      </c>
      <c r="D844" s="7" t="s">
        <v>43</v>
      </c>
      <c r="E844" s="8">
        <v>69020</v>
      </c>
      <c r="F844" s="8">
        <f>VLOOKUP(D844,'[1]Peso tara 2'!A:D,2,FALSE)</f>
        <v>36920</v>
      </c>
      <c r="G844" s="8">
        <f t="shared" si="37"/>
        <v>32100</v>
      </c>
      <c r="H844" s="9">
        <f t="shared" si="38"/>
        <v>14.560312579520398</v>
      </c>
      <c r="I844" s="10" t="str">
        <f>VLOOKUP(D844,'[1]Peso tara 2'!A:D,3,)</f>
        <v>AMA ECOSISTEMS S.E.M. DE C.V.</v>
      </c>
    </row>
    <row r="845" spans="1:9" x14ac:dyDescent="0.25">
      <c r="A845" s="5" t="str">
        <f t="shared" si="36"/>
        <v>domingo</v>
      </c>
      <c r="B845" s="6">
        <v>45088</v>
      </c>
      <c r="C845" s="24">
        <v>260</v>
      </c>
      <c r="D845" s="7" t="s">
        <v>7</v>
      </c>
      <c r="E845" s="8">
        <v>53740</v>
      </c>
      <c r="F845" s="8">
        <f>VLOOKUP(D845,'[1]Peso tara 2'!A:D,2,FALSE)</f>
        <v>31400</v>
      </c>
      <c r="G845" s="8">
        <f t="shared" si="37"/>
        <v>22340</v>
      </c>
      <c r="H845" s="9">
        <f t="shared" si="38"/>
        <v>10.133251807678683</v>
      </c>
      <c r="I845" s="10" t="str">
        <f>VLOOKUP(D845,'[1]Peso tara 2'!A:D,3,)</f>
        <v>ALCALDÍA DE APOPA</v>
      </c>
    </row>
    <row r="846" spans="1:9" x14ac:dyDescent="0.25">
      <c r="A846" s="5" t="str">
        <f t="shared" si="36"/>
        <v>domingo</v>
      </c>
      <c r="B846" s="6">
        <v>45088</v>
      </c>
      <c r="C846" s="24">
        <v>261</v>
      </c>
      <c r="D846" s="7">
        <v>44</v>
      </c>
      <c r="E846" s="8">
        <v>40140</v>
      </c>
      <c r="F846" s="8">
        <f>VLOOKUP(D846,'[1]Peso tara 2'!A:D,2,FALSE)</f>
        <v>23140</v>
      </c>
      <c r="G846" s="8">
        <f t="shared" si="37"/>
        <v>17000</v>
      </c>
      <c r="H846" s="9">
        <f t="shared" si="38"/>
        <v>7.7110689673472512</v>
      </c>
      <c r="I846" s="10" t="str">
        <f>VLOOKUP(D846,'[1]Peso tara 2'!A:D,3,)</f>
        <v>ALCALDÍA DE APOPA</v>
      </c>
    </row>
    <row r="847" spans="1:9" x14ac:dyDescent="0.25">
      <c r="A847" s="5" t="str">
        <f t="shared" si="36"/>
        <v>lunes</v>
      </c>
      <c r="B847" s="6">
        <v>45089</v>
      </c>
      <c r="C847" s="24">
        <v>262</v>
      </c>
      <c r="D847" s="7" t="s">
        <v>54</v>
      </c>
      <c r="E847" s="8">
        <v>52900</v>
      </c>
      <c r="F847" s="8">
        <f>VLOOKUP(D847,'[1]Peso tara 2'!A:D,2,FALSE)</f>
        <v>30960</v>
      </c>
      <c r="G847" s="8">
        <f t="shared" si="37"/>
        <v>21940</v>
      </c>
      <c r="H847" s="9">
        <f t="shared" si="38"/>
        <v>9.9518148907999233</v>
      </c>
      <c r="I847" s="10" t="str">
        <f>VLOOKUP(D847,'[1]Peso tara 2'!A:D,3,)</f>
        <v>AMA ECOSISTEMS S.E.M. DE C.V.</v>
      </c>
    </row>
    <row r="848" spans="1:9" x14ac:dyDescent="0.25">
      <c r="A848" s="5" t="str">
        <f t="shared" si="36"/>
        <v>lunes</v>
      </c>
      <c r="B848" s="6">
        <v>45089</v>
      </c>
      <c r="C848" s="24">
        <v>263</v>
      </c>
      <c r="D848" s="7">
        <v>44</v>
      </c>
      <c r="E848" s="8">
        <v>40680</v>
      </c>
      <c r="F848" s="8">
        <f>VLOOKUP(D848,'[1]Peso tara 2'!A:D,2,FALSE)</f>
        <v>23140</v>
      </c>
      <c r="G848" s="8">
        <f t="shared" si="37"/>
        <v>17540</v>
      </c>
      <c r="H848" s="9">
        <f t="shared" si="38"/>
        <v>7.9560088051335756</v>
      </c>
      <c r="I848" s="10" t="str">
        <f>VLOOKUP(D848,'[1]Peso tara 2'!A:D,3,)</f>
        <v>ALCALDÍA DE APOPA</v>
      </c>
    </row>
    <row r="849" spans="1:9" x14ac:dyDescent="0.25">
      <c r="A849" s="5" t="str">
        <f t="shared" si="36"/>
        <v>lunes</v>
      </c>
      <c r="B849" s="6">
        <v>45089</v>
      </c>
      <c r="C849" s="24">
        <v>264</v>
      </c>
      <c r="D849" s="7" t="s">
        <v>46</v>
      </c>
      <c r="E849" s="8">
        <v>47840</v>
      </c>
      <c r="F849" s="8">
        <f>VLOOKUP(D849,'[1]Peso tara 2'!A:D,2,FALSE)</f>
        <v>29560</v>
      </c>
      <c r="G849" s="8">
        <f t="shared" si="37"/>
        <v>18280</v>
      </c>
      <c r="H849" s="9">
        <f t="shared" si="38"/>
        <v>8.2916671013592804</v>
      </c>
      <c r="I849" s="10" t="str">
        <f>VLOOKUP(D849,'[1]Peso tara 2'!A:D,3,)</f>
        <v>AMA ECOSISTEMS S.E.M. DE C.V.</v>
      </c>
    </row>
    <row r="850" spans="1:9" x14ac:dyDescent="0.25">
      <c r="A850" s="5" t="str">
        <f t="shared" si="36"/>
        <v>lunes</v>
      </c>
      <c r="B850" s="6">
        <v>45089</v>
      </c>
      <c r="C850" s="24">
        <v>265</v>
      </c>
      <c r="D850" s="7">
        <v>1</v>
      </c>
      <c r="E850" s="8">
        <v>39800</v>
      </c>
      <c r="F850" s="8">
        <f>VLOOKUP(D850,'[1]Peso tara 2'!A:D,2,FALSE)</f>
        <v>23700</v>
      </c>
      <c r="G850" s="8">
        <f t="shared" si="37"/>
        <v>16100</v>
      </c>
      <c r="H850" s="9">
        <f t="shared" si="38"/>
        <v>7.3028359043700437</v>
      </c>
      <c r="I850" s="10" t="str">
        <f>VLOOKUP(D850,'[1]Peso tara 2'!A:D,3,)</f>
        <v>ALCALDÍA DE APOPA</v>
      </c>
    </row>
    <row r="851" spans="1:9" x14ac:dyDescent="0.25">
      <c r="A851" s="5" t="str">
        <f t="shared" si="36"/>
        <v>lunes</v>
      </c>
      <c r="B851" s="6">
        <v>45089</v>
      </c>
      <c r="C851" s="24">
        <v>267</v>
      </c>
      <c r="D851" s="7" t="s">
        <v>48</v>
      </c>
      <c r="E851" s="8">
        <v>54240</v>
      </c>
      <c r="F851" s="8">
        <f>VLOOKUP(D851,'[1]Peso tara 2'!A:D,2,FALSE)</f>
        <v>34440</v>
      </c>
      <c r="G851" s="8">
        <f t="shared" si="37"/>
        <v>19800</v>
      </c>
      <c r="H851" s="9">
        <f t="shared" si="38"/>
        <v>8.9811273854985636</v>
      </c>
      <c r="I851" s="10" t="str">
        <f>VLOOKUP(D851,'[1]Peso tara 2'!A:D,3,)</f>
        <v>AMA ECOSISTEMS S.E.M. DE C.V.</v>
      </c>
    </row>
    <row r="852" spans="1:9" x14ac:dyDescent="0.25">
      <c r="A852" s="5" t="str">
        <f t="shared" ref="A852:A854" si="39">TEXT(B852,"dddd")</f>
        <v>lunes</v>
      </c>
      <c r="B852" s="6">
        <v>45089</v>
      </c>
      <c r="C852" s="24">
        <v>268</v>
      </c>
      <c r="D852" s="7">
        <v>10</v>
      </c>
      <c r="E852" s="8">
        <v>30420</v>
      </c>
      <c r="F852" s="8">
        <f>VLOOKUP(D852,'[1]Peso tara 2'!A:D,2,FALSE)</f>
        <v>21620</v>
      </c>
      <c r="G852" s="8">
        <f t="shared" si="37"/>
        <v>8800</v>
      </c>
      <c r="H852" s="9">
        <f t="shared" si="38"/>
        <v>3.9916121713326951</v>
      </c>
      <c r="I852" s="10" t="str">
        <f>VLOOKUP(D852,'[1]Peso tara 2'!A:D,3,)</f>
        <v>ALCALDÍA DE APOPA</v>
      </c>
    </row>
    <row r="853" spans="1:9" x14ac:dyDescent="0.25">
      <c r="A853" s="5" t="str">
        <f t="shared" si="39"/>
        <v>lunes</v>
      </c>
      <c r="B853" s="6">
        <v>45089</v>
      </c>
      <c r="C853" s="24">
        <v>269</v>
      </c>
      <c r="D853" s="7" t="s">
        <v>53</v>
      </c>
      <c r="E853" s="8">
        <v>59760</v>
      </c>
      <c r="F853" s="8">
        <f>VLOOKUP(D853,'[1]Peso tara 2'!A:D,2,FALSE)</f>
        <v>34160</v>
      </c>
      <c r="G853" s="8">
        <f t="shared" si="37"/>
        <v>25600</v>
      </c>
      <c r="H853" s="9">
        <f t="shared" si="38"/>
        <v>11.611962680240566</v>
      </c>
      <c r="I853" s="10" t="str">
        <f>VLOOKUP(D853,'[1]Peso tara 2'!A:D,3,)</f>
        <v>AMA ECOSISTEMS S.E.M. DE C.V.</v>
      </c>
    </row>
    <row r="854" spans="1:9" x14ac:dyDescent="0.25">
      <c r="A854" s="5" t="str">
        <f t="shared" si="39"/>
        <v>lunes</v>
      </c>
      <c r="B854" s="6">
        <v>45089</v>
      </c>
      <c r="C854" s="24">
        <v>270</v>
      </c>
      <c r="D854" s="7" t="s">
        <v>45</v>
      </c>
      <c r="E854" s="8">
        <v>50880</v>
      </c>
      <c r="F854" s="8">
        <f>VLOOKUP(D854,'[1]Peso tara 2'!A:D,2,FALSE)</f>
        <v>30400</v>
      </c>
      <c r="G854" s="8">
        <f t="shared" si="37"/>
        <v>20480</v>
      </c>
      <c r="H854" s="9">
        <f t="shared" si="38"/>
        <v>9.289570144192453</v>
      </c>
      <c r="I854" s="10" t="str">
        <f>VLOOKUP(D854,'[1]Peso tara 2'!A:D,3,)</f>
        <v>AMA ECOSISTEMS S.E.M. DE C.V.</v>
      </c>
    </row>
    <row r="855" spans="1:9" x14ac:dyDescent="0.25">
      <c r="A855" s="5"/>
      <c r="B855" s="6">
        <v>45089</v>
      </c>
      <c r="C855" s="24">
        <v>271</v>
      </c>
      <c r="D855" s="7" t="s">
        <v>56</v>
      </c>
      <c r="E855" s="8">
        <v>62820</v>
      </c>
      <c r="F855" s="8">
        <f>VLOOKUP(D855,'[1]Peso tara 2'!A:D,2,FALSE)</f>
        <v>35860</v>
      </c>
      <c r="G855" s="8">
        <f t="shared" si="37"/>
        <v>26960</v>
      </c>
      <c r="H855" s="9">
        <f t="shared" si="38"/>
        <v>12.228848197628347</v>
      </c>
      <c r="I855" s="10" t="str">
        <f>VLOOKUP(D855,'[1]Peso tara 2'!A:D,3,)</f>
        <v>AMA ECOSISTEMS S.E.M. DE C.V.</v>
      </c>
    </row>
    <row r="856" spans="1:9" x14ac:dyDescent="0.25">
      <c r="A856" s="5" t="str">
        <f t="shared" ref="A856:A919" si="40">TEXT(B856,"dddd")</f>
        <v>lunes</v>
      </c>
      <c r="B856" s="6">
        <v>45089</v>
      </c>
      <c r="C856" s="24">
        <v>272</v>
      </c>
      <c r="D856" s="7" t="s">
        <v>59</v>
      </c>
      <c r="E856" s="8">
        <v>45160</v>
      </c>
      <c r="F856" s="8">
        <f>VLOOKUP(D856,'[1]Peso tara 2'!A:D,2,FALSE)</f>
        <v>30900</v>
      </c>
      <c r="G856" s="8">
        <f t="shared" si="37"/>
        <v>14260</v>
      </c>
      <c r="H856" s="9">
        <f t="shared" si="38"/>
        <v>6.4682260867277535</v>
      </c>
      <c r="I856" s="10" t="str">
        <f>VLOOKUP(D856,'[1]Peso tara 2'!A:D,3,)</f>
        <v>AMA ECOSISTEMS S.E.M. DE C.V.</v>
      </c>
    </row>
    <row r="857" spans="1:9" x14ac:dyDescent="0.25">
      <c r="A857" s="5" t="str">
        <f t="shared" si="40"/>
        <v>lunes</v>
      </c>
      <c r="B857" s="6">
        <v>45089</v>
      </c>
      <c r="C857" s="24">
        <v>273</v>
      </c>
      <c r="D857" s="7" t="s">
        <v>7</v>
      </c>
      <c r="E857" s="8">
        <v>48100</v>
      </c>
      <c r="F857" s="8">
        <f>VLOOKUP(D857,'[1]Peso tara 2'!A:D,2,FALSE)</f>
        <v>31400</v>
      </c>
      <c r="G857" s="8">
        <f t="shared" si="37"/>
        <v>16700</v>
      </c>
      <c r="H857" s="9">
        <f t="shared" si="38"/>
        <v>7.5749912796881826</v>
      </c>
      <c r="I857" s="10" t="str">
        <f>VLOOKUP(D857,'[1]Peso tara 2'!A:D,3,)</f>
        <v>ALCALDÍA DE APOPA</v>
      </c>
    </row>
    <row r="858" spans="1:9" x14ac:dyDescent="0.25">
      <c r="A858" s="5" t="str">
        <f t="shared" si="40"/>
        <v>lunes</v>
      </c>
      <c r="B858" s="6">
        <v>45089</v>
      </c>
      <c r="C858" s="24">
        <v>274</v>
      </c>
      <c r="D858" s="7" t="s">
        <v>50</v>
      </c>
      <c r="E858" s="8">
        <v>52940</v>
      </c>
      <c r="F858" s="8">
        <f>VLOOKUP(D858,'[1]Peso tara 2'!A:D,2,FALSE)</f>
        <v>34480</v>
      </c>
      <c r="G858" s="8">
        <f t="shared" si="37"/>
        <v>18460</v>
      </c>
      <c r="H858" s="9">
        <f t="shared" si="38"/>
        <v>8.3733137139547207</v>
      </c>
      <c r="I858" s="10" t="str">
        <f>VLOOKUP(D858,'[1]Peso tara 2'!A:D,3,)</f>
        <v>AMA ECOSISTEMS S.E.M. DE C.V.</v>
      </c>
    </row>
    <row r="859" spans="1:9" x14ac:dyDescent="0.25">
      <c r="A859" s="5" t="str">
        <f t="shared" si="40"/>
        <v>lunes</v>
      </c>
      <c r="B859" s="6">
        <v>45089</v>
      </c>
      <c r="C859" s="24">
        <v>275</v>
      </c>
      <c r="D859" s="7" t="s">
        <v>43</v>
      </c>
      <c r="E859" s="8">
        <v>50380</v>
      </c>
      <c r="F859" s="8">
        <f>VLOOKUP(D859,'[1]Peso tara 2'!A:D,2,FALSE)</f>
        <v>36920</v>
      </c>
      <c r="G859" s="8">
        <f t="shared" si="37"/>
        <v>13460</v>
      </c>
      <c r="H859" s="9">
        <f t="shared" si="38"/>
        <v>6.1053522529702358</v>
      </c>
      <c r="I859" s="10" t="str">
        <f>VLOOKUP(D859,'[1]Peso tara 2'!A:D,3,)</f>
        <v>AMA ECOSISTEMS S.E.M. DE C.V.</v>
      </c>
    </row>
    <row r="860" spans="1:9" x14ac:dyDescent="0.25">
      <c r="A860" s="5" t="str">
        <f t="shared" si="40"/>
        <v>martes</v>
      </c>
      <c r="B860" s="6">
        <v>45090</v>
      </c>
      <c r="C860" s="24">
        <v>276</v>
      </c>
      <c r="D860" s="7" t="s">
        <v>54</v>
      </c>
      <c r="E860" s="8">
        <v>58380</v>
      </c>
      <c r="F860" s="8">
        <f>VLOOKUP(D860,'[1]Peso tara 2'!A:D,2,FALSE)</f>
        <v>30960</v>
      </c>
      <c r="G860" s="8">
        <f t="shared" si="37"/>
        <v>27420</v>
      </c>
      <c r="H860" s="9">
        <f t="shared" si="38"/>
        <v>12.437500652038921</v>
      </c>
      <c r="I860" s="10" t="str">
        <f>VLOOKUP(D860,'[1]Peso tara 2'!A:D,3,)</f>
        <v>AMA ECOSISTEMS S.E.M. DE C.V.</v>
      </c>
    </row>
    <row r="861" spans="1:9" x14ac:dyDescent="0.25">
      <c r="A861" s="5" t="str">
        <f t="shared" si="40"/>
        <v>martes</v>
      </c>
      <c r="B861" s="6">
        <v>45090</v>
      </c>
      <c r="C861" s="24">
        <v>277</v>
      </c>
      <c r="D861" s="7" t="s">
        <v>7</v>
      </c>
      <c r="E861" s="8">
        <v>51100</v>
      </c>
      <c r="F861" s="8">
        <f>VLOOKUP(D861,'[1]Peso tara 2'!A:D,2,FALSE)</f>
        <v>31400</v>
      </c>
      <c r="G861" s="8">
        <f t="shared" si="37"/>
        <v>19700</v>
      </c>
      <c r="H861" s="9">
        <f t="shared" si="38"/>
        <v>8.9357681562788738</v>
      </c>
      <c r="I861" s="10" t="str">
        <f>VLOOKUP(D861,'[1]Peso tara 2'!A:D,3,)</f>
        <v>ALCALDÍA DE APOPA</v>
      </c>
    </row>
    <row r="862" spans="1:9" x14ac:dyDescent="0.25">
      <c r="A862" s="5" t="str">
        <f t="shared" si="40"/>
        <v>martes</v>
      </c>
      <c r="B862" s="6">
        <v>45090</v>
      </c>
      <c r="C862" s="24">
        <v>278</v>
      </c>
      <c r="D862" s="7">
        <v>44</v>
      </c>
      <c r="E862" s="8">
        <v>42320</v>
      </c>
      <c r="F862" s="8">
        <f>VLOOKUP(D862,'[1]Peso tara 2'!A:D,2,FALSE)</f>
        <v>23140</v>
      </c>
      <c r="G862" s="8">
        <f t="shared" si="37"/>
        <v>19180</v>
      </c>
      <c r="H862" s="9">
        <f t="shared" si="38"/>
        <v>8.6999001643364871</v>
      </c>
      <c r="I862" s="10" t="str">
        <f>VLOOKUP(D862,'[1]Peso tara 2'!A:D,3,)</f>
        <v>ALCALDÍA DE APOPA</v>
      </c>
    </row>
    <row r="863" spans="1:9" x14ac:dyDescent="0.25">
      <c r="A863" s="5" t="str">
        <f t="shared" si="40"/>
        <v>martes</v>
      </c>
      <c r="B863" s="6">
        <v>45090</v>
      </c>
      <c r="C863" s="24">
        <v>279</v>
      </c>
      <c r="D863" s="7">
        <v>1</v>
      </c>
      <c r="E863" s="8">
        <v>38720</v>
      </c>
      <c r="F863" s="8">
        <f>VLOOKUP(D863,'[1]Peso tara 2'!A:D,2,FALSE)</f>
        <v>23700</v>
      </c>
      <c r="G863" s="8">
        <f t="shared" si="37"/>
        <v>15020</v>
      </c>
      <c r="H863" s="9">
        <f t="shared" si="38"/>
        <v>6.812956228797395</v>
      </c>
      <c r="I863" s="10" t="str">
        <f>VLOOKUP(D863,'[1]Peso tara 2'!A:D,3,)</f>
        <v>ALCALDÍA DE APOPA</v>
      </c>
    </row>
    <row r="864" spans="1:9" x14ac:dyDescent="0.25">
      <c r="A864" s="5" t="str">
        <f t="shared" si="40"/>
        <v>martes</v>
      </c>
      <c r="B864" s="6">
        <v>45090</v>
      </c>
      <c r="C864" s="24">
        <v>280</v>
      </c>
      <c r="D864" s="7" t="s">
        <v>44</v>
      </c>
      <c r="E864" s="8">
        <v>44380</v>
      </c>
      <c r="F864" s="8">
        <f>VLOOKUP(D864,'[1]Peso tara 2'!A:D,2,FALSE)</f>
        <v>29840</v>
      </c>
      <c r="G864" s="8">
        <f t="shared" si="37"/>
        <v>14540</v>
      </c>
      <c r="H864" s="9">
        <f t="shared" si="38"/>
        <v>6.5952319285428844</v>
      </c>
      <c r="I864" s="10" t="str">
        <f>VLOOKUP(D864,'[1]Peso tara 2'!A:D,3,)</f>
        <v>AMA ECOSISTEMS S.E.M. DE C.V.</v>
      </c>
    </row>
    <row r="865" spans="1:9" x14ac:dyDescent="0.25">
      <c r="A865" s="5" t="str">
        <f t="shared" si="40"/>
        <v>martes</v>
      </c>
      <c r="B865" s="6">
        <v>45090</v>
      </c>
      <c r="C865" s="24">
        <v>281</v>
      </c>
      <c r="D865" s="7" t="s">
        <v>51</v>
      </c>
      <c r="E865" s="8">
        <v>37220</v>
      </c>
      <c r="F865" s="8">
        <f>VLOOKUP(D865,'[1]Peso tara 2'!A:D,2,FALSE)</f>
        <v>23680</v>
      </c>
      <c r="G865" s="8">
        <f t="shared" si="37"/>
        <v>13540</v>
      </c>
      <c r="H865" s="9">
        <f t="shared" si="38"/>
        <v>6.1416396363459871</v>
      </c>
      <c r="I865" s="10" t="str">
        <f>VLOOKUP(D865,'[1]Peso tara 2'!A:D,3,)</f>
        <v>AMA ECOSISTEMS S.E.M. DE C.V.</v>
      </c>
    </row>
    <row r="866" spans="1:9" x14ac:dyDescent="0.25">
      <c r="A866" s="5" t="str">
        <f t="shared" si="40"/>
        <v>martes</v>
      </c>
      <c r="B866" s="6">
        <v>45090</v>
      </c>
      <c r="C866" s="24">
        <v>2820</v>
      </c>
      <c r="D866" s="7" t="s">
        <v>48</v>
      </c>
      <c r="E866" s="8">
        <v>55420</v>
      </c>
      <c r="F866" s="8">
        <f>VLOOKUP(D866,'[1]Peso tara 2'!A:D,2,FALSE)</f>
        <v>34440</v>
      </c>
      <c r="G866" s="8">
        <f t="shared" si="37"/>
        <v>20980</v>
      </c>
      <c r="H866" s="9">
        <f t="shared" si="38"/>
        <v>9.5163662902909021</v>
      </c>
      <c r="I866" s="10" t="str">
        <f>VLOOKUP(D866,'[1]Peso tara 2'!A:D,3,)</f>
        <v>AMA ECOSISTEMS S.E.M. DE C.V.</v>
      </c>
    </row>
    <row r="867" spans="1:9" x14ac:dyDescent="0.25">
      <c r="A867" s="5" t="str">
        <f t="shared" si="40"/>
        <v>martes</v>
      </c>
      <c r="B867" s="6">
        <v>45090</v>
      </c>
      <c r="C867" s="24">
        <v>283</v>
      </c>
      <c r="D867" s="7" t="s">
        <v>53</v>
      </c>
      <c r="E867" s="8">
        <v>59880</v>
      </c>
      <c r="F867" s="8">
        <f>VLOOKUP(D867,'[1]Peso tara 2'!A:D,2,FALSE)</f>
        <v>34160</v>
      </c>
      <c r="G867" s="8">
        <f t="shared" si="37"/>
        <v>25720</v>
      </c>
      <c r="H867" s="9">
        <f t="shared" si="38"/>
        <v>11.666393755304195</v>
      </c>
      <c r="I867" s="10" t="str">
        <f>VLOOKUP(D867,'[1]Peso tara 2'!A:D,3,)</f>
        <v>AMA ECOSISTEMS S.E.M. DE C.V.</v>
      </c>
    </row>
    <row r="868" spans="1:9" x14ac:dyDescent="0.25">
      <c r="A868" s="5" t="str">
        <f t="shared" si="40"/>
        <v>martes</v>
      </c>
      <c r="B868" s="6">
        <v>45090</v>
      </c>
      <c r="C868" s="24">
        <v>284</v>
      </c>
      <c r="D868" s="7" t="s">
        <v>46</v>
      </c>
      <c r="E868" s="8">
        <v>46460</v>
      </c>
      <c r="F868" s="8">
        <f>VLOOKUP(D868,'[1]Peso tara 2'!A:D,2,FALSE)</f>
        <v>29560</v>
      </c>
      <c r="G868" s="8">
        <f t="shared" si="37"/>
        <v>16900</v>
      </c>
      <c r="H868" s="9">
        <f t="shared" si="38"/>
        <v>7.6657097381275614</v>
      </c>
      <c r="I868" s="10" t="str">
        <f>VLOOKUP(D868,'[1]Peso tara 2'!A:D,3,)</f>
        <v>AMA ECOSISTEMS S.E.M. DE C.V.</v>
      </c>
    </row>
    <row r="869" spans="1:9" x14ac:dyDescent="0.25">
      <c r="A869" s="5" t="str">
        <f t="shared" si="40"/>
        <v>martes</v>
      </c>
      <c r="B869" s="6">
        <v>45090</v>
      </c>
      <c r="C869" s="24">
        <v>285</v>
      </c>
      <c r="D869" s="7" t="s">
        <v>54</v>
      </c>
      <c r="E869" s="8">
        <v>59000</v>
      </c>
      <c r="F869" s="8">
        <f>VLOOKUP(D869,'[1]Peso tara 2'!A:D,2,FALSE)</f>
        <v>30960</v>
      </c>
      <c r="G869" s="8">
        <f t="shared" si="37"/>
        <v>28040</v>
      </c>
      <c r="H869" s="9">
        <f t="shared" si="38"/>
        <v>12.718727873200995</v>
      </c>
      <c r="I869" s="10" t="str">
        <f>VLOOKUP(D869,'[1]Peso tara 2'!A:D,3,)</f>
        <v>AMA ECOSISTEMS S.E.M. DE C.V.</v>
      </c>
    </row>
    <row r="870" spans="1:9" x14ac:dyDescent="0.25">
      <c r="A870" s="5" t="str">
        <f t="shared" si="40"/>
        <v>martes</v>
      </c>
      <c r="B870" s="6">
        <v>45090</v>
      </c>
      <c r="C870" s="24">
        <v>286</v>
      </c>
      <c r="D870" s="7" t="s">
        <v>43</v>
      </c>
      <c r="E870" s="8">
        <v>59540</v>
      </c>
      <c r="F870" s="8">
        <f>VLOOKUP(D870,'[1]Peso tara 2'!A:D,2,FALSE)</f>
        <v>36920</v>
      </c>
      <c r="G870" s="8">
        <f t="shared" si="37"/>
        <v>22620</v>
      </c>
      <c r="H870" s="9">
        <f t="shared" si="38"/>
        <v>10.260257649493813</v>
      </c>
      <c r="I870" s="10" t="str">
        <f>VLOOKUP(D870,'[1]Peso tara 2'!A:D,3,)</f>
        <v>AMA ECOSISTEMS S.E.M. DE C.V.</v>
      </c>
    </row>
    <row r="871" spans="1:9" x14ac:dyDescent="0.25">
      <c r="A871" s="5" t="str">
        <f t="shared" si="40"/>
        <v>martes</v>
      </c>
      <c r="B871" s="6">
        <v>45090</v>
      </c>
      <c r="C871" s="24">
        <v>287</v>
      </c>
      <c r="D871" s="7" t="s">
        <v>56</v>
      </c>
      <c r="E871" s="8">
        <v>65820</v>
      </c>
      <c r="F871" s="8">
        <f>VLOOKUP(D871,'[1]Peso tara 2'!A:D,2,FALSE)</f>
        <v>35860</v>
      </c>
      <c r="G871" s="8">
        <f t="shared" si="37"/>
        <v>29960</v>
      </c>
      <c r="H871" s="9">
        <f t="shared" si="38"/>
        <v>13.589625074219038</v>
      </c>
      <c r="I871" s="10" t="str">
        <f>VLOOKUP(D871,'[1]Peso tara 2'!A:D,3,)</f>
        <v>AMA ECOSISTEMS S.E.M. DE C.V.</v>
      </c>
    </row>
    <row r="872" spans="1:9" x14ac:dyDescent="0.25">
      <c r="A872" s="5" t="str">
        <f t="shared" si="40"/>
        <v>miércoles</v>
      </c>
      <c r="B872" s="6">
        <v>45091</v>
      </c>
      <c r="C872" s="24">
        <v>289</v>
      </c>
      <c r="D872" s="7" t="s">
        <v>59</v>
      </c>
      <c r="E872" s="8">
        <v>42180</v>
      </c>
      <c r="F872" s="8">
        <f>VLOOKUP(D872,'[1]Peso tara 2'!A:D,2,FALSE)</f>
        <v>30900</v>
      </c>
      <c r="G872" s="8">
        <f t="shared" si="37"/>
        <v>11280</v>
      </c>
      <c r="H872" s="9">
        <f t="shared" si="38"/>
        <v>5.1165210559809999</v>
      </c>
      <c r="I872" s="10" t="str">
        <f>VLOOKUP(D872,'[1]Peso tara 2'!A:D,3,)</f>
        <v>AMA ECOSISTEMS S.E.M. DE C.V.</v>
      </c>
    </row>
    <row r="873" spans="1:9" x14ac:dyDescent="0.25">
      <c r="A873" s="5" t="str">
        <f t="shared" si="40"/>
        <v>miércoles</v>
      </c>
      <c r="B873" s="6">
        <v>45091</v>
      </c>
      <c r="C873" s="24">
        <v>290</v>
      </c>
      <c r="D873" s="7">
        <v>10</v>
      </c>
      <c r="E873" s="8">
        <v>30580</v>
      </c>
      <c r="F873" s="8">
        <f>VLOOKUP(D873,'[1]Peso tara 2'!A:D,2,FALSE)</f>
        <v>21620</v>
      </c>
      <c r="G873" s="8">
        <f t="shared" si="37"/>
        <v>8960</v>
      </c>
      <c r="H873" s="9">
        <f t="shared" si="38"/>
        <v>4.0641869380841982</v>
      </c>
      <c r="I873" s="10" t="str">
        <f>VLOOKUP(D873,'[1]Peso tara 2'!A:D,3,)</f>
        <v>ALCALDÍA DE APOPA</v>
      </c>
    </row>
    <row r="874" spans="1:9" x14ac:dyDescent="0.25">
      <c r="A874" s="5" t="str">
        <f t="shared" si="40"/>
        <v>miércoles</v>
      </c>
      <c r="B874" s="6">
        <v>45091</v>
      </c>
      <c r="C874" s="24">
        <v>291</v>
      </c>
      <c r="D874" s="7" t="s">
        <v>54</v>
      </c>
      <c r="E874" s="8">
        <v>48920</v>
      </c>
      <c r="F874" s="8">
        <f>VLOOKUP(D874,'[1]Peso tara 2'!A:D,2,FALSE)</f>
        <v>30960</v>
      </c>
      <c r="G874" s="8">
        <f t="shared" si="37"/>
        <v>17960</v>
      </c>
      <c r="H874" s="9">
        <f t="shared" si="38"/>
        <v>8.1465175678562733</v>
      </c>
      <c r="I874" s="10" t="str">
        <f>VLOOKUP(D874,'[1]Peso tara 2'!A:D,3,)</f>
        <v>AMA ECOSISTEMS S.E.M. DE C.V.</v>
      </c>
    </row>
    <row r="875" spans="1:9" x14ac:dyDescent="0.25">
      <c r="A875" s="5" t="str">
        <f t="shared" si="40"/>
        <v>miércoles</v>
      </c>
      <c r="B875" s="6">
        <v>45091</v>
      </c>
      <c r="C875" s="24">
        <v>292</v>
      </c>
      <c r="D875" s="7" t="s">
        <v>7</v>
      </c>
      <c r="E875" s="8">
        <v>50560</v>
      </c>
      <c r="F875" s="8">
        <f>VLOOKUP(D875,'[1]Peso tara 2'!A:D,2,FALSE)</f>
        <v>31400</v>
      </c>
      <c r="G875" s="8">
        <f t="shared" si="37"/>
        <v>19160</v>
      </c>
      <c r="H875" s="9">
        <f t="shared" si="38"/>
        <v>8.6908283184925494</v>
      </c>
      <c r="I875" s="10" t="str">
        <f>VLOOKUP(D875,'[1]Peso tara 2'!A:D,3,)</f>
        <v>ALCALDÍA DE APOPA</v>
      </c>
    </row>
    <row r="876" spans="1:9" x14ac:dyDescent="0.25">
      <c r="A876" s="5" t="str">
        <f t="shared" si="40"/>
        <v>miércoles</v>
      </c>
      <c r="B876" s="6">
        <v>45091</v>
      </c>
      <c r="C876" s="24">
        <v>293</v>
      </c>
      <c r="D876" s="7">
        <v>44</v>
      </c>
      <c r="E876" s="8">
        <v>37260</v>
      </c>
      <c r="F876" s="8">
        <f>VLOOKUP(D876,'[1]Peso tara 2'!A:D,2,FALSE)</f>
        <v>23140</v>
      </c>
      <c r="G876" s="8">
        <f t="shared" si="37"/>
        <v>14120</v>
      </c>
      <c r="H876" s="9">
        <f t="shared" si="38"/>
        <v>6.4047231658201875</v>
      </c>
      <c r="I876" s="10" t="str">
        <f>VLOOKUP(D876,'[1]Peso tara 2'!A:D,3,)</f>
        <v>ALCALDÍA DE APOPA</v>
      </c>
    </row>
    <row r="877" spans="1:9" x14ac:dyDescent="0.25">
      <c r="A877" s="5" t="str">
        <f t="shared" si="40"/>
        <v>miércoles</v>
      </c>
      <c r="B877" s="6">
        <v>45091</v>
      </c>
      <c r="C877" s="24">
        <v>294</v>
      </c>
      <c r="D877" s="7" t="s">
        <v>44</v>
      </c>
      <c r="E877" s="8">
        <v>41500</v>
      </c>
      <c r="F877" s="8">
        <f>VLOOKUP(D877,'[1]Peso tara 2'!A:D,2,FALSE)</f>
        <v>29840</v>
      </c>
      <c r="G877" s="8">
        <f t="shared" si="37"/>
        <v>11660</v>
      </c>
      <c r="H877" s="9">
        <f t="shared" si="38"/>
        <v>5.2888861270158207</v>
      </c>
      <c r="I877" s="10" t="str">
        <f>VLOOKUP(D877,'[1]Peso tara 2'!A:D,3,)</f>
        <v>AMA ECOSISTEMS S.E.M. DE C.V.</v>
      </c>
    </row>
    <row r="878" spans="1:9" x14ac:dyDescent="0.25">
      <c r="A878" s="5" t="str">
        <f t="shared" si="40"/>
        <v>miércoles</v>
      </c>
      <c r="B878" s="6">
        <v>45091</v>
      </c>
      <c r="C878" s="24">
        <v>295</v>
      </c>
      <c r="D878" s="7" t="s">
        <v>48</v>
      </c>
      <c r="E878" s="8">
        <v>51440</v>
      </c>
      <c r="F878" s="8">
        <f>VLOOKUP(D878,'[1]Peso tara 2'!A:D,2,FALSE)</f>
        <v>34440</v>
      </c>
      <c r="G878" s="8">
        <f t="shared" si="37"/>
        <v>17000</v>
      </c>
      <c r="H878" s="9">
        <f t="shared" si="38"/>
        <v>7.7110689673472512</v>
      </c>
      <c r="I878" s="10" t="str">
        <f>VLOOKUP(D878,'[1]Peso tara 2'!A:D,3,)</f>
        <v>AMA ECOSISTEMS S.E.M. DE C.V.</v>
      </c>
    </row>
    <row r="879" spans="1:9" x14ac:dyDescent="0.25">
      <c r="A879" s="5" t="str">
        <f t="shared" si="40"/>
        <v>miércoles</v>
      </c>
      <c r="B879" s="6">
        <v>45091</v>
      </c>
      <c r="C879" s="24">
        <v>296</v>
      </c>
      <c r="D879" s="7">
        <v>1</v>
      </c>
      <c r="E879" s="8">
        <v>39420</v>
      </c>
      <c r="F879" s="8">
        <f>VLOOKUP(D879,'[1]Peso tara 2'!A:D,2,FALSE)</f>
        <v>23700</v>
      </c>
      <c r="G879" s="8">
        <f t="shared" si="37"/>
        <v>15720</v>
      </c>
      <c r="H879" s="9">
        <f t="shared" si="38"/>
        <v>7.1304708333352229</v>
      </c>
      <c r="I879" s="10" t="str">
        <f>VLOOKUP(D879,'[1]Peso tara 2'!A:D,3,)</f>
        <v>ALCALDÍA DE APOPA</v>
      </c>
    </row>
    <row r="880" spans="1:9" x14ac:dyDescent="0.25">
      <c r="A880" s="5" t="str">
        <f t="shared" si="40"/>
        <v>miércoles</v>
      </c>
      <c r="B880" s="6">
        <v>45091</v>
      </c>
      <c r="C880" s="24">
        <v>297</v>
      </c>
      <c r="D880" s="7" t="s">
        <v>53</v>
      </c>
      <c r="E880" s="8">
        <v>59640</v>
      </c>
      <c r="F880" s="8">
        <f>VLOOKUP(D880,'[1]Peso tara 2'!A:D,2,FALSE)</f>
        <v>34160</v>
      </c>
      <c r="G880" s="8">
        <f t="shared" si="37"/>
        <v>25480</v>
      </c>
      <c r="H880" s="9">
        <f t="shared" si="38"/>
        <v>11.557531605176939</v>
      </c>
      <c r="I880" s="10" t="str">
        <f>VLOOKUP(D880,'[1]Peso tara 2'!A:D,3,)</f>
        <v>AMA ECOSISTEMS S.E.M. DE C.V.</v>
      </c>
    </row>
    <row r="881" spans="1:9" x14ac:dyDescent="0.25">
      <c r="A881" s="5" t="str">
        <f t="shared" si="40"/>
        <v>miércoles</v>
      </c>
      <c r="B881" s="6">
        <v>45091</v>
      </c>
      <c r="C881" s="24">
        <v>298</v>
      </c>
      <c r="D881" s="7" t="s">
        <v>59</v>
      </c>
      <c r="E881" s="8">
        <v>48080</v>
      </c>
      <c r="F881" s="8">
        <f>VLOOKUP(D881,'[1]Peso tara 2'!A:D,2,FALSE)</f>
        <v>30900</v>
      </c>
      <c r="G881" s="8">
        <f t="shared" si="37"/>
        <v>17180</v>
      </c>
      <c r="H881" s="9">
        <f t="shared" si="38"/>
        <v>7.7927155799426933</v>
      </c>
      <c r="I881" s="10" t="str">
        <f>VLOOKUP(D881,'[1]Peso tara 2'!A:D,3,)</f>
        <v>AMA ECOSISTEMS S.E.M. DE C.V.</v>
      </c>
    </row>
    <row r="882" spans="1:9" x14ac:dyDescent="0.25">
      <c r="A882" s="5" t="str">
        <f t="shared" si="40"/>
        <v>miércoles</v>
      </c>
      <c r="B882" s="6">
        <v>45091</v>
      </c>
      <c r="C882" s="24">
        <v>299</v>
      </c>
      <c r="D882" s="7" t="s">
        <v>46</v>
      </c>
      <c r="E882" s="8">
        <v>47600</v>
      </c>
      <c r="F882" s="8">
        <f>VLOOKUP(D882,'[1]Peso tara 2'!A:D,2,FALSE)</f>
        <v>29560</v>
      </c>
      <c r="G882" s="8">
        <f t="shared" si="37"/>
        <v>18040</v>
      </c>
      <c r="H882" s="9">
        <f t="shared" si="38"/>
        <v>8.1828049512320238</v>
      </c>
      <c r="I882" s="10" t="str">
        <f>VLOOKUP(D882,'[1]Peso tara 2'!A:D,3,)</f>
        <v>AMA ECOSISTEMS S.E.M. DE C.V.</v>
      </c>
    </row>
    <row r="883" spans="1:9" x14ac:dyDescent="0.25">
      <c r="A883" s="5" t="str">
        <f t="shared" si="40"/>
        <v>miércoles</v>
      </c>
      <c r="B883" s="6">
        <v>45091</v>
      </c>
      <c r="C883" s="24">
        <v>300</v>
      </c>
      <c r="D883" s="7">
        <v>10</v>
      </c>
      <c r="E883" s="8">
        <v>26420</v>
      </c>
      <c r="F883" s="8">
        <f>VLOOKUP(D883,'[1]Peso tara 2'!A:D,2,FALSE)</f>
        <v>21620</v>
      </c>
      <c r="G883" s="8">
        <f t="shared" si="37"/>
        <v>4800</v>
      </c>
      <c r="H883" s="9">
        <f t="shared" si="38"/>
        <v>2.1772430025451062</v>
      </c>
      <c r="I883" s="10" t="str">
        <f>VLOOKUP(D883,'[1]Peso tara 2'!A:D,3,)</f>
        <v>ALCALDÍA DE APOPA</v>
      </c>
    </row>
    <row r="884" spans="1:9" x14ac:dyDescent="0.25">
      <c r="A884" s="5" t="str">
        <f t="shared" si="40"/>
        <v>miércoles</v>
      </c>
      <c r="B884" s="6">
        <v>45091</v>
      </c>
      <c r="C884" s="24">
        <v>302</v>
      </c>
      <c r="D884" s="7" t="s">
        <v>56</v>
      </c>
      <c r="E884" s="8">
        <v>59400</v>
      </c>
      <c r="F884" s="8">
        <f>VLOOKUP(D884,'[1]Peso tara 2'!A:D,2,FALSE)</f>
        <v>35860</v>
      </c>
      <c r="G884" s="8">
        <f t="shared" si="37"/>
        <v>23540</v>
      </c>
      <c r="H884" s="9">
        <f t="shared" si="38"/>
        <v>10.677562558314959</v>
      </c>
      <c r="I884" s="10" t="str">
        <f>VLOOKUP(D884,'[1]Peso tara 2'!A:D,3,)</f>
        <v>AMA ECOSISTEMS S.E.M. DE C.V.</v>
      </c>
    </row>
    <row r="885" spans="1:9" x14ac:dyDescent="0.25">
      <c r="A885" s="5" t="str">
        <f t="shared" si="40"/>
        <v>miércoles</v>
      </c>
      <c r="B885" s="6">
        <v>45091</v>
      </c>
      <c r="C885" s="24">
        <v>303</v>
      </c>
      <c r="D885" s="7" t="s">
        <v>43</v>
      </c>
      <c r="E885" s="8">
        <v>49040</v>
      </c>
      <c r="F885" s="8">
        <f>VLOOKUP(D885,'[1]Peso tara 2'!A:D,2,FALSE)</f>
        <v>36920</v>
      </c>
      <c r="G885" s="8">
        <f t="shared" si="37"/>
        <v>12120</v>
      </c>
      <c r="H885" s="9">
        <f t="shared" si="38"/>
        <v>5.4975385814263937</v>
      </c>
      <c r="I885" s="10" t="str">
        <f>VLOOKUP(D885,'[1]Peso tara 2'!A:D,3,)</f>
        <v>AMA ECOSISTEMS S.E.M. DE C.V.</v>
      </c>
    </row>
    <row r="886" spans="1:9" x14ac:dyDescent="0.25">
      <c r="A886" s="5" t="str">
        <f t="shared" si="40"/>
        <v>miércoles</v>
      </c>
      <c r="B886" s="6">
        <v>45091</v>
      </c>
      <c r="C886" s="24">
        <v>304</v>
      </c>
      <c r="D886" s="7" t="s">
        <v>7</v>
      </c>
      <c r="E886" s="8">
        <v>52140</v>
      </c>
      <c r="F886" s="8">
        <f>VLOOKUP(D886,'[1]Peso tara 2'!A:D,2,FALSE)</f>
        <v>31400</v>
      </c>
      <c r="G886" s="8">
        <f t="shared" si="37"/>
        <v>20740</v>
      </c>
      <c r="H886" s="9">
        <f t="shared" si="38"/>
        <v>9.4075041401636472</v>
      </c>
      <c r="I886" s="10" t="str">
        <f>VLOOKUP(D886,'[1]Peso tara 2'!A:D,3,)</f>
        <v>ALCALDÍA DE APOPA</v>
      </c>
    </row>
    <row r="887" spans="1:9" x14ac:dyDescent="0.25">
      <c r="A887" s="5" t="str">
        <f t="shared" si="40"/>
        <v>miércoles</v>
      </c>
      <c r="B887" s="6">
        <v>45091</v>
      </c>
      <c r="C887" s="24">
        <v>305</v>
      </c>
      <c r="D887" s="7" t="s">
        <v>61</v>
      </c>
      <c r="E887" s="8">
        <v>61580</v>
      </c>
      <c r="F887" s="8">
        <f>VLOOKUP(D887,'[1]Peso tara 2'!A:D,2,FALSE)</f>
        <v>35420</v>
      </c>
      <c r="G887" s="8">
        <f t="shared" si="37"/>
        <v>26160</v>
      </c>
      <c r="H887" s="9">
        <f t="shared" si="38"/>
        <v>11.86597436387083</v>
      </c>
      <c r="I887" s="10" t="str">
        <f>VLOOKUP(D887,'[1]Peso tara 2'!A:D,3,)</f>
        <v>AMA ECOSISTEMS S.E.M. DE C.V.</v>
      </c>
    </row>
    <row r="888" spans="1:9" x14ac:dyDescent="0.25">
      <c r="A888" s="5" t="str">
        <f t="shared" si="40"/>
        <v>miércoles</v>
      </c>
      <c r="B888" s="6">
        <v>45091</v>
      </c>
      <c r="C888" s="24">
        <v>306</v>
      </c>
      <c r="D888" s="7" t="s">
        <v>50</v>
      </c>
      <c r="E888" s="8">
        <v>55180</v>
      </c>
      <c r="F888" s="8">
        <f>VLOOKUP(D888,'[1]Peso tara 2'!A:D,2,FALSE)</f>
        <v>34480</v>
      </c>
      <c r="G888" s="8">
        <f t="shared" si="37"/>
        <v>20700</v>
      </c>
      <c r="H888" s="9">
        <f t="shared" si="38"/>
        <v>9.3893604484757702</v>
      </c>
      <c r="I888" s="10" t="str">
        <f>VLOOKUP(D888,'[1]Peso tara 2'!A:D,3,)</f>
        <v>AMA ECOSISTEMS S.E.M. DE C.V.</v>
      </c>
    </row>
    <row r="889" spans="1:9" x14ac:dyDescent="0.25">
      <c r="A889" s="5" t="str">
        <f t="shared" si="40"/>
        <v>jueves</v>
      </c>
      <c r="B889" s="6">
        <v>45092</v>
      </c>
      <c r="C889" s="24">
        <v>307</v>
      </c>
      <c r="D889" s="7" t="s">
        <v>54</v>
      </c>
      <c r="E889" s="8">
        <v>58040</v>
      </c>
      <c r="F889" s="8">
        <f>VLOOKUP(D889,'[1]Peso tara 2'!A:D,2,FALSE)</f>
        <v>30960</v>
      </c>
      <c r="G889" s="8">
        <f t="shared" si="37"/>
        <v>27080</v>
      </c>
      <c r="H889" s="9">
        <f t="shared" si="38"/>
        <v>12.283279272691974</v>
      </c>
      <c r="I889" s="10" t="str">
        <f>VLOOKUP(D889,'[1]Peso tara 2'!A:D,3,)</f>
        <v>AMA ECOSISTEMS S.E.M. DE C.V.</v>
      </c>
    </row>
    <row r="890" spans="1:9" x14ac:dyDescent="0.25">
      <c r="A890" s="5" t="str">
        <f t="shared" si="40"/>
        <v>jueves</v>
      </c>
      <c r="B890" s="6">
        <v>45092</v>
      </c>
      <c r="C890" s="24">
        <v>308</v>
      </c>
      <c r="D890" s="7">
        <v>1</v>
      </c>
      <c r="E890" s="8">
        <v>35000</v>
      </c>
      <c r="F890" s="8">
        <f>VLOOKUP(D890,'[1]Peso tara 2'!A:D,2,FALSE)</f>
        <v>23700</v>
      </c>
      <c r="G890" s="8">
        <f t="shared" si="37"/>
        <v>11300</v>
      </c>
      <c r="H890" s="9">
        <f t="shared" si="38"/>
        <v>5.1255929018249375</v>
      </c>
      <c r="I890" s="10" t="str">
        <f>VLOOKUP(D890,'[1]Peso tara 2'!A:D,3,)</f>
        <v>ALCALDÍA DE APOPA</v>
      </c>
    </row>
    <row r="891" spans="1:9" x14ac:dyDescent="0.25">
      <c r="A891" s="5" t="str">
        <f t="shared" si="40"/>
        <v>jueves</v>
      </c>
      <c r="B891" s="6">
        <v>45092</v>
      </c>
      <c r="C891" s="24">
        <v>309</v>
      </c>
      <c r="D891" s="7" t="s">
        <v>48</v>
      </c>
      <c r="E891" s="8">
        <v>51580</v>
      </c>
      <c r="F891" s="8">
        <f>VLOOKUP(D891,'[1]Peso tara 2'!A:D,2,FALSE)</f>
        <v>34440</v>
      </c>
      <c r="G891" s="8">
        <f t="shared" si="37"/>
        <v>17140</v>
      </c>
      <c r="H891" s="9">
        <f t="shared" si="38"/>
        <v>7.7745718882548172</v>
      </c>
      <c r="I891" s="10" t="str">
        <f>VLOOKUP(D891,'[1]Peso tara 2'!A:D,3,)</f>
        <v>AMA ECOSISTEMS S.E.M. DE C.V.</v>
      </c>
    </row>
    <row r="892" spans="1:9" x14ac:dyDescent="0.25">
      <c r="A892" s="5" t="str">
        <f t="shared" si="40"/>
        <v>jueves</v>
      </c>
      <c r="B892" s="6">
        <v>45092</v>
      </c>
      <c r="C892" s="24">
        <v>310</v>
      </c>
      <c r="D892" s="7" t="s">
        <v>46</v>
      </c>
      <c r="E892" s="8">
        <v>41420</v>
      </c>
      <c r="F892" s="8">
        <f>VLOOKUP(D892,'[1]Peso tara 2'!A:D,2,FALSE)</f>
        <v>29560</v>
      </c>
      <c r="G892" s="8">
        <f t="shared" si="37"/>
        <v>11860</v>
      </c>
      <c r="H892" s="9">
        <f t="shared" si="38"/>
        <v>5.3796045854552004</v>
      </c>
      <c r="I892" s="10" t="str">
        <f>VLOOKUP(D892,'[1]Peso tara 2'!A:D,3,)</f>
        <v>AMA ECOSISTEMS S.E.M. DE C.V.</v>
      </c>
    </row>
    <row r="893" spans="1:9" x14ac:dyDescent="0.25">
      <c r="A893" s="5" t="str">
        <f t="shared" si="40"/>
        <v>jueves</v>
      </c>
      <c r="B893" s="6">
        <v>45092</v>
      </c>
      <c r="C893" s="24">
        <v>311</v>
      </c>
      <c r="D893" s="7" t="s">
        <v>53</v>
      </c>
      <c r="E893" s="8">
        <v>54480</v>
      </c>
      <c r="F893" s="8">
        <f>VLOOKUP(D893,'[1]Peso tara 2'!A:D,2,FALSE)</f>
        <v>34160</v>
      </c>
      <c r="G893" s="8">
        <f t="shared" si="37"/>
        <v>20320</v>
      </c>
      <c r="H893" s="9">
        <f t="shared" si="38"/>
        <v>9.2169953774409503</v>
      </c>
      <c r="I893" s="10" t="str">
        <f>VLOOKUP(D893,'[1]Peso tara 2'!A:D,3,)</f>
        <v>AMA ECOSISTEMS S.E.M. DE C.V.</v>
      </c>
    </row>
    <row r="894" spans="1:9" x14ac:dyDescent="0.25">
      <c r="A894" s="5" t="str">
        <f t="shared" si="40"/>
        <v>jueves</v>
      </c>
      <c r="B894" s="6">
        <v>45092</v>
      </c>
      <c r="C894" s="24">
        <v>312</v>
      </c>
      <c r="D894" s="7" t="s">
        <v>43</v>
      </c>
      <c r="E894" s="8">
        <v>64300</v>
      </c>
      <c r="F894" s="8">
        <f>VLOOKUP(D894,'[1]Peso tara 2'!A:D,2,FALSE)</f>
        <v>36920</v>
      </c>
      <c r="G894" s="8">
        <f t="shared" si="37"/>
        <v>27380</v>
      </c>
      <c r="H894" s="9">
        <f t="shared" si="38"/>
        <v>12.419356960351044</v>
      </c>
      <c r="I894" s="10" t="str">
        <f>VLOOKUP(D894,'[1]Peso tara 2'!A:D,3,)</f>
        <v>AMA ECOSISTEMS S.E.M. DE C.V.</v>
      </c>
    </row>
    <row r="895" spans="1:9" x14ac:dyDescent="0.25">
      <c r="A895" s="5" t="str">
        <f t="shared" si="40"/>
        <v>jueves</v>
      </c>
      <c r="B895" s="6">
        <v>45092</v>
      </c>
      <c r="C895" s="24">
        <v>313</v>
      </c>
      <c r="D895" s="7">
        <v>44</v>
      </c>
      <c r="E895" s="8">
        <v>36160</v>
      </c>
      <c r="F895" s="8">
        <f>VLOOKUP(D895,'[1]Peso tara 2'!A:D,2,FALSE)</f>
        <v>23140</v>
      </c>
      <c r="G895" s="8">
        <f t="shared" si="37"/>
        <v>13020</v>
      </c>
      <c r="H895" s="9">
        <f t="shared" si="38"/>
        <v>5.9057716444036013</v>
      </c>
      <c r="I895" s="10" t="str">
        <f>VLOOKUP(D895,'[1]Peso tara 2'!A:D,3,)</f>
        <v>ALCALDÍA DE APOPA</v>
      </c>
    </row>
    <row r="896" spans="1:9" x14ac:dyDescent="0.25">
      <c r="A896" s="5" t="str">
        <f t="shared" si="40"/>
        <v>jueves</v>
      </c>
      <c r="B896" s="6">
        <v>45092</v>
      </c>
      <c r="C896" s="24">
        <v>314</v>
      </c>
      <c r="D896" s="7" t="s">
        <v>44</v>
      </c>
      <c r="E896" s="8">
        <v>42240</v>
      </c>
      <c r="F896" s="8">
        <f>VLOOKUP(D896,'[1]Peso tara 2'!A:D,2,FALSE)</f>
        <v>29840</v>
      </c>
      <c r="G896" s="8">
        <f t="shared" si="37"/>
        <v>12400</v>
      </c>
      <c r="H896" s="9">
        <f t="shared" si="38"/>
        <v>5.6245444232415247</v>
      </c>
      <c r="I896" s="10" t="str">
        <f>VLOOKUP(D896,'[1]Peso tara 2'!A:D,3,)</f>
        <v>AMA ECOSISTEMS S.E.M. DE C.V.</v>
      </c>
    </row>
    <row r="897" spans="1:9" x14ac:dyDescent="0.25">
      <c r="A897" s="5" t="str">
        <f t="shared" si="40"/>
        <v>jueves</v>
      </c>
      <c r="B897" s="6">
        <v>45092</v>
      </c>
      <c r="C897" s="24">
        <v>315</v>
      </c>
      <c r="D897" s="7" t="s">
        <v>56</v>
      </c>
      <c r="E897" s="8">
        <v>59740</v>
      </c>
      <c r="F897" s="8">
        <f>VLOOKUP(D897,'[1]Peso tara 2'!A:D,2,FALSE)</f>
        <v>35860</v>
      </c>
      <c r="G897" s="8">
        <f t="shared" si="37"/>
        <v>23880</v>
      </c>
      <c r="H897" s="9">
        <f t="shared" si="38"/>
        <v>10.831783937661903</v>
      </c>
      <c r="I897" s="10" t="str">
        <f>VLOOKUP(D897,'[1]Peso tara 2'!A:D,3,)</f>
        <v>AMA ECOSISTEMS S.E.M. DE C.V.</v>
      </c>
    </row>
    <row r="898" spans="1:9" x14ac:dyDescent="0.25">
      <c r="A898" s="5" t="str">
        <f t="shared" si="40"/>
        <v>jueves</v>
      </c>
      <c r="B898" s="6">
        <v>45092</v>
      </c>
      <c r="C898" s="24">
        <v>316</v>
      </c>
      <c r="D898" s="7" t="s">
        <v>59</v>
      </c>
      <c r="E898" s="8">
        <v>34640</v>
      </c>
      <c r="F898" s="8">
        <f>VLOOKUP(D898,'[1]Peso tara 2'!A:D,2,FALSE)</f>
        <v>30900</v>
      </c>
      <c r="G898" s="8">
        <f t="shared" ref="G898:G961" si="41">E898-F898</f>
        <v>3740</v>
      </c>
      <c r="H898" s="9">
        <f t="shared" ref="H898:H961" si="42">G898/2204.623</f>
        <v>1.6964351728163953</v>
      </c>
      <c r="I898" s="10" t="str">
        <f>VLOOKUP(D898,'[1]Peso tara 2'!A:D,3,)</f>
        <v>AMA ECOSISTEMS S.E.M. DE C.V.</v>
      </c>
    </row>
    <row r="899" spans="1:9" x14ac:dyDescent="0.25">
      <c r="A899" s="5" t="str">
        <f t="shared" si="40"/>
        <v>jueves</v>
      </c>
      <c r="B899" s="6">
        <v>45092</v>
      </c>
      <c r="C899" s="24">
        <v>318</v>
      </c>
      <c r="D899" s="7" t="s">
        <v>7</v>
      </c>
      <c r="E899" s="8">
        <v>54460</v>
      </c>
      <c r="F899" s="8">
        <f>VLOOKUP(D899,'[1]Peso tara 2'!A:D,2,FALSE)</f>
        <v>31400</v>
      </c>
      <c r="G899" s="8">
        <f t="shared" si="41"/>
        <v>23060</v>
      </c>
      <c r="H899" s="9">
        <f t="shared" si="42"/>
        <v>10.459838258060449</v>
      </c>
      <c r="I899" s="10" t="str">
        <f>VLOOKUP(D899,'[1]Peso tara 2'!A:D,3,)</f>
        <v>ALCALDÍA DE APOPA</v>
      </c>
    </row>
    <row r="900" spans="1:9" x14ac:dyDescent="0.25">
      <c r="A900" s="5" t="str">
        <f t="shared" si="40"/>
        <v>jueves</v>
      </c>
      <c r="B900" s="6">
        <v>45092</v>
      </c>
      <c r="C900" s="24">
        <v>319</v>
      </c>
      <c r="D900" s="7" t="s">
        <v>50</v>
      </c>
      <c r="E900" s="8">
        <v>58080</v>
      </c>
      <c r="F900" s="8">
        <f>VLOOKUP(D900,'[1]Peso tara 2'!A:D,2,FALSE)</f>
        <v>34480</v>
      </c>
      <c r="G900" s="8">
        <f t="shared" si="41"/>
        <v>23600</v>
      </c>
      <c r="H900" s="9">
        <f t="shared" si="42"/>
        <v>10.704778095846773</v>
      </c>
      <c r="I900" s="10" t="str">
        <f>VLOOKUP(D900,'[1]Peso tara 2'!A:D,3,)</f>
        <v>AMA ECOSISTEMS S.E.M. DE C.V.</v>
      </c>
    </row>
    <row r="901" spans="1:9" x14ac:dyDescent="0.25">
      <c r="A901" s="5" t="str">
        <f t="shared" si="40"/>
        <v>jueves</v>
      </c>
      <c r="B901" s="6">
        <v>45092</v>
      </c>
      <c r="C901" s="24">
        <v>320</v>
      </c>
      <c r="D901" s="7" t="s">
        <v>61</v>
      </c>
      <c r="E901" s="8">
        <v>48660</v>
      </c>
      <c r="F901" s="8">
        <f>VLOOKUP(D901,'[1]Peso tara 2'!A:D,2,FALSE)</f>
        <v>35420</v>
      </c>
      <c r="G901" s="8">
        <f t="shared" si="41"/>
        <v>13240</v>
      </c>
      <c r="H901" s="9">
        <f t="shared" si="42"/>
        <v>6.0055619486869185</v>
      </c>
      <c r="I901" s="10" t="str">
        <f>VLOOKUP(D901,'[1]Peso tara 2'!A:D,3,)</f>
        <v>AMA ECOSISTEMS S.E.M. DE C.V.</v>
      </c>
    </row>
    <row r="902" spans="1:9" x14ac:dyDescent="0.25">
      <c r="A902" s="5" t="str">
        <f t="shared" si="40"/>
        <v>viernes</v>
      </c>
      <c r="B902" s="6">
        <v>45093</v>
      </c>
      <c r="C902" s="24">
        <v>321</v>
      </c>
      <c r="D902" s="7" t="s">
        <v>54</v>
      </c>
      <c r="E902" s="8">
        <v>49180</v>
      </c>
      <c r="F902" s="8">
        <f>VLOOKUP(D902,'[1]Peso tara 2'!A:D,2,FALSE)</f>
        <v>30960</v>
      </c>
      <c r="G902" s="8">
        <f t="shared" si="41"/>
        <v>18220</v>
      </c>
      <c r="H902" s="9">
        <f t="shared" si="42"/>
        <v>8.2644515638274658</v>
      </c>
      <c r="I902" s="10" t="str">
        <f>VLOOKUP(D902,'[1]Peso tara 2'!A:D,3,)</f>
        <v>AMA ECOSISTEMS S.E.M. DE C.V.</v>
      </c>
    </row>
    <row r="903" spans="1:9" x14ac:dyDescent="0.25">
      <c r="A903" s="5" t="str">
        <f t="shared" si="40"/>
        <v>viernes</v>
      </c>
      <c r="B903" s="6">
        <v>45093</v>
      </c>
      <c r="C903" s="24">
        <v>322</v>
      </c>
      <c r="D903" s="7">
        <v>10</v>
      </c>
      <c r="E903" s="8">
        <v>26600</v>
      </c>
      <c r="F903" s="8">
        <f>VLOOKUP(D903,'[1]Peso tara 2'!A:D,2,FALSE)</f>
        <v>21620</v>
      </c>
      <c r="G903" s="8">
        <f t="shared" si="41"/>
        <v>4980</v>
      </c>
      <c r="H903" s="9">
        <f t="shared" si="42"/>
        <v>2.2588896151405478</v>
      </c>
      <c r="I903" s="10" t="str">
        <f>VLOOKUP(D903,'[1]Peso tara 2'!A:D,3,)</f>
        <v>ALCALDÍA DE APOPA</v>
      </c>
    </row>
    <row r="904" spans="1:9" x14ac:dyDescent="0.25">
      <c r="A904" s="5" t="str">
        <f t="shared" si="40"/>
        <v>viernes</v>
      </c>
      <c r="B904" s="6">
        <v>45093</v>
      </c>
      <c r="C904" s="24">
        <v>323</v>
      </c>
      <c r="D904" s="7" t="s">
        <v>44</v>
      </c>
      <c r="E904" s="8">
        <v>42660</v>
      </c>
      <c r="F904" s="8">
        <f>VLOOKUP(D904,'[1]Peso tara 2'!A:D,2,FALSE)</f>
        <v>29840</v>
      </c>
      <c r="G904" s="8">
        <f t="shared" si="41"/>
        <v>12820</v>
      </c>
      <c r="H904" s="9">
        <f t="shared" si="42"/>
        <v>5.8150531859642216</v>
      </c>
      <c r="I904" s="10" t="str">
        <f>VLOOKUP(D904,'[1]Peso tara 2'!A:D,3,)</f>
        <v>AMA ECOSISTEMS S.E.M. DE C.V.</v>
      </c>
    </row>
    <row r="905" spans="1:9" x14ac:dyDescent="0.25">
      <c r="A905" s="5" t="str">
        <f t="shared" si="40"/>
        <v>viernes</v>
      </c>
      <c r="B905" s="6">
        <v>45093</v>
      </c>
      <c r="C905" s="24">
        <v>324</v>
      </c>
      <c r="D905" s="7">
        <v>1</v>
      </c>
      <c r="E905" s="8">
        <v>36580</v>
      </c>
      <c r="F905" s="8">
        <f>VLOOKUP(D905,'[1]Peso tara 2'!A:D,2,FALSE)</f>
        <v>23700</v>
      </c>
      <c r="G905" s="8">
        <f t="shared" si="41"/>
        <v>12880</v>
      </c>
      <c r="H905" s="9">
        <f t="shared" si="42"/>
        <v>5.8422687234960353</v>
      </c>
      <c r="I905" s="10" t="str">
        <f>VLOOKUP(D905,'[1]Peso tara 2'!A:D,3,)</f>
        <v>ALCALDÍA DE APOPA</v>
      </c>
    </row>
    <row r="906" spans="1:9" x14ac:dyDescent="0.25">
      <c r="A906" s="5" t="str">
        <f t="shared" si="40"/>
        <v>viernes</v>
      </c>
      <c r="B906" s="6">
        <v>45093</v>
      </c>
      <c r="C906" s="24">
        <v>325</v>
      </c>
      <c r="D906" s="7" t="s">
        <v>53</v>
      </c>
      <c r="E906" s="8">
        <v>57460</v>
      </c>
      <c r="F906" s="8">
        <f>VLOOKUP(D906,'[1]Peso tara 2'!A:D,2,FALSE)</f>
        <v>34160</v>
      </c>
      <c r="G906" s="8">
        <f t="shared" si="41"/>
        <v>23300</v>
      </c>
      <c r="H906" s="9">
        <f t="shared" si="42"/>
        <v>10.568700408187704</v>
      </c>
      <c r="I906" s="10" t="str">
        <f>VLOOKUP(D906,'[1]Peso tara 2'!A:D,3,)</f>
        <v>AMA ECOSISTEMS S.E.M. DE C.V.</v>
      </c>
    </row>
    <row r="907" spans="1:9" x14ac:dyDescent="0.25">
      <c r="A907" s="5" t="str">
        <f t="shared" si="40"/>
        <v>viernes</v>
      </c>
      <c r="B907" s="6">
        <v>45093</v>
      </c>
      <c r="C907" s="24">
        <v>326</v>
      </c>
      <c r="D907" s="7" t="s">
        <v>46</v>
      </c>
      <c r="E907" s="8">
        <v>41800</v>
      </c>
      <c r="F907" s="8">
        <f>VLOOKUP(D907,'[1]Peso tara 2'!A:D,2,FALSE)</f>
        <v>29560</v>
      </c>
      <c r="G907" s="8">
        <f t="shared" si="41"/>
        <v>12240</v>
      </c>
      <c r="H907" s="9">
        <f t="shared" si="42"/>
        <v>5.5519696564900212</v>
      </c>
      <c r="I907" s="10" t="str">
        <f>VLOOKUP(D907,'[1]Peso tara 2'!A:D,3,)</f>
        <v>AMA ECOSISTEMS S.E.M. DE C.V.</v>
      </c>
    </row>
    <row r="908" spans="1:9" x14ac:dyDescent="0.25">
      <c r="A908" s="5" t="str">
        <f t="shared" si="40"/>
        <v>viernes</v>
      </c>
      <c r="B908" s="6">
        <v>45093</v>
      </c>
      <c r="C908" s="24">
        <v>327</v>
      </c>
      <c r="D908" s="7">
        <v>44</v>
      </c>
      <c r="E908" s="8">
        <v>36440</v>
      </c>
      <c r="F908" s="8">
        <f>VLOOKUP(D908,'[1]Peso tara 2'!A:D,2,FALSE)</f>
        <v>23140</v>
      </c>
      <c r="G908" s="8">
        <f t="shared" si="41"/>
        <v>13300</v>
      </c>
      <c r="H908" s="9">
        <f t="shared" si="42"/>
        <v>6.0327774862187322</v>
      </c>
      <c r="I908" s="10" t="str">
        <f>VLOOKUP(D908,'[1]Peso tara 2'!A:D,3,)</f>
        <v>ALCALDÍA DE APOPA</v>
      </c>
    </row>
    <row r="909" spans="1:9" x14ac:dyDescent="0.25">
      <c r="A909" s="5" t="str">
        <f t="shared" si="40"/>
        <v>viernes</v>
      </c>
      <c r="B909" s="6">
        <v>45093</v>
      </c>
      <c r="C909" s="24">
        <v>328</v>
      </c>
      <c r="D909" s="7" t="s">
        <v>48</v>
      </c>
      <c r="E909" s="8">
        <v>54400</v>
      </c>
      <c r="F909" s="8">
        <f>VLOOKUP(D909,'[1]Peso tara 2'!A:D,2,FALSE)</f>
        <v>34440</v>
      </c>
      <c r="G909" s="8">
        <f t="shared" si="41"/>
        <v>19960</v>
      </c>
      <c r="H909" s="9">
        <f t="shared" si="42"/>
        <v>9.0537021522500662</v>
      </c>
      <c r="I909" s="10" t="str">
        <f>VLOOKUP(D909,'[1]Peso tara 2'!A:D,3,)</f>
        <v>AMA ECOSISTEMS S.E.M. DE C.V.</v>
      </c>
    </row>
    <row r="910" spans="1:9" x14ac:dyDescent="0.25">
      <c r="A910" s="5" t="str">
        <f t="shared" si="40"/>
        <v>viernes</v>
      </c>
      <c r="B910" s="6">
        <v>45093</v>
      </c>
      <c r="C910" s="24">
        <v>329</v>
      </c>
      <c r="D910" s="7" t="s">
        <v>56</v>
      </c>
      <c r="E910" s="8">
        <v>57940</v>
      </c>
      <c r="F910" s="8">
        <f>VLOOKUP(D910,'[1]Peso tara 2'!A:D,2,FALSE)</f>
        <v>35860</v>
      </c>
      <c r="G910" s="8">
        <f t="shared" si="41"/>
        <v>22080</v>
      </c>
      <c r="H910" s="9">
        <f t="shared" si="42"/>
        <v>10.015317811707488</v>
      </c>
      <c r="I910" s="10" t="str">
        <f>VLOOKUP(D910,'[1]Peso tara 2'!A:D,3,)</f>
        <v>AMA ECOSISTEMS S.E.M. DE C.V.</v>
      </c>
    </row>
    <row r="911" spans="1:9" x14ac:dyDescent="0.25">
      <c r="A911" s="5" t="str">
        <f t="shared" si="40"/>
        <v>viernes</v>
      </c>
      <c r="B911" s="6">
        <v>45093</v>
      </c>
      <c r="C911" s="24">
        <v>330</v>
      </c>
      <c r="D911" s="7" t="s">
        <v>59</v>
      </c>
      <c r="E911" s="8">
        <v>37880</v>
      </c>
      <c r="F911" s="8">
        <f>VLOOKUP(D911,'[1]Peso tara 2'!A:D,2,FALSE)</f>
        <v>30900</v>
      </c>
      <c r="G911" s="8">
        <f t="shared" si="41"/>
        <v>6980</v>
      </c>
      <c r="H911" s="9">
        <f t="shared" si="42"/>
        <v>3.166074199534342</v>
      </c>
      <c r="I911" s="10" t="str">
        <f>VLOOKUP(D911,'[1]Peso tara 2'!A:D,3,)</f>
        <v>AMA ECOSISTEMS S.E.M. DE C.V.</v>
      </c>
    </row>
    <row r="912" spans="1:9" x14ac:dyDescent="0.25">
      <c r="A912" s="5" t="str">
        <f t="shared" si="40"/>
        <v>viernes</v>
      </c>
      <c r="B912" s="6">
        <v>45093</v>
      </c>
      <c r="C912" s="24">
        <v>331</v>
      </c>
      <c r="D912" s="7" t="s">
        <v>43</v>
      </c>
      <c r="E912" s="8">
        <v>49080</v>
      </c>
      <c r="F912" s="8">
        <f>VLOOKUP(D912,'[1]Peso tara 2'!A:D,2,FALSE)</f>
        <v>36920</v>
      </c>
      <c r="G912" s="8">
        <f t="shared" si="41"/>
        <v>12160</v>
      </c>
      <c r="H912" s="9">
        <f t="shared" si="42"/>
        <v>5.515682273114269</v>
      </c>
      <c r="I912" s="10" t="str">
        <f>VLOOKUP(D912,'[1]Peso tara 2'!A:D,3,)</f>
        <v>AMA ECOSISTEMS S.E.M. DE C.V.</v>
      </c>
    </row>
    <row r="913" spans="1:9" x14ac:dyDescent="0.25">
      <c r="A913" s="5" t="str">
        <f t="shared" si="40"/>
        <v>viernes</v>
      </c>
      <c r="B913" s="6">
        <v>45093</v>
      </c>
      <c r="C913" s="24">
        <v>333</v>
      </c>
      <c r="D913" s="7" t="s">
        <v>61</v>
      </c>
      <c r="E913" s="8">
        <v>55000</v>
      </c>
      <c r="F913" s="8">
        <f>VLOOKUP(D913,'[1]Peso tara 2'!A:D,2,FALSE)</f>
        <v>35420</v>
      </c>
      <c r="G913" s="8">
        <f t="shared" si="41"/>
        <v>19580</v>
      </c>
      <c r="H913" s="9">
        <f t="shared" si="42"/>
        <v>8.8813370812152463</v>
      </c>
      <c r="I913" s="10" t="str">
        <f>VLOOKUP(D913,'[1]Peso tara 2'!A:D,3,)</f>
        <v>AMA ECOSISTEMS S.E.M. DE C.V.</v>
      </c>
    </row>
    <row r="914" spans="1:9" x14ac:dyDescent="0.25">
      <c r="A914" s="5" t="str">
        <f t="shared" si="40"/>
        <v>viernes</v>
      </c>
      <c r="B914" s="6">
        <v>45093</v>
      </c>
      <c r="C914" s="24">
        <v>334</v>
      </c>
      <c r="D914" s="7" t="s">
        <v>50</v>
      </c>
      <c r="E914" s="8">
        <v>51380</v>
      </c>
      <c r="F914" s="8">
        <f>VLOOKUP(D914,'[1]Peso tara 2'!A:D,2,FALSE)</f>
        <v>34480</v>
      </c>
      <c r="G914" s="8">
        <f t="shared" si="41"/>
        <v>16900</v>
      </c>
      <c r="H914" s="9">
        <f t="shared" si="42"/>
        <v>7.6657097381275614</v>
      </c>
      <c r="I914" s="10" t="str">
        <f>VLOOKUP(D914,'[1]Peso tara 2'!A:D,3,)</f>
        <v>AMA ECOSISTEMS S.E.M. DE C.V.</v>
      </c>
    </row>
    <row r="915" spans="1:9" x14ac:dyDescent="0.25">
      <c r="A915" s="5" t="str">
        <f t="shared" si="40"/>
        <v>sábado</v>
      </c>
      <c r="B915" s="6">
        <v>45094</v>
      </c>
      <c r="C915" s="24">
        <v>335</v>
      </c>
      <c r="D915" s="7" t="s">
        <v>54</v>
      </c>
      <c r="E915" s="8">
        <v>55900</v>
      </c>
      <c r="F915" s="8">
        <f>VLOOKUP(D915,'[1]Peso tara 2'!A:D,2,FALSE)</f>
        <v>30960</v>
      </c>
      <c r="G915" s="8">
        <f t="shared" si="41"/>
        <v>24940</v>
      </c>
      <c r="H915" s="9">
        <f t="shared" si="42"/>
        <v>11.312591767390614</v>
      </c>
      <c r="I915" s="10" t="str">
        <f>VLOOKUP(D915,'[1]Peso tara 2'!A:D,3,)</f>
        <v>AMA ECOSISTEMS S.E.M. DE C.V.</v>
      </c>
    </row>
    <row r="916" spans="1:9" x14ac:dyDescent="0.25">
      <c r="A916" s="5" t="str">
        <f t="shared" si="40"/>
        <v>sábado</v>
      </c>
      <c r="B916" s="6">
        <v>45094</v>
      </c>
      <c r="C916" s="24">
        <v>336</v>
      </c>
      <c r="D916" s="7" t="s">
        <v>46</v>
      </c>
      <c r="E916" s="8">
        <v>44340</v>
      </c>
      <c r="F916" s="8">
        <f>VLOOKUP(D916,'[1]Peso tara 2'!A:D,2,FALSE)</f>
        <v>29560</v>
      </c>
      <c r="G916" s="8">
        <f t="shared" si="41"/>
        <v>14780</v>
      </c>
      <c r="H916" s="9">
        <f t="shared" si="42"/>
        <v>6.7040940786701402</v>
      </c>
      <c r="I916" s="10" t="str">
        <f>VLOOKUP(D916,'[1]Peso tara 2'!A:D,3,)</f>
        <v>AMA ECOSISTEMS S.E.M. DE C.V.</v>
      </c>
    </row>
    <row r="917" spans="1:9" x14ac:dyDescent="0.25">
      <c r="A917" s="5" t="str">
        <f t="shared" si="40"/>
        <v>sábado</v>
      </c>
      <c r="B917" s="6">
        <v>45094</v>
      </c>
      <c r="C917" s="24">
        <v>337</v>
      </c>
      <c r="D917" s="7" t="s">
        <v>56</v>
      </c>
      <c r="E917" s="8">
        <v>62520</v>
      </c>
      <c r="F917" s="8">
        <f>VLOOKUP(D917,'[1]Peso tara 2'!A:D,2,FALSE)</f>
        <v>35860</v>
      </c>
      <c r="G917" s="8">
        <f t="shared" si="41"/>
        <v>26660</v>
      </c>
      <c r="H917" s="9">
        <f t="shared" si="42"/>
        <v>12.092770509969277</v>
      </c>
      <c r="I917" s="10" t="str">
        <f>VLOOKUP(D917,'[1]Peso tara 2'!A:D,3,)</f>
        <v>AMA ECOSISTEMS S.E.M. DE C.V.</v>
      </c>
    </row>
    <row r="918" spans="1:9" x14ac:dyDescent="0.25">
      <c r="A918" s="5" t="str">
        <f t="shared" si="40"/>
        <v>sábado</v>
      </c>
      <c r="B918" s="6">
        <v>45094</v>
      </c>
      <c r="C918" s="24">
        <v>338</v>
      </c>
      <c r="D918" s="7" t="s">
        <v>43</v>
      </c>
      <c r="E918" s="8">
        <v>57460</v>
      </c>
      <c r="F918" s="8">
        <f>VLOOKUP(D918,'[1]Peso tara 2'!A:D,2,FALSE)</f>
        <v>36920</v>
      </c>
      <c r="G918" s="8">
        <f t="shared" si="41"/>
        <v>20540</v>
      </c>
      <c r="H918" s="9">
        <f t="shared" si="42"/>
        <v>9.3167856817242676</v>
      </c>
      <c r="I918" s="10" t="str">
        <f>VLOOKUP(D918,'[1]Peso tara 2'!A:D,3,)</f>
        <v>AMA ECOSISTEMS S.E.M. DE C.V.</v>
      </c>
    </row>
    <row r="919" spans="1:9" x14ac:dyDescent="0.25">
      <c r="A919" s="5" t="str">
        <f t="shared" si="40"/>
        <v>sábado</v>
      </c>
      <c r="B919" s="6">
        <v>45094</v>
      </c>
      <c r="C919" s="24">
        <v>339</v>
      </c>
      <c r="D919" s="7" t="s">
        <v>59</v>
      </c>
      <c r="E919" s="8">
        <v>39560</v>
      </c>
      <c r="F919" s="8">
        <f>VLOOKUP(D919,'[1]Peso tara 2'!A:D,2,FALSE)</f>
        <v>30900</v>
      </c>
      <c r="G919" s="8">
        <f t="shared" si="41"/>
        <v>8660</v>
      </c>
      <c r="H919" s="9">
        <f t="shared" si="42"/>
        <v>3.9281092504251292</v>
      </c>
      <c r="I919" s="10" t="str">
        <f>VLOOKUP(D919,'[1]Peso tara 2'!A:D,3,)</f>
        <v>AMA ECOSISTEMS S.E.M. DE C.V.</v>
      </c>
    </row>
    <row r="920" spans="1:9" x14ac:dyDescent="0.25">
      <c r="A920" s="5" t="str">
        <f t="shared" ref="A920:A983" si="43">TEXT(B920,"dddd")</f>
        <v>sábado</v>
      </c>
      <c r="B920" s="6">
        <v>45094</v>
      </c>
      <c r="C920" s="24">
        <v>340</v>
      </c>
      <c r="D920" s="7" t="s">
        <v>44</v>
      </c>
      <c r="E920" s="8">
        <v>39640</v>
      </c>
      <c r="F920" s="8">
        <f>VLOOKUP(D920,'[1]Peso tara 2'!A:D,2,FALSE)</f>
        <v>29840</v>
      </c>
      <c r="G920" s="8">
        <f t="shared" si="41"/>
        <v>9800</v>
      </c>
      <c r="H920" s="9">
        <f t="shared" si="42"/>
        <v>4.445204463529592</v>
      </c>
      <c r="I920" s="10" t="str">
        <f>VLOOKUP(D920,'[1]Peso tara 2'!A:D,3,)</f>
        <v>AMA ECOSISTEMS S.E.M. DE C.V.</v>
      </c>
    </row>
    <row r="921" spans="1:9" x14ac:dyDescent="0.25">
      <c r="A921" s="5" t="str">
        <f t="shared" si="43"/>
        <v>domingo</v>
      </c>
      <c r="B921" s="6">
        <v>45095</v>
      </c>
      <c r="C921" s="24">
        <v>341</v>
      </c>
      <c r="D921" s="7" t="s">
        <v>54</v>
      </c>
      <c r="E921" s="8">
        <v>51860</v>
      </c>
      <c r="F921" s="8">
        <f>VLOOKUP(D921,'[1]Peso tara 2'!A:D,2,FALSE)</f>
        <v>30960</v>
      </c>
      <c r="G921" s="8">
        <f t="shared" si="41"/>
        <v>20900</v>
      </c>
      <c r="H921" s="9">
        <f t="shared" si="42"/>
        <v>9.4800789069151499</v>
      </c>
      <c r="I921" s="10" t="str">
        <f>VLOOKUP(D921,'[1]Peso tara 2'!A:D,3,)</f>
        <v>AMA ECOSISTEMS S.E.M. DE C.V.</v>
      </c>
    </row>
    <row r="922" spans="1:9" x14ac:dyDescent="0.25">
      <c r="A922" s="5" t="str">
        <f t="shared" si="43"/>
        <v>domingo</v>
      </c>
      <c r="B922" s="6">
        <v>45095</v>
      </c>
      <c r="C922" s="24">
        <v>343</v>
      </c>
      <c r="D922" s="7" t="s">
        <v>43</v>
      </c>
      <c r="E922" s="8">
        <v>58420</v>
      </c>
      <c r="F922" s="8">
        <f>VLOOKUP(D922,'[1]Peso tara 2'!A:D,2,FALSE)</f>
        <v>36920</v>
      </c>
      <c r="G922" s="8">
        <f t="shared" si="41"/>
        <v>21500</v>
      </c>
      <c r="H922" s="9">
        <f t="shared" si="42"/>
        <v>9.7522342822332888</v>
      </c>
      <c r="I922" s="10" t="str">
        <f>VLOOKUP(D922,'[1]Peso tara 2'!A:D,3,)</f>
        <v>AMA ECOSISTEMS S.E.M. DE C.V.</v>
      </c>
    </row>
    <row r="923" spans="1:9" x14ac:dyDescent="0.25">
      <c r="A923" s="5" t="str">
        <f t="shared" si="43"/>
        <v>domingo</v>
      </c>
      <c r="B923" s="6">
        <v>45095</v>
      </c>
      <c r="C923" s="24">
        <v>344</v>
      </c>
      <c r="D923" s="7">
        <v>1</v>
      </c>
      <c r="E923" s="8">
        <v>33580</v>
      </c>
      <c r="F923" s="8">
        <f>VLOOKUP(D923,'[1]Peso tara 2'!A:D,2,FALSE)</f>
        <v>23700</v>
      </c>
      <c r="G923" s="8">
        <f t="shared" si="41"/>
        <v>9880</v>
      </c>
      <c r="H923" s="9">
        <f t="shared" si="42"/>
        <v>4.4814918469053442</v>
      </c>
      <c r="I923" s="10" t="str">
        <f>VLOOKUP(D923,'[1]Peso tara 2'!A:D,3,)</f>
        <v>ALCALDÍA DE APOPA</v>
      </c>
    </row>
    <row r="924" spans="1:9" x14ac:dyDescent="0.25">
      <c r="A924" s="5" t="str">
        <f t="shared" si="43"/>
        <v>lunes</v>
      </c>
      <c r="B924" s="6">
        <v>45096</v>
      </c>
      <c r="C924" s="24">
        <v>345</v>
      </c>
      <c r="D924" s="7" t="s">
        <v>7</v>
      </c>
      <c r="E924" s="8">
        <v>50780</v>
      </c>
      <c r="F924" s="8">
        <f>VLOOKUP(D924,'[1]Peso tara 2'!A:D,2,FALSE)</f>
        <v>31400</v>
      </c>
      <c r="G924" s="8">
        <f t="shared" si="41"/>
        <v>19380</v>
      </c>
      <c r="H924" s="9">
        <f t="shared" si="42"/>
        <v>8.7906186227758667</v>
      </c>
      <c r="I924" s="10" t="str">
        <f>VLOOKUP(D924,'[1]Peso tara 2'!A:D,3,)</f>
        <v>ALCALDÍA DE APOPA</v>
      </c>
    </row>
    <row r="925" spans="1:9" x14ac:dyDescent="0.25">
      <c r="A925" s="5" t="str">
        <f t="shared" si="43"/>
        <v>lunes</v>
      </c>
      <c r="B925" s="6">
        <v>45096</v>
      </c>
      <c r="C925" s="24">
        <v>346</v>
      </c>
      <c r="D925" s="7">
        <v>10</v>
      </c>
      <c r="E925" s="8">
        <v>29620</v>
      </c>
      <c r="F925" s="8">
        <f>VLOOKUP(D925,'[1]Peso tara 2'!A:D,2,FALSE)</f>
        <v>21620</v>
      </c>
      <c r="G925" s="8">
        <f t="shared" si="41"/>
        <v>8000</v>
      </c>
      <c r="H925" s="9">
        <f t="shared" si="42"/>
        <v>3.6287383375751774</v>
      </c>
      <c r="I925" s="10" t="str">
        <f>VLOOKUP(D925,'[1]Peso tara 2'!A:D,3,)</f>
        <v>ALCALDÍA DE APOPA</v>
      </c>
    </row>
    <row r="926" spans="1:9" x14ac:dyDescent="0.25">
      <c r="A926" s="5" t="str">
        <f t="shared" si="43"/>
        <v>lunes</v>
      </c>
      <c r="B926" s="6">
        <v>45096</v>
      </c>
      <c r="C926" s="24">
        <v>347</v>
      </c>
      <c r="D926" s="7" t="s">
        <v>54</v>
      </c>
      <c r="E926" s="8">
        <v>56320</v>
      </c>
      <c r="F926" s="8">
        <f>VLOOKUP(D926,'[1]Peso tara 2'!A:D,2,FALSE)</f>
        <v>30960</v>
      </c>
      <c r="G926" s="8">
        <f t="shared" si="41"/>
        <v>25360</v>
      </c>
      <c r="H926" s="9">
        <f t="shared" si="42"/>
        <v>11.503100530113311</v>
      </c>
      <c r="I926" s="10" t="str">
        <f>VLOOKUP(D926,'[1]Peso tara 2'!A:D,3,)</f>
        <v>AMA ECOSISTEMS S.E.M. DE C.V.</v>
      </c>
    </row>
    <row r="927" spans="1:9" x14ac:dyDescent="0.25">
      <c r="A927" s="5" t="str">
        <f t="shared" si="43"/>
        <v>lunes</v>
      </c>
      <c r="B927" s="6">
        <v>45096</v>
      </c>
      <c r="C927" s="24">
        <v>348</v>
      </c>
      <c r="D927" s="7">
        <v>44</v>
      </c>
      <c r="E927" s="8">
        <v>42420</v>
      </c>
      <c r="F927" s="8">
        <f>VLOOKUP(D927,'[1]Peso tara 2'!A:D,2,FALSE)</f>
        <v>23140</v>
      </c>
      <c r="G927" s="8">
        <f t="shared" si="41"/>
        <v>19280</v>
      </c>
      <c r="H927" s="9">
        <f t="shared" si="42"/>
        <v>8.7452593935561769</v>
      </c>
      <c r="I927" s="10" t="str">
        <f>VLOOKUP(D927,'[1]Peso tara 2'!A:D,3,)</f>
        <v>ALCALDÍA DE APOPA</v>
      </c>
    </row>
    <row r="928" spans="1:9" x14ac:dyDescent="0.25">
      <c r="A928" s="5" t="str">
        <f t="shared" si="43"/>
        <v>lunes</v>
      </c>
      <c r="B928" s="6">
        <v>45096</v>
      </c>
      <c r="C928" s="24">
        <v>349</v>
      </c>
      <c r="D928" s="7" t="s">
        <v>13</v>
      </c>
      <c r="E928" s="8">
        <v>39240</v>
      </c>
      <c r="F928" s="8">
        <f>VLOOKUP(D928,'[1]Peso tara 2'!A:D,2,FALSE)</f>
        <v>22560</v>
      </c>
      <c r="G928" s="8">
        <f t="shared" si="41"/>
        <v>16680</v>
      </c>
      <c r="H928" s="9">
        <f t="shared" si="42"/>
        <v>7.5659194338442441</v>
      </c>
      <c r="I928" s="10" t="str">
        <f>VLOOKUP(D928,'[1]Peso tara 2'!A:D,3,)</f>
        <v>ALCALDÍA DE APOPA</v>
      </c>
    </row>
    <row r="929" spans="1:9" x14ac:dyDescent="0.25">
      <c r="A929" s="5" t="str">
        <f t="shared" si="43"/>
        <v>lunes</v>
      </c>
      <c r="B929" s="6">
        <v>45096</v>
      </c>
      <c r="C929" s="24">
        <v>350</v>
      </c>
      <c r="D929" s="7">
        <v>1</v>
      </c>
      <c r="E929" s="8">
        <v>38700</v>
      </c>
      <c r="F929" s="8">
        <f>VLOOKUP(D929,'[1]Peso tara 2'!A:D,2,FALSE)</f>
        <v>23700</v>
      </c>
      <c r="G929" s="8">
        <f t="shared" si="41"/>
        <v>15000</v>
      </c>
      <c r="H929" s="9">
        <f t="shared" si="42"/>
        <v>6.8038843829534574</v>
      </c>
      <c r="I929" s="10" t="str">
        <f>VLOOKUP(D929,'[1]Peso tara 2'!A:D,3,)</f>
        <v>ALCALDÍA DE APOPA</v>
      </c>
    </row>
    <row r="930" spans="1:9" x14ac:dyDescent="0.25">
      <c r="A930" s="5" t="str">
        <f t="shared" si="43"/>
        <v>lunes</v>
      </c>
      <c r="B930" s="6">
        <v>45096</v>
      </c>
      <c r="C930" s="24">
        <v>351</v>
      </c>
      <c r="D930" s="7" t="s">
        <v>47</v>
      </c>
      <c r="E930" s="8">
        <v>64500</v>
      </c>
      <c r="F930" s="8">
        <f>VLOOKUP(D930,'[1]Peso tara 2'!A:D,2,FALSE)</f>
        <v>36520</v>
      </c>
      <c r="G930" s="8">
        <f t="shared" si="41"/>
        <v>27980</v>
      </c>
      <c r="H930" s="9">
        <f t="shared" si="42"/>
        <v>12.691512335669183</v>
      </c>
      <c r="I930" s="10" t="str">
        <f>VLOOKUP(D930,'[1]Peso tara 2'!A:D,3,)</f>
        <v>AMA ECOSISTEMS S.E.M. DE C.V.</v>
      </c>
    </row>
    <row r="931" spans="1:9" x14ac:dyDescent="0.25">
      <c r="A931" s="5" t="str">
        <f t="shared" si="43"/>
        <v>lunes</v>
      </c>
      <c r="B931" s="6">
        <v>45096</v>
      </c>
      <c r="C931" s="24">
        <v>352</v>
      </c>
      <c r="D931" s="7" t="s">
        <v>51</v>
      </c>
      <c r="E931" s="8">
        <v>38920</v>
      </c>
      <c r="F931" s="8">
        <f>VLOOKUP(D931,'[1]Peso tara 2'!A:D,2,FALSE)</f>
        <v>23680</v>
      </c>
      <c r="G931" s="8">
        <f t="shared" si="41"/>
        <v>15240</v>
      </c>
      <c r="H931" s="9">
        <f t="shared" si="42"/>
        <v>6.9127465330807123</v>
      </c>
      <c r="I931" s="10" t="str">
        <f>VLOOKUP(D931,'[1]Peso tara 2'!A:D,3,)</f>
        <v>AMA ECOSISTEMS S.E.M. DE C.V.</v>
      </c>
    </row>
    <row r="932" spans="1:9" x14ac:dyDescent="0.25">
      <c r="A932" s="5" t="str">
        <f t="shared" si="43"/>
        <v>lunes</v>
      </c>
      <c r="B932" s="6">
        <v>45096</v>
      </c>
      <c r="C932" s="24">
        <v>353</v>
      </c>
      <c r="D932" s="7" t="s">
        <v>43</v>
      </c>
      <c r="E932" s="8">
        <v>61500</v>
      </c>
      <c r="F932" s="8">
        <f>VLOOKUP(D932,'[1]Peso tara 2'!A:D,2,FALSE)</f>
        <v>36920</v>
      </c>
      <c r="G932" s="8">
        <f t="shared" si="41"/>
        <v>24580</v>
      </c>
      <c r="H932" s="9">
        <f t="shared" si="42"/>
        <v>11.149298542199732</v>
      </c>
      <c r="I932" s="10" t="str">
        <f>VLOOKUP(D932,'[1]Peso tara 2'!A:D,3,)</f>
        <v>AMA ECOSISTEMS S.E.M. DE C.V.</v>
      </c>
    </row>
    <row r="933" spans="1:9" x14ac:dyDescent="0.25">
      <c r="A933" s="5" t="str">
        <f t="shared" si="43"/>
        <v>lunes</v>
      </c>
      <c r="B933" s="6">
        <v>45096</v>
      </c>
      <c r="C933" s="24">
        <v>354</v>
      </c>
      <c r="D933" s="7" t="s">
        <v>48</v>
      </c>
      <c r="E933" s="8">
        <v>59780</v>
      </c>
      <c r="F933" s="8">
        <f>VLOOKUP(D933,'[1]Peso tara 2'!A:D,2,FALSE)</f>
        <v>34440</v>
      </c>
      <c r="G933" s="8">
        <f t="shared" si="41"/>
        <v>25340</v>
      </c>
      <c r="H933" s="9">
        <f t="shared" si="42"/>
        <v>11.494028684269374</v>
      </c>
      <c r="I933" s="10" t="str">
        <f>VLOOKUP(D933,'[1]Peso tara 2'!A:D,3,)</f>
        <v>AMA ECOSISTEMS S.E.M. DE C.V.</v>
      </c>
    </row>
    <row r="934" spans="1:9" x14ac:dyDescent="0.25">
      <c r="A934" s="5" t="str">
        <f t="shared" si="43"/>
        <v>lunes</v>
      </c>
      <c r="B934" s="6">
        <v>45096</v>
      </c>
      <c r="C934" s="24">
        <v>355</v>
      </c>
      <c r="D934" s="7" t="s">
        <v>54</v>
      </c>
      <c r="E934" s="8">
        <v>48760</v>
      </c>
      <c r="F934" s="8">
        <f>VLOOKUP(D934,'[1]Peso tara 2'!A:D,2,FALSE)</f>
        <v>30960</v>
      </c>
      <c r="G934" s="8">
        <f t="shared" si="41"/>
        <v>17800</v>
      </c>
      <c r="H934" s="9">
        <f t="shared" si="42"/>
        <v>8.0739428011047689</v>
      </c>
      <c r="I934" s="10" t="str">
        <f>VLOOKUP(D934,'[1]Peso tara 2'!A:D,3,)</f>
        <v>AMA ECOSISTEMS S.E.M. DE C.V.</v>
      </c>
    </row>
    <row r="935" spans="1:9" x14ac:dyDescent="0.25">
      <c r="A935" s="5" t="str">
        <f t="shared" si="43"/>
        <v>lunes</v>
      </c>
      <c r="B935" s="6">
        <v>45096</v>
      </c>
      <c r="C935" s="24">
        <v>356</v>
      </c>
      <c r="D935" s="7" t="s">
        <v>13</v>
      </c>
      <c r="E935" s="8">
        <v>38640</v>
      </c>
      <c r="F935" s="8">
        <f>VLOOKUP(D935,'[1]Peso tara 2'!A:D,2,FALSE)</f>
        <v>22560</v>
      </c>
      <c r="G935" s="8">
        <f t="shared" si="41"/>
        <v>16080</v>
      </c>
      <c r="H935" s="9">
        <f t="shared" si="42"/>
        <v>7.2937640585261061</v>
      </c>
      <c r="I935" s="10" t="str">
        <f>VLOOKUP(D935,'[1]Peso tara 2'!A:D,3,)</f>
        <v>ALCALDÍA DE APOPA</v>
      </c>
    </row>
    <row r="936" spans="1:9" x14ac:dyDescent="0.25">
      <c r="A936" s="5" t="str">
        <f t="shared" si="43"/>
        <v>lunes</v>
      </c>
      <c r="B936" s="6">
        <v>45096</v>
      </c>
      <c r="C936" s="24">
        <v>357</v>
      </c>
      <c r="D936" s="7" t="s">
        <v>7</v>
      </c>
      <c r="E936" s="8">
        <v>51280</v>
      </c>
      <c r="F936" s="8">
        <f>VLOOKUP(D936,'[1]Peso tara 2'!A:D,2,FALSE)</f>
        <v>31400</v>
      </c>
      <c r="G936" s="8">
        <f t="shared" si="41"/>
        <v>19880</v>
      </c>
      <c r="H936" s="9">
        <f t="shared" si="42"/>
        <v>9.0174147688743158</v>
      </c>
      <c r="I936" s="10" t="str">
        <f>VLOOKUP(D936,'[1]Peso tara 2'!A:D,3,)</f>
        <v>ALCALDÍA DE APOPA</v>
      </c>
    </row>
    <row r="937" spans="1:9" x14ac:dyDescent="0.25">
      <c r="A937" s="5" t="str">
        <f t="shared" si="43"/>
        <v>lunes</v>
      </c>
      <c r="B937" s="6">
        <v>45096</v>
      </c>
      <c r="C937" s="24">
        <v>358</v>
      </c>
      <c r="D937" s="7">
        <v>44</v>
      </c>
      <c r="E937" s="8">
        <v>41640</v>
      </c>
      <c r="F937" s="8">
        <f>VLOOKUP(D937,'[1]Peso tara 2'!A:D,2,FALSE)</f>
        <v>23140</v>
      </c>
      <c r="G937" s="8">
        <f t="shared" si="41"/>
        <v>18500</v>
      </c>
      <c r="H937" s="9">
        <f t="shared" si="42"/>
        <v>8.3914574056425977</v>
      </c>
      <c r="I937" s="10" t="str">
        <f>VLOOKUP(D937,'[1]Peso tara 2'!A:D,3,)</f>
        <v>ALCALDÍA DE APOPA</v>
      </c>
    </row>
    <row r="938" spans="1:9" x14ac:dyDescent="0.25">
      <c r="A938" s="5" t="str">
        <f t="shared" si="43"/>
        <v>lunes</v>
      </c>
      <c r="B938" s="6">
        <v>45096</v>
      </c>
      <c r="C938" s="24">
        <v>360</v>
      </c>
      <c r="D938" s="7" t="s">
        <v>56</v>
      </c>
      <c r="E938" s="8">
        <v>70060</v>
      </c>
      <c r="F938" s="8">
        <f>VLOOKUP(D938,'[1]Peso tara 2'!A:D,2,FALSE)</f>
        <v>35860</v>
      </c>
      <c r="G938" s="8">
        <f t="shared" si="41"/>
        <v>34200</v>
      </c>
      <c r="H938" s="9">
        <f t="shared" si="42"/>
        <v>15.512856393133882</v>
      </c>
      <c r="I938" s="10" t="str">
        <f>VLOOKUP(D938,'[1]Peso tara 2'!A:D,3,)</f>
        <v>AMA ECOSISTEMS S.E.M. DE C.V.</v>
      </c>
    </row>
    <row r="939" spans="1:9" x14ac:dyDescent="0.25">
      <c r="A939" s="5" t="str">
        <f t="shared" si="43"/>
        <v>lunes</v>
      </c>
      <c r="B939" s="6">
        <v>45096</v>
      </c>
      <c r="C939" s="24">
        <v>361</v>
      </c>
      <c r="D939" s="7" t="s">
        <v>59</v>
      </c>
      <c r="E939" s="8">
        <v>39940</v>
      </c>
      <c r="F939" s="8">
        <f>VLOOKUP(D939,'[1]Peso tara 2'!A:D,2,FALSE)</f>
        <v>30900</v>
      </c>
      <c r="G939" s="8">
        <f t="shared" si="41"/>
        <v>9040</v>
      </c>
      <c r="H939" s="9">
        <f t="shared" si="42"/>
        <v>4.1004743214599504</v>
      </c>
      <c r="I939" s="10" t="str">
        <f>VLOOKUP(D939,'[1]Peso tara 2'!A:D,3,)</f>
        <v>AMA ECOSISTEMS S.E.M. DE C.V.</v>
      </c>
    </row>
    <row r="940" spans="1:9" x14ac:dyDescent="0.25">
      <c r="A940" s="5" t="str">
        <f t="shared" si="43"/>
        <v>lunes</v>
      </c>
      <c r="B940" s="6">
        <v>45096</v>
      </c>
      <c r="C940" s="24">
        <v>362</v>
      </c>
      <c r="D940" s="7" t="s">
        <v>50</v>
      </c>
      <c r="E940" s="8">
        <v>59920</v>
      </c>
      <c r="F940" s="8">
        <f>VLOOKUP(D940,'[1]Peso tara 2'!A:D,2,FALSE)</f>
        <v>34480</v>
      </c>
      <c r="G940" s="8">
        <f t="shared" si="41"/>
        <v>25440</v>
      </c>
      <c r="H940" s="9">
        <f t="shared" si="42"/>
        <v>11.539387913489064</v>
      </c>
      <c r="I940" s="10" t="str">
        <f>VLOOKUP(D940,'[1]Peso tara 2'!A:D,3,)</f>
        <v>AMA ECOSISTEMS S.E.M. DE C.V.</v>
      </c>
    </row>
    <row r="941" spans="1:9" x14ac:dyDescent="0.25">
      <c r="A941" s="5" t="str">
        <f t="shared" si="43"/>
        <v>martes</v>
      </c>
      <c r="B941" s="6">
        <v>45097</v>
      </c>
      <c r="C941" s="24">
        <v>363</v>
      </c>
      <c r="D941" s="7">
        <v>10</v>
      </c>
      <c r="E941" s="8">
        <v>29820</v>
      </c>
      <c r="F941" s="8">
        <f>VLOOKUP(D941,'[1]Peso tara 2'!A:D,2,FALSE)</f>
        <v>21620</v>
      </c>
      <c r="G941" s="8">
        <f t="shared" si="41"/>
        <v>8200</v>
      </c>
      <c r="H941" s="9">
        <f t="shared" si="42"/>
        <v>3.7194567960145566</v>
      </c>
      <c r="I941" s="10" t="str">
        <f>VLOOKUP(D941,'[1]Peso tara 2'!A:D,3,)</f>
        <v>ALCALDÍA DE APOPA</v>
      </c>
    </row>
    <row r="942" spans="1:9" x14ac:dyDescent="0.25">
      <c r="A942" s="5" t="str">
        <f t="shared" si="43"/>
        <v>martes</v>
      </c>
      <c r="B942" s="6">
        <v>45097</v>
      </c>
      <c r="C942" s="24">
        <v>364</v>
      </c>
      <c r="D942" s="7" t="s">
        <v>54</v>
      </c>
      <c r="E942" s="8">
        <v>54820</v>
      </c>
      <c r="F942" s="8">
        <f>VLOOKUP(D942,'[1]Peso tara 2'!A:D,2,FALSE)</f>
        <v>30960</v>
      </c>
      <c r="G942" s="8">
        <f t="shared" si="41"/>
        <v>23860</v>
      </c>
      <c r="H942" s="9">
        <f t="shared" si="42"/>
        <v>10.822712091817966</v>
      </c>
      <c r="I942" s="10" t="str">
        <f>VLOOKUP(D942,'[1]Peso tara 2'!A:D,3,)</f>
        <v>AMA ECOSISTEMS S.E.M. DE C.V.</v>
      </c>
    </row>
    <row r="943" spans="1:9" x14ac:dyDescent="0.25">
      <c r="A943" s="5" t="str">
        <f t="shared" si="43"/>
        <v>martes</v>
      </c>
      <c r="B943" s="6">
        <v>45097</v>
      </c>
      <c r="C943" s="24">
        <v>365</v>
      </c>
      <c r="D943" s="7">
        <v>44</v>
      </c>
      <c r="E943" s="8">
        <v>40000</v>
      </c>
      <c r="F943" s="8">
        <f>VLOOKUP(D943,'[1]Peso tara 2'!A:D,2,FALSE)</f>
        <v>23140</v>
      </c>
      <c r="G943" s="8">
        <f t="shared" si="41"/>
        <v>16860</v>
      </c>
      <c r="H943" s="9">
        <f t="shared" si="42"/>
        <v>7.6475660464396862</v>
      </c>
      <c r="I943" s="10" t="str">
        <f>VLOOKUP(D943,'[1]Peso tara 2'!A:D,3,)</f>
        <v>ALCALDÍA DE APOPA</v>
      </c>
    </row>
    <row r="944" spans="1:9" x14ac:dyDescent="0.25">
      <c r="A944" s="5" t="str">
        <f t="shared" si="43"/>
        <v>martes</v>
      </c>
      <c r="B944" s="6">
        <v>45097</v>
      </c>
      <c r="C944" s="24">
        <v>366</v>
      </c>
      <c r="D944" s="7" t="s">
        <v>13</v>
      </c>
      <c r="E944" s="8">
        <v>36720</v>
      </c>
      <c r="F944" s="8">
        <f>VLOOKUP(D944,'[1]Peso tara 2'!A:D,2,FALSE)</f>
        <v>22560</v>
      </c>
      <c r="G944" s="8">
        <f t="shared" si="41"/>
        <v>14160</v>
      </c>
      <c r="H944" s="9">
        <f t="shared" si="42"/>
        <v>6.4228668575080636</v>
      </c>
      <c r="I944" s="10" t="str">
        <f>VLOOKUP(D944,'[1]Peso tara 2'!A:D,3,)</f>
        <v>ALCALDÍA DE APOPA</v>
      </c>
    </row>
    <row r="945" spans="1:9" x14ac:dyDescent="0.25">
      <c r="A945" s="5" t="str">
        <f t="shared" si="43"/>
        <v>martes</v>
      </c>
      <c r="B945" s="6">
        <v>45097</v>
      </c>
      <c r="C945" s="24">
        <v>367</v>
      </c>
      <c r="D945" s="7" t="s">
        <v>47</v>
      </c>
      <c r="E945" s="8">
        <v>69080</v>
      </c>
      <c r="F945" s="8">
        <f>VLOOKUP(D945,'[1]Peso tara 2'!A:D,2,FALSE)</f>
        <v>36520</v>
      </c>
      <c r="G945" s="8">
        <f t="shared" si="41"/>
        <v>32560</v>
      </c>
      <c r="H945" s="9">
        <f t="shared" si="42"/>
        <v>14.768965033930971</v>
      </c>
      <c r="I945" s="10" t="str">
        <f>VLOOKUP(D945,'[1]Peso tara 2'!A:D,3,)</f>
        <v>AMA ECOSISTEMS S.E.M. DE C.V.</v>
      </c>
    </row>
    <row r="946" spans="1:9" x14ac:dyDescent="0.25">
      <c r="A946" s="5" t="str">
        <f t="shared" si="43"/>
        <v>martes</v>
      </c>
      <c r="B946" s="6">
        <v>45097</v>
      </c>
      <c r="C946" s="24">
        <v>368</v>
      </c>
      <c r="D946" s="7">
        <v>1</v>
      </c>
      <c r="E946" s="8">
        <v>38960</v>
      </c>
      <c r="F946" s="8">
        <f>VLOOKUP(D946,'[1]Peso tara 2'!A:D,2,FALSE)</f>
        <v>23700</v>
      </c>
      <c r="G946" s="8">
        <f t="shared" si="41"/>
        <v>15260</v>
      </c>
      <c r="H946" s="9">
        <f t="shared" si="42"/>
        <v>6.9218183789246508</v>
      </c>
      <c r="I946" s="10" t="str">
        <f>VLOOKUP(D946,'[1]Peso tara 2'!A:D,3,)</f>
        <v>ALCALDÍA DE APOPA</v>
      </c>
    </row>
    <row r="947" spans="1:9" x14ac:dyDescent="0.25">
      <c r="A947" s="5" t="str">
        <f t="shared" si="43"/>
        <v>martes</v>
      </c>
      <c r="B947" s="6">
        <v>45097</v>
      </c>
      <c r="C947" s="24">
        <v>369</v>
      </c>
      <c r="D947" s="7" t="s">
        <v>44</v>
      </c>
      <c r="E947" s="8">
        <v>44160</v>
      </c>
      <c r="F947" s="8">
        <f>VLOOKUP(D947,'[1]Peso tara 2'!A:D,2,FALSE)</f>
        <v>29840</v>
      </c>
      <c r="G947" s="8">
        <f t="shared" si="41"/>
        <v>14320</v>
      </c>
      <c r="H947" s="9">
        <f t="shared" si="42"/>
        <v>6.4954416242595672</v>
      </c>
      <c r="I947" s="10" t="str">
        <f>VLOOKUP(D947,'[1]Peso tara 2'!A:D,3,)</f>
        <v>AMA ECOSISTEMS S.E.M. DE C.V.</v>
      </c>
    </row>
    <row r="948" spans="1:9" x14ac:dyDescent="0.25">
      <c r="A948" s="5" t="str">
        <f t="shared" si="43"/>
        <v>martes</v>
      </c>
      <c r="B948" s="6">
        <v>45097</v>
      </c>
      <c r="C948" s="24">
        <v>370</v>
      </c>
      <c r="D948" s="7" t="s">
        <v>48</v>
      </c>
      <c r="E948" s="8">
        <v>53660</v>
      </c>
      <c r="F948" s="8">
        <f>VLOOKUP(D948,'[1]Peso tara 2'!A:D,2,FALSE)</f>
        <v>34440</v>
      </c>
      <c r="G948" s="8">
        <f t="shared" si="41"/>
        <v>19220</v>
      </c>
      <c r="H948" s="9">
        <f t="shared" si="42"/>
        <v>8.718043856024364</v>
      </c>
      <c r="I948" s="10" t="str">
        <f>VLOOKUP(D948,'[1]Peso tara 2'!A:D,3,)</f>
        <v>AMA ECOSISTEMS S.E.M. DE C.V.</v>
      </c>
    </row>
    <row r="949" spans="1:9" x14ac:dyDescent="0.25">
      <c r="A949" s="5" t="str">
        <f t="shared" si="43"/>
        <v>martes</v>
      </c>
      <c r="B949" s="6">
        <v>45097</v>
      </c>
      <c r="C949" s="24">
        <v>371</v>
      </c>
      <c r="D949" s="7" t="s">
        <v>46</v>
      </c>
      <c r="E949" s="8">
        <v>48840</v>
      </c>
      <c r="F949" s="8">
        <f>VLOOKUP(D949,'[1]Peso tara 2'!A:D,2,FALSE)</f>
        <v>29560</v>
      </c>
      <c r="G949" s="8">
        <f t="shared" si="41"/>
        <v>19280</v>
      </c>
      <c r="H949" s="9">
        <f t="shared" si="42"/>
        <v>8.7452593935561769</v>
      </c>
      <c r="I949" s="10" t="str">
        <f>VLOOKUP(D949,'[1]Peso tara 2'!A:D,3,)</f>
        <v>AMA ECOSISTEMS S.E.M. DE C.V.</v>
      </c>
    </row>
    <row r="950" spans="1:9" x14ac:dyDescent="0.25">
      <c r="A950" s="5" t="str">
        <f t="shared" si="43"/>
        <v>martes</v>
      </c>
      <c r="B950" s="6">
        <v>45097</v>
      </c>
      <c r="C950" s="24">
        <v>372</v>
      </c>
      <c r="D950" s="7" t="s">
        <v>53</v>
      </c>
      <c r="E950" s="8">
        <v>62100</v>
      </c>
      <c r="F950" s="8">
        <f>VLOOKUP(D950,'[1]Peso tara 2'!A:D,2,FALSE)</f>
        <v>34160</v>
      </c>
      <c r="G950" s="8">
        <f t="shared" si="41"/>
        <v>27940</v>
      </c>
      <c r="H950" s="9">
        <f t="shared" si="42"/>
        <v>12.673368643981306</v>
      </c>
      <c r="I950" s="10" t="str">
        <f>VLOOKUP(D950,'[1]Peso tara 2'!A:D,3,)</f>
        <v>AMA ECOSISTEMS S.E.M. DE C.V.</v>
      </c>
    </row>
    <row r="951" spans="1:9" x14ac:dyDescent="0.25">
      <c r="A951" s="5" t="str">
        <f t="shared" si="43"/>
        <v>martes</v>
      </c>
      <c r="B951" s="6">
        <v>45097</v>
      </c>
      <c r="C951" s="24">
        <v>373</v>
      </c>
      <c r="D951" s="7">
        <v>10</v>
      </c>
      <c r="E951" s="8">
        <v>33820</v>
      </c>
      <c r="F951" s="8">
        <f>VLOOKUP(D951,'[1]Peso tara 2'!A:D,2,FALSE)</f>
        <v>21620</v>
      </c>
      <c r="G951" s="8">
        <f t="shared" si="41"/>
        <v>12200</v>
      </c>
      <c r="H951" s="9">
        <f t="shared" si="42"/>
        <v>5.5338259648021451</v>
      </c>
      <c r="I951" s="10" t="str">
        <f>VLOOKUP(D951,'[1]Peso tara 2'!A:D,3,)</f>
        <v>ALCALDÍA DE APOPA</v>
      </c>
    </row>
    <row r="952" spans="1:9" x14ac:dyDescent="0.25">
      <c r="A952" s="5" t="str">
        <f t="shared" si="43"/>
        <v>martes</v>
      </c>
      <c r="B952" s="6">
        <v>45097</v>
      </c>
      <c r="C952" s="24">
        <v>374</v>
      </c>
      <c r="D952" s="7" t="s">
        <v>43</v>
      </c>
      <c r="E952" s="8">
        <v>53120</v>
      </c>
      <c r="F952" s="8">
        <f>VLOOKUP(D952,'[1]Peso tara 2'!A:D,2,FALSE)</f>
        <v>36920</v>
      </c>
      <c r="G952" s="8">
        <f t="shared" si="41"/>
        <v>16200</v>
      </c>
      <c r="H952" s="9">
        <f t="shared" si="42"/>
        <v>7.3481951335897335</v>
      </c>
      <c r="I952" s="10" t="str">
        <f>VLOOKUP(D952,'[1]Peso tara 2'!A:D,3,)</f>
        <v>AMA ECOSISTEMS S.E.M. DE C.V.</v>
      </c>
    </row>
    <row r="953" spans="1:9" x14ac:dyDescent="0.25">
      <c r="A953" s="5" t="str">
        <f t="shared" si="43"/>
        <v>martes</v>
      </c>
      <c r="B953" s="6">
        <v>45097</v>
      </c>
      <c r="C953" s="24">
        <v>375</v>
      </c>
      <c r="D953" s="7" t="s">
        <v>50</v>
      </c>
      <c r="E953" s="8">
        <v>56580</v>
      </c>
      <c r="F953" s="8">
        <f>VLOOKUP(D953,'[1]Peso tara 2'!A:D,2,FALSE)</f>
        <v>34480</v>
      </c>
      <c r="G953" s="8">
        <f t="shared" si="41"/>
        <v>22100</v>
      </c>
      <c r="H953" s="9">
        <f t="shared" si="42"/>
        <v>10.024389657551428</v>
      </c>
      <c r="I953" s="10" t="str">
        <f>VLOOKUP(D953,'[1]Peso tara 2'!A:D,3,)</f>
        <v>AMA ECOSISTEMS S.E.M. DE C.V.</v>
      </c>
    </row>
    <row r="954" spans="1:9" x14ac:dyDescent="0.25">
      <c r="A954" s="5" t="str">
        <f t="shared" si="43"/>
        <v>martes</v>
      </c>
      <c r="B954" s="6">
        <v>45097</v>
      </c>
      <c r="C954" s="24">
        <v>376</v>
      </c>
      <c r="D954" s="7" t="s">
        <v>51</v>
      </c>
      <c r="E954" s="8">
        <v>38060</v>
      </c>
      <c r="F954" s="8">
        <f>VLOOKUP(D954,'[1]Peso tara 2'!A:D,2,FALSE)</f>
        <v>23680</v>
      </c>
      <c r="G954" s="8">
        <f t="shared" si="41"/>
        <v>14380</v>
      </c>
      <c r="H954" s="9">
        <f t="shared" si="42"/>
        <v>6.5226571617913809</v>
      </c>
      <c r="I954" s="10" t="str">
        <f>VLOOKUP(D954,'[1]Peso tara 2'!A:D,3,)</f>
        <v>AMA ECOSISTEMS S.E.M. DE C.V.</v>
      </c>
    </row>
    <row r="955" spans="1:9" x14ac:dyDescent="0.25">
      <c r="A955" s="5" t="str">
        <f t="shared" si="43"/>
        <v>miércoles</v>
      </c>
      <c r="B955" s="6">
        <v>45098</v>
      </c>
      <c r="C955" s="24">
        <v>378</v>
      </c>
      <c r="D955" s="7" t="s">
        <v>59</v>
      </c>
      <c r="E955" s="8">
        <v>37760</v>
      </c>
      <c r="F955" s="8">
        <f>VLOOKUP(D955,'[1]Peso tara 2'!A:D,2,FALSE)</f>
        <v>30900</v>
      </c>
      <c r="G955" s="8">
        <f t="shared" si="41"/>
        <v>6860</v>
      </c>
      <c r="H955" s="9">
        <f t="shared" si="42"/>
        <v>3.1116431244707146</v>
      </c>
      <c r="I955" s="10" t="str">
        <f>VLOOKUP(D955,'[1]Peso tara 2'!A:D,3,)</f>
        <v>AMA ECOSISTEMS S.E.M. DE C.V.</v>
      </c>
    </row>
    <row r="956" spans="1:9" x14ac:dyDescent="0.25">
      <c r="A956" s="5" t="str">
        <f t="shared" si="43"/>
        <v>miércoles</v>
      </c>
      <c r="B956" s="6">
        <v>45098</v>
      </c>
      <c r="C956" s="24">
        <v>379</v>
      </c>
      <c r="D956" s="7" t="s">
        <v>47</v>
      </c>
      <c r="E956" s="8">
        <v>63640</v>
      </c>
      <c r="F956" s="8">
        <f>VLOOKUP(D956,'[1]Peso tara 2'!A:D,2,FALSE)</f>
        <v>36520</v>
      </c>
      <c r="G956" s="8">
        <f t="shared" si="41"/>
        <v>27120</v>
      </c>
      <c r="H956" s="9">
        <f t="shared" si="42"/>
        <v>12.301422964379851</v>
      </c>
      <c r="I956" s="10" t="str">
        <f>VLOOKUP(D956,'[1]Peso tara 2'!A:D,3,)</f>
        <v>AMA ECOSISTEMS S.E.M. DE C.V.</v>
      </c>
    </row>
    <row r="957" spans="1:9" x14ac:dyDescent="0.25">
      <c r="A957" s="5" t="str">
        <f t="shared" si="43"/>
        <v>miércoles</v>
      </c>
      <c r="B957" s="6">
        <v>45098</v>
      </c>
      <c r="C957" s="24">
        <v>380</v>
      </c>
      <c r="D957" s="7">
        <v>44</v>
      </c>
      <c r="E957" s="8">
        <v>42200</v>
      </c>
      <c r="F957" s="8">
        <f>VLOOKUP(D957,'[1]Peso tara 2'!A:D,2,FALSE)</f>
        <v>23140</v>
      </c>
      <c r="G957" s="8">
        <f t="shared" si="41"/>
        <v>19060</v>
      </c>
      <c r="H957" s="9">
        <f t="shared" si="42"/>
        <v>8.6454690892728596</v>
      </c>
      <c r="I957" s="10" t="str">
        <f>VLOOKUP(D957,'[1]Peso tara 2'!A:D,3,)</f>
        <v>ALCALDÍA DE APOPA</v>
      </c>
    </row>
    <row r="958" spans="1:9" x14ac:dyDescent="0.25">
      <c r="A958" s="5" t="str">
        <f t="shared" si="43"/>
        <v>miércoles</v>
      </c>
      <c r="B958" s="6">
        <v>45098</v>
      </c>
      <c r="C958" s="24">
        <v>381</v>
      </c>
      <c r="D958" s="7" t="s">
        <v>56</v>
      </c>
      <c r="E958" s="8">
        <v>70840</v>
      </c>
      <c r="F958" s="8">
        <f>VLOOKUP(D958,'[1]Peso tara 2'!A:D,2,FALSE)</f>
        <v>35860</v>
      </c>
      <c r="G958" s="8">
        <f t="shared" si="41"/>
        <v>34980</v>
      </c>
      <c r="H958" s="9">
        <f t="shared" si="42"/>
        <v>15.866658381047463</v>
      </c>
      <c r="I958" s="10" t="str">
        <f>VLOOKUP(D958,'[1]Peso tara 2'!A:D,3,)</f>
        <v>AMA ECOSISTEMS S.E.M. DE C.V.</v>
      </c>
    </row>
    <row r="959" spans="1:9" x14ac:dyDescent="0.25">
      <c r="A959" s="5" t="str">
        <f t="shared" si="43"/>
        <v>miércoles</v>
      </c>
      <c r="B959" s="6">
        <v>45098</v>
      </c>
      <c r="C959" s="24">
        <v>382</v>
      </c>
      <c r="D959" s="7">
        <v>44</v>
      </c>
      <c r="E959" s="8">
        <v>38320</v>
      </c>
      <c r="F959" s="8">
        <f>VLOOKUP(D959,'[1]Peso tara 2'!A:D,2,FALSE)</f>
        <v>23140</v>
      </c>
      <c r="G959" s="8">
        <f t="shared" si="41"/>
        <v>15180</v>
      </c>
      <c r="H959" s="9">
        <f t="shared" si="42"/>
        <v>6.8855309955488986</v>
      </c>
      <c r="I959" s="10" t="str">
        <f>VLOOKUP(D959,'[1]Peso tara 2'!A:D,3,)</f>
        <v>ALCALDÍA DE APOPA</v>
      </c>
    </row>
    <row r="960" spans="1:9" x14ac:dyDescent="0.25">
      <c r="A960" s="5" t="str">
        <f t="shared" si="43"/>
        <v>miércoles</v>
      </c>
      <c r="B960" s="6">
        <v>45098</v>
      </c>
      <c r="C960" s="24">
        <v>383</v>
      </c>
      <c r="D960" s="7" t="s">
        <v>13</v>
      </c>
      <c r="E960" s="8">
        <v>38580</v>
      </c>
      <c r="F960" s="8">
        <f>VLOOKUP(D960,'[1]Peso tara 2'!A:D,2,FALSE)</f>
        <v>22560</v>
      </c>
      <c r="G960" s="8">
        <f t="shared" si="41"/>
        <v>16020</v>
      </c>
      <c r="H960" s="9">
        <f t="shared" si="42"/>
        <v>7.2665485209942924</v>
      </c>
      <c r="I960" s="10" t="str">
        <f>VLOOKUP(D960,'[1]Peso tara 2'!A:D,3,)</f>
        <v>ALCALDÍA DE APOPA</v>
      </c>
    </row>
    <row r="961" spans="1:9" x14ac:dyDescent="0.25">
      <c r="A961" s="5" t="str">
        <f t="shared" si="43"/>
        <v>miércoles</v>
      </c>
      <c r="B961" s="6">
        <v>45098</v>
      </c>
      <c r="C961" s="24">
        <v>384</v>
      </c>
      <c r="D961" s="7">
        <v>1</v>
      </c>
      <c r="E961" s="8">
        <v>38760</v>
      </c>
      <c r="F961" s="8">
        <f>VLOOKUP(D961,'[1]Peso tara 2'!A:D,2,FALSE)</f>
        <v>23700</v>
      </c>
      <c r="G961" s="8">
        <f t="shared" si="41"/>
        <v>15060</v>
      </c>
      <c r="H961" s="9">
        <f t="shared" si="42"/>
        <v>6.8310999204852711</v>
      </c>
      <c r="I961" s="10" t="str">
        <f>VLOOKUP(D961,'[1]Peso tara 2'!A:D,3,)</f>
        <v>ALCALDÍA DE APOPA</v>
      </c>
    </row>
    <row r="962" spans="1:9" x14ac:dyDescent="0.25">
      <c r="A962" s="5" t="str">
        <f t="shared" si="43"/>
        <v>miércoles</v>
      </c>
      <c r="B962" s="6">
        <v>45098</v>
      </c>
      <c r="C962" s="24">
        <v>385</v>
      </c>
      <c r="D962" s="7" t="s">
        <v>44</v>
      </c>
      <c r="E962" s="8">
        <v>43000</v>
      </c>
      <c r="F962" s="8">
        <f>VLOOKUP(D962,'[1]Peso tara 2'!A:D,2,FALSE)</f>
        <v>29840</v>
      </c>
      <c r="G962" s="8">
        <f t="shared" ref="G962:G1025" si="44">E962-F962</f>
        <v>13160</v>
      </c>
      <c r="H962" s="9">
        <f t="shared" ref="H962:H1026" si="45">G962/2204.623</f>
        <v>5.9692745653111663</v>
      </c>
      <c r="I962" s="10" t="str">
        <f>VLOOKUP(D962,'[1]Peso tara 2'!A:D,3,)</f>
        <v>AMA ECOSISTEMS S.E.M. DE C.V.</v>
      </c>
    </row>
    <row r="963" spans="1:9" x14ac:dyDescent="0.25">
      <c r="A963" s="5" t="str">
        <f t="shared" si="43"/>
        <v>miércoles</v>
      </c>
      <c r="B963" s="6">
        <v>45098</v>
      </c>
      <c r="C963" s="24">
        <v>386</v>
      </c>
      <c r="D963" s="7" t="s">
        <v>54</v>
      </c>
      <c r="E963" s="8">
        <v>57360</v>
      </c>
      <c r="F963" s="8">
        <f>VLOOKUP(D963,'[1]Peso tara 2'!A:D,2,FALSE)</f>
        <v>30960</v>
      </c>
      <c r="G963" s="8">
        <f t="shared" si="44"/>
        <v>26400</v>
      </c>
      <c r="H963" s="9">
        <f t="shared" si="45"/>
        <v>11.974836513998085</v>
      </c>
      <c r="I963" s="10" t="str">
        <f>VLOOKUP(D963,'[1]Peso tara 2'!A:D,3,)</f>
        <v>AMA ECOSISTEMS S.E.M. DE C.V.</v>
      </c>
    </row>
    <row r="964" spans="1:9" x14ac:dyDescent="0.25">
      <c r="A964" s="5" t="str">
        <f t="shared" si="43"/>
        <v>miércoles</v>
      </c>
      <c r="B964" s="6">
        <v>45098</v>
      </c>
      <c r="C964" s="24">
        <v>387</v>
      </c>
      <c r="D964" s="7" t="s">
        <v>46</v>
      </c>
      <c r="E964" s="8">
        <v>42480</v>
      </c>
      <c r="F964" s="8">
        <f>VLOOKUP(D964,'[1]Peso tara 2'!A:D,2,FALSE)</f>
        <v>29560</v>
      </c>
      <c r="G964" s="8">
        <f t="shared" si="44"/>
        <v>12920</v>
      </c>
      <c r="H964" s="9">
        <f t="shared" si="45"/>
        <v>5.8604124151839114</v>
      </c>
      <c r="I964" s="10" t="str">
        <f>VLOOKUP(D964,'[1]Peso tara 2'!A:D,3,)</f>
        <v>AMA ECOSISTEMS S.E.M. DE C.V.</v>
      </c>
    </row>
    <row r="965" spans="1:9" x14ac:dyDescent="0.25">
      <c r="A965" s="5" t="str">
        <f t="shared" si="43"/>
        <v>miércoles</v>
      </c>
      <c r="B965" s="6">
        <v>45098</v>
      </c>
      <c r="C965" s="24">
        <v>388</v>
      </c>
      <c r="D965" s="7" t="s">
        <v>53</v>
      </c>
      <c r="E965" s="8">
        <v>55720</v>
      </c>
      <c r="F965" s="8">
        <f>VLOOKUP(D965,'[1]Peso tara 2'!A:D,2,FALSE)</f>
        <v>34160</v>
      </c>
      <c r="G965" s="8">
        <f t="shared" si="44"/>
        <v>21560</v>
      </c>
      <c r="H965" s="9">
        <f t="shared" si="45"/>
        <v>9.7794498197651016</v>
      </c>
      <c r="I965" s="10" t="str">
        <f>VLOOKUP(D965,'[1]Peso tara 2'!A:D,3,)</f>
        <v>AMA ECOSISTEMS S.E.M. DE C.V.</v>
      </c>
    </row>
    <row r="966" spans="1:9" x14ac:dyDescent="0.25">
      <c r="A966" s="5" t="str">
        <f t="shared" si="43"/>
        <v>miércoles</v>
      </c>
      <c r="B966" s="6">
        <v>45098</v>
      </c>
      <c r="C966" s="24">
        <v>389</v>
      </c>
      <c r="D966" s="7" t="s">
        <v>48</v>
      </c>
      <c r="E966" s="8">
        <v>53060</v>
      </c>
      <c r="F966" s="8">
        <f>VLOOKUP(D966,'[1]Peso tara 2'!A:D,2,FALSE)</f>
        <v>34440</v>
      </c>
      <c r="G966" s="8">
        <f t="shared" si="44"/>
        <v>18620</v>
      </c>
      <c r="H966" s="9">
        <f t="shared" si="45"/>
        <v>8.4458884807062251</v>
      </c>
      <c r="I966" s="10" t="str">
        <f>VLOOKUP(D966,'[1]Peso tara 2'!A:D,3,)</f>
        <v>AMA ECOSISTEMS S.E.M. DE C.V.</v>
      </c>
    </row>
    <row r="967" spans="1:9" x14ac:dyDescent="0.25">
      <c r="A967" s="5" t="str">
        <f t="shared" si="43"/>
        <v>miércoles</v>
      </c>
      <c r="B967" s="6">
        <v>45098</v>
      </c>
      <c r="C967" s="24">
        <v>390</v>
      </c>
      <c r="D967" s="7">
        <v>10</v>
      </c>
      <c r="E967" s="8">
        <v>28440</v>
      </c>
      <c r="F967" s="8">
        <f>VLOOKUP(D967,'[1]Peso tara 2'!A:D,2,FALSE)</f>
        <v>21620</v>
      </c>
      <c r="G967" s="8">
        <f t="shared" si="44"/>
        <v>6820</v>
      </c>
      <c r="H967" s="9">
        <f t="shared" si="45"/>
        <v>3.0934994327828385</v>
      </c>
      <c r="I967" s="10" t="str">
        <f>VLOOKUP(D967,'[1]Peso tara 2'!A:D,3,)</f>
        <v>ALCALDÍA DE APOPA</v>
      </c>
    </row>
    <row r="968" spans="1:9" x14ac:dyDescent="0.25">
      <c r="A968" s="5" t="str">
        <f t="shared" si="43"/>
        <v>miércoles</v>
      </c>
      <c r="B968" s="6">
        <v>45098</v>
      </c>
      <c r="C968" s="24">
        <v>391</v>
      </c>
      <c r="D968" s="7" t="s">
        <v>47</v>
      </c>
      <c r="E968" s="8">
        <v>54820</v>
      </c>
      <c r="F968" s="8">
        <f>VLOOKUP(D968,'[1]Peso tara 2'!A:D,2,FALSE)</f>
        <v>36520</v>
      </c>
      <c r="G968" s="8">
        <f t="shared" si="44"/>
        <v>18300</v>
      </c>
      <c r="H968" s="9">
        <f t="shared" si="45"/>
        <v>8.300738947203218</v>
      </c>
      <c r="I968" s="10" t="str">
        <f>VLOOKUP(D968,'[1]Peso tara 2'!A:D,3,)</f>
        <v>AMA ECOSISTEMS S.E.M. DE C.V.</v>
      </c>
    </row>
    <row r="969" spans="1:9" x14ac:dyDescent="0.25">
      <c r="A969" s="5" t="str">
        <f t="shared" si="43"/>
        <v>miércoles</v>
      </c>
      <c r="B969" s="6">
        <v>45098</v>
      </c>
      <c r="C969" s="24">
        <v>393</v>
      </c>
      <c r="D969" s="7" t="s">
        <v>59</v>
      </c>
      <c r="E969" s="8">
        <v>34600</v>
      </c>
      <c r="F969" s="8">
        <f>VLOOKUP(D969,'[1]Peso tara 2'!A:D,2,FALSE)</f>
        <v>30900</v>
      </c>
      <c r="G969" s="8">
        <f t="shared" si="44"/>
        <v>3700</v>
      </c>
      <c r="H969" s="9">
        <f t="shared" si="45"/>
        <v>1.6782914811285194</v>
      </c>
      <c r="I969" s="10" t="str">
        <f>VLOOKUP(D969,'[1]Peso tara 2'!A:D,3,)</f>
        <v>AMA ECOSISTEMS S.E.M. DE C.V.</v>
      </c>
    </row>
    <row r="970" spans="1:9" x14ac:dyDescent="0.25">
      <c r="A970" s="5" t="str">
        <f t="shared" si="43"/>
        <v>miércoles</v>
      </c>
      <c r="B970" s="6">
        <v>45098</v>
      </c>
      <c r="C970" s="24">
        <v>394</v>
      </c>
      <c r="D970" s="7" t="s">
        <v>43</v>
      </c>
      <c r="E970" s="8">
        <v>59240</v>
      </c>
      <c r="F970" s="8">
        <f>VLOOKUP(D970,'[1]Peso tara 2'!A:D,2,FALSE)</f>
        <v>36920</v>
      </c>
      <c r="G970" s="8">
        <f t="shared" si="44"/>
        <v>22320</v>
      </c>
      <c r="H970" s="9">
        <f t="shared" si="45"/>
        <v>10.124179961834745</v>
      </c>
      <c r="I970" s="10" t="str">
        <f>VLOOKUP(D970,'[1]Peso tara 2'!A:D,3,)</f>
        <v>AMA ECOSISTEMS S.E.M. DE C.V.</v>
      </c>
    </row>
    <row r="971" spans="1:9" x14ac:dyDescent="0.25">
      <c r="A971" s="5" t="str">
        <f t="shared" si="43"/>
        <v>miércoles</v>
      </c>
      <c r="B971" s="6">
        <v>45098</v>
      </c>
      <c r="C971" s="24">
        <v>395</v>
      </c>
      <c r="D971" s="7">
        <v>44</v>
      </c>
      <c r="E971" s="8">
        <v>35800</v>
      </c>
      <c r="F971" s="8">
        <f>VLOOKUP(D971,'[1]Peso tara 2'!A:D,2,FALSE)</f>
        <v>23140</v>
      </c>
      <c r="G971" s="8">
        <f t="shared" si="44"/>
        <v>12660</v>
      </c>
      <c r="H971" s="9">
        <f t="shared" si="45"/>
        <v>5.7424784192127181</v>
      </c>
      <c r="I971" s="10" t="str">
        <f>VLOOKUP(D971,'[1]Peso tara 2'!A:D,3,)</f>
        <v>ALCALDÍA DE APOPA</v>
      </c>
    </row>
    <row r="972" spans="1:9" x14ac:dyDescent="0.25">
      <c r="A972" s="5" t="str">
        <f t="shared" si="43"/>
        <v>miércoles</v>
      </c>
      <c r="B972" s="6">
        <v>45098</v>
      </c>
      <c r="C972" s="24">
        <v>396</v>
      </c>
      <c r="D972" s="7" t="s">
        <v>51</v>
      </c>
      <c r="E972" s="8">
        <v>34900</v>
      </c>
      <c r="F972" s="8">
        <f>VLOOKUP(D972,'[1]Peso tara 2'!A:D,2,FALSE)</f>
        <v>23680</v>
      </c>
      <c r="G972" s="8">
        <f t="shared" si="44"/>
        <v>11220</v>
      </c>
      <c r="H972" s="9">
        <f t="shared" si="45"/>
        <v>5.0893055184491862</v>
      </c>
      <c r="I972" s="10" t="str">
        <f>VLOOKUP(D972,'[1]Peso tara 2'!A:D,3,)</f>
        <v>AMA ECOSISTEMS S.E.M. DE C.V.</v>
      </c>
    </row>
    <row r="973" spans="1:9" x14ac:dyDescent="0.25">
      <c r="A973" s="5" t="str">
        <f t="shared" si="43"/>
        <v>miércoles</v>
      </c>
      <c r="B973" s="6">
        <v>45098</v>
      </c>
      <c r="C973" s="24">
        <v>397</v>
      </c>
      <c r="D973" s="7" t="s">
        <v>50</v>
      </c>
      <c r="E973" s="8">
        <v>50880</v>
      </c>
      <c r="F973" s="8">
        <f>VLOOKUP(D973,'[1]Peso tara 2'!A:D,2,FALSE)</f>
        <v>34480</v>
      </c>
      <c r="G973" s="8">
        <f t="shared" si="44"/>
        <v>16400</v>
      </c>
      <c r="H973" s="9">
        <f t="shared" si="45"/>
        <v>7.4389135920291132</v>
      </c>
      <c r="I973" s="10" t="str">
        <f>VLOOKUP(D973,'[1]Peso tara 2'!A:D,3,)</f>
        <v>AMA ECOSISTEMS S.E.M. DE C.V.</v>
      </c>
    </row>
    <row r="974" spans="1:9" x14ac:dyDescent="0.25">
      <c r="A974" s="5" t="str">
        <f t="shared" si="43"/>
        <v>jueves</v>
      </c>
      <c r="B974" s="6">
        <v>45099</v>
      </c>
      <c r="C974" s="24">
        <v>398</v>
      </c>
      <c r="D974" s="7" t="s">
        <v>54</v>
      </c>
      <c r="E974" s="8">
        <v>51620</v>
      </c>
      <c r="F974" s="8">
        <f>VLOOKUP(D974,'[1]Peso tara 2'!A:D,2,FALSE)</f>
        <v>30960</v>
      </c>
      <c r="G974" s="8">
        <f t="shared" si="44"/>
        <v>20660</v>
      </c>
      <c r="H974" s="9">
        <f t="shared" si="45"/>
        <v>9.371216756787895</v>
      </c>
      <c r="I974" s="10" t="str">
        <f>VLOOKUP(D974,'[1]Peso tara 2'!A:D,3,)</f>
        <v>AMA ECOSISTEMS S.E.M. DE C.V.</v>
      </c>
    </row>
    <row r="975" spans="1:9" x14ac:dyDescent="0.25">
      <c r="A975" s="5" t="str">
        <f t="shared" si="43"/>
        <v>jueves</v>
      </c>
      <c r="B975" s="6">
        <v>45099</v>
      </c>
      <c r="C975" s="24">
        <v>399</v>
      </c>
      <c r="D975" s="7" t="s">
        <v>13</v>
      </c>
      <c r="E975" s="8">
        <v>35140</v>
      </c>
      <c r="F975" s="8">
        <f>VLOOKUP(D975,'[1]Peso tara 2'!A:D,2,FALSE)</f>
        <v>22560</v>
      </c>
      <c r="G975" s="8">
        <f t="shared" si="44"/>
        <v>12580</v>
      </c>
      <c r="H975" s="9">
        <f t="shared" si="45"/>
        <v>5.7061910358369659</v>
      </c>
      <c r="I975" s="10" t="str">
        <f>VLOOKUP(D975,'[1]Peso tara 2'!A:D,3,)</f>
        <v>ALCALDÍA DE APOPA</v>
      </c>
    </row>
    <row r="976" spans="1:9" x14ac:dyDescent="0.25">
      <c r="A976" s="5" t="str">
        <f t="shared" si="43"/>
        <v>jueves</v>
      </c>
      <c r="B976" s="6">
        <v>45099</v>
      </c>
      <c r="C976" s="24">
        <v>400</v>
      </c>
      <c r="D976" s="7" t="s">
        <v>44</v>
      </c>
      <c r="E976" s="8">
        <v>36920</v>
      </c>
      <c r="F976" s="8">
        <f>VLOOKUP(D976,'[1]Peso tara 2'!A:D,2,FALSE)</f>
        <v>29840</v>
      </c>
      <c r="G976" s="8">
        <f t="shared" si="44"/>
        <v>7080</v>
      </c>
      <c r="H976" s="9">
        <f t="shared" si="45"/>
        <v>3.2114334287540318</v>
      </c>
      <c r="I976" s="10" t="str">
        <f>VLOOKUP(D976,'[1]Peso tara 2'!A:D,3,)</f>
        <v>AMA ECOSISTEMS S.E.M. DE C.V.</v>
      </c>
    </row>
    <row r="977" spans="1:9" x14ac:dyDescent="0.25">
      <c r="A977" s="5" t="str">
        <f t="shared" si="43"/>
        <v>jueves</v>
      </c>
      <c r="B977" s="6">
        <v>45099</v>
      </c>
      <c r="C977" s="24">
        <v>401</v>
      </c>
      <c r="D977" s="7" t="s">
        <v>46</v>
      </c>
      <c r="E977" s="8">
        <v>42480</v>
      </c>
      <c r="F977" s="8">
        <f>VLOOKUP(D977,'[1]Peso tara 2'!A:D,2,FALSE)</f>
        <v>29560</v>
      </c>
      <c r="G977" s="8">
        <f t="shared" si="44"/>
        <v>12920</v>
      </c>
      <c r="H977" s="9">
        <f t="shared" si="45"/>
        <v>5.8604124151839114</v>
      </c>
      <c r="I977" s="10" t="str">
        <f>VLOOKUP(D977,'[1]Peso tara 2'!A:D,3,)</f>
        <v>AMA ECOSISTEMS S.E.M. DE C.V.</v>
      </c>
    </row>
    <row r="978" spans="1:9" x14ac:dyDescent="0.25">
      <c r="A978" s="5"/>
      <c r="B978" s="6">
        <v>45099</v>
      </c>
      <c r="C978" s="24">
        <v>402</v>
      </c>
      <c r="D978" s="7">
        <v>1</v>
      </c>
      <c r="E978" s="8">
        <v>35540</v>
      </c>
      <c r="F978" s="8">
        <f>VLOOKUP(D978,'[1]Peso tara 2'!A:D,2,FALSE)</f>
        <v>23700</v>
      </c>
      <c r="G978" s="8">
        <f t="shared" si="44"/>
        <v>11840</v>
      </c>
      <c r="H978" s="9">
        <f t="shared" si="45"/>
        <v>5.3705327396112619</v>
      </c>
      <c r="I978" s="10" t="str">
        <f>VLOOKUP(D978,'[1]Peso tara 2'!A:D,3,)</f>
        <v>ALCALDÍA DE APOPA</v>
      </c>
    </row>
    <row r="979" spans="1:9" x14ac:dyDescent="0.25">
      <c r="A979" s="5" t="str">
        <f t="shared" si="43"/>
        <v>jueves</v>
      </c>
      <c r="B979" s="6">
        <v>45099</v>
      </c>
      <c r="C979" s="24">
        <v>404</v>
      </c>
      <c r="D979" s="7">
        <v>10</v>
      </c>
      <c r="E979" s="8">
        <v>32680</v>
      </c>
      <c r="F979" s="8">
        <f>VLOOKUP(D979,'[1]Peso tara 2'!A:D,2,FALSE)</f>
        <v>21620</v>
      </c>
      <c r="G979" s="8">
        <f t="shared" si="44"/>
        <v>11060</v>
      </c>
      <c r="H979" s="9">
        <f t="shared" si="45"/>
        <v>5.0167307516976827</v>
      </c>
      <c r="I979" s="10" t="str">
        <f>VLOOKUP(D979,'[1]Peso tara 2'!A:D,3,)</f>
        <v>ALCALDÍA DE APOPA</v>
      </c>
    </row>
    <row r="980" spans="1:9" x14ac:dyDescent="0.25">
      <c r="A980" s="5" t="str">
        <f t="shared" si="43"/>
        <v>jueves</v>
      </c>
      <c r="B980" s="6">
        <v>45099</v>
      </c>
      <c r="C980" s="24">
        <v>405</v>
      </c>
      <c r="D980" s="7" t="s">
        <v>56</v>
      </c>
      <c r="E980" s="8">
        <v>52760</v>
      </c>
      <c r="F980" s="8">
        <f>VLOOKUP(D980,'[1]Peso tara 2'!A:D,2,FALSE)</f>
        <v>35860</v>
      </c>
      <c r="G980" s="8">
        <f t="shared" si="44"/>
        <v>16900</v>
      </c>
      <c r="H980" s="9">
        <f t="shared" si="45"/>
        <v>7.6657097381275614</v>
      </c>
      <c r="I980" s="10" t="str">
        <f>VLOOKUP(D980,'[1]Peso tara 2'!A:D,3,)</f>
        <v>AMA ECOSISTEMS S.E.M. DE C.V.</v>
      </c>
    </row>
    <row r="981" spans="1:9" x14ac:dyDescent="0.25">
      <c r="A981" s="5" t="str">
        <f t="shared" si="43"/>
        <v>jueves</v>
      </c>
      <c r="B981" s="6">
        <v>45099</v>
      </c>
      <c r="C981" s="24">
        <v>406</v>
      </c>
      <c r="D981" s="7" t="s">
        <v>50</v>
      </c>
      <c r="E981" s="8">
        <v>46120</v>
      </c>
      <c r="F981" s="8">
        <f>VLOOKUP(D981,'[1]Peso tara 2'!A:D,2,FALSE)</f>
        <v>34480</v>
      </c>
      <c r="G981" s="8">
        <f t="shared" si="44"/>
        <v>11640</v>
      </c>
      <c r="H981" s="9">
        <f t="shared" si="45"/>
        <v>5.2798142811718831</v>
      </c>
      <c r="I981" s="10" t="str">
        <f>VLOOKUP(D981,'[1]Peso tara 2'!A:D,3,)</f>
        <v>AMA ECOSISTEMS S.E.M. DE C.V.</v>
      </c>
    </row>
    <row r="982" spans="1:9" x14ac:dyDescent="0.25">
      <c r="A982" s="5" t="str">
        <f t="shared" si="43"/>
        <v>jueves</v>
      </c>
      <c r="B982" s="6">
        <v>45099</v>
      </c>
      <c r="C982" s="24">
        <v>407</v>
      </c>
      <c r="D982" s="7">
        <v>44</v>
      </c>
      <c r="E982" s="8">
        <v>36860</v>
      </c>
      <c r="F982" s="8">
        <f>VLOOKUP(D982,'[1]Peso tara 2'!A:D,2,FALSE)</f>
        <v>23140</v>
      </c>
      <c r="G982" s="8">
        <f t="shared" si="44"/>
        <v>13720</v>
      </c>
      <c r="H982" s="9">
        <f t="shared" si="45"/>
        <v>6.2232862489414291</v>
      </c>
      <c r="I982" s="10" t="str">
        <f>VLOOKUP(D982,'[1]Peso tara 2'!A:D,3,)</f>
        <v>ALCALDÍA DE APOPA</v>
      </c>
    </row>
    <row r="983" spans="1:9" x14ac:dyDescent="0.25">
      <c r="A983" s="5" t="str">
        <f t="shared" si="43"/>
        <v>jueves</v>
      </c>
      <c r="B983" s="6">
        <v>45099</v>
      </c>
      <c r="C983" s="24">
        <v>408</v>
      </c>
      <c r="D983" s="7" t="s">
        <v>53</v>
      </c>
      <c r="E983" s="8">
        <v>50680</v>
      </c>
      <c r="F983" s="8">
        <f>VLOOKUP(D983,'[1]Peso tara 2'!A:D,2,FALSE)</f>
        <v>34160</v>
      </c>
      <c r="G983" s="8">
        <f t="shared" si="44"/>
        <v>16520</v>
      </c>
      <c r="H983" s="9">
        <f t="shared" si="45"/>
        <v>7.4933446670927406</v>
      </c>
      <c r="I983" s="10" t="str">
        <f>VLOOKUP(D983,'[1]Peso tara 2'!A:D,3,)</f>
        <v>AMA ECOSISTEMS S.E.M. DE C.V.</v>
      </c>
    </row>
    <row r="984" spans="1:9" x14ac:dyDescent="0.25">
      <c r="A984" s="5" t="str">
        <f t="shared" ref="A984:A1048" si="46">TEXT(B984,"dddd")</f>
        <v>jueves</v>
      </c>
      <c r="B984" s="6">
        <v>45099</v>
      </c>
      <c r="C984" s="24">
        <v>409</v>
      </c>
      <c r="D984" s="7" t="s">
        <v>62</v>
      </c>
      <c r="E984" s="8">
        <v>65880</v>
      </c>
      <c r="F984" s="8">
        <f>VLOOKUP(D984,'[1]Peso tara 2'!A:D,2,FALSE)</f>
        <v>33940</v>
      </c>
      <c r="G984" s="8">
        <f t="shared" si="44"/>
        <v>31940</v>
      </c>
      <c r="H984" s="9">
        <f t="shared" si="45"/>
        <v>14.487737812768895</v>
      </c>
      <c r="I984" s="10" t="str">
        <f>VLOOKUP(D984,'[1]Peso tara 2'!A:D,3,)</f>
        <v>AMA ECOSISTEMS S.E.M. DE C.V.</v>
      </c>
    </row>
    <row r="985" spans="1:9" x14ac:dyDescent="0.25">
      <c r="A985" s="5" t="str">
        <f t="shared" si="46"/>
        <v>jueves</v>
      </c>
      <c r="B985" s="6">
        <v>45099</v>
      </c>
      <c r="C985" s="24">
        <v>410</v>
      </c>
      <c r="D985" s="7" t="s">
        <v>47</v>
      </c>
      <c r="E985" s="8">
        <v>60880</v>
      </c>
      <c r="F985" s="8">
        <f>VLOOKUP(D985,'[1]Peso tara 2'!A:D,2,FALSE)</f>
        <v>36520</v>
      </c>
      <c r="G985" s="8">
        <f t="shared" si="44"/>
        <v>24360</v>
      </c>
      <c r="H985" s="9">
        <f t="shared" si="45"/>
        <v>11.049508237916415</v>
      </c>
      <c r="I985" s="10" t="str">
        <f>VLOOKUP(D985,'[1]Peso tara 2'!A:D,3,)</f>
        <v>AMA ECOSISTEMS S.E.M. DE C.V.</v>
      </c>
    </row>
    <row r="986" spans="1:9" x14ac:dyDescent="0.25">
      <c r="A986" s="5" t="str">
        <f t="shared" si="46"/>
        <v>viernes</v>
      </c>
      <c r="B986" s="6">
        <v>45100</v>
      </c>
      <c r="C986" s="24">
        <v>411</v>
      </c>
      <c r="D986" s="7" t="s">
        <v>43</v>
      </c>
      <c r="E986" s="8">
        <v>46860</v>
      </c>
      <c r="F986" s="8">
        <f>VLOOKUP(D986,'[1]Peso tara 2'!A:D,2,FALSE)</f>
        <v>36920</v>
      </c>
      <c r="G986" s="8">
        <f t="shared" si="44"/>
        <v>9940</v>
      </c>
      <c r="H986" s="9">
        <f t="shared" si="45"/>
        <v>4.5087073844371579</v>
      </c>
      <c r="I986" s="10" t="str">
        <f>VLOOKUP(D986,'[1]Peso tara 2'!A:D,3,)</f>
        <v>AMA ECOSISTEMS S.E.M. DE C.V.</v>
      </c>
    </row>
    <row r="987" spans="1:9" x14ac:dyDescent="0.25">
      <c r="A987" s="5" t="str">
        <f t="shared" si="46"/>
        <v>viernes</v>
      </c>
      <c r="B987" s="6">
        <v>45100</v>
      </c>
      <c r="C987" s="24">
        <v>412</v>
      </c>
      <c r="D987" s="7" t="s">
        <v>59</v>
      </c>
      <c r="E987" s="8">
        <v>36480</v>
      </c>
      <c r="F987" s="8">
        <f>VLOOKUP(D987,'[1]Peso tara 2'!A:D,2,FALSE)</f>
        <v>30900</v>
      </c>
      <c r="G987" s="8">
        <f t="shared" si="44"/>
        <v>5580</v>
      </c>
      <c r="H987" s="9">
        <f t="shared" si="45"/>
        <v>2.5310449904586863</v>
      </c>
      <c r="I987" s="10" t="str">
        <f>VLOOKUP(D987,'[1]Peso tara 2'!A:D,3,)</f>
        <v>AMA ECOSISTEMS S.E.M. DE C.V.</v>
      </c>
    </row>
    <row r="988" spans="1:9" x14ac:dyDescent="0.25">
      <c r="A988" s="5" t="str">
        <f t="shared" si="46"/>
        <v>viernes</v>
      </c>
      <c r="B988" s="6">
        <v>45100</v>
      </c>
      <c r="C988" s="24">
        <v>413</v>
      </c>
      <c r="D988" s="7" t="s">
        <v>54</v>
      </c>
      <c r="E988" s="8">
        <v>55940</v>
      </c>
      <c r="F988" s="8">
        <f>VLOOKUP(D988,'[1]Peso tara 2'!A:D,2,FALSE)</f>
        <v>30960</v>
      </c>
      <c r="G988" s="8">
        <f t="shared" si="44"/>
        <v>24980</v>
      </c>
      <c r="H988" s="9">
        <f t="shared" si="45"/>
        <v>11.330735459078491</v>
      </c>
      <c r="I988" s="10" t="str">
        <f>VLOOKUP(D988,'[1]Peso tara 2'!A:D,3,)</f>
        <v>AMA ECOSISTEMS S.E.M. DE C.V.</v>
      </c>
    </row>
    <row r="989" spans="1:9" x14ac:dyDescent="0.25">
      <c r="A989" s="5" t="str">
        <f t="shared" si="46"/>
        <v>viernes</v>
      </c>
      <c r="B989" s="6">
        <v>45100</v>
      </c>
      <c r="C989" s="24">
        <v>414</v>
      </c>
      <c r="D989" s="7">
        <v>10</v>
      </c>
      <c r="E989" s="8">
        <v>27840</v>
      </c>
      <c r="F989" s="8">
        <f>VLOOKUP(D989,'[1]Peso tara 2'!A:D,2,FALSE)</f>
        <v>21620</v>
      </c>
      <c r="G989" s="8">
        <f t="shared" si="44"/>
        <v>6220</v>
      </c>
      <c r="H989" s="9">
        <f t="shared" si="45"/>
        <v>2.8213440574647004</v>
      </c>
      <c r="I989" s="10" t="str">
        <f>VLOOKUP(D989,'[1]Peso tara 2'!A:D,3,)</f>
        <v>ALCALDÍA DE APOPA</v>
      </c>
    </row>
    <row r="990" spans="1:9" x14ac:dyDescent="0.25">
      <c r="A990" s="5" t="str">
        <f t="shared" si="46"/>
        <v>viernes</v>
      </c>
      <c r="B990" s="6">
        <v>45100</v>
      </c>
      <c r="C990" s="24">
        <v>415</v>
      </c>
      <c r="D990" s="7" t="s">
        <v>46</v>
      </c>
      <c r="E990" s="8">
        <v>50820</v>
      </c>
      <c r="F990" s="8">
        <f>VLOOKUP(D990,'[1]Peso tara 2'!A:D,2,FALSE)</f>
        <v>29560</v>
      </c>
      <c r="G990" s="8">
        <f t="shared" si="44"/>
        <v>21260</v>
      </c>
      <c r="H990" s="9">
        <f t="shared" si="45"/>
        <v>9.6433721321060339</v>
      </c>
      <c r="I990" s="10" t="str">
        <f>VLOOKUP(D990,'[1]Peso tara 2'!A:D,3,)</f>
        <v>AMA ECOSISTEMS S.E.M. DE C.V.</v>
      </c>
    </row>
    <row r="991" spans="1:9" x14ac:dyDescent="0.25">
      <c r="A991" s="5" t="str">
        <f t="shared" si="46"/>
        <v>viernes</v>
      </c>
      <c r="B991" s="6">
        <v>45100</v>
      </c>
      <c r="C991" s="24">
        <v>416</v>
      </c>
      <c r="D991" s="7" t="s">
        <v>13</v>
      </c>
      <c r="E991" s="8">
        <v>35900</v>
      </c>
      <c r="F991" s="8">
        <f>VLOOKUP(D991,'[1]Peso tara 2'!A:D,2,FALSE)</f>
        <v>22560</v>
      </c>
      <c r="G991" s="8">
        <f t="shared" si="44"/>
        <v>13340</v>
      </c>
      <c r="H991" s="9">
        <f t="shared" si="45"/>
        <v>6.0509211779066083</v>
      </c>
      <c r="I991" s="10" t="str">
        <f>VLOOKUP(D991,'[1]Peso tara 2'!A:D,3,)</f>
        <v>ALCALDÍA DE APOPA</v>
      </c>
    </row>
    <row r="992" spans="1:9" x14ac:dyDescent="0.25">
      <c r="A992" s="5" t="str">
        <f t="shared" si="46"/>
        <v>viernes</v>
      </c>
      <c r="B992" s="6">
        <v>45100</v>
      </c>
      <c r="C992" s="24">
        <v>417</v>
      </c>
      <c r="D992" s="7" t="s">
        <v>44</v>
      </c>
      <c r="E992" s="8">
        <v>43160</v>
      </c>
      <c r="F992" s="8">
        <f>VLOOKUP(D992,'[1]Peso tara 2'!A:D,2,FALSE)</f>
        <v>29840</v>
      </c>
      <c r="G992" s="8">
        <f t="shared" si="44"/>
        <v>13320</v>
      </c>
      <c r="H992" s="9">
        <f t="shared" si="45"/>
        <v>6.0418493320626698</v>
      </c>
      <c r="I992" s="10" t="str">
        <f>VLOOKUP(D992,'[1]Peso tara 2'!A:D,3,)</f>
        <v>AMA ECOSISTEMS S.E.M. DE C.V.</v>
      </c>
    </row>
    <row r="993" spans="1:9" x14ac:dyDescent="0.25">
      <c r="A993" s="5" t="str">
        <f t="shared" si="46"/>
        <v>viernes</v>
      </c>
      <c r="B993" s="6">
        <v>45100</v>
      </c>
      <c r="C993" s="24">
        <v>418</v>
      </c>
      <c r="D993" s="7">
        <v>1</v>
      </c>
      <c r="E993" s="8">
        <v>38760</v>
      </c>
      <c r="F993" s="8">
        <f>VLOOKUP(D993,'[1]Peso tara 2'!A:D,2,FALSE)</f>
        <v>23700</v>
      </c>
      <c r="G993" s="8">
        <f t="shared" si="44"/>
        <v>15060</v>
      </c>
      <c r="H993" s="9">
        <f t="shared" si="45"/>
        <v>6.8310999204852711</v>
      </c>
      <c r="I993" s="10" t="str">
        <f>VLOOKUP(D993,'[1]Peso tara 2'!A:D,3,)</f>
        <v>ALCALDÍA DE APOPA</v>
      </c>
    </row>
    <row r="994" spans="1:9" x14ac:dyDescent="0.25">
      <c r="A994" s="5" t="str">
        <f t="shared" si="46"/>
        <v>viernes</v>
      </c>
      <c r="B994" s="6">
        <v>45100</v>
      </c>
      <c r="C994" s="24">
        <v>419</v>
      </c>
      <c r="D994" s="7">
        <v>44</v>
      </c>
      <c r="E994" s="8">
        <v>37240</v>
      </c>
      <c r="F994" s="8">
        <f>VLOOKUP(D994,'[1]Peso tara 2'!A:D,2,FALSE)</f>
        <v>23140</v>
      </c>
      <c r="G994" s="8">
        <f t="shared" si="44"/>
        <v>14100</v>
      </c>
      <c r="H994" s="9">
        <f t="shared" si="45"/>
        <v>6.3956513199762499</v>
      </c>
      <c r="I994" s="10" t="str">
        <f>VLOOKUP(D994,'[1]Peso tara 2'!A:D,3,)</f>
        <v>ALCALDÍA DE APOPA</v>
      </c>
    </row>
    <row r="995" spans="1:9" x14ac:dyDescent="0.25">
      <c r="A995" s="5" t="str">
        <f t="shared" si="46"/>
        <v>viernes</v>
      </c>
      <c r="B995" s="6">
        <v>45100</v>
      </c>
      <c r="C995" s="24">
        <v>420</v>
      </c>
      <c r="D995" s="7" t="s">
        <v>48</v>
      </c>
      <c r="E995" s="8">
        <v>52280</v>
      </c>
      <c r="F995" s="8">
        <f>VLOOKUP(D995,'[1]Peso tara 2'!A:D,2,FALSE)</f>
        <v>34440</v>
      </c>
      <c r="G995" s="8">
        <f t="shared" si="44"/>
        <v>17840</v>
      </c>
      <c r="H995" s="9">
        <f t="shared" si="45"/>
        <v>8.0920864927926459</v>
      </c>
      <c r="I995" s="10" t="str">
        <f>VLOOKUP(D995,'[1]Peso tara 2'!A:D,3,)</f>
        <v>AMA ECOSISTEMS S.E.M. DE C.V.</v>
      </c>
    </row>
    <row r="996" spans="1:9" x14ac:dyDescent="0.25">
      <c r="A996" s="5" t="str">
        <f t="shared" si="46"/>
        <v>viernes</v>
      </c>
      <c r="B996" s="6">
        <v>45100</v>
      </c>
      <c r="C996" s="24">
        <v>421</v>
      </c>
      <c r="D996" s="7" t="s">
        <v>62</v>
      </c>
      <c r="E996" s="8">
        <v>63720</v>
      </c>
      <c r="F996" s="8">
        <f>VLOOKUP(D996,'[1]Peso tara 2'!A:D,2,FALSE)</f>
        <v>33940</v>
      </c>
      <c r="G996" s="8">
        <f t="shared" si="44"/>
        <v>29780</v>
      </c>
      <c r="H996" s="9">
        <f t="shared" si="45"/>
        <v>13.507978461623598</v>
      </c>
      <c r="I996" s="10" t="str">
        <f>VLOOKUP(D996,'[1]Peso tara 2'!A:D,3,)</f>
        <v>AMA ECOSISTEMS S.E.M. DE C.V.</v>
      </c>
    </row>
    <row r="997" spans="1:9" x14ac:dyDescent="0.25">
      <c r="A997" s="5" t="str">
        <f t="shared" si="46"/>
        <v>viernes</v>
      </c>
      <c r="B997" s="6">
        <v>45100</v>
      </c>
      <c r="C997" s="24">
        <v>422</v>
      </c>
      <c r="D997" s="7" t="s">
        <v>59</v>
      </c>
      <c r="E997" s="8">
        <v>36960</v>
      </c>
      <c r="F997" s="8">
        <f>VLOOKUP(D997,'[1]Peso tara 2'!A:D,2,FALSE)</f>
        <v>30900</v>
      </c>
      <c r="G997" s="8">
        <f t="shared" si="44"/>
        <v>6060</v>
      </c>
      <c r="H997" s="9">
        <f t="shared" si="45"/>
        <v>2.7487692907131969</v>
      </c>
      <c r="I997" s="10" t="str">
        <f>VLOOKUP(D997,'[1]Peso tara 2'!A:D,3,)</f>
        <v>AMA ECOSISTEMS S.E.M. DE C.V.</v>
      </c>
    </row>
    <row r="998" spans="1:9" x14ac:dyDescent="0.25">
      <c r="A998" s="5" t="str">
        <f t="shared" si="46"/>
        <v>viernes</v>
      </c>
      <c r="B998" s="6">
        <v>45100</v>
      </c>
      <c r="C998" s="24">
        <v>423</v>
      </c>
      <c r="D998" s="7" t="s">
        <v>56</v>
      </c>
      <c r="E998" s="8">
        <v>53960</v>
      </c>
      <c r="F998" s="8">
        <f>VLOOKUP(D998,'[1]Peso tara 2'!A:D,2,FALSE)</f>
        <v>35860</v>
      </c>
      <c r="G998" s="8">
        <f t="shared" si="44"/>
        <v>18100</v>
      </c>
      <c r="H998" s="9">
        <f t="shared" si="45"/>
        <v>8.2100204887638384</v>
      </c>
      <c r="I998" s="10" t="str">
        <f>VLOOKUP(D998,'[1]Peso tara 2'!A:D,3,)</f>
        <v>AMA ECOSISTEMS S.E.M. DE C.V.</v>
      </c>
    </row>
    <row r="999" spans="1:9" x14ac:dyDescent="0.25">
      <c r="A999" s="5" t="str">
        <f t="shared" si="46"/>
        <v>viernes</v>
      </c>
      <c r="B999" s="6">
        <v>45100</v>
      </c>
      <c r="C999" s="24">
        <v>424</v>
      </c>
      <c r="D999" s="7" t="s">
        <v>51</v>
      </c>
      <c r="E999" s="8">
        <v>34720</v>
      </c>
      <c r="F999" s="8">
        <f>VLOOKUP(D999,'[1]Peso tara 2'!A:D,2,FALSE)</f>
        <v>23680</v>
      </c>
      <c r="G999" s="8">
        <f t="shared" si="44"/>
        <v>11040</v>
      </c>
      <c r="H999" s="9">
        <f t="shared" si="45"/>
        <v>5.0076589058537442</v>
      </c>
      <c r="I999" s="10" t="str">
        <f>VLOOKUP(D999,'[1]Peso tara 2'!A:D,3,)</f>
        <v>AMA ECOSISTEMS S.E.M. DE C.V.</v>
      </c>
    </row>
    <row r="1000" spans="1:9" x14ac:dyDescent="0.25">
      <c r="A1000" s="5" t="str">
        <f t="shared" si="46"/>
        <v>viernes</v>
      </c>
      <c r="B1000" s="6">
        <v>45100</v>
      </c>
      <c r="C1000" s="24">
        <v>426</v>
      </c>
      <c r="D1000" s="7" t="s">
        <v>50</v>
      </c>
      <c r="E1000" s="8">
        <v>48620</v>
      </c>
      <c r="F1000" s="8">
        <f>VLOOKUP(D1000,'[1]Peso tara 2'!A:D,2,FALSE)</f>
        <v>34480</v>
      </c>
      <c r="G1000" s="8">
        <f t="shared" si="44"/>
        <v>14140</v>
      </c>
      <c r="H1000" s="9">
        <f t="shared" si="45"/>
        <v>6.413795011664126</v>
      </c>
      <c r="I1000" s="10" t="str">
        <f>VLOOKUP(D1000,'[1]Peso tara 2'!A:D,3,)</f>
        <v>AMA ECOSISTEMS S.E.M. DE C.V.</v>
      </c>
    </row>
    <row r="1001" spans="1:9" x14ac:dyDescent="0.25">
      <c r="A1001" s="5" t="str">
        <f t="shared" si="46"/>
        <v>viernes</v>
      </c>
      <c r="B1001" s="6">
        <v>45100</v>
      </c>
      <c r="C1001" s="24">
        <v>427</v>
      </c>
      <c r="D1001" s="7" t="s">
        <v>53</v>
      </c>
      <c r="E1001" s="8">
        <v>64540</v>
      </c>
      <c r="F1001" s="8">
        <f>VLOOKUP(D1001,'[1]Peso tara 2'!A:D,2,FALSE)</f>
        <v>34160</v>
      </c>
      <c r="G1001" s="8">
        <f t="shared" si="44"/>
        <v>30380</v>
      </c>
      <c r="H1001" s="9">
        <f t="shared" si="45"/>
        <v>13.780133836941735</v>
      </c>
      <c r="I1001" s="10" t="str">
        <f>VLOOKUP(D1001,'[1]Peso tara 2'!A:D,3,)</f>
        <v>AMA ECOSISTEMS S.E.M. DE C.V.</v>
      </c>
    </row>
    <row r="1002" spans="1:9" x14ac:dyDescent="0.25">
      <c r="A1002" s="5" t="str">
        <f t="shared" si="46"/>
        <v>sábado</v>
      </c>
      <c r="B1002" s="6">
        <v>45101</v>
      </c>
      <c r="C1002" s="24">
        <v>428</v>
      </c>
      <c r="D1002" s="7" t="s">
        <v>54</v>
      </c>
      <c r="E1002" s="8">
        <v>56240</v>
      </c>
      <c r="F1002" s="8">
        <f>VLOOKUP(D1002,'[1]Peso tara 2'!A:D,2,FALSE)</f>
        <v>30960</v>
      </c>
      <c r="G1002" s="8">
        <f t="shared" si="44"/>
        <v>25280</v>
      </c>
      <c r="H1002" s="9">
        <f t="shared" si="45"/>
        <v>11.466813146737559</v>
      </c>
      <c r="I1002" s="10" t="str">
        <f>VLOOKUP(D1002,'[1]Peso tara 2'!A:D,3,)</f>
        <v>AMA ECOSISTEMS S.E.M. DE C.V.</v>
      </c>
    </row>
    <row r="1003" spans="1:9" x14ac:dyDescent="0.25">
      <c r="A1003" s="5" t="str">
        <f t="shared" si="46"/>
        <v>sábado</v>
      </c>
      <c r="B1003" s="6">
        <v>45101</v>
      </c>
      <c r="C1003" s="24">
        <v>429</v>
      </c>
      <c r="D1003" s="7" t="s">
        <v>46</v>
      </c>
      <c r="E1003" s="8">
        <v>37720</v>
      </c>
      <c r="F1003" s="8">
        <f>VLOOKUP(D1003,'[1]Peso tara 2'!A:D,2,FALSE)</f>
        <v>29560</v>
      </c>
      <c r="G1003" s="8">
        <f t="shared" si="44"/>
        <v>8160</v>
      </c>
      <c r="H1003" s="9">
        <f t="shared" si="45"/>
        <v>3.7013131043266809</v>
      </c>
      <c r="I1003" s="10" t="str">
        <f>VLOOKUP(D1003,'[1]Peso tara 2'!A:D,3,)</f>
        <v>AMA ECOSISTEMS S.E.M. DE C.V.</v>
      </c>
    </row>
    <row r="1004" spans="1:9" x14ac:dyDescent="0.25">
      <c r="A1004" s="5" t="str">
        <f t="shared" si="46"/>
        <v>sábado</v>
      </c>
      <c r="B1004" s="6">
        <v>45101</v>
      </c>
      <c r="C1004" s="24">
        <v>430</v>
      </c>
      <c r="D1004" s="7" t="s">
        <v>50</v>
      </c>
      <c r="E1004" s="8">
        <v>44940</v>
      </c>
      <c r="F1004" s="8">
        <f>VLOOKUP(D1004,'[1]Peso tara 2'!A:D,2,FALSE)</f>
        <v>34480</v>
      </c>
      <c r="G1004" s="8">
        <f t="shared" si="44"/>
        <v>10460</v>
      </c>
      <c r="H1004" s="9">
        <f t="shared" si="45"/>
        <v>4.7445753763795437</v>
      </c>
      <c r="I1004" s="10" t="str">
        <f>VLOOKUP(D1004,'[1]Peso tara 2'!A:D,3,)</f>
        <v>AMA ECOSISTEMS S.E.M. DE C.V.</v>
      </c>
    </row>
    <row r="1005" spans="1:9" x14ac:dyDescent="0.25">
      <c r="A1005" s="5" t="str">
        <f t="shared" si="46"/>
        <v>sábado</v>
      </c>
      <c r="B1005" s="6">
        <v>45101</v>
      </c>
      <c r="C1005" s="24">
        <v>431</v>
      </c>
      <c r="D1005" s="7" t="s">
        <v>53</v>
      </c>
      <c r="E1005" s="8">
        <v>56540</v>
      </c>
      <c r="F1005" s="8">
        <f>VLOOKUP(D1005,'[1]Peso tara 2'!A:D,2,FALSE)</f>
        <v>34160</v>
      </c>
      <c r="G1005" s="8">
        <f t="shared" si="44"/>
        <v>22380</v>
      </c>
      <c r="H1005" s="9">
        <f t="shared" si="45"/>
        <v>10.151395499366558</v>
      </c>
      <c r="I1005" s="10" t="str">
        <f>VLOOKUP(D1005,'[1]Peso tara 2'!A:D,3,)</f>
        <v>AMA ECOSISTEMS S.E.M. DE C.V.</v>
      </c>
    </row>
    <row r="1006" spans="1:9" x14ac:dyDescent="0.25">
      <c r="A1006" s="5" t="str">
        <f t="shared" si="46"/>
        <v>sábado</v>
      </c>
      <c r="B1006" s="6">
        <v>45101</v>
      </c>
      <c r="C1006" s="24">
        <v>432</v>
      </c>
      <c r="D1006" s="7" t="s">
        <v>48</v>
      </c>
      <c r="E1006" s="8">
        <v>56340</v>
      </c>
      <c r="F1006" s="8">
        <f>VLOOKUP(D1006,'[1]Peso tara 2'!A:D,2,FALSE)</f>
        <v>34440</v>
      </c>
      <c r="G1006" s="8">
        <f t="shared" si="44"/>
        <v>21900</v>
      </c>
      <c r="H1006" s="9">
        <f t="shared" si="45"/>
        <v>9.9336711991120481</v>
      </c>
      <c r="I1006" s="10" t="str">
        <f>VLOOKUP(D1006,'[1]Peso tara 2'!A:D,3,)</f>
        <v>AMA ECOSISTEMS S.E.M. DE C.V.</v>
      </c>
    </row>
    <row r="1007" spans="1:9" x14ac:dyDescent="0.25">
      <c r="A1007" s="5" t="str">
        <f t="shared" si="46"/>
        <v>sábado</v>
      </c>
      <c r="B1007" s="6">
        <v>45101</v>
      </c>
      <c r="C1007" s="24">
        <v>433</v>
      </c>
      <c r="D1007" s="7">
        <v>44</v>
      </c>
      <c r="E1007" s="8">
        <v>32400</v>
      </c>
      <c r="F1007" s="8">
        <f>VLOOKUP(D1007,'[1]Peso tara 2'!A:D,2,FALSE)</f>
        <v>23140</v>
      </c>
      <c r="G1007" s="8">
        <f t="shared" si="44"/>
        <v>9260</v>
      </c>
      <c r="H1007" s="9">
        <f t="shared" si="45"/>
        <v>4.2002646257432676</v>
      </c>
      <c r="I1007" s="10" t="str">
        <f>VLOOKUP(D1007,'[1]Peso tara 2'!A:D,3,)</f>
        <v>ALCALDÍA DE APOPA</v>
      </c>
    </row>
    <row r="1008" spans="1:9" x14ac:dyDescent="0.25">
      <c r="A1008" s="5" t="str">
        <f t="shared" si="46"/>
        <v>sábado</v>
      </c>
      <c r="B1008" s="6">
        <v>45101</v>
      </c>
      <c r="C1008" s="24">
        <v>435</v>
      </c>
      <c r="D1008" s="7" t="s">
        <v>44</v>
      </c>
      <c r="E1008" s="8">
        <v>42580</v>
      </c>
      <c r="F1008" s="8">
        <f>VLOOKUP(D1008,'[1]Peso tara 2'!A:D,2,FALSE)</f>
        <v>29840</v>
      </c>
      <c r="G1008" s="8">
        <f t="shared" si="44"/>
        <v>12740</v>
      </c>
      <c r="H1008" s="9">
        <f t="shared" si="45"/>
        <v>5.7787658025884694</v>
      </c>
      <c r="I1008" s="10" t="str">
        <f>VLOOKUP(D1008,'[1]Peso tara 2'!A:D,3,)</f>
        <v>AMA ECOSISTEMS S.E.M. DE C.V.</v>
      </c>
    </row>
    <row r="1009" spans="1:9" x14ac:dyDescent="0.25">
      <c r="A1009" s="5" t="str">
        <f t="shared" si="46"/>
        <v>sábado</v>
      </c>
      <c r="B1009" s="6">
        <v>45101</v>
      </c>
      <c r="C1009" s="24">
        <v>436</v>
      </c>
      <c r="D1009" s="7" t="s">
        <v>47</v>
      </c>
      <c r="E1009" s="8">
        <v>58960</v>
      </c>
      <c r="F1009" s="8">
        <f>VLOOKUP(D1009,'[1]Peso tara 2'!A:D,2,FALSE)</f>
        <v>36520</v>
      </c>
      <c r="G1009" s="8">
        <f t="shared" si="44"/>
        <v>22440</v>
      </c>
      <c r="H1009" s="9">
        <f t="shared" si="45"/>
        <v>10.178611036898372</v>
      </c>
      <c r="I1009" s="10" t="str">
        <f>VLOOKUP(D1009,'[1]Peso tara 2'!A:D,3,)</f>
        <v>AMA ECOSISTEMS S.E.M. DE C.V.</v>
      </c>
    </row>
    <row r="1010" spans="1:9" x14ac:dyDescent="0.25">
      <c r="A1010" s="5" t="str">
        <f t="shared" si="46"/>
        <v>sábado</v>
      </c>
      <c r="B1010" s="6">
        <v>45101</v>
      </c>
      <c r="C1010" s="24">
        <v>437</v>
      </c>
      <c r="D1010" s="7" t="s">
        <v>59</v>
      </c>
      <c r="E1010" s="8">
        <v>35320</v>
      </c>
      <c r="F1010" s="8">
        <f>VLOOKUP(D1010,'[1]Peso tara 2'!A:D,2,FALSE)</f>
        <v>30900</v>
      </c>
      <c r="G1010" s="8">
        <f t="shared" si="44"/>
        <v>4420</v>
      </c>
      <c r="H1010" s="9">
        <f t="shared" si="45"/>
        <v>2.0048779315102854</v>
      </c>
      <c r="I1010" s="10" t="str">
        <f>VLOOKUP(D1010,'[1]Peso tara 2'!A:D,3,)</f>
        <v>AMA ECOSISTEMS S.E.M. DE C.V.</v>
      </c>
    </row>
    <row r="1011" spans="1:9" x14ac:dyDescent="0.25">
      <c r="A1011" s="5" t="str">
        <f t="shared" si="46"/>
        <v>sábado</v>
      </c>
      <c r="B1011" s="6">
        <v>45101</v>
      </c>
      <c r="C1011" s="24">
        <v>438</v>
      </c>
      <c r="D1011" s="7" t="s">
        <v>56</v>
      </c>
      <c r="E1011" s="8">
        <v>51600</v>
      </c>
      <c r="F1011" s="8">
        <f>VLOOKUP(D1011,'[1]Peso tara 2'!A:D,2,FALSE)</f>
        <v>35860</v>
      </c>
      <c r="G1011" s="8">
        <f t="shared" si="44"/>
        <v>15740</v>
      </c>
      <c r="H1011" s="9">
        <f t="shared" si="45"/>
        <v>7.1395426791791614</v>
      </c>
      <c r="I1011" s="10" t="str">
        <f>VLOOKUP(D1011,'[1]Peso tara 2'!A:D,3,)</f>
        <v>AMA ECOSISTEMS S.E.M. DE C.V.</v>
      </c>
    </row>
    <row r="1012" spans="1:9" x14ac:dyDescent="0.25">
      <c r="A1012" s="5" t="str">
        <f t="shared" si="46"/>
        <v>sábado</v>
      </c>
      <c r="B1012" s="6">
        <v>45101</v>
      </c>
      <c r="C1012" s="24">
        <v>439</v>
      </c>
      <c r="D1012" s="7" t="s">
        <v>51</v>
      </c>
      <c r="E1012" s="8">
        <v>34620</v>
      </c>
      <c r="F1012" s="8">
        <f>VLOOKUP(D1012,'[1]Peso tara 2'!A:D,2,FALSE)</f>
        <v>23680</v>
      </c>
      <c r="G1012" s="8">
        <f t="shared" si="44"/>
        <v>10940</v>
      </c>
      <c r="H1012" s="9">
        <f t="shared" si="45"/>
        <v>4.9622996766340544</v>
      </c>
      <c r="I1012" s="10" t="str">
        <f>VLOOKUP(D1012,'[1]Peso tara 2'!A:D,3,)</f>
        <v>AMA ECOSISTEMS S.E.M. DE C.V.</v>
      </c>
    </row>
    <row r="1013" spans="1:9" x14ac:dyDescent="0.25">
      <c r="A1013" s="5" t="str">
        <f t="shared" si="46"/>
        <v>sábado</v>
      </c>
      <c r="B1013" s="6">
        <v>45101</v>
      </c>
      <c r="C1013" s="24">
        <v>440</v>
      </c>
      <c r="D1013" s="7" t="s">
        <v>43</v>
      </c>
      <c r="E1013" s="8">
        <v>59480</v>
      </c>
      <c r="F1013" s="8">
        <f>VLOOKUP(D1013,'[1]Peso tara 2'!A:D,2,FALSE)</f>
        <v>36920</v>
      </c>
      <c r="G1013" s="8">
        <f t="shared" si="44"/>
        <v>22560</v>
      </c>
      <c r="H1013" s="9">
        <f t="shared" si="45"/>
        <v>10.233042111962</v>
      </c>
      <c r="I1013" s="10" t="str">
        <f>VLOOKUP(D1013,'[1]Peso tara 2'!A:D,3,)</f>
        <v>AMA ECOSISTEMS S.E.M. DE C.V.</v>
      </c>
    </row>
    <row r="1014" spans="1:9" x14ac:dyDescent="0.25">
      <c r="A1014" s="5" t="str">
        <f t="shared" si="46"/>
        <v>domingo</v>
      </c>
      <c r="B1014" s="6">
        <v>45102</v>
      </c>
      <c r="C1014" s="24">
        <v>441</v>
      </c>
      <c r="D1014" s="7" t="s">
        <v>54</v>
      </c>
      <c r="E1014" s="8">
        <v>50640</v>
      </c>
      <c r="F1014" s="8">
        <f>VLOOKUP(D1014,'[1]Peso tara 2'!A:D,2,FALSE)</f>
        <v>30960</v>
      </c>
      <c r="G1014" s="8">
        <f t="shared" si="44"/>
        <v>19680</v>
      </c>
      <c r="H1014" s="9">
        <f t="shared" si="45"/>
        <v>8.9266963104349362</v>
      </c>
      <c r="I1014" s="10" t="str">
        <f>VLOOKUP(D1014,'[1]Peso tara 2'!A:D,3,)</f>
        <v>AMA ECOSISTEMS S.E.M. DE C.V.</v>
      </c>
    </row>
    <row r="1015" spans="1:9" x14ac:dyDescent="0.25">
      <c r="A1015" s="5" t="str">
        <f t="shared" si="46"/>
        <v>domingo</v>
      </c>
      <c r="B1015" s="6">
        <v>45102</v>
      </c>
      <c r="C1015" s="24">
        <v>442</v>
      </c>
      <c r="D1015" s="7" t="s">
        <v>7</v>
      </c>
      <c r="E1015" s="8">
        <v>48860</v>
      </c>
      <c r="F1015" s="8">
        <f>VLOOKUP(D1015,'[1]Peso tara 2'!A:D,2,FALSE)</f>
        <v>31400</v>
      </c>
      <c r="G1015" s="8">
        <f t="shared" si="44"/>
        <v>17460</v>
      </c>
      <c r="H1015" s="9">
        <f t="shared" si="45"/>
        <v>7.9197214217578242</v>
      </c>
      <c r="I1015" s="10" t="str">
        <f>VLOOKUP(D1015,'[1]Peso tara 2'!A:D,3,)</f>
        <v>ALCALDÍA DE APOPA</v>
      </c>
    </row>
    <row r="1016" spans="1:9" x14ac:dyDescent="0.25">
      <c r="A1016" s="5" t="str">
        <f t="shared" si="46"/>
        <v>domingo</v>
      </c>
      <c r="B1016" s="6">
        <v>45102</v>
      </c>
      <c r="C1016" s="24">
        <v>443</v>
      </c>
      <c r="D1016" s="7">
        <v>1</v>
      </c>
      <c r="E1016" s="8">
        <v>38860</v>
      </c>
      <c r="F1016" s="8">
        <f>VLOOKUP(D1016,'[1]Peso tara 2'!A:D,2,FALSE)</f>
        <v>23700</v>
      </c>
      <c r="G1016" s="8">
        <f t="shared" si="44"/>
        <v>15160</v>
      </c>
      <c r="H1016" s="9">
        <f t="shared" si="45"/>
        <v>6.876459149704961</v>
      </c>
      <c r="I1016" s="10" t="str">
        <f>VLOOKUP(D1016,'[1]Peso tara 2'!A:D,3,)</f>
        <v>ALCALDÍA DE APOPA</v>
      </c>
    </row>
    <row r="1017" spans="1:9" x14ac:dyDescent="0.25">
      <c r="A1017" s="5" t="str">
        <f t="shared" si="46"/>
        <v>domingo</v>
      </c>
      <c r="B1017" s="6">
        <v>45102</v>
      </c>
      <c r="C1017" s="24">
        <v>444</v>
      </c>
      <c r="D1017" s="7">
        <v>44</v>
      </c>
      <c r="E1017" s="8">
        <v>36100</v>
      </c>
      <c r="F1017" s="8">
        <f>VLOOKUP(D1017,'[1]Peso tara 2'!A:D,2,FALSE)</f>
        <v>23140</v>
      </c>
      <c r="G1017" s="8">
        <f t="shared" si="44"/>
        <v>12960</v>
      </c>
      <c r="H1017" s="9">
        <f t="shared" si="45"/>
        <v>5.8785561068717866</v>
      </c>
      <c r="I1017" s="10" t="str">
        <f>VLOOKUP(D1017,'[1]Peso tara 2'!A:D,3,)</f>
        <v>ALCALDÍA DE APOPA</v>
      </c>
    </row>
    <row r="1018" spans="1:9" x14ac:dyDescent="0.25">
      <c r="A1018" s="5" t="str">
        <f t="shared" si="46"/>
        <v>domingo</v>
      </c>
      <c r="B1018" s="6">
        <v>45102</v>
      </c>
      <c r="C1018" s="24">
        <v>445</v>
      </c>
      <c r="D1018" s="7" t="s">
        <v>13</v>
      </c>
      <c r="E1018" s="8">
        <v>34980</v>
      </c>
      <c r="F1018" s="8">
        <f>VLOOKUP(D1018,'[1]Peso tara 2'!A:D,2,FALSE)</f>
        <v>22560</v>
      </c>
      <c r="G1018" s="8">
        <f t="shared" si="44"/>
        <v>12420</v>
      </c>
      <c r="H1018" s="9">
        <f t="shared" si="45"/>
        <v>5.6336162690854623</v>
      </c>
      <c r="I1018" s="10" t="str">
        <f>VLOOKUP(D1018,'[1]Peso tara 2'!A:D,3,)</f>
        <v>ALCALDÍA DE APOPA</v>
      </c>
    </row>
    <row r="1019" spans="1:9" x14ac:dyDescent="0.25">
      <c r="A1019" s="5" t="str">
        <f t="shared" si="46"/>
        <v>domingo</v>
      </c>
      <c r="B1019" s="6">
        <v>45102</v>
      </c>
      <c r="C1019" s="24">
        <v>446</v>
      </c>
      <c r="D1019" s="7" t="s">
        <v>43</v>
      </c>
      <c r="E1019" s="8">
        <v>58120</v>
      </c>
      <c r="F1019" s="8">
        <f>VLOOKUP(D1019,'[1]Peso tara 2'!A:D,2,FALSE)</f>
        <v>36920</v>
      </c>
      <c r="G1019" s="8">
        <f t="shared" si="44"/>
        <v>21200</v>
      </c>
      <c r="H1019" s="9">
        <f t="shared" si="45"/>
        <v>9.6161565945742193</v>
      </c>
      <c r="I1019" s="10" t="str">
        <f>VLOOKUP(D1019,'[1]Peso tara 2'!A:D,3,)</f>
        <v>AMA ECOSISTEMS S.E.M. DE C.V.</v>
      </c>
    </row>
    <row r="1020" spans="1:9" x14ac:dyDescent="0.25">
      <c r="A1020" s="5" t="str">
        <f t="shared" si="46"/>
        <v>lunes</v>
      </c>
      <c r="B1020" s="6">
        <v>45103</v>
      </c>
      <c r="C1020" s="24">
        <v>447</v>
      </c>
      <c r="D1020" s="7" t="s">
        <v>54</v>
      </c>
      <c r="E1020" s="8">
        <v>53720</v>
      </c>
      <c r="F1020" s="8">
        <f>VLOOKUP(D1020,'[1]Peso tara 2'!A:D,2,FALSE)</f>
        <v>30960</v>
      </c>
      <c r="G1020" s="8">
        <f t="shared" si="44"/>
        <v>22760</v>
      </c>
      <c r="H1020" s="9">
        <f t="shared" si="45"/>
        <v>10.32376057040138</v>
      </c>
      <c r="I1020" s="10" t="str">
        <f>VLOOKUP(D1020,'[1]Peso tara 2'!A:D,3,)</f>
        <v>AMA ECOSISTEMS S.E.M. DE C.V.</v>
      </c>
    </row>
    <row r="1021" spans="1:9" x14ac:dyDescent="0.25">
      <c r="A1021" s="5" t="str">
        <f t="shared" si="46"/>
        <v>lunes</v>
      </c>
      <c r="B1021" s="6">
        <v>45103</v>
      </c>
      <c r="C1021" s="24">
        <v>448</v>
      </c>
      <c r="D1021" s="7">
        <v>10</v>
      </c>
      <c r="E1021" s="8">
        <v>33200</v>
      </c>
      <c r="F1021" s="8">
        <f>VLOOKUP(D1021,'[1]Peso tara 2'!A:D,2,FALSE)</f>
        <v>21620</v>
      </c>
      <c r="G1021" s="8">
        <f t="shared" si="44"/>
        <v>11580</v>
      </c>
      <c r="H1021" s="9">
        <f t="shared" si="45"/>
        <v>5.2525987436400694</v>
      </c>
      <c r="I1021" s="10" t="str">
        <f>VLOOKUP(D1021,'[1]Peso tara 2'!A:D,3,)</f>
        <v>ALCALDÍA DE APOPA</v>
      </c>
    </row>
    <row r="1022" spans="1:9" x14ac:dyDescent="0.25">
      <c r="A1022" s="5" t="str">
        <f t="shared" si="46"/>
        <v>lunes</v>
      </c>
      <c r="B1022" s="6">
        <v>45103</v>
      </c>
      <c r="C1022" s="24">
        <v>449</v>
      </c>
      <c r="D1022" s="7">
        <v>44</v>
      </c>
      <c r="E1022" s="8">
        <v>41360</v>
      </c>
      <c r="F1022" s="8">
        <f>VLOOKUP(D1022,'[1]Peso tara 2'!A:D,2,FALSE)</f>
        <v>23140</v>
      </c>
      <c r="G1022" s="8">
        <f t="shared" si="44"/>
        <v>18220</v>
      </c>
      <c r="H1022" s="9">
        <f t="shared" si="45"/>
        <v>8.2644515638274658</v>
      </c>
      <c r="I1022" s="10" t="str">
        <f>VLOOKUP(D1022,'[1]Peso tara 2'!A:D,3,)</f>
        <v>ALCALDÍA DE APOPA</v>
      </c>
    </row>
    <row r="1023" spans="1:9" x14ac:dyDescent="0.25">
      <c r="A1023" s="5" t="str">
        <f t="shared" si="46"/>
        <v>lunes</v>
      </c>
      <c r="B1023" s="6">
        <v>45103</v>
      </c>
      <c r="C1023" s="24">
        <v>450</v>
      </c>
      <c r="D1023" s="7" t="s">
        <v>44</v>
      </c>
      <c r="E1023" s="8">
        <v>45700</v>
      </c>
      <c r="F1023" s="8">
        <f>VLOOKUP(D1023,'[1]Peso tara 2'!A:D,2,FALSE)</f>
        <v>29840</v>
      </c>
      <c r="G1023" s="8">
        <f t="shared" si="44"/>
        <v>15860</v>
      </c>
      <c r="H1023" s="9">
        <f t="shared" si="45"/>
        <v>7.1939737542427888</v>
      </c>
      <c r="I1023" s="10" t="str">
        <f>VLOOKUP(D1023,'[1]Peso tara 2'!A:D,3,)</f>
        <v>AMA ECOSISTEMS S.E.M. DE C.V.</v>
      </c>
    </row>
    <row r="1024" spans="1:9" x14ac:dyDescent="0.25">
      <c r="A1024" s="5" t="str">
        <f t="shared" si="46"/>
        <v>lunes</v>
      </c>
      <c r="B1024" s="6">
        <v>45103</v>
      </c>
      <c r="C1024" s="24">
        <v>451</v>
      </c>
      <c r="D1024" s="7">
        <v>1</v>
      </c>
      <c r="E1024" s="8">
        <v>38200</v>
      </c>
      <c r="F1024" s="8">
        <f>VLOOKUP(D1024,'[1]Peso tara 2'!A:D,2,FALSE)</f>
        <v>23700</v>
      </c>
      <c r="G1024" s="8">
        <f t="shared" si="44"/>
        <v>14500</v>
      </c>
      <c r="H1024" s="9">
        <f t="shared" si="45"/>
        <v>6.5770882368550083</v>
      </c>
      <c r="I1024" s="10" t="str">
        <f>VLOOKUP(D1024,'[1]Peso tara 2'!A:D,3,)</f>
        <v>ALCALDÍA DE APOPA</v>
      </c>
    </row>
    <row r="1025" spans="1:9" x14ac:dyDescent="0.25">
      <c r="A1025" s="5" t="str">
        <f t="shared" si="46"/>
        <v>lunes</v>
      </c>
      <c r="B1025" s="6">
        <v>45103</v>
      </c>
      <c r="C1025" s="24">
        <v>452</v>
      </c>
      <c r="D1025" s="7" t="s">
        <v>46</v>
      </c>
      <c r="E1025" s="8">
        <v>49840</v>
      </c>
      <c r="F1025" s="8">
        <f>VLOOKUP(D1025,'[1]Peso tara 2'!A:D,2,FALSE)</f>
        <v>29560</v>
      </c>
      <c r="G1025" s="8">
        <f t="shared" si="44"/>
        <v>20280</v>
      </c>
      <c r="H1025" s="9">
        <f t="shared" si="45"/>
        <v>9.1988516857530733</v>
      </c>
      <c r="I1025" s="10" t="str">
        <f>VLOOKUP(D1025,'[1]Peso tara 2'!A:D,3,)</f>
        <v>AMA ECOSISTEMS S.E.M. DE C.V.</v>
      </c>
    </row>
    <row r="1026" spans="1:9" x14ac:dyDescent="0.25">
      <c r="A1026" s="5" t="str">
        <f t="shared" si="46"/>
        <v>lunes</v>
      </c>
      <c r="B1026" s="6">
        <v>45103</v>
      </c>
      <c r="C1026" s="24">
        <v>453</v>
      </c>
      <c r="D1026" s="7" t="s">
        <v>59</v>
      </c>
      <c r="E1026" s="8">
        <v>33720</v>
      </c>
      <c r="F1026" s="8">
        <f>VLOOKUP(D1026,'[1]Peso tara 2'!A:D,2,FALSE)</f>
        <v>30900</v>
      </c>
      <c r="G1026" s="8">
        <f t="shared" ref="G1026:G1090" si="47">E1026-F1026</f>
        <v>2820</v>
      </c>
      <c r="H1026" s="9">
        <f t="shared" si="45"/>
        <v>1.27913026399525</v>
      </c>
      <c r="I1026" s="10" t="str">
        <f>VLOOKUP(D1026,'[1]Peso tara 2'!A:D,3,)</f>
        <v>AMA ECOSISTEMS S.E.M. DE C.V.</v>
      </c>
    </row>
    <row r="1027" spans="1:9" x14ac:dyDescent="0.25">
      <c r="A1027" s="5" t="str">
        <f t="shared" si="46"/>
        <v>lunes</v>
      </c>
      <c r="B1027" s="6">
        <v>45103</v>
      </c>
      <c r="C1027" s="24">
        <v>454</v>
      </c>
      <c r="D1027" s="7" t="s">
        <v>53</v>
      </c>
      <c r="E1027" s="8">
        <v>65800</v>
      </c>
      <c r="F1027" s="8">
        <f>VLOOKUP(D1027,'[1]Peso tara 2'!A:D,2,FALSE)</f>
        <v>34160</v>
      </c>
      <c r="G1027" s="8">
        <f t="shared" si="47"/>
        <v>31640</v>
      </c>
      <c r="H1027" s="9">
        <f t="shared" ref="H1027:H1090" si="48">G1027/2204.623</f>
        <v>14.351660125109825</v>
      </c>
      <c r="I1027" s="10" t="str">
        <f>VLOOKUP(D1027,'[1]Peso tara 2'!A:D,3,)</f>
        <v>AMA ECOSISTEMS S.E.M. DE C.V.</v>
      </c>
    </row>
    <row r="1028" spans="1:9" x14ac:dyDescent="0.25">
      <c r="A1028" s="5" t="str">
        <f t="shared" si="46"/>
        <v>lunes</v>
      </c>
      <c r="B1028" s="6">
        <v>45103</v>
      </c>
      <c r="C1028" s="24">
        <v>455</v>
      </c>
      <c r="D1028" s="7" t="s">
        <v>62</v>
      </c>
      <c r="E1028" s="8">
        <v>71600</v>
      </c>
      <c r="F1028" s="8">
        <f>VLOOKUP(D1028,'[1]Peso tara 2'!A:D,2,FALSE)</f>
        <v>33940</v>
      </c>
      <c r="G1028" s="8">
        <f t="shared" si="47"/>
        <v>37660</v>
      </c>
      <c r="H1028" s="9">
        <f t="shared" si="48"/>
        <v>17.082285724135147</v>
      </c>
      <c r="I1028" s="10" t="str">
        <f>VLOOKUP(D1028,'[1]Peso tara 2'!A:D,3,)</f>
        <v>AMA ECOSISTEMS S.E.M. DE C.V.</v>
      </c>
    </row>
    <row r="1029" spans="1:9" x14ac:dyDescent="0.25">
      <c r="A1029" s="5" t="str">
        <f t="shared" si="46"/>
        <v>lunes</v>
      </c>
      <c r="B1029" s="6">
        <v>45103</v>
      </c>
      <c r="C1029" s="24">
        <v>456</v>
      </c>
      <c r="D1029" s="7" t="s">
        <v>56</v>
      </c>
      <c r="E1029" s="8">
        <v>65500</v>
      </c>
      <c r="F1029" s="8">
        <f>VLOOKUP(D1029,'[1]Peso tara 2'!A:D,2,FALSE)</f>
        <v>35860</v>
      </c>
      <c r="G1029" s="8">
        <f t="shared" si="47"/>
        <v>29640</v>
      </c>
      <c r="H1029" s="9">
        <f t="shared" si="48"/>
        <v>13.444475540716031</v>
      </c>
      <c r="I1029" s="10" t="str">
        <f>VLOOKUP(D1029,'[1]Peso tara 2'!A:D,3,)</f>
        <v>AMA ECOSISTEMS S.E.M. DE C.V.</v>
      </c>
    </row>
    <row r="1030" spans="1:9" x14ac:dyDescent="0.25">
      <c r="A1030" s="5" t="str">
        <f t="shared" si="46"/>
        <v>lunes</v>
      </c>
      <c r="B1030" s="6">
        <v>45103</v>
      </c>
      <c r="C1030" s="24">
        <v>458</v>
      </c>
      <c r="D1030" s="7" t="s">
        <v>50</v>
      </c>
      <c r="E1030" s="8">
        <v>60180</v>
      </c>
      <c r="F1030" s="8">
        <f>VLOOKUP(D1030,'[1]Peso tara 2'!A:D,2,FALSE)</f>
        <v>34480</v>
      </c>
      <c r="G1030" s="8">
        <f t="shared" si="47"/>
        <v>25700</v>
      </c>
      <c r="H1030" s="9">
        <f t="shared" si="48"/>
        <v>11.657321909460256</v>
      </c>
      <c r="I1030" s="10" t="str">
        <f>VLOOKUP(D1030,'[1]Peso tara 2'!A:D,3,)</f>
        <v>AMA ECOSISTEMS S.E.M. DE C.V.</v>
      </c>
    </row>
    <row r="1031" spans="1:9" x14ac:dyDescent="0.25">
      <c r="A1031" s="5" t="str">
        <f t="shared" si="46"/>
        <v>lunes</v>
      </c>
      <c r="B1031" s="6">
        <v>45103</v>
      </c>
      <c r="C1031" s="24">
        <v>459</v>
      </c>
      <c r="D1031" s="7" t="s">
        <v>7</v>
      </c>
      <c r="E1031" s="8">
        <v>47900</v>
      </c>
      <c r="F1031" s="8">
        <f>VLOOKUP(D1031,'[1]Peso tara 2'!A:D,2,FALSE)</f>
        <v>31400</v>
      </c>
      <c r="G1031" s="8">
        <f t="shared" si="47"/>
        <v>16500</v>
      </c>
      <c r="H1031" s="9">
        <f t="shared" si="48"/>
        <v>7.484272821248803</v>
      </c>
      <c r="I1031" s="10" t="str">
        <f>VLOOKUP(D1031,'[1]Peso tara 2'!A:D,3,)</f>
        <v>ALCALDÍA DE APOPA</v>
      </c>
    </row>
    <row r="1032" spans="1:9" x14ac:dyDescent="0.25">
      <c r="A1032" s="5" t="str">
        <f t="shared" si="46"/>
        <v>lunes</v>
      </c>
      <c r="B1032" s="6">
        <v>45103</v>
      </c>
      <c r="C1032" s="24">
        <v>460</v>
      </c>
      <c r="D1032" s="7" t="s">
        <v>51</v>
      </c>
      <c r="E1032" s="8">
        <v>35820</v>
      </c>
      <c r="F1032" s="8">
        <f>VLOOKUP(D1032,'[1]Peso tara 2'!A:D,2,FALSE)</f>
        <v>23680</v>
      </c>
      <c r="G1032" s="8">
        <f t="shared" si="47"/>
        <v>12140</v>
      </c>
      <c r="H1032" s="9">
        <f t="shared" si="48"/>
        <v>5.5066104272703313</v>
      </c>
      <c r="I1032" s="10" t="str">
        <f>VLOOKUP(D1032,'[1]Peso tara 2'!A:D,3,)</f>
        <v>AMA ECOSISTEMS S.E.M. DE C.V.</v>
      </c>
    </row>
    <row r="1033" spans="1:9" x14ac:dyDescent="0.25">
      <c r="A1033" s="5" t="str">
        <f t="shared" si="46"/>
        <v>lunes</v>
      </c>
      <c r="B1033" s="6">
        <v>45103</v>
      </c>
      <c r="C1033" s="24">
        <v>461</v>
      </c>
      <c r="D1033" s="7" t="s">
        <v>13</v>
      </c>
      <c r="E1033" s="8">
        <v>33820</v>
      </c>
      <c r="F1033" s="8">
        <f>VLOOKUP(D1033,'[1]Peso tara 2'!A:D,2,FALSE)</f>
        <v>22560</v>
      </c>
      <c r="G1033" s="8">
        <f t="shared" si="47"/>
        <v>11260</v>
      </c>
      <c r="H1033" s="9">
        <f t="shared" si="48"/>
        <v>5.1074492101370614</v>
      </c>
      <c r="I1033" s="10" t="str">
        <f>VLOOKUP(D1033,'[1]Peso tara 2'!A:D,3,)</f>
        <v>ALCALDÍA DE APOPA</v>
      </c>
    </row>
    <row r="1034" spans="1:9" x14ac:dyDescent="0.25">
      <c r="A1034" s="5" t="str">
        <f t="shared" si="46"/>
        <v>lunes</v>
      </c>
      <c r="B1034" s="6">
        <v>45103</v>
      </c>
      <c r="C1034" s="24">
        <v>462</v>
      </c>
      <c r="D1034" s="7" t="s">
        <v>43</v>
      </c>
      <c r="E1034" s="8">
        <v>58700</v>
      </c>
      <c r="F1034" s="8">
        <f>VLOOKUP(D1034,'[1]Peso tara 2'!A:D,2,FALSE)</f>
        <v>36920</v>
      </c>
      <c r="G1034" s="8">
        <f t="shared" si="47"/>
        <v>21780</v>
      </c>
      <c r="H1034" s="9">
        <f t="shared" si="48"/>
        <v>9.8792401240484207</v>
      </c>
      <c r="I1034" s="10" t="str">
        <f>VLOOKUP(D1034,'[1]Peso tara 2'!A:D,3,)</f>
        <v>AMA ECOSISTEMS S.E.M. DE C.V.</v>
      </c>
    </row>
    <row r="1035" spans="1:9" x14ac:dyDescent="0.25">
      <c r="A1035" s="5" t="str">
        <f t="shared" si="46"/>
        <v>martes</v>
      </c>
      <c r="B1035" s="6">
        <v>45104</v>
      </c>
      <c r="C1035" s="24">
        <v>463</v>
      </c>
      <c r="D1035" s="7" t="s">
        <v>48</v>
      </c>
      <c r="E1035" s="8">
        <v>63080</v>
      </c>
      <c r="F1035" s="8">
        <f>VLOOKUP(D1035,'[1]Peso tara 2'!A:D,2,FALSE)</f>
        <v>34440</v>
      </c>
      <c r="G1035" s="8">
        <f t="shared" si="47"/>
        <v>28640</v>
      </c>
      <c r="H1035" s="9">
        <f t="shared" si="48"/>
        <v>12.990883248519134</v>
      </c>
      <c r="I1035" s="10" t="str">
        <f>VLOOKUP(D1035,'[1]Peso tara 2'!A:D,3,)</f>
        <v>AMA ECOSISTEMS S.E.M. DE C.V.</v>
      </c>
    </row>
    <row r="1036" spans="1:9" x14ac:dyDescent="0.25">
      <c r="A1036" s="5" t="str">
        <f t="shared" si="46"/>
        <v>martes</v>
      </c>
      <c r="B1036" s="6">
        <v>45104</v>
      </c>
      <c r="C1036" s="24">
        <v>464</v>
      </c>
      <c r="D1036" s="7" t="s">
        <v>54</v>
      </c>
      <c r="E1036" s="8">
        <v>50620</v>
      </c>
      <c r="F1036" s="8">
        <f>VLOOKUP(D1036,'[1]Peso tara 2'!A:D,2,FALSE)</f>
        <v>30960</v>
      </c>
      <c r="G1036" s="8">
        <f t="shared" si="47"/>
        <v>19660</v>
      </c>
      <c r="H1036" s="9">
        <f t="shared" si="48"/>
        <v>8.9176244645909986</v>
      </c>
      <c r="I1036" s="10" t="str">
        <f>VLOOKUP(D1036,'[1]Peso tara 2'!A:D,3,)</f>
        <v>AMA ECOSISTEMS S.E.M. DE C.V.</v>
      </c>
    </row>
    <row r="1037" spans="1:9" x14ac:dyDescent="0.25">
      <c r="A1037" s="5" t="str">
        <f t="shared" si="46"/>
        <v>martes</v>
      </c>
      <c r="B1037" s="6">
        <v>45104</v>
      </c>
      <c r="C1037" s="24">
        <v>465</v>
      </c>
      <c r="D1037" s="7">
        <v>10</v>
      </c>
      <c r="E1037" s="8">
        <v>30260</v>
      </c>
      <c r="F1037" s="8">
        <f>VLOOKUP(D1037,'[1]Peso tara 2'!A:D,2,FALSE)</f>
        <v>21620</v>
      </c>
      <c r="G1037" s="8">
        <f t="shared" si="47"/>
        <v>8640</v>
      </c>
      <c r="H1037" s="9">
        <f t="shared" si="48"/>
        <v>3.9190374045811915</v>
      </c>
      <c r="I1037" s="10" t="str">
        <f>VLOOKUP(D1037,'[1]Peso tara 2'!A:D,3,)</f>
        <v>ALCALDÍA DE APOPA</v>
      </c>
    </row>
    <row r="1038" spans="1:9" x14ac:dyDescent="0.25">
      <c r="A1038" s="5" t="str">
        <f t="shared" si="46"/>
        <v>martes</v>
      </c>
      <c r="B1038" s="6">
        <v>45104</v>
      </c>
      <c r="C1038" s="24">
        <v>466</v>
      </c>
      <c r="D1038" s="7">
        <v>44</v>
      </c>
      <c r="E1038" s="8">
        <v>40300</v>
      </c>
      <c r="F1038" s="8">
        <f>VLOOKUP(D1038,'[1]Peso tara 2'!A:D,2,FALSE)</f>
        <v>23140</v>
      </c>
      <c r="G1038" s="8">
        <f t="shared" si="47"/>
        <v>17160</v>
      </c>
      <c r="H1038" s="9">
        <f t="shared" si="48"/>
        <v>7.7836437340987548</v>
      </c>
      <c r="I1038" s="10" t="str">
        <f>VLOOKUP(D1038,'[1]Peso tara 2'!A:D,3,)</f>
        <v>ALCALDÍA DE APOPA</v>
      </c>
    </row>
    <row r="1039" spans="1:9" x14ac:dyDescent="0.25">
      <c r="A1039" s="5" t="str">
        <f t="shared" si="46"/>
        <v>martes</v>
      </c>
      <c r="B1039" s="6">
        <v>45104</v>
      </c>
      <c r="C1039" s="24">
        <v>467</v>
      </c>
      <c r="D1039" s="7" t="s">
        <v>7</v>
      </c>
      <c r="E1039" s="8">
        <v>49440</v>
      </c>
      <c r="F1039" s="8">
        <f>VLOOKUP(D1039,'[1]Peso tara 2'!A:D,2,FALSE)</f>
        <v>31400</v>
      </c>
      <c r="G1039" s="8">
        <f t="shared" si="47"/>
        <v>18040</v>
      </c>
      <c r="H1039" s="9">
        <f t="shared" si="48"/>
        <v>8.1828049512320238</v>
      </c>
      <c r="I1039" s="10" t="str">
        <f>VLOOKUP(D1039,'[1]Peso tara 2'!A:D,3,)</f>
        <v>ALCALDÍA DE APOPA</v>
      </c>
    </row>
    <row r="1040" spans="1:9" x14ac:dyDescent="0.25">
      <c r="A1040" s="5" t="str">
        <f t="shared" si="46"/>
        <v>martes</v>
      </c>
      <c r="B1040" s="6">
        <v>45104</v>
      </c>
      <c r="C1040" s="24">
        <v>468</v>
      </c>
      <c r="D1040" s="7">
        <v>1</v>
      </c>
      <c r="E1040" s="8">
        <v>34820</v>
      </c>
      <c r="F1040" s="8">
        <f>VLOOKUP(D1040,'[1]Peso tara 2'!A:D,2,FALSE)</f>
        <v>23700</v>
      </c>
      <c r="G1040" s="8">
        <f t="shared" si="47"/>
        <v>11120</v>
      </c>
      <c r="H1040" s="9">
        <f t="shared" si="48"/>
        <v>5.0439462892294964</v>
      </c>
      <c r="I1040" s="10" t="str">
        <f>VLOOKUP(D1040,'[1]Peso tara 2'!A:D,3,)</f>
        <v>ALCALDÍA DE APOPA</v>
      </c>
    </row>
    <row r="1041" spans="1:9" x14ac:dyDescent="0.25">
      <c r="A1041" s="5" t="str">
        <f t="shared" si="46"/>
        <v>martes</v>
      </c>
      <c r="B1041" s="6">
        <v>45104</v>
      </c>
      <c r="C1041" s="24">
        <v>469</v>
      </c>
      <c r="D1041" s="7" t="s">
        <v>53</v>
      </c>
      <c r="E1041" s="8">
        <v>62180</v>
      </c>
      <c r="F1041" s="8">
        <f>VLOOKUP(D1041,'[1]Peso tara 2'!A:D,2,FALSE)</f>
        <v>34160</v>
      </c>
      <c r="G1041" s="8">
        <f t="shared" si="47"/>
        <v>28020</v>
      </c>
      <c r="H1041" s="9">
        <f t="shared" si="48"/>
        <v>12.709656027357058</v>
      </c>
      <c r="I1041" s="10" t="str">
        <f>VLOOKUP(D1041,'[1]Peso tara 2'!A:D,3,)</f>
        <v>AMA ECOSISTEMS S.E.M. DE C.V.</v>
      </c>
    </row>
    <row r="1042" spans="1:9" x14ac:dyDescent="0.25">
      <c r="A1042" s="5" t="str">
        <f t="shared" si="46"/>
        <v>martes</v>
      </c>
      <c r="B1042" s="6">
        <v>45104</v>
      </c>
      <c r="C1042" s="24">
        <v>470</v>
      </c>
      <c r="D1042" s="7" t="s">
        <v>43</v>
      </c>
      <c r="E1042" s="8">
        <v>59780</v>
      </c>
      <c r="F1042" s="8">
        <f>VLOOKUP(D1042,'[1]Peso tara 2'!A:D,2,FALSE)</f>
        <v>36920</v>
      </c>
      <c r="G1042" s="8">
        <f t="shared" si="47"/>
        <v>22860</v>
      </c>
      <c r="H1042" s="9">
        <f t="shared" si="48"/>
        <v>10.369119799621069</v>
      </c>
      <c r="I1042" s="10" t="str">
        <f>VLOOKUP(D1042,'[1]Peso tara 2'!A:D,3,)</f>
        <v>AMA ECOSISTEMS S.E.M. DE C.V.</v>
      </c>
    </row>
    <row r="1043" spans="1:9" x14ac:dyDescent="0.25">
      <c r="A1043" s="5" t="str">
        <f t="shared" si="46"/>
        <v>martes</v>
      </c>
      <c r="B1043" s="6">
        <v>45104</v>
      </c>
      <c r="C1043" s="24">
        <v>471</v>
      </c>
      <c r="D1043" s="7" t="s">
        <v>46</v>
      </c>
      <c r="E1043" s="8">
        <v>47780</v>
      </c>
      <c r="F1043" s="8">
        <f>VLOOKUP(D1043,'[1]Peso tara 2'!A:D,2,FALSE)</f>
        <v>29560</v>
      </c>
      <c r="G1043" s="8">
        <f t="shared" si="47"/>
        <v>18220</v>
      </c>
      <c r="H1043" s="9">
        <f t="shared" si="48"/>
        <v>8.2644515638274658</v>
      </c>
      <c r="I1043" s="10" t="str">
        <f>VLOOKUP(D1043,'[1]Peso tara 2'!A:D,3,)</f>
        <v>AMA ECOSISTEMS S.E.M. DE C.V.</v>
      </c>
    </row>
    <row r="1044" spans="1:9" x14ac:dyDescent="0.25">
      <c r="A1044" s="5" t="str">
        <f t="shared" si="46"/>
        <v>martes</v>
      </c>
      <c r="B1044" s="6">
        <v>45104</v>
      </c>
      <c r="C1044" s="24">
        <v>472</v>
      </c>
      <c r="D1044" s="7" t="s">
        <v>44</v>
      </c>
      <c r="E1044" s="8">
        <v>46380</v>
      </c>
      <c r="F1044" s="8">
        <f>VLOOKUP(D1044,'[1]Peso tara 2'!A:D,2,FALSE)</f>
        <v>29840</v>
      </c>
      <c r="G1044" s="8">
        <f t="shared" si="47"/>
        <v>16540</v>
      </c>
      <c r="H1044" s="9">
        <f t="shared" si="48"/>
        <v>7.5024165129366791</v>
      </c>
      <c r="I1044" s="10" t="str">
        <f>VLOOKUP(D1044,'[1]Peso tara 2'!A:D,3,)</f>
        <v>AMA ECOSISTEMS S.E.M. DE C.V.</v>
      </c>
    </row>
    <row r="1045" spans="1:9" x14ac:dyDescent="0.25">
      <c r="A1045" s="5" t="str">
        <f t="shared" si="46"/>
        <v>martes</v>
      </c>
      <c r="B1045" s="6">
        <v>45104</v>
      </c>
      <c r="C1045" s="24">
        <v>473</v>
      </c>
      <c r="D1045" s="7" t="s">
        <v>62</v>
      </c>
      <c r="E1045" s="8">
        <v>75840</v>
      </c>
      <c r="F1045" s="8">
        <f>VLOOKUP(D1045,'[1]Peso tara 2'!A:D,2,FALSE)</f>
        <v>33940</v>
      </c>
      <c r="G1045" s="8">
        <f t="shared" si="47"/>
        <v>41900</v>
      </c>
      <c r="H1045" s="9">
        <f t="shared" si="48"/>
        <v>19.005517043049991</v>
      </c>
      <c r="I1045" s="10" t="str">
        <f>VLOOKUP(D1045,'[1]Peso tara 2'!A:D,3,)</f>
        <v>AMA ECOSISTEMS S.E.M. DE C.V.</v>
      </c>
    </row>
    <row r="1046" spans="1:9" x14ac:dyDescent="0.25">
      <c r="A1046" s="5" t="str">
        <f t="shared" si="46"/>
        <v>martes</v>
      </c>
      <c r="B1046" s="6">
        <v>45104</v>
      </c>
      <c r="C1046" s="24">
        <v>474</v>
      </c>
      <c r="D1046" s="7" t="s">
        <v>51</v>
      </c>
      <c r="E1046" s="8">
        <v>37000</v>
      </c>
      <c r="F1046" s="8">
        <f>VLOOKUP(D1046,'[1]Peso tara 2'!A:D,2,FALSE)</f>
        <v>23680</v>
      </c>
      <c r="G1046" s="8">
        <f t="shared" si="47"/>
        <v>13320</v>
      </c>
      <c r="H1046" s="9">
        <f t="shared" si="48"/>
        <v>6.0418493320626698</v>
      </c>
      <c r="I1046" s="10" t="str">
        <f>VLOOKUP(D1046,'[1]Peso tara 2'!A:D,3,)</f>
        <v>AMA ECOSISTEMS S.E.M. DE C.V.</v>
      </c>
    </row>
    <row r="1047" spans="1:9" x14ac:dyDescent="0.25">
      <c r="A1047" s="5" t="str">
        <f t="shared" si="46"/>
        <v>martes</v>
      </c>
      <c r="B1047" s="6">
        <v>45104</v>
      </c>
      <c r="C1047" s="24">
        <v>475</v>
      </c>
      <c r="D1047" s="7" t="s">
        <v>50</v>
      </c>
      <c r="E1047" s="8">
        <v>54600</v>
      </c>
      <c r="F1047" s="8">
        <f>VLOOKUP(D1047,'[1]Peso tara 2'!A:D,2,FALSE)</f>
        <v>34480</v>
      </c>
      <c r="G1047" s="8">
        <f t="shared" si="47"/>
        <v>20120</v>
      </c>
      <c r="H1047" s="9">
        <f t="shared" si="48"/>
        <v>9.1262769190015707</v>
      </c>
      <c r="I1047" s="10" t="str">
        <f>VLOOKUP(D1047,'[1]Peso tara 2'!A:D,3,)</f>
        <v>AMA ECOSISTEMS S.E.M. DE C.V.</v>
      </c>
    </row>
    <row r="1048" spans="1:9" x14ac:dyDescent="0.25">
      <c r="A1048" s="5" t="str">
        <f t="shared" si="46"/>
        <v>martes</v>
      </c>
      <c r="B1048" s="6">
        <v>45104</v>
      </c>
      <c r="C1048" s="24">
        <v>477</v>
      </c>
      <c r="D1048" s="7" t="s">
        <v>47</v>
      </c>
      <c r="E1048" s="8">
        <v>63700</v>
      </c>
      <c r="F1048" s="8">
        <f>VLOOKUP(D1048,'[1]Peso tara 2'!A:D,2,FALSE)</f>
        <v>36520</v>
      </c>
      <c r="G1048" s="8">
        <f t="shared" si="47"/>
        <v>27180</v>
      </c>
      <c r="H1048" s="9">
        <f t="shared" si="48"/>
        <v>12.328638501911664</v>
      </c>
      <c r="I1048" s="10" t="str">
        <f>VLOOKUP(D1048,'[1]Peso tara 2'!A:D,3,)</f>
        <v>AMA ECOSISTEMS S.E.M. DE C.V.</v>
      </c>
    </row>
    <row r="1049" spans="1:9" x14ac:dyDescent="0.25">
      <c r="A1049" s="5" t="str">
        <f t="shared" ref="A1049:A1090" si="49">TEXT(B1049,"dddd")</f>
        <v>martes</v>
      </c>
      <c r="B1049" s="6">
        <v>45104</v>
      </c>
      <c r="C1049" s="24">
        <v>478</v>
      </c>
      <c r="D1049" s="7" t="s">
        <v>56</v>
      </c>
      <c r="E1049" s="8">
        <v>66360</v>
      </c>
      <c r="F1049" s="8">
        <f>VLOOKUP(D1049,'[1]Peso tara 2'!A:D,2,FALSE)</f>
        <v>35860</v>
      </c>
      <c r="G1049" s="8">
        <f t="shared" si="47"/>
        <v>30500</v>
      </c>
      <c r="H1049" s="9">
        <f t="shared" si="48"/>
        <v>13.834564912005362</v>
      </c>
      <c r="I1049" s="10" t="str">
        <f>VLOOKUP(D1049,'[1]Peso tara 2'!A:D,3,)</f>
        <v>AMA ECOSISTEMS S.E.M. DE C.V.</v>
      </c>
    </row>
    <row r="1050" spans="1:9" x14ac:dyDescent="0.25">
      <c r="A1050" s="5" t="str">
        <f t="shared" si="49"/>
        <v>miércoles</v>
      </c>
      <c r="B1050" s="6">
        <v>45105</v>
      </c>
      <c r="C1050" s="24">
        <v>479</v>
      </c>
      <c r="D1050" s="7" t="s">
        <v>59</v>
      </c>
      <c r="E1050" s="8">
        <v>39800</v>
      </c>
      <c r="F1050" s="8">
        <f>VLOOKUP(D1050,'[1]Peso tara 2'!A:D,2,FALSE)</f>
        <v>30900</v>
      </c>
      <c r="G1050" s="8">
        <f t="shared" si="47"/>
        <v>8900</v>
      </c>
      <c r="H1050" s="9">
        <f t="shared" si="48"/>
        <v>4.0369714005523845</v>
      </c>
      <c r="I1050" s="10" t="str">
        <f>VLOOKUP(D1050,'[1]Peso tara 2'!A:D,3,)</f>
        <v>AMA ECOSISTEMS S.E.M. DE C.V.</v>
      </c>
    </row>
    <row r="1051" spans="1:9" x14ac:dyDescent="0.25">
      <c r="A1051" s="5" t="str">
        <f t="shared" si="49"/>
        <v>miércoles</v>
      </c>
      <c r="B1051" s="6">
        <v>45105</v>
      </c>
      <c r="C1051" s="24">
        <v>480</v>
      </c>
      <c r="D1051" s="7" t="s">
        <v>54</v>
      </c>
      <c r="E1051" s="8">
        <v>52640</v>
      </c>
      <c r="F1051" s="8">
        <f>VLOOKUP(D1051,'[1]Peso tara 2'!A:D,2,FALSE)</f>
        <v>30960</v>
      </c>
      <c r="G1051" s="8">
        <f t="shared" si="47"/>
        <v>21680</v>
      </c>
      <c r="H1051" s="9">
        <f t="shared" si="48"/>
        <v>9.8338808948287308</v>
      </c>
      <c r="I1051" s="10" t="str">
        <f>VLOOKUP(D1051,'[1]Peso tara 2'!A:D,3,)</f>
        <v>AMA ECOSISTEMS S.E.M. DE C.V.</v>
      </c>
    </row>
    <row r="1052" spans="1:9" x14ac:dyDescent="0.25">
      <c r="A1052" s="5" t="str">
        <f t="shared" si="49"/>
        <v>miércoles</v>
      </c>
      <c r="B1052" s="6">
        <v>45105</v>
      </c>
      <c r="C1052" s="24">
        <v>481</v>
      </c>
      <c r="D1052" s="7">
        <v>44</v>
      </c>
      <c r="E1052" s="8">
        <v>38940</v>
      </c>
      <c r="F1052" s="8">
        <f>VLOOKUP(D1052,'[1]Peso tara 2'!A:D,2,FALSE)</f>
        <v>23140</v>
      </c>
      <c r="G1052" s="8">
        <f t="shared" si="47"/>
        <v>15800</v>
      </c>
      <c r="H1052" s="9">
        <f t="shared" si="48"/>
        <v>7.1667582167109751</v>
      </c>
      <c r="I1052" s="10" t="str">
        <f>VLOOKUP(D1052,'[1]Peso tara 2'!A:D,3,)</f>
        <v>ALCALDÍA DE APOPA</v>
      </c>
    </row>
    <row r="1053" spans="1:9" x14ac:dyDescent="0.25">
      <c r="A1053" s="5" t="str">
        <f t="shared" si="49"/>
        <v>miércoles</v>
      </c>
      <c r="B1053" s="6">
        <v>45105</v>
      </c>
      <c r="C1053" s="24">
        <v>482</v>
      </c>
      <c r="D1053" s="7" t="s">
        <v>13</v>
      </c>
      <c r="E1053" s="8">
        <v>41480</v>
      </c>
      <c r="F1053" s="8">
        <f>VLOOKUP(D1053,'[1]Peso tara 2'!A:D,2,FALSE)</f>
        <v>22560</v>
      </c>
      <c r="G1053" s="8">
        <f t="shared" si="47"/>
        <v>18920</v>
      </c>
      <c r="H1053" s="9">
        <f t="shared" si="48"/>
        <v>8.5819661683652946</v>
      </c>
      <c r="I1053" s="10" t="str">
        <f>VLOOKUP(D1053,'[1]Peso tara 2'!A:D,3,)</f>
        <v>ALCALDÍA DE APOPA</v>
      </c>
    </row>
    <row r="1054" spans="1:9" x14ac:dyDescent="0.25">
      <c r="A1054" s="5" t="str">
        <f t="shared" si="49"/>
        <v>miércoles</v>
      </c>
      <c r="B1054" s="6">
        <v>45105</v>
      </c>
      <c r="C1054" s="24">
        <v>483</v>
      </c>
      <c r="D1054" s="7" t="s">
        <v>43</v>
      </c>
      <c r="E1054" s="8">
        <v>55040</v>
      </c>
      <c r="F1054" s="8">
        <f>VLOOKUP(D1054,'[1]Peso tara 2'!A:D,2,FALSE)</f>
        <v>36920</v>
      </c>
      <c r="G1054" s="8">
        <f t="shared" si="47"/>
        <v>18120</v>
      </c>
      <c r="H1054" s="9">
        <f t="shared" si="48"/>
        <v>8.219092334607776</v>
      </c>
      <c r="I1054" s="10" t="str">
        <f>VLOOKUP(D1054,'[1]Peso tara 2'!A:D,3,)</f>
        <v>AMA ECOSISTEMS S.E.M. DE C.V.</v>
      </c>
    </row>
    <row r="1055" spans="1:9" x14ac:dyDescent="0.25">
      <c r="A1055" s="5" t="str">
        <f t="shared" si="49"/>
        <v>miércoles</v>
      </c>
      <c r="B1055" s="6">
        <v>45105</v>
      </c>
      <c r="C1055" s="24">
        <v>484</v>
      </c>
      <c r="D1055" s="7" t="s">
        <v>44</v>
      </c>
      <c r="E1055" s="8">
        <v>44060</v>
      </c>
      <c r="F1055" s="8">
        <f>VLOOKUP(D1055,'[1]Peso tara 2'!A:D,2,FALSE)</f>
        <v>29840</v>
      </c>
      <c r="G1055" s="8">
        <f t="shared" si="47"/>
        <v>14220</v>
      </c>
      <c r="H1055" s="9">
        <f t="shared" si="48"/>
        <v>6.4500823950398773</v>
      </c>
      <c r="I1055" s="10" t="str">
        <f>VLOOKUP(D1055,'[1]Peso tara 2'!A:D,3,)</f>
        <v>AMA ECOSISTEMS S.E.M. DE C.V.</v>
      </c>
    </row>
    <row r="1056" spans="1:9" x14ac:dyDescent="0.25">
      <c r="A1056" s="5" t="str">
        <f t="shared" si="49"/>
        <v>miércoles</v>
      </c>
      <c r="B1056" s="6">
        <v>45105</v>
      </c>
      <c r="C1056" s="24">
        <v>485</v>
      </c>
      <c r="D1056" s="7">
        <v>1</v>
      </c>
      <c r="E1056" s="8">
        <v>37360</v>
      </c>
      <c r="F1056" s="8">
        <f>VLOOKUP(D1056,'[1]Peso tara 2'!A:D,2,FALSE)</f>
        <v>23700</v>
      </c>
      <c r="G1056" s="8">
        <f t="shared" si="47"/>
        <v>13660</v>
      </c>
      <c r="H1056" s="9">
        <f t="shared" si="48"/>
        <v>6.1960707114096154</v>
      </c>
      <c r="I1056" s="10" t="str">
        <f>VLOOKUP(D1056,'[1]Peso tara 2'!A:D,3,)</f>
        <v>ALCALDÍA DE APOPA</v>
      </c>
    </row>
    <row r="1057" spans="1:9" x14ac:dyDescent="0.25">
      <c r="A1057" s="5" t="str">
        <f t="shared" si="49"/>
        <v>miércoles</v>
      </c>
      <c r="B1057" s="6">
        <v>45105</v>
      </c>
      <c r="C1057" s="24">
        <v>486</v>
      </c>
      <c r="D1057" s="7" t="s">
        <v>46</v>
      </c>
      <c r="E1057" s="8">
        <v>42020</v>
      </c>
      <c r="F1057" s="8">
        <f>VLOOKUP(D1057,'[1]Peso tara 2'!A:D,2,FALSE)</f>
        <v>29560</v>
      </c>
      <c r="G1057" s="8">
        <f t="shared" si="47"/>
        <v>12460</v>
      </c>
      <c r="H1057" s="9">
        <f t="shared" si="48"/>
        <v>5.6517599607733384</v>
      </c>
      <c r="I1057" s="10" t="str">
        <f>VLOOKUP(D1057,'[1]Peso tara 2'!A:D,3,)</f>
        <v>AMA ECOSISTEMS S.E.M. DE C.V.</v>
      </c>
    </row>
    <row r="1058" spans="1:9" x14ac:dyDescent="0.25">
      <c r="A1058" s="5" t="str">
        <f t="shared" si="49"/>
        <v>miércoles</v>
      </c>
      <c r="B1058" s="6">
        <v>45105</v>
      </c>
      <c r="C1058" s="24">
        <v>487</v>
      </c>
      <c r="D1058" s="7" t="s">
        <v>62</v>
      </c>
      <c r="E1058" s="8">
        <v>71180</v>
      </c>
      <c r="F1058" s="8">
        <f>VLOOKUP(D1058,'[1]Peso tara 2'!A:D,2,FALSE)</f>
        <v>33940</v>
      </c>
      <c r="G1058" s="8">
        <f t="shared" si="47"/>
        <v>37240</v>
      </c>
      <c r="H1058" s="9">
        <f t="shared" si="48"/>
        <v>16.89177696141245</v>
      </c>
      <c r="I1058" s="10" t="str">
        <f>VLOOKUP(D1058,'[1]Peso tara 2'!A:D,3,)</f>
        <v>AMA ECOSISTEMS S.E.M. DE C.V.</v>
      </c>
    </row>
    <row r="1059" spans="1:9" x14ac:dyDescent="0.25">
      <c r="A1059" s="5" t="str">
        <f t="shared" si="49"/>
        <v>miércoles</v>
      </c>
      <c r="B1059" s="6">
        <v>45105</v>
      </c>
      <c r="C1059" s="24">
        <v>488</v>
      </c>
      <c r="D1059" s="7" t="s">
        <v>51</v>
      </c>
      <c r="E1059" s="8">
        <v>33720</v>
      </c>
      <c r="F1059" s="8">
        <f>VLOOKUP(D1059,'[1]Peso tara 2'!A:D,2,FALSE)</f>
        <v>23680</v>
      </c>
      <c r="G1059" s="8">
        <f t="shared" si="47"/>
        <v>10040</v>
      </c>
      <c r="H1059" s="9">
        <f t="shared" si="48"/>
        <v>4.5540666136568477</v>
      </c>
      <c r="I1059" s="10" t="str">
        <f>VLOOKUP(D1059,'[1]Peso tara 2'!A:D,3,)</f>
        <v>AMA ECOSISTEMS S.E.M. DE C.V.</v>
      </c>
    </row>
    <row r="1060" spans="1:9" x14ac:dyDescent="0.25">
      <c r="A1060" s="5" t="str">
        <f t="shared" si="49"/>
        <v>miércoles</v>
      </c>
      <c r="B1060" s="6">
        <v>45105</v>
      </c>
      <c r="C1060" s="24">
        <v>489</v>
      </c>
      <c r="D1060" s="7" t="s">
        <v>56</v>
      </c>
      <c r="E1060" s="8">
        <v>55360</v>
      </c>
      <c r="F1060" s="8">
        <f>VLOOKUP(D1060,'[1]Peso tara 2'!A:D,2,FALSE)</f>
        <v>35860</v>
      </c>
      <c r="G1060" s="8">
        <f t="shared" si="47"/>
        <v>19500</v>
      </c>
      <c r="H1060" s="9">
        <f t="shared" si="48"/>
        <v>8.8450496978394941</v>
      </c>
      <c r="I1060" s="10" t="str">
        <f>VLOOKUP(D1060,'[1]Peso tara 2'!A:D,3,)</f>
        <v>AMA ECOSISTEMS S.E.M. DE C.V.</v>
      </c>
    </row>
    <row r="1061" spans="1:9" x14ac:dyDescent="0.25">
      <c r="A1061" s="5" t="str">
        <f t="shared" si="49"/>
        <v>miércoles</v>
      </c>
      <c r="B1061" s="6">
        <v>45105</v>
      </c>
      <c r="C1061" s="24">
        <v>490</v>
      </c>
      <c r="D1061" s="7" t="s">
        <v>53</v>
      </c>
      <c r="E1061" s="8">
        <v>60840</v>
      </c>
      <c r="F1061" s="8">
        <f>VLOOKUP(D1061,'[1]Peso tara 2'!A:D,2,FALSE)</f>
        <v>34160</v>
      </c>
      <c r="G1061" s="8">
        <f t="shared" si="47"/>
        <v>26680</v>
      </c>
      <c r="H1061" s="9">
        <f t="shared" si="48"/>
        <v>12.101842355813217</v>
      </c>
      <c r="I1061" s="10" t="str">
        <f>VLOOKUP(D1061,'[1]Peso tara 2'!A:D,3,)</f>
        <v>AMA ECOSISTEMS S.E.M. DE C.V.</v>
      </c>
    </row>
    <row r="1062" spans="1:9" x14ac:dyDescent="0.25">
      <c r="A1062" s="5" t="str">
        <f t="shared" si="49"/>
        <v>jueves</v>
      </c>
      <c r="B1062" s="6">
        <v>45106</v>
      </c>
      <c r="C1062" s="24">
        <v>492</v>
      </c>
      <c r="D1062" s="7" t="s">
        <v>50</v>
      </c>
      <c r="E1062" s="8">
        <v>59120</v>
      </c>
      <c r="F1062" s="8">
        <f>VLOOKUP(D1062,'[1]Peso tara 2'!A:D,2,FALSE)</f>
        <v>34480</v>
      </c>
      <c r="G1062" s="8">
        <f t="shared" si="47"/>
        <v>24640</v>
      </c>
      <c r="H1062" s="9">
        <f t="shared" si="48"/>
        <v>11.176514079731545</v>
      </c>
      <c r="I1062" s="10" t="str">
        <f>VLOOKUP(D1062,'[1]Peso tara 2'!A:D,3,)</f>
        <v>AMA ECOSISTEMS S.E.M. DE C.V.</v>
      </c>
    </row>
    <row r="1063" spans="1:9" x14ac:dyDescent="0.25">
      <c r="A1063" s="5" t="str">
        <f t="shared" si="49"/>
        <v>jueves</v>
      </c>
      <c r="B1063" s="6">
        <v>45106</v>
      </c>
      <c r="C1063" s="24">
        <v>493</v>
      </c>
      <c r="D1063" s="7" t="s">
        <v>59</v>
      </c>
      <c r="E1063" s="8">
        <v>34740</v>
      </c>
      <c r="F1063" s="8">
        <f>VLOOKUP(D1063,'[1]Peso tara 2'!A:D,2,FALSE)</f>
        <v>30900</v>
      </c>
      <c r="G1063" s="8">
        <f t="shared" si="47"/>
        <v>3840</v>
      </c>
      <c r="H1063" s="9">
        <f t="shared" si="48"/>
        <v>1.7417944020360852</v>
      </c>
      <c r="I1063" s="10" t="str">
        <f>VLOOKUP(D1063,'[1]Peso tara 2'!A:D,3,)</f>
        <v>AMA ECOSISTEMS S.E.M. DE C.V.</v>
      </c>
    </row>
    <row r="1064" spans="1:9" x14ac:dyDescent="0.25">
      <c r="A1064" s="5" t="str">
        <f t="shared" si="49"/>
        <v>jueves</v>
      </c>
      <c r="B1064" s="6">
        <v>45106</v>
      </c>
      <c r="C1064" s="24">
        <v>494</v>
      </c>
      <c r="D1064" s="7" t="s">
        <v>54</v>
      </c>
      <c r="E1064" s="8">
        <v>54060</v>
      </c>
      <c r="F1064" s="8">
        <f>VLOOKUP(D1064,'[1]Peso tara 2'!A:D,2,FALSE)</f>
        <v>30960</v>
      </c>
      <c r="G1064" s="8">
        <f t="shared" si="47"/>
        <v>23100</v>
      </c>
      <c r="H1064" s="9">
        <f t="shared" si="48"/>
        <v>10.477981949748324</v>
      </c>
      <c r="I1064" s="10" t="str">
        <f>VLOOKUP(D1064,'[1]Peso tara 2'!A:D,3,)</f>
        <v>AMA ECOSISTEMS S.E.M. DE C.V.</v>
      </c>
    </row>
    <row r="1065" spans="1:9" x14ac:dyDescent="0.25">
      <c r="A1065" s="5" t="str">
        <f t="shared" si="49"/>
        <v>jueves</v>
      </c>
      <c r="B1065" s="6">
        <v>45106</v>
      </c>
      <c r="C1065" s="24">
        <v>495</v>
      </c>
      <c r="D1065" s="7" t="s">
        <v>46</v>
      </c>
      <c r="E1065" s="8">
        <v>41980</v>
      </c>
      <c r="F1065" s="8">
        <f>VLOOKUP(D1065,'[1]Peso tara 2'!A:D,2,FALSE)</f>
        <v>29560</v>
      </c>
      <c r="G1065" s="8">
        <f t="shared" si="47"/>
        <v>12420</v>
      </c>
      <c r="H1065" s="9">
        <f t="shared" si="48"/>
        <v>5.6336162690854623</v>
      </c>
      <c r="I1065" s="10" t="str">
        <f>VLOOKUP(D1065,'[1]Peso tara 2'!A:D,3,)</f>
        <v>AMA ECOSISTEMS S.E.M. DE C.V.</v>
      </c>
    </row>
    <row r="1066" spans="1:9" x14ac:dyDescent="0.25">
      <c r="A1066" s="5" t="str">
        <f t="shared" si="49"/>
        <v>jueves</v>
      </c>
      <c r="B1066" s="6">
        <v>45106</v>
      </c>
      <c r="C1066" s="24">
        <v>496</v>
      </c>
      <c r="D1066" s="7">
        <v>1</v>
      </c>
      <c r="E1066" s="8">
        <v>35380</v>
      </c>
      <c r="F1066" s="8">
        <f>VLOOKUP(D1066,'[1]Peso tara 2'!A:D,2,FALSE)</f>
        <v>23700</v>
      </c>
      <c r="G1066" s="8">
        <f t="shared" si="47"/>
        <v>11680</v>
      </c>
      <c r="H1066" s="9">
        <f t="shared" si="48"/>
        <v>5.2979579728597583</v>
      </c>
      <c r="I1066" s="10" t="str">
        <f>VLOOKUP(D1066,'[1]Peso tara 2'!A:D,3,)</f>
        <v>ALCALDÍA DE APOPA</v>
      </c>
    </row>
    <row r="1067" spans="1:9" x14ac:dyDescent="0.25">
      <c r="A1067" s="5" t="str">
        <f t="shared" si="49"/>
        <v>jueves</v>
      </c>
      <c r="B1067" s="6">
        <v>45106</v>
      </c>
      <c r="C1067" s="24">
        <v>497</v>
      </c>
      <c r="D1067" s="7">
        <v>10</v>
      </c>
      <c r="E1067" s="8">
        <v>33580</v>
      </c>
      <c r="F1067" s="8">
        <f>VLOOKUP(D1067,'[1]Peso tara 2'!A:D,2,FALSE)</f>
        <v>21620</v>
      </c>
      <c r="G1067" s="8">
        <f t="shared" si="47"/>
        <v>11960</v>
      </c>
      <c r="H1067" s="9">
        <f t="shared" si="48"/>
        <v>5.4249638146748902</v>
      </c>
      <c r="I1067" s="10" t="str">
        <f>VLOOKUP(D1067,'[1]Peso tara 2'!A:D,3,)</f>
        <v>ALCALDÍA DE APOPA</v>
      </c>
    </row>
    <row r="1068" spans="1:9" x14ac:dyDescent="0.25">
      <c r="A1068" s="5" t="str">
        <f t="shared" si="49"/>
        <v>jueves</v>
      </c>
      <c r="B1068" s="6">
        <v>45106</v>
      </c>
      <c r="C1068" s="24">
        <v>498</v>
      </c>
      <c r="D1068" s="7">
        <v>44</v>
      </c>
      <c r="E1068" s="8">
        <v>38420</v>
      </c>
      <c r="F1068" s="8">
        <f>VLOOKUP(D1068,'[1]Peso tara 2'!A:D,2,FALSE)</f>
        <v>23140</v>
      </c>
      <c r="G1068" s="8">
        <f t="shared" si="47"/>
        <v>15280</v>
      </c>
      <c r="H1068" s="9">
        <f t="shared" si="48"/>
        <v>6.9308902247685884</v>
      </c>
      <c r="I1068" s="10" t="str">
        <f>VLOOKUP(D1068,'[1]Peso tara 2'!A:D,3,)</f>
        <v>ALCALDÍA DE APOPA</v>
      </c>
    </row>
    <row r="1069" spans="1:9" x14ac:dyDescent="0.25">
      <c r="A1069" s="5" t="str">
        <f t="shared" si="49"/>
        <v>jueves</v>
      </c>
      <c r="B1069" s="6">
        <v>45106</v>
      </c>
      <c r="C1069" s="24">
        <v>499</v>
      </c>
      <c r="D1069" s="7" t="s">
        <v>44</v>
      </c>
      <c r="E1069" s="8">
        <v>42300</v>
      </c>
      <c r="F1069" s="8">
        <f>VLOOKUP(D1069,'[1]Peso tara 2'!A:D,2,FALSE)</f>
        <v>29840</v>
      </c>
      <c r="G1069" s="8">
        <f t="shared" si="47"/>
        <v>12460</v>
      </c>
      <c r="H1069" s="9">
        <f t="shared" si="48"/>
        <v>5.6517599607733384</v>
      </c>
      <c r="I1069" s="10" t="str">
        <f>VLOOKUP(D1069,'[1]Peso tara 2'!A:D,3,)</f>
        <v>AMA ECOSISTEMS S.E.M. DE C.V.</v>
      </c>
    </row>
    <row r="1070" spans="1:9" x14ac:dyDescent="0.25">
      <c r="A1070" s="5" t="str">
        <f t="shared" si="49"/>
        <v>jueves</v>
      </c>
      <c r="B1070" s="6">
        <v>45106</v>
      </c>
      <c r="C1070" s="24">
        <v>500</v>
      </c>
      <c r="D1070" s="7" t="s">
        <v>62</v>
      </c>
      <c r="E1070" s="8">
        <v>64580</v>
      </c>
      <c r="F1070" s="8">
        <f>VLOOKUP(D1070,'[1]Peso tara 2'!A:D,2,FALSE)</f>
        <v>33940</v>
      </c>
      <c r="G1070" s="8">
        <f t="shared" si="47"/>
        <v>30640</v>
      </c>
      <c r="H1070" s="9">
        <f t="shared" si="48"/>
        <v>13.898067832912929</v>
      </c>
      <c r="I1070" s="10" t="str">
        <f>VLOOKUP(D1070,'[1]Peso tara 2'!A:D,3,)</f>
        <v>AMA ECOSISTEMS S.E.M. DE C.V.</v>
      </c>
    </row>
    <row r="1071" spans="1:9" x14ac:dyDescent="0.25">
      <c r="A1071" s="5" t="str">
        <f t="shared" si="49"/>
        <v>jueves</v>
      </c>
      <c r="B1071" s="6">
        <v>45106</v>
      </c>
      <c r="C1071" s="24">
        <v>502</v>
      </c>
      <c r="D1071" s="7" t="s">
        <v>51</v>
      </c>
      <c r="E1071" s="8">
        <v>32180</v>
      </c>
      <c r="F1071" s="8">
        <f>VLOOKUP(D1071,'[1]Peso tara 2'!A:D,2,FALSE)</f>
        <v>23680</v>
      </c>
      <c r="G1071" s="8">
        <f t="shared" si="47"/>
        <v>8500</v>
      </c>
      <c r="H1071" s="9">
        <f t="shared" si="48"/>
        <v>3.8555344836736256</v>
      </c>
      <c r="I1071" s="10" t="str">
        <f>VLOOKUP(D1071,'[1]Peso tara 2'!A:D,3,)</f>
        <v>AMA ECOSISTEMS S.E.M. DE C.V.</v>
      </c>
    </row>
    <row r="1072" spans="1:9" x14ac:dyDescent="0.25">
      <c r="A1072" s="5" t="str">
        <f t="shared" si="49"/>
        <v>jueves</v>
      </c>
      <c r="B1072" s="6">
        <v>45106</v>
      </c>
      <c r="C1072" s="24">
        <v>503</v>
      </c>
      <c r="D1072" s="7" t="s">
        <v>61</v>
      </c>
      <c r="E1072" s="8">
        <v>64560</v>
      </c>
      <c r="F1072" s="8">
        <f>VLOOKUP(D1072,'[1]Peso tara 2'!A:D,2,FALSE)</f>
        <v>35420</v>
      </c>
      <c r="G1072" s="8">
        <f t="shared" si="47"/>
        <v>29140</v>
      </c>
      <c r="H1072" s="9">
        <f t="shared" si="48"/>
        <v>13.217679394617583</v>
      </c>
      <c r="I1072" s="10" t="str">
        <f>VLOOKUP(D1072,'[1]Peso tara 2'!A:D,3,)</f>
        <v>AMA ECOSISTEMS S.E.M. DE C.V.</v>
      </c>
    </row>
    <row r="1073" spans="1:9" x14ac:dyDescent="0.25">
      <c r="A1073" s="5" t="str">
        <f t="shared" si="49"/>
        <v>jueves</v>
      </c>
      <c r="B1073" s="6">
        <v>45106</v>
      </c>
      <c r="C1073" s="24">
        <v>504</v>
      </c>
      <c r="D1073" s="7" t="s">
        <v>56</v>
      </c>
      <c r="E1073" s="8">
        <v>60400</v>
      </c>
      <c r="F1073" s="8">
        <f>VLOOKUP(D1073,'[1]Peso tara 2'!A:D,2,FALSE)</f>
        <v>35860</v>
      </c>
      <c r="G1073" s="8">
        <f t="shared" si="47"/>
        <v>24540</v>
      </c>
      <c r="H1073" s="9">
        <f t="shared" si="48"/>
        <v>11.131154850511855</v>
      </c>
      <c r="I1073" s="10" t="str">
        <f>VLOOKUP(D1073,'[1]Peso tara 2'!A:D,3,)</f>
        <v>AMA ECOSISTEMS S.E.M. DE C.V.</v>
      </c>
    </row>
    <row r="1074" spans="1:9" x14ac:dyDescent="0.25">
      <c r="A1074" s="5" t="str">
        <f t="shared" si="49"/>
        <v>jueves</v>
      </c>
      <c r="B1074" s="6">
        <v>45106</v>
      </c>
      <c r="C1074" s="24">
        <v>505</v>
      </c>
      <c r="D1074" s="7" t="s">
        <v>50</v>
      </c>
      <c r="E1074" s="8">
        <v>51660</v>
      </c>
      <c r="F1074" s="8">
        <f>VLOOKUP(D1074,'[1]Peso tara 2'!A:D,2,FALSE)</f>
        <v>34480</v>
      </c>
      <c r="G1074" s="8">
        <f t="shared" si="47"/>
        <v>17180</v>
      </c>
      <c r="H1074" s="9">
        <f t="shared" si="48"/>
        <v>7.7927155799426933</v>
      </c>
      <c r="I1074" s="10" t="str">
        <f>VLOOKUP(D1074,'[1]Peso tara 2'!A:D,3,)</f>
        <v>AMA ECOSISTEMS S.E.M. DE C.V.</v>
      </c>
    </row>
    <row r="1075" spans="1:9" x14ac:dyDescent="0.25">
      <c r="A1075" s="5" t="str">
        <f t="shared" si="49"/>
        <v>jueves</v>
      </c>
      <c r="B1075" s="6">
        <v>45106</v>
      </c>
      <c r="C1075" s="24">
        <v>506</v>
      </c>
      <c r="D1075" s="7" t="s">
        <v>43</v>
      </c>
      <c r="E1075" s="8">
        <v>63280</v>
      </c>
      <c r="F1075" s="8">
        <f>VLOOKUP(D1075,'[1]Peso tara 2'!A:D,2,FALSE)</f>
        <v>36920</v>
      </c>
      <c r="G1075" s="8">
        <f t="shared" si="47"/>
        <v>26360</v>
      </c>
      <c r="H1075" s="9">
        <f t="shared" si="48"/>
        <v>11.95669282231021</v>
      </c>
      <c r="I1075" s="10" t="str">
        <f>VLOOKUP(D1075,'[1]Peso tara 2'!A:D,3,)</f>
        <v>AMA ECOSISTEMS S.E.M. DE C.V.</v>
      </c>
    </row>
    <row r="1076" spans="1:9" x14ac:dyDescent="0.25">
      <c r="A1076" s="5" t="str">
        <f t="shared" si="49"/>
        <v>jueves</v>
      </c>
      <c r="B1076" s="6">
        <v>45106</v>
      </c>
      <c r="C1076" s="24">
        <v>507</v>
      </c>
      <c r="D1076" s="7" t="s">
        <v>47</v>
      </c>
      <c r="E1076" s="8">
        <v>69040</v>
      </c>
      <c r="F1076" s="8">
        <f>VLOOKUP(D1076,'[1]Peso tara 2'!A:D,2,FALSE)</f>
        <v>36520</v>
      </c>
      <c r="G1076" s="8">
        <f t="shared" si="47"/>
        <v>32520</v>
      </c>
      <c r="H1076" s="9">
        <f t="shared" si="48"/>
        <v>14.750821342243094</v>
      </c>
      <c r="I1076" s="10" t="str">
        <f>VLOOKUP(D1076,'[1]Peso tara 2'!A:D,3,)</f>
        <v>AMA ECOSISTEMS S.E.M. DE C.V.</v>
      </c>
    </row>
    <row r="1077" spans="1:9" x14ac:dyDescent="0.25">
      <c r="A1077" s="5" t="str">
        <f t="shared" si="49"/>
        <v>viernes</v>
      </c>
      <c r="B1077" s="6">
        <v>45107</v>
      </c>
      <c r="C1077" s="24">
        <v>508</v>
      </c>
      <c r="D1077" s="7" t="s">
        <v>54</v>
      </c>
      <c r="E1077" s="8">
        <v>52000</v>
      </c>
      <c r="F1077" s="8">
        <f>VLOOKUP(D1077,'[1]Peso tara 2'!A:D,2,FALSE)</f>
        <v>30960</v>
      </c>
      <c r="G1077" s="8">
        <f t="shared" si="47"/>
        <v>21040</v>
      </c>
      <c r="H1077" s="9">
        <f t="shared" si="48"/>
        <v>9.5435818278227167</v>
      </c>
      <c r="I1077" s="10" t="str">
        <f>VLOOKUP(D1077,'[1]Peso tara 2'!A:D,3,)</f>
        <v>AMA ECOSISTEMS S.E.M. DE C.V.</v>
      </c>
    </row>
    <row r="1078" spans="1:9" x14ac:dyDescent="0.25">
      <c r="A1078" s="5" t="str">
        <f t="shared" si="49"/>
        <v>viernes</v>
      </c>
      <c r="B1078" s="6">
        <v>45107</v>
      </c>
      <c r="C1078" s="24">
        <v>509</v>
      </c>
      <c r="D1078" s="7" t="s">
        <v>7</v>
      </c>
      <c r="E1078" s="8">
        <v>52400</v>
      </c>
      <c r="F1078" s="8">
        <f>VLOOKUP(D1078,'[1]Peso tara 2'!A:D,2,FALSE)</f>
        <v>31400</v>
      </c>
      <c r="G1078" s="8">
        <f t="shared" si="47"/>
        <v>21000</v>
      </c>
      <c r="H1078" s="9">
        <f t="shared" si="48"/>
        <v>9.5254381361348397</v>
      </c>
      <c r="I1078" s="10" t="str">
        <f>VLOOKUP(D1078,'[1]Peso tara 2'!A:D,3,)</f>
        <v>ALCALDÍA DE APOPA</v>
      </c>
    </row>
    <row r="1079" spans="1:9" x14ac:dyDescent="0.25">
      <c r="A1079" s="5" t="str">
        <f t="shared" si="49"/>
        <v>viernes</v>
      </c>
      <c r="B1079" s="6">
        <v>45107</v>
      </c>
      <c r="C1079" s="24">
        <v>510</v>
      </c>
      <c r="D1079" s="7">
        <v>1</v>
      </c>
      <c r="E1079" s="8">
        <v>37060</v>
      </c>
      <c r="F1079" s="8">
        <f>VLOOKUP(D1079,'[1]Peso tara 2'!A:D,2,FALSE)</f>
        <v>23700</v>
      </c>
      <c r="G1079" s="8">
        <f t="shared" si="47"/>
        <v>13360</v>
      </c>
      <c r="H1079" s="9">
        <f t="shared" si="48"/>
        <v>6.0599930237505459</v>
      </c>
      <c r="I1079" s="10" t="str">
        <f>VLOOKUP(D1079,'[1]Peso tara 2'!A:D,3,)</f>
        <v>ALCALDÍA DE APOPA</v>
      </c>
    </row>
    <row r="1080" spans="1:9" x14ac:dyDescent="0.25">
      <c r="A1080" s="5" t="str">
        <f t="shared" si="49"/>
        <v>viernes</v>
      </c>
      <c r="B1080" s="6">
        <v>45107</v>
      </c>
      <c r="C1080" s="24">
        <v>511</v>
      </c>
      <c r="D1080" s="7" t="s">
        <v>62</v>
      </c>
      <c r="E1080" s="8">
        <v>60140</v>
      </c>
      <c r="F1080" s="8">
        <f>VLOOKUP(D1080,'[1]Peso tara 2'!A:D,2,FALSE)</f>
        <v>33940</v>
      </c>
      <c r="G1080" s="8">
        <f t="shared" si="47"/>
        <v>26200</v>
      </c>
      <c r="H1080" s="9">
        <f t="shared" si="48"/>
        <v>11.884118055558705</v>
      </c>
      <c r="I1080" s="10" t="str">
        <f>VLOOKUP(D1080,'[1]Peso tara 2'!A:D,3,)</f>
        <v>AMA ECOSISTEMS S.E.M. DE C.V.</v>
      </c>
    </row>
    <row r="1081" spans="1:9" x14ac:dyDescent="0.25">
      <c r="A1081" s="5" t="str">
        <f t="shared" si="49"/>
        <v>viernes</v>
      </c>
      <c r="B1081" s="6">
        <v>45107</v>
      </c>
      <c r="C1081" s="24">
        <v>512</v>
      </c>
      <c r="D1081" s="7" t="s">
        <v>46</v>
      </c>
      <c r="E1081" s="8">
        <v>48460</v>
      </c>
      <c r="F1081" s="8">
        <f>VLOOKUP(D1081,'[1]Peso tara 2'!A:D,2,FALSE)</f>
        <v>29560</v>
      </c>
      <c r="G1081" s="8">
        <f t="shared" si="47"/>
        <v>18900</v>
      </c>
      <c r="H1081" s="9">
        <f t="shared" si="48"/>
        <v>8.5728943225213552</v>
      </c>
      <c r="I1081" s="10" t="str">
        <f>VLOOKUP(D1081,'[1]Peso tara 2'!A:D,3,)</f>
        <v>AMA ECOSISTEMS S.E.M. DE C.V.</v>
      </c>
    </row>
    <row r="1082" spans="1:9" x14ac:dyDescent="0.25">
      <c r="A1082" s="5" t="str">
        <f t="shared" si="49"/>
        <v>viernes</v>
      </c>
      <c r="B1082" s="6">
        <v>45107</v>
      </c>
      <c r="C1082" s="24">
        <v>513</v>
      </c>
      <c r="D1082" s="7" t="s">
        <v>44</v>
      </c>
      <c r="E1082" s="8">
        <v>41300</v>
      </c>
      <c r="F1082" s="8">
        <f>VLOOKUP(D1082,'[1]Peso tara 2'!A:D,2,FALSE)</f>
        <v>29840</v>
      </c>
      <c r="G1082" s="8">
        <f t="shared" si="47"/>
        <v>11460</v>
      </c>
      <c r="H1082" s="9">
        <f t="shared" si="48"/>
        <v>5.1981676685764411</v>
      </c>
      <c r="I1082" s="10" t="str">
        <f>VLOOKUP(D1082,'[1]Peso tara 2'!A:D,3,)</f>
        <v>AMA ECOSISTEMS S.E.M. DE C.V.</v>
      </c>
    </row>
    <row r="1083" spans="1:9" x14ac:dyDescent="0.25">
      <c r="A1083" s="5" t="str">
        <f t="shared" si="49"/>
        <v>viernes</v>
      </c>
      <c r="B1083" s="6">
        <v>45107</v>
      </c>
      <c r="C1083" s="24">
        <v>514</v>
      </c>
      <c r="D1083" s="7">
        <v>10</v>
      </c>
      <c r="E1083" s="8">
        <v>29020</v>
      </c>
      <c r="F1083" s="8">
        <f>VLOOKUP(D1083,'[1]Peso tara 2'!A:D,2,FALSE)</f>
        <v>21620</v>
      </c>
      <c r="G1083" s="8">
        <f t="shared" si="47"/>
        <v>7400</v>
      </c>
      <c r="H1083" s="9">
        <f t="shared" si="48"/>
        <v>3.3565829622570389</v>
      </c>
      <c r="I1083" s="10" t="str">
        <f>VLOOKUP(D1083,'[1]Peso tara 2'!A:D,3,)</f>
        <v>ALCALDÍA DE APOPA</v>
      </c>
    </row>
    <row r="1084" spans="1:9" x14ac:dyDescent="0.25">
      <c r="A1084" s="5" t="str">
        <f t="shared" si="49"/>
        <v>viernes</v>
      </c>
      <c r="B1084" s="6">
        <v>45107</v>
      </c>
      <c r="C1084" s="24">
        <v>515</v>
      </c>
      <c r="D1084" s="7">
        <v>44</v>
      </c>
      <c r="E1084" s="8">
        <v>38720</v>
      </c>
      <c r="F1084" s="8">
        <f>VLOOKUP(D1084,'[1]Peso tara 2'!A:D,2,FALSE)</f>
        <v>23140</v>
      </c>
      <c r="G1084" s="8">
        <f t="shared" si="47"/>
        <v>15580</v>
      </c>
      <c r="H1084" s="9">
        <f t="shared" si="48"/>
        <v>7.0669679124276579</v>
      </c>
      <c r="I1084" s="10" t="str">
        <f>VLOOKUP(D1084,'[1]Peso tara 2'!A:D,3,)</f>
        <v>ALCALDÍA DE APOPA</v>
      </c>
    </row>
    <row r="1085" spans="1:9" x14ac:dyDescent="0.25">
      <c r="A1085" s="5" t="str">
        <f t="shared" si="49"/>
        <v>viernes</v>
      </c>
      <c r="B1085" s="6">
        <v>45107</v>
      </c>
      <c r="C1085" s="24">
        <v>516</v>
      </c>
      <c r="D1085" s="7" t="s">
        <v>56</v>
      </c>
      <c r="E1085" s="8">
        <v>51940</v>
      </c>
      <c r="F1085" s="8">
        <f>VLOOKUP(D1085,'[1]Peso tara 2'!A:D,2,FALSE)</f>
        <v>35860</v>
      </c>
      <c r="G1085" s="8">
        <f t="shared" si="47"/>
        <v>16080</v>
      </c>
      <c r="H1085" s="9">
        <f t="shared" si="48"/>
        <v>7.2937640585261061</v>
      </c>
      <c r="I1085" s="10" t="str">
        <f>VLOOKUP(D1085,'[1]Peso tara 2'!A:D,3,)</f>
        <v>AMA ECOSISTEMS S.E.M. DE C.V.</v>
      </c>
    </row>
    <row r="1086" spans="1:9" x14ac:dyDescent="0.25">
      <c r="A1086" s="5" t="str">
        <f t="shared" si="49"/>
        <v>viernes</v>
      </c>
      <c r="B1086" s="6">
        <v>45107</v>
      </c>
      <c r="C1086" s="24">
        <v>517</v>
      </c>
      <c r="D1086" s="7" t="s">
        <v>13</v>
      </c>
      <c r="E1086" s="8">
        <v>34240</v>
      </c>
      <c r="F1086" s="8">
        <f>VLOOKUP(D1086,'[1]Peso tara 2'!A:D,2,FALSE)</f>
        <v>22560</v>
      </c>
      <c r="G1086" s="8">
        <f t="shared" si="47"/>
        <v>11680</v>
      </c>
      <c r="H1086" s="9">
        <f t="shared" si="48"/>
        <v>5.2979579728597583</v>
      </c>
      <c r="I1086" s="10" t="str">
        <f>VLOOKUP(D1086,'[1]Peso tara 2'!A:D,3,)</f>
        <v>ALCALDÍA DE APOPA</v>
      </c>
    </row>
    <row r="1087" spans="1:9" x14ac:dyDescent="0.25">
      <c r="A1087" s="5" t="str">
        <f t="shared" si="49"/>
        <v>viernes</v>
      </c>
      <c r="B1087" s="6">
        <v>45107</v>
      </c>
      <c r="C1087" s="24">
        <v>518</v>
      </c>
      <c r="D1087" s="7" t="s">
        <v>43</v>
      </c>
      <c r="E1087" s="8">
        <v>65040</v>
      </c>
      <c r="F1087" s="8">
        <f>VLOOKUP(D1087,'[1]Peso tara 2'!A:D,2,FALSE)</f>
        <v>36920</v>
      </c>
      <c r="G1087" s="8">
        <f t="shared" si="47"/>
        <v>28120</v>
      </c>
      <c r="H1087" s="9">
        <f t="shared" si="48"/>
        <v>12.755015256576748</v>
      </c>
      <c r="I1087" s="10" t="str">
        <f>VLOOKUP(D1087,'[1]Peso tara 2'!A:D,3,)</f>
        <v>AMA ECOSISTEMS S.E.M. DE C.V.</v>
      </c>
    </row>
    <row r="1088" spans="1:9" x14ac:dyDescent="0.25">
      <c r="A1088" s="5" t="str">
        <f t="shared" si="49"/>
        <v>viernes</v>
      </c>
      <c r="B1088" s="6">
        <v>45107</v>
      </c>
      <c r="C1088" s="24">
        <v>519</v>
      </c>
      <c r="D1088" s="7" t="s">
        <v>51</v>
      </c>
      <c r="E1088" s="8">
        <v>35000</v>
      </c>
      <c r="F1088" s="8">
        <f>VLOOKUP(D1088,'[1]Peso tara 2'!A:D,2,FALSE)</f>
        <v>23680</v>
      </c>
      <c r="G1088" s="8">
        <f t="shared" si="47"/>
        <v>11320</v>
      </c>
      <c r="H1088" s="9">
        <f t="shared" si="48"/>
        <v>5.134664747668876</v>
      </c>
      <c r="I1088" s="10" t="str">
        <f>VLOOKUP(D1088,'[1]Peso tara 2'!A:D,3,)</f>
        <v>AMA ECOSISTEMS S.E.M. DE C.V.</v>
      </c>
    </row>
    <row r="1089" spans="1:9" x14ac:dyDescent="0.25">
      <c r="A1089" s="5" t="str">
        <f t="shared" si="49"/>
        <v>viernes</v>
      </c>
      <c r="B1089" s="6">
        <v>45107</v>
      </c>
      <c r="C1089" s="24">
        <v>521</v>
      </c>
      <c r="D1089" s="7" t="s">
        <v>61</v>
      </c>
      <c r="E1089" s="8">
        <v>59500</v>
      </c>
      <c r="F1089" s="8">
        <f>VLOOKUP(D1089,'[1]Peso tara 2'!A:D,2,FALSE)</f>
        <v>35420</v>
      </c>
      <c r="G1089" s="8">
        <f t="shared" si="47"/>
        <v>24080</v>
      </c>
      <c r="H1089" s="9">
        <f t="shared" si="48"/>
        <v>10.922502396101283</v>
      </c>
      <c r="I1089" s="10" t="str">
        <f>VLOOKUP(D1089,'[1]Peso tara 2'!A:D,3,)</f>
        <v>AMA ECOSISTEMS S.E.M. DE C.V.</v>
      </c>
    </row>
    <row r="1090" spans="1:9" x14ac:dyDescent="0.25">
      <c r="A1090" s="5" t="str">
        <f t="shared" si="49"/>
        <v>viernes</v>
      </c>
      <c r="B1090" s="6">
        <v>45107</v>
      </c>
      <c r="C1090" s="24">
        <v>522</v>
      </c>
      <c r="D1090" s="7" t="s">
        <v>50</v>
      </c>
      <c r="E1090" s="8">
        <v>57320</v>
      </c>
      <c r="F1090" s="8">
        <f>VLOOKUP(D1090,'[1]Peso tara 2'!A:D,2,FALSE)</f>
        <v>34480</v>
      </c>
      <c r="G1090" s="8">
        <f t="shared" si="47"/>
        <v>22840</v>
      </c>
      <c r="H1090" s="9">
        <f t="shared" si="48"/>
        <v>10.36004795377713</v>
      </c>
      <c r="I1090" s="10" t="str">
        <f>VLOOKUP(D1090,'[1]Peso tara 2'!A:D,3,)</f>
        <v>AMA ECOSISTEMS S.E.M. DE C.V.</v>
      </c>
    </row>
  </sheetData>
  <autoFilter ref="A1:I1"/>
  <conditionalFormatting sqref="I1">
    <cfRule type="containsText" dxfId="238" priority="40" operator="containsText" text="JOB">
      <formula>NOT(ISERROR(SEARCH("JOB",I1)))</formula>
    </cfRule>
    <cfRule type="containsText" dxfId="237" priority="41" operator="containsText" text="ALCALDÍA DE APOPA">
      <formula>NOT(ISERROR(SEARCH("ALCALDÍA DE APOPA",I1)))</formula>
    </cfRule>
  </conditionalFormatting>
  <conditionalFormatting sqref="G1">
    <cfRule type="cellIs" dxfId="236" priority="38" operator="lessThan">
      <formula>7000</formula>
    </cfRule>
    <cfRule type="cellIs" dxfId="235" priority="39" operator="lessThan">
      <formula>10000</formula>
    </cfRule>
  </conditionalFormatting>
  <conditionalFormatting sqref="G1">
    <cfRule type="cellIs" dxfId="234" priority="36" operator="greaterThan">
      <formula>25000</formula>
    </cfRule>
    <cfRule type="cellIs" dxfId="233" priority="37" operator="greaterThan">
      <formula>20000</formula>
    </cfRule>
  </conditionalFormatting>
  <conditionalFormatting sqref="A1">
    <cfRule type="containsText" dxfId="232" priority="35" operator="containsText" text="Domingo">
      <formula>NOT(ISERROR(SEARCH("Domingo",A1)))</formula>
    </cfRule>
  </conditionalFormatting>
  <conditionalFormatting sqref="I2:I527">
    <cfRule type="containsText" dxfId="231" priority="25" operator="containsText" text="JOB">
      <formula>NOT(ISERROR(SEARCH("JOB",I2)))</formula>
    </cfRule>
    <cfRule type="containsText" dxfId="230" priority="26" operator="containsText" text="ALCALDÍA DE APOPA">
      <formula>NOT(ISERROR(SEARCH("ALCALDÍA DE APOPA",I2)))</formula>
    </cfRule>
  </conditionalFormatting>
  <conditionalFormatting sqref="G2:G527">
    <cfRule type="cellIs" dxfId="229" priority="23" operator="lessThan">
      <formula>7000</formula>
    </cfRule>
    <cfRule type="cellIs" dxfId="228" priority="24" operator="lessThan">
      <formula>10000</formula>
    </cfRule>
  </conditionalFormatting>
  <conditionalFormatting sqref="G2:G527">
    <cfRule type="cellIs" dxfId="227" priority="21" operator="greaterThan">
      <formula>25000</formula>
    </cfRule>
    <cfRule type="cellIs" dxfId="226" priority="22" operator="greaterThan">
      <formula>20000</formula>
    </cfRule>
  </conditionalFormatting>
  <conditionalFormatting sqref="A2:A527">
    <cfRule type="containsText" dxfId="225" priority="20" operator="containsText" text="Domingo">
      <formula>NOT(ISERROR(SEARCH("Domingo",A2)))</formula>
    </cfRule>
  </conditionalFormatting>
  <conditionalFormatting sqref="I2:I527">
    <cfRule type="containsText" dxfId="224" priority="19" operator="containsText" text="ECOSISTEMS">
      <formula>NOT(ISERROR(SEARCH("ECOSISTEMS",I2)))</formula>
    </cfRule>
  </conditionalFormatting>
  <conditionalFormatting sqref="I528:I657 I659:I977 I979:I1090">
    <cfRule type="containsText" dxfId="223" priority="17" operator="containsText" text="JOB">
      <formula>NOT(ISERROR(SEARCH("JOB",I528)))</formula>
    </cfRule>
    <cfRule type="containsText" dxfId="222" priority="18" operator="containsText" text="ALCALDÍA DE APOPA">
      <formula>NOT(ISERROR(SEARCH("ALCALDÍA DE APOPA",I528)))</formula>
    </cfRule>
  </conditionalFormatting>
  <conditionalFormatting sqref="G528:G977 G979:G1090">
    <cfRule type="cellIs" dxfId="221" priority="15" operator="lessThan">
      <formula>7000</formula>
    </cfRule>
    <cfRule type="cellIs" dxfId="220" priority="16" operator="lessThan">
      <formula>10000</formula>
    </cfRule>
  </conditionalFormatting>
  <conditionalFormatting sqref="G528:G977 G979:G1090">
    <cfRule type="cellIs" dxfId="219" priority="13" operator="greaterThan">
      <formula>25000</formula>
    </cfRule>
    <cfRule type="cellIs" dxfId="218" priority="14" operator="greaterThan">
      <formula>20000</formula>
    </cfRule>
  </conditionalFormatting>
  <conditionalFormatting sqref="A528:A1090">
    <cfRule type="containsText" dxfId="217" priority="12" operator="containsText" text="Domingo">
      <formula>NOT(ISERROR(SEARCH("Domingo",A528)))</formula>
    </cfRule>
  </conditionalFormatting>
  <conditionalFormatting sqref="I528:I657 I659:I977 I979:I1090">
    <cfRule type="containsText" dxfId="216" priority="11" operator="containsText" text="ECOSISTEMS">
      <formula>NOT(ISERROR(SEARCH("ECOSISTEMS",I528)))</formula>
    </cfRule>
  </conditionalFormatting>
  <conditionalFormatting sqref="I658">
    <cfRule type="containsText" dxfId="215" priority="9" operator="containsText" text="JOB">
      <formula>NOT(ISERROR(SEARCH("JOB",I658)))</formula>
    </cfRule>
    <cfRule type="containsText" dxfId="214" priority="10" operator="containsText" text="ALCALDÍA DE APOPA">
      <formula>NOT(ISERROR(SEARCH("ALCALDÍA DE APOPA",I658)))</formula>
    </cfRule>
  </conditionalFormatting>
  <conditionalFormatting sqref="I658">
    <cfRule type="containsText" dxfId="213" priority="8" operator="containsText" text="ECOSISTEMS">
      <formula>NOT(ISERROR(SEARCH("ECOSISTEMS",I658)))</formula>
    </cfRule>
  </conditionalFormatting>
  <conditionalFormatting sqref="I978">
    <cfRule type="containsText" dxfId="212" priority="6" operator="containsText" text="JOB">
      <formula>NOT(ISERROR(SEARCH("JOB",I978)))</formula>
    </cfRule>
    <cfRule type="containsText" dxfId="211" priority="7" operator="containsText" text="ALCALDÍA DE APOPA">
      <formula>NOT(ISERROR(SEARCH("ALCALDÍA DE APOPA",I978)))</formula>
    </cfRule>
  </conditionalFormatting>
  <conditionalFormatting sqref="G978">
    <cfRule type="cellIs" dxfId="210" priority="4" operator="lessThan">
      <formula>7000</formula>
    </cfRule>
    <cfRule type="cellIs" dxfId="209" priority="5" operator="lessThan">
      <formula>10000</formula>
    </cfRule>
  </conditionalFormatting>
  <conditionalFormatting sqref="G978">
    <cfRule type="cellIs" dxfId="208" priority="2" operator="greaterThan">
      <formula>25000</formula>
    </cfRule>
    <cfRule type="cellIs" dxfId="207" priority="3" operator="greaterThan">
      <formula>20000</formula>
    </cfRule>
  </conditionalFormatting>
  <conditionalFormatting sqref="I978">
    <cfRule type="containsText" dxfId="206" priority="1" operator="containsText" text="ECOSISTEMS">
      <formula>NOT(ISERROR(SEARCH("ECOSISTEMS",I978)))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70" zoomScaleNormal="100" workbookViewId="0">
      <selection activeCell="A78" sqref="A78"/>
    </sheetView>
  </sheetViews>
  <sheetFormatPr baseColWidth="10" defaultRowHeight="15" x14ac:dyDescent="0.25"/>
  <cols>
    <col min="1" max="1" width="16.85546875" customWidth="1"/>
    <col min="2" max="2" width="18.42578125" style="14" customWidth="1"/>
    <col min="3" max="3" width="11.7109375" bestFit="1" customWidth="1"/>
    <col min="4" max="4" width="12.85546875" customWidth="1"/>
    <col min="5" max="5" width="17.5703125" customWidth="1"/>
    <col min="6" max="6" width="12.5703125" customWidth="1"/>
    <col min="7" max="71" width="22.42578125" bestFit="1" customWidth="1"/>
    <col min="72" max="72" width="12.5703125" bestFit="1" customWidth="1"/>
  </cols>
  <sheetData>
    <row r="1" spans="1:7" ht="101.25" customHeight="1" x14ac:dyDescent="0.25"/>
    <row r="2" spans="1:7" ht="75.75" customHeight="1" x14ac:dyDescent="0.25">
      <c r="A2" s="56" t="s">
        <v>73</v>
      </c>
      <c r="B2" s="56"/>
      <c r="C2" s="56"/>
      <c r="D2" s="56"/>
      <c r="E2" s="56"/>
      <c r="F2" s="56"/>
      <c r="G2" s="56"/>
    </row>
    <row r="5" spans="1:7" s="27" customFormat="1" ht="37.5" x14ac:dyDescent="0.3">
      <c r="A5" s="40" t="s">
        <v>31</v>
      </c>
      <c r="B5" s="25" t="s">
        <v>36</v>
      </c>
      <c r="C5" s="26"/>
      <c r="D5" s="26"/>
      <c r="E5" s="26"/>
      <c r="F5" s="26"/>
    </row>
    <row r="6" spans="1:7" s="30" customFormat="1" ht="30" x14ac:dyDescent="0.25">
      <c r="A6" s="38" t="s">
        <v>32</v>
      </c>
      <c r="B6" s="28" t="s">
        <v>8</v>
      </c>
      <c r="C6" s="31" t="s">
        <v>10</v>
      </c>
      <c r="D6" s="33" t="s">
        <v>65</v>
      </c>
      <c r="E6" s="35" t="s">
        <v>67</v>
      </c>
      <c r="F6" s="39" t="s">
        <v>30</v>
      </c>
    </row>
    <row r="7" spans="1:7" x14ac:dyDescent="0.25">
      <c r="A7" s="17" t="s">
        <v>63</v>
      </c>
      <c r="B7" s="19">
        <v>87</v>
      </c>
      <c r="C7" s="19">
        <v>97</v>
      </c>
      <c r="D7" s="19">
        <v>169</v>
      </c>
      <c r="E7" s="19"/>
      <c r="F7" s="19">
        <v>353</v>
      </c>
    </row>
    <row r="8" spans="1:7" x14ac:dyDescent="0.25">
      <c r="A8" s="17" t="s">
        <v>64</v>
      </c>
      <c r="B8" s="19">
        <v>113</v>
      </c>
      <c r="C8" s="19"/>
      <c r="D8" s="19">
        <v>118</v>
      </c>
      <c r="E8" s="19">
        <v>138</v>
      </c>
      <c r="F8" s="19">
        <v>369</v>
      </c>
    </row>
    <row r="9" spans="1:7" x14ac:dyDescent="0.25">
      <c r="A9" s="17" t="s">
        <v>66</v>
      </c>
      <c r="B9" s="19">
        <v>106</v>
      </c>
      <c r="C9" s="19"/>
      <c r="D9" s="19"/>
      <c r="E9" s="19">
        <v>261</v>
      </c>
      <c r="F9" s="19">
        <v>367</v>
      </c>
    </row>
    <row r="10" spans="1:7" x14ac:dyDescent="0.25">
      <c r="A10" s="17" t="s">
        <v>30</v>
      </c>
      <c r="B10" s="19">
        <v>306</v>
      </c>
      <c r="C10" s="19">
        <v>97</v>
      </c>
      <c r="D10" s="19">
        <v>287</v>
      </c>
      <c r="E10" s="19">
        <v>399</v>
      </c>
      <c r="F10" s="19">
        <v>1089</v>
      </c>
    </row>
    <row r="15" spans="1:7" s="27" customFormat="1" ht="56.25" x14ac:dyDescent="0.3">
      <c r="A15" s="41" t="s">
        <v>33</v>
      </c>
      <c r="B15" s="47" t="s">
        <v>36</v>
      </c>
      <c r="C15" s="48"/>
      <c r="D15" s="48"/>
      <c r="E15" s="48"/>
      <c r="F15" s="49"/>
    </row>
    <row r="16" spans="1:7" s="30" customFormat="1" ht="30" x14ac:dyDescent="0.25">
      <c r="A16" s="38" t="s">
        <v>32</v>
      </c>
      <c r="B16" s="42" t="s">
        <v>8</v>
      </c>
      <c r="C16" s="43" t="s">
        <v>10</v>
      </c>
      <c r="D16" s="44" t="s">
        <v>65</v>
      </c>
      <c r="E16" s="45" t="s">
        <v>67</v>
      </c>
      <c r="F16" s="46" t="s">
        <v>30</v>
      </c>
    </row>
    <row r="17" spans="1:6" x14ac:dyDescent="0.25">
      <c r="A17" s="17" t="s">
        <v>63</v>
      </c>
      <c r="B17" s="18">
        <v>1298600</v>
      </c>
      <c r="C17" s="18">
        <v>1466680</v>
      </c>
      <c r="D17" s="18">
        <v>2978120</v>
      </c>
      <c r="E17" s="18"/>
      <c r="F17" s="18">
        <v>5743400</v>
      </c>
    </row>
    <row r="18" spans="1:6" x14ac:dyDescent="0.25">
      <c r="A18" s="17" t="s">
        <v>64</v>
      </c>
      <c r="B18" s="18">
        <v>1747020</v>
      </c>
      <c r="C18" s="18"/>
      <c r="D18" s="18">
        <v>2158200</v>
      </c>
      <c r="E18" s="18">
        <v>2731720</v>
      </c>
      <c r="F18" s="18">
        <v>6636940</v>
      </c>
    </row>
    <row r="19" spans="1:6" x14ac:dyDescent="0.25">
      <c r="A19" s="17" t="s">
        <v>66</v>
      </c>
      <c r="B19" s="18">
        <v>1525920</v>
      </c>
      <c r="C19" s="18"/>
      <c r="D19" s="18"/>
      <c r="E19" s="18">
        <v>5064260</v>
      </c>
      <c r="F19" s="18">
        <v>6590180</v>
      </c>
    </row>
    <row r="20" spans="1:6" x14ac:dyDescent="0.25">
      <c r="A20" s="17" t="s">
        <v>30</v>
      </c>
      <c r="B20" s="18">
        <v>4571540</v>
      </c>
      <c r="C20" s="18">
        <v>1466680</v>
      </c>
      <c r="D20" s="18">
        <v>5136320</v>
      </c>
      <c r="E20" s="18">
        <v>7795980</v>
      </c>
      <c r="F20" s="18">
        <v>18970520</v>
      </c>
    </row>
    <row r="23" spans="1:6" s="27" customFormat="1" ht="56.25" x14ac:dyDescent="0.3">
      <c r="A23" s="40" t="s">
        <v>34</v>
      </c>
      <c r="B23" s="50" t="s">
        <v>35</v>
      </c>
      <c r="C23" s="48"/>
      <c r="D23" s="48"/>
      <c r="E23" s="48"/>
      <c r="F23" s="49"/>
    </row>
    <row r="24" spans="1:6" s="30" customFormat="1" ht="33.75" customHeight="1" x14ac:dyDescent="0.25">
      <c r="A24" s="38" t="s">
        <v>32</v>
      </c>
      <c r="B24" s="28" t="s">
        <v>8</v>
      </c>
      <c r="C24" s="31" t="s">
        <v>10</v>
      </c>
      <c r="D24" s="33" t="s">
        <v>65</v>
      </c>
      <c r="E24" s="35" t="s">
        <v>67</v>
      </c>
      <c r="F24" s="39" t="s">
        <v>30</v>
      </c>
    </row>
    <row r="25" spans="1:6" x14ac:dyDescent="0.25">
      <c r="A25" s="17" t="s">
        <v>63</v>
      </c>
      <c r="B25" s="18">
        <v>87</v>
      </c>
      <c r="C25" s="18">
        <v>97</v>
      </c>
      <c r="D25" s="18">
        <v>169</v>
      </c>
      <c r="E25" s="18"/>
      <c r="F25" s="18">
        <v>353</v>
      </c>
    </row>
    <row r="26" spans="1:6" x14ac:dyDescent="0.25">
      <c r="A26" s="17" t="s">
        <v>64</v>
      </c>
      <c r="B26" s="18">
        <v>113</v>
      </c>
      <c r="C26" s="18"/>
      <c r="D26" s="18">
        <v>118</v>
      </c>
      <c r="E26" s="18">
        <v>138</v>
      </c>
      <c r="F26" s="18">
        <v>369</v>
      </c>
    </row>
    <row r="27" spans="1:6" x14ac:dyDescent="0.25">
      <c r="A27" s="17" t="s">
        <v>66</v>
      </c>
      <c r="B27" s="18">
        <v>106</v>
      </c>
      <c r="C27" s="18"/>
      <c r="D27" s="18"/>
      <c r="E27" s="18">
        <v>261</v>
      </c>
      <c r="F27" s="18">
        <v>367</v>
      </c>
    </row>
    <row r="28" spans="1:6" x14ac:dyDescent="0.25">
      <c r="A28" s="17" t="s">
        <v>30</v>
      </c>
      <c r="B28" s="18">
        <v>306</v>
      </c>
      <c r="C28" s="18">
        <v>97</v>
      </c>
      <c r="D28" s="18">
        <v>287</v>
      </c>
      <c r="E28" s="18">
        <v>399</v>
      </c>
      <c r="F28" s="18">
        <v>1089</v>
      </c>
    </row>
    <row r="30" spans="1:6" ht="40.5" customHeight="1" x14ac:dyDescent="0.25"/>
    <row r="31" spans="1:6" ht="30" customHeight="1" x14ac:dyDescent="0.25">
      <c r="A31" s="57" t="s">
        <v>72</v>
      </c>
      <c r="B31" s="58"/>
      <c r="C31" s="58"/>
      <c r="D31" s="58"/>
      <c r="E31" s="58"/>
    </row>
    <row r="32" spans="1:6" s="27" customFormat="1" x14ac:dyDescent="0.25">
      <c r="A32" s="47" t="s">
        <v>37</v>
      </c>
      <c r="B32" s="53" t="s">
        <v>32</v>
      </c>
      <c r="C32" s="54"/>
      <c r="D32" s="54"/>
      <c r="E32" s="55"/>
    </row>
    <row r="33" spans="1:5" s="27" customFormat="1" ht="21" x14ac:dyDescent="0.35">
      <c r="A33" s="26"/>
      <c r="B33" s="51" t="s">
        <v>63</v>
      </c>
      <c r="C33" s="51" t="s">
        <v>64</v>
      </c>
      <c r="D33" s="51" t="s">
        <v>66</v>
      </c>
      <c r="E33" s="52" t="s">
        <v>30</v>
      </c>
    </row>
    <row r="34" spans="1:5" s="27" customFormat="1" ht="21" x14ac:dyDescent="0.35">
      <c r="A34" s="25" t="s">
        <v>32</v>
      </c>
      <c r="B34" s="5"/>
      <c r="C34" s="5"/>
      <c r="D34" s="5"/>
      <c r="E34" s="37"/>
    </row>
    <row r="35" spans="1:5" s="30" customFormat="1" ht="45" x14ac:dyDescent="0.25">
      <c r="A35" s="28" t="s">
        <v>68</v>
      </c>
      <c r="B35" s="29">
        <v>87</v>
      </c>
      <c r="C35" s="29">
        <v>113</v>
      </c>
      <c r="D35" s="29">
        <v>106</v>
      </c>
      <c r="E35" s="29">
        <v>306</v>
      </c>
    </row>
    <row r="36" spans="1:5" x14ac:dyDescent="0.25">
      <c r="A36" s="16">
        <v>1</v>
      </c>
      <c r="B36" s="15">
        <v>21</v>
      </c>
      <c r="C36" s="15">
        <v>25</v>
      </c>
      <c r="D36" s="15">
        <v>24</v>
      </c>
      <c r="E36" s="15">
        <v>70</v>
      </c>
    </row>
    <row r="37" spans="1:5" x14ac:dyDescent="0.25">
      <c r="A37" s="16">
        <v>10</v>
      </c>
      <c r="B37" s="15">
        <v>3</v>
      </c>
      <c r="C37" s="15">
        <v>19</v>
      </c>
      <c r="D37" s="15">
        <v>20</v>
      </c>
      <c r="E37" s="15">
        <v>42</v>
      </c>
    </row>
    <row r="38" spans="1:5" x14ac:dyDescent="0.25">
      <c r="A38" s="16">
        <v>33</v>
      </c>
      <c r="B38" s="15">
        <v>18</v>
      </c>
      <c r="C38" s="15">
        <v>13</v>
      </c>
      <c r="D38" s="15">
        <v>5</v>
      </c>
      <c r="E38" s="15">
        <v>36</v>
      </c>
    </row>
    <row r="39" spans="1:5" x14ac:dyDescent="0.25">
      <c r="A39" s="16">
        <v>44</v>
      </c>
      <c r="B39" s="15">
        <v>23</v>
      </c>
      <c r="C39" s="15">
        <v>24</v>
      </c>
      <c r="D39" s="15">
        <v>29</v>
      </c>
      <c r="E39" s="15">
        <v>76</v>
      </c>
    </row>
    <row r="40" spans="1:5" x14ac:dyDescent="0.25">
      <c r="A40" s="16" t="s">
        <v>13</v>
      </c>
      <c r="B40" s="15">
        <v>21</v>
      </c>
      <c r="C40" s="15">
        <v>15</v>
      </c>
      <c r="D40" s="15">
        <v>11</v>
      </c>
      <c r="E40" s="15">
        <v>47</v>
      </c>
    </row>
    <row r="41" spans="1:5" x14ac:dyDescent="0.25">
      <c r="A41" s="16" t="s">
        <v>7</v>
      </c>
      <c r="B41" s="15"/>
      <c r="C41" s="15">
        <v>17</v>
      </c>
      <c r="D41" s="15">
        <v>17</v>
      </c>
      <c r="E41" s="15">
        <v>34</v>
      </c>
    </row>
    <row r="42" spans="1:5" x14ac:dyDescent="0.25">
      <c r="A42" s="16">
        <v>7</v>
      </c>
      <c r="B42" s="15">
        <v>1</v>
      </c>
      <c r="C42" s="15"/>
      <c r="D42" s="15"/>
      <c r="E42" s="15">
        <v>1</v>
      </c>
    </row>
    <row r="43" spans="1:5" s="30" customFormat="1" ht="45" x14ac:dyDescent="0.25">
      <c r="A43" s="31" t="s">
        <v>69</v>
      </c>
      <c r="B43" s="32">
        <v>97</v>
      </c>
      <c r="C43" s="32"/>
      <c r="D43" s="32"/>
      <c r="E43" s="32">
        <v>97</v>
      </c>
    </row>
    <row r="44" spans="1:5" x14ac:dyDescent="0.25">
      <c r="A44" s="16" t="s">
        <v>16</v>
      </c>
      <c r="B44" s="15">
        <v>8</v>
      </c>
      <c r="C44" s="15"/>
      <c r="D44" s="15"/>
      <c r="E44" s="15">
        <v>8</v>
      </c>
    </row>
    <row r="45" spans="1:5" x14ac:dyDescent="0.25">
      <c r="A45" s="16" t="s">
        <v>23</v>
      </c>
      <c r="B45" s="15">
        <v>5</v>
      </c>
      <c r="C45" s="15"/>
      <c r="D45" s="15"/>
      <c r="E45" s="15">
        <v>5</v>
      </c>
    </row>
    <row r="46" spans="1:5" x14ac:dyDescent="0.25">
      <c r="A46" s="16" t="s">
        <v>17</v>
      </c>
      <c r="B46" s="15">
        <v>7</v>
      </c>
      <c r="C46" s="15"/>
      <c r="D46" s="15"/>
      <c r="E46" s="15">
        <v>7</v>
      </c>
    </row>
    <row r="47" spans="1:5" x14ac:dyDescent="0.25">
      <c r="A47" s="16" t="s">
        <v>9</v>
      </c>
      <c r="B47" s="15">
        <v>5</v>
      </c>
      <c r="C47" s="15"/>
      <c r="D47" s="15"/>
      <c r="E47" s="15">
        <v>5</v>
      </c>
    </row>
    <row r="48" spans="1:5" x14ac:dyDescent="0.25">
      <c r="A48" s="16" t="s">
        <v>19</v>
      </c>
      <c r="B48" s="15">
        <v>8</v>
      </c>
      <c r="C48" s="15"/>
      <c r="D48" s="15"/>
      <c r="E48" s="15">
        <v>8</v>
      </c>
    </row>
    <row r="49" spans="1:5" x14ac:dyDescent="0.25">
      <c r="A49" s="16" t="s">
        <v>14</v>
      </c>
      <c r="B49" s="15">
        <v>3</v>
      </c>
      <c r="C49" s="15"/>
      <c r="D49" s="15"/>
      <c r="E49" s="15">
        <v>3</v>
      </c>
    </row>
    <row r="50" spans="1:5" x14ac:dyDescent="0.25">
      <c r="A50" s="16" t="s">
        <v>12</v>
      </c>
      <c r="B50" s="15">
        <v>4</v>
      </c>
      <c r="C50" s="15"/>
      <c r="D50" s="15"/>
      <c r="E50" s="15">
        <v>4</v>
      </c>
    </row>
    <row r="51" spans="1:5" x14ac:dyDescent="0.25">
      <c r="A51" s="16" t="s">
        <v>11</v>
      </c>
      <c r="B51" s="15">
        <v>7</v>
      </c>
      <c r="C51" s="15"/>
      <c r="D51" s="15"/>
      <c r="E51" s="15">
        <v>7</v>
      </c>
    </row>
    <row r="52" spans="1:5" x14ac:dyDescent="0.25">
      <c r="A52" s="16" t="s">
        <v>26</v>
      </c>
      <c r="B52" s="15">
        <v>12</v>
      </c>
      <c r="C52" s="15"/>
      <c r="D52" s="15"/>
      <c r="E52" s="15">
        <v>12</v>
      </c>
    </row>
    <row r="53" spans="1:5" x14ac:dyDescent="0.25">
      <c r="A53" s="16" t="s">
        <v>15</v>
      </c>
      <c r="B53" s="15">
        <v>9</v>
      </c>
      <c r="C53" s="15"/>
      <c r="D53" s="15"/>
      <c r="E53" s="15">
        <v>9</v>
      </c>
    </row>
    <row r="54" spans="1:5" x14ac:dyDescent="0.25">
      <c r="A54" s="16" t="s">
        <v>38</v>
      </c>
      <c r="B54" s="15">
        <v>10</v>
      </c>
      <c r="C54" s="15"/>
      <c r="D54" s="15"/>
      <c r="E54" s="15">
        <v>10</v>
      </c>
    </row>
    <row r="55" spans="1:5" x14ac:dyDescent="0.25">
      <c r="A55" s="16" t="s">
        <v>39</v>
      </c>
      <c r="B55" s="15">
        <v>9</v>
      </c>
      <c r="C55" s="15"/>
      <c r="D55" s="15"/>
      <c r="E55" s="15">
        <v>9</v>
      </c>
    </row>
    <row r="56" spans="1:5" x14ac:dyDescent="0.25">
      <c r="A56" s="16" t="s">
        <v>40</v>
      </c>
      <c r="B56" s="15">
        <v>4</v>
      </c>
      <c r="C56" s="15"/>
      <c r="D56" s="15"/>
      <c r="E56" s="15">
        <v>4</v>
      </c>
    </row>
    <row r="57" spans="1:5" x14ac:dyDescent="0.25">
      <c r="A57" s="16" t="s">
        <v>41</v>
      </c>
      <c r="B57" s="15">
        <v>5</v>
      </c>
      <c r="C57" s="15"/>
      <c r="D57" s="15"/>
      <c r="E57" s="15">
        <v>5</v>
      </c>
    </row>
    <row r="58" spans="1:5" x14ac:dyDescent="0.25">
      <c r="A58" s="16" t="s">
        <v>42</v>
      </c>
      <c r="B58" s="15">
        <v>1</v>
      </c>
      <c r="C58" s="15"/>
      <c r="D58" s="15"/>
      <c r="E58" s="15">
        <v>1</v>
      </c>
    </row>
    <row r="59" spans="1:5" s="30" customFormat="1" ht="60" x14ac:dyDescent="0.25">
      <c r="A59" s="33" t="s">
        <v>70</v>
      </c>
      <c r="B59" s="34">
        <v>169</v>
      </c>
      <c r="C59" s="34">
        <v>118</v>
      </c>
      <c r="D59" s="34"/>
      <c r="E59" s="34">
        <v>287</v>
      </c>
    </row>
    <row r="60" spans="1:5" x14ac:dyDescent="0.25">
      <c r="A60" s="16" t="s">
        <v>43</v>
      </c>
      <c r="B60" s="15">
        <v>14</v>
      </c>
      <c r="C60" s="15"/>
      <c r="D60" s="15"/>
      <c r="E60" s="15">
        <v>14</v>
      </c>
    </row>
    <row r="61" spans="1:5" x14ac:dyDescent="0.25">
      <c r="A61" s="16" t="s">
        <v>44</v>
      </c>
      <c r="B61" s="15">
        <v>17</v>
      </c>
      <c r="C61" s="15">
        <v>7</v>
      </c>
      <c r="D61" s="15"/>
      <c r="E61" s="15">
        <v>24</v>
      </c>
    </row>
    <row r="62" spans="1:5" x14ac:dyDescent="0.25">
      <c r="A62" s="16" t="s">
        <v>45</v>
      </c>
      <c r="B62" s="15">
        <v>18</v>
      </c>
      <c r="C62" s="15">
        <v>9</v>
      </c>
      <c r="D62" s="15"/>
      <c r="E62" s="15">
        <v>27</v>
      </c>
    </row>
    <row r="63" spans="1:5" x14ac:dyDescent="0.25">
      <c r="A63" s="16" t="s">
        <v>46</v>
      </c>
      <c r="B63" s="15">
        <v>16</v>
      </c>
      <c r="C63" s="15">
        <v>11</v>
      </c>
      <c r="D63" s="15"/>
      <c r="E63" s="15">
        <v>27</v>
      </c>
    </row>
    <row r="64" spans="1:5" x14ac:dyDescent="0.25">
      <c r="A64" s="16" t="s">
        <v>47</v>
      </c>
      <c r="B64" s="15">
        <v>8</v>
      </c>
      <c r="C64" s="15">
        <v>9</v>
      </c>
      <c r="D64" s="15"/>
      <c r="E64" s="15">
        <v>17</v>
      </c>
    </row>
    <row r="65" spans="1:5" x14ac:dyDescent="0.25">
      <c r="A65" s="16" t="s">
        <v>48</v>
      </c>
      <c r="B65" s="15">
        <v>4</v>
      </c>
      <c r="C65" s="15">
        <v>6</v>
      </c>
      <c r="D65" s="15"/>
      <c r="E65" s="15">
        <v>10</v>
      </c>
    </row>
    <row r="66" spans="1:5" x14ac:dyDescent="0.25">
      <c r="A66" s="16" t="s">
        <v>49</v>
      </c>
      <c r="B66" s="15">
        <v>7</v>
      </c>
      <c r="C66" s="15"/>
      <c r="D66" s="15"/>
      <c r="E66" s="15">
        <v>7</v>
      </c>
    </row>
    <row r="67" spans="1:5" x14ac:dyDescent="0.25">
      <c r="A67" s="16" t="s">
        <v>50</v>
      </c>
      <c r="B67" s="15">
        <v>18</v>
      </c>
      <c r="C67" s="15">
        <v>4</v>
      </c>
      <c r="D67" s="15"/>
      <c r="E67" s="15">
        <v>22</v>
      </c>
    </row>
    <row r="68" spans="1:5" x14ac:dyDescent="0.25">
      <c r="A68" s="16" t="s">
        <v>51</v>
      </c>
      <c r="B68" s="15">
        <v>13</v>
      </c>
      <c r="C68" s="15">
        <v>11</v>
      </c>
      <c r="D68" s="15"/>
      <c r="E68" s="15">
        <v>24</v>
      </c>
    </row>
    <row r="69" spans="1:5" x14ac:dyDescent="0.25">
      <c r="A69" s="16" t="s">
        <v>52</v>
      </c>
      <c r="B69" s="15">
        <v>11</v>
      </c>
      <c r="C69" s="15">
        <v>5</v>
      </c>
      <c r="D69" s="15"/>
      <c r="E69" s="15">
        <v>16</v>
      </c>
    </row>
    <row r="70" spans="1:5" x14ac:dyDescent="0.25">
      <c r="A70" s="16" t="s">
        <v>53</v>
      </c>
      <c r="B70" s="15">
        <v>10</v>
      </c>
      <c r="C70" s="15">
        <v>11</v>
      </c>
      <c r="D70" s="15"/>
      <c r="E70" s="15">
        <v>21</v>
      </c>
    </row>
    <row r="71" spans="1:5" x14ac:dyDescent="0.25">
      <c r="A71" s="16" t="s">
        <v>54</v>
      </c>
      <c r="B71" s="15">
        <v>13</v>
      </c>
      <c r="C71" s="15">
        <v>15</v>
      </c>
      <c r="D71" s="15"/>
      <c r="E71" s="15">
        <v>28</v>
      </c>
    </row>
    <row r="72" spans="1:5" x14ac:dyDescent="0.25">
      <c r="A72" s="16" t="s">
        <v>55</v>
      </c>
      <c r="B72" s="15">
        <v>5</v>
      </c>
      <c r="C72" s="15">
        <v>7</v>
      </c>
      <c r="D72" s="15"/>
      <c r="E72" s="15">
        <v>12</v>
      </c>
    </row>
    <row r="73" spans="1:5" x14ac:dyDescent="0.25">
      <c r="A73" s="16" t="s">
        <v>56</v>
      </c>
      <c r="B73" s="15">
        <v>8</v>
      </c>
      <c r="C73" s="15">
        <v>11</v>
      </c>
      <c r="D73" s="15"/>
      <c r="E73" s="15">
        <v>19</v>
      </c>
    </row>
    <row r="74" spans="1:5" x14ac:dyDescent="0.25">
      <c r="A74" s="16" t="s">
        <v>57</v>
      </c>
      <c r="B74" s="15">
        <v>4</v>
      </c>
      <c r="C74" s="15"/>
      <c r="D74" s="15"/>
      <c r="E74" s="15">
        <v>4</v>
      </c>
    </row>
    <row r="75" spans="1:5" x14ac:dyDescent="0.25">
      <c r="A75" s="16" t="s">
        <v>58</v>
      </c>
      <c r="B75" s="15">
        <v>3</v>
      </c>
      <c r="C75" s="15">
        <v>12</v>
      </c>
      <c r="D75" s="15"/>
      <c r="E75" s="15">
        <v>15</v>
      </c>
    </row>
    <row r="76" spans="1:5" s="30" customFormat="1" ht="75" x14ac:dyDescent="0.25">
      <c r="A76" s="35" t="s">
        <v>71</v>
      </c>
      <c r="B76" s="36"/>
      <c r="C76" s="36">
        <v>138</v>
      </c>
      <c r="D76" s="36">
        <v>261</v>
      </c>
      <c r="E76" s="36">
        <v>399</v>
      </c>
    </row>
    <row r="77" spans="1:5" x14ac:dyDescent="0.25">
      <c r="A77" s="16" t="s">
        <v>43</v>
      </c>
      <c r="B77" s="15"/>
      <c r="C77" s="15">
        <v>3</v>
      </c>
      <c r="D77" s="15">
        <v>28</v>
      </c>
      <c r="E77" s="15">
        <v>31</v>
      </c>
    </row>
    <row r="78" spans="1:5" x14ac:dyDescent="0.25">
      <c r="A78" s="16" t="s">
        <v>44</v>
      </c>
      <c r="B78" s="15"/>
      <c r="C78" s="15"/>
      <c r="D78" s="15">
        <v>15</v>
      </c>
      <c r="E78" s="15">
        <v>15</v>
      </c>
    </row>
    <row r="79" spans="1:5" x14ac:dyDescent="0.25">
      <c r="A79" s="16" t="s">
        <v>45</v>
      </c>
      <c r="B79" s="15"/>
      <c r="C79" s="15">
        <v>14</v>
      </c>
      <c r="D79" s="15">
        <v>8</v>
      </c>
      <c r="E79" s="15">
        <v>22</v>
      </c>
    </row>
    <row r="80" spans="1:5" x14ac:dyDescent="0.25">
      <c r="A80" s="16" t="s">
        <v>46</v>
      </c>
      <c r="B80" s="15"/>
      <c r="C80" s="15">
        <v>9</v>
      </c>
      <c r="D80" s="15">
        <v>23</v>
      </c>
      <c r="E80" s="15">
        <v>32</v>
      </c>
    </row>
    <row r="81" spans="1:5" x14ac:dyDescent="0.25">
      <c r="A81" s="16" t="s">
        <v>47</v>
      </c>
      <c r="B81" s="15"/>
      <c r="C81" s="15">
        <v>12</v>
      </c>
      <c r="D81" s="15">
        <v>15</v>
      </c>
      <c r="E81" s="15">
        <v>27</v>
      </c>
    </row>
    <row r="82" spans="1:5" x14ac:dyDescent="0.25">
      <c r="A82" s="16" t="s">
        <v>48</v>
      </c>
      <c r="B82" s="15"/>
      <c r="C82" s="15">
        <v>15</v>
      </c>
      <c r="D82" s="15">
        <v>18</v>
      </c>
      <c r="E82" s="15">
        <v>33</v>
      </c>
    </row>
    <row r="83" spans="1:5" x14ac:dyDescent="0.25">
      <c r="A83" s="16" t="s">
        <v>50</v>
      </c>
      <c r="B83" s="15"/>
      <c r="C83" s="15">
        <v>13</v>
      </c>
      <c r="D83" s="15">
        <v>24</v>
      </c>
      <c r="E83" s="15">
        <v>37</v>
      </c>
    </row>
    <row r="84" spans="1:5" x14ac:dyDescent="0.25">
      <c r="A84" s="16" t="s">
        <v>51</v>
      </c>
      <c r="B84" s="15"/>
      <c r="C84" s="15">
        <v>12</v>
      </c>
      <c r="D84" s="15">
        <v>19</v>
      </c>
      <c r="E84" s="15">
        <v>31</v>
      </c>
    </row>
    <row r="85" spans="1:5" x14ac:dyDescent="0.25">
      <c r="A85" s="16" t="s">
        <v>52</v>
      </c>
      <c r="B85" s="15"/>
      <c r="C85" s="15">
        <v>2</v>
      </c>
      <c r="D85" s="15"/>
      <c r="E85" s="15">
        <v>2</v>
      </c>
    </row>
    <row r="86" spans="1:5" x14ac:dyDescent="0.25">
      <c r="A86" s="16" t="s">
        <v>53</v>
      </c>
      <c r="B86" s="15"/>
      <c r="C86" s="15">
        <v>13</v>
      </c>
      <c r="D86" s="15">
        <v>24</v>
      </c>
      <c r="E86" s="15">
        <v>37</v>
      </c>
    </row>
    <row r="87" spans="1:5" x14ac:dyDescent="0.25">
      <c r="A87" s="16" t="s">
        <v>54</v>
      </c>
      <c r="B87" s="15"/>
      <c r="C87" s="15">
        <v>9</v>
      </c>
      <c r="D87" s="15">
        <v>28</v>
      </c>
      <c r="E87" s="15">
        <v>37</v>
      </c>
    </row>
    <row r="88" spans="1:5" x14ac:dyDescent="0.25">
      <c r="A88" s="16" t="s">
        <v>55</v>
      </c>
      <c r="B88" s="15"/>
      <c r="C88" s="15">
        <v>1</v>
      </c>
      <c r="D88" s="15"/>
      <c r="E88" s="15">
        <v>1</v>
      </c>
    </row>
    <row r="89" spans="1:5" x14ac:dyDescent="0.25">
      <c r="A89" s="16" t="s">
        <v>56</v>
      </c>
      <c r="B89" s="15"/>
      <c r="C89" s="15">
        <v>13</v>
      </c>
      <c r="D89" s="15">
        <v>26</v>
      </c>
      <c r="E89" s="15">
        <v>39</v>
      </c>
    </row>
    <row r="90" spans="1:5" x14ac:dyDescent="0.25">
      <c r="A90" s="16" t="s">
        <v>58</v>
      </c>
      <c r="B90" s="15"/>
      <c r="C90" s="15">
        <v>11</v>
      </c>
      <c r="D90" s="15"/>
      <c r="E90" s="15">
        <v>11</v>
      </c>
    </row>
    <row r="91" spans="1:5" x14ac:dyDescent="0.25">
      <c r="A91" s="16" t="s">
        <v>59</v>
      </c>
      <c r="B91" s="15"/>
      <c r="C91" s="15">
        <v>10</v>
      </c>
      <c r="D91" s="15">
        <v>21</v>
      </c>
      <c r="E91" s="15">
        <v>31</v>
      </c>
    </row>
    <row r="92" spans="1:5" x14ac:dyDescent="0.25">
      <c r="A92" s="16" t="s">
        <v>60</v>
      </c>
      <c r="B92" s="15"/>
      <c r="C92" s="15">
        <v>1</v>
      </c>
      <c r="D92" s="15"/>
      <c r="E92" s="15">
        <v>1</v>
      </c>
    </row>
    <row r="93" spans="1:5" x14ac:dyDescent="0.25">
      <c r="A93" s="16" t="s">
        <v>61</v>
      </c>
      <c r="B93" s="15"/>
      <c r="C93" s="15"/>
      <c r="D93" s="15">
        <v>5</v>
      </c>
      <c r="E93" s="15">
        <v>5</v>
      </c>
    </row>
    <row r="94" spans="1:5" x14ac:dyDescent="0.25">
      <c r="A94" s="16" t="s">
        <v>62</v>
      </c>
      <c r="B94" s="15"/>
      <c r="C94" s="15"/>
      <c r="D94" s="15">
        <v>7</v>
      </c>
      <c r="E94" s="15">
        <v>7</v>
      </c>
    </row>
    <row r="95" spans="1:5" x14ac:dyDescent="0.25">
      <c r="A95" s="17" t="s">
        <v>30</v>
      </c>
      <c r="B95" s="15">
        <v>353</v>
      </c>
      <c r="C95" s="15">
        <v>369</v>
      </c>
      <c r="D95" s="15">
        <v>367</v>
      </c>
      <c r="E95" s="15">
        <v>1089</v>
      </c>
    </row>
  </sheetData>
  <mergeCells count="2">
    <mergeCell ref="A2:G2"/>
    <mergeCell ref="A31:E31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Detalle por día</vt:lpstr>
      <vt:lpstr>Total en viajes</vt:lpstr>
      <vt:lpstr>'Total en viajes'!Títulos_a_imprimir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Recolección</dc:creator>
  <cp:lastModifiedBy>User</cp:lastModifiedBy>
  <cp:lastPrinted>2022-10-07T20:34:03Z</cp:lastPrinted>
  <dcterms:created xsi:type="dcterms:W3CDTF">2022-10-07T19:17:14Z</dcterms:created>
  <dcterms:modified xsi:type="dcterms:W3CDTF">2023-08-28T17:17:11Z</dcterms:modified>
</cp:coreProperties>
</file>