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190a82c70740fa2d/Escritorio/ACCESO A LA INFORMACION PUBLICA/"/>
    </mc:Choice>
  </mc:AlternateContent>
  <xr:revisionPtr revIDLastSave="7" documentId="8_{29324DB6-C514-414F-88F8-4F7E1BDD2CC1}" xr6:coauthVersionLast="47" xr6:coauthVersionMax="47" xr10:uidLastSave="{5ECD201E-3E71-40F8-8523-BA54AC3F5124}"/>
  <bookViews>
    <workbookView xWindow="-108" yWindow="-108" windowWidth="23256" windowHeight="12456" firstSheet="1" activeTab="4" xr2:uid="{00000000-000D-0000-FFFF-FFFF00000000}"/>
  </bookViews>
  <sheets>
    <sheet name="INDICE" sheetId="8" r:id="rId1"/>
    <sheet name="COMBUSTIBLE 1 DE 1" sheetId="4" r:id="rId2"/>
    <sheet name="AGUA ENVASADA 2 DE 2" sheetId="2" r:id="rId3"/>
    <sheet name="INSUMOS DE LIMPIEZA  1 DE 1" sheetId="5" r:id="rId4"/>
    <sheet name="INSUMOS DE LIMPIEZA 2 DE 2" sheetId="6" r:id="rId5"/>
  </sheets>
  <externalReferences>
    <externalReference r:id="rId6"/>
  </externalReferences>
  <definedNames>
    <definedName name="_xlnm.Print_Area" localSheetId="2">'AGUA ENVASADA 2 DE 2'!$A$1:$G$46</definedName>
    <definedName name="_xlnm.Print_Area" localSheetId="1">'COMBUSTIBLE 1 DE 1'!$A$1:$I$27</definedName>
    <definedName name="_xlnm.Print_Area" localSheetId="0">INDICE!$B$1:$D$10</definedName>
    <definedName name="_xlnm.Print_Area" localSheetId="3">'INSUMOS DE LIMPIEZA  1 DE 1'!$A$2:$T$93</definedName>
    <definedName name="_xlnm.Print_Area" localSheetId="4">'INSUMOS DE LIMPIEZA 2 DE 2'!$A$1:$T$43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6" l="1"/>
  <c r="C91" i="5"/>
  <c r="C62" i="5"/>
  <c r="C23" i="5"/>
  <c r="C95" i="5" s="1"/>
  <c r="G6" i="4" l="1"/>
  <c r="D6" i="2" l="1"/>
  <c r="C29" i="2"/>
  <c r="C28" i="2"/>
  <c r="C27" i="2"/>
  <c r="C30" i="2" l="1"/>
  <c r="C6" i="2"/>
</calcChain>
</file>

<file path=xl/sharedStrings.xml><?xml version="1.0" encoding="utf-8"?>
<sst xmlns="http://schemas.openxmlformats.org/spreadsheetml/2006/main" count="211" uniqueCount="85">
  <si>
    <t xml:space="preserve">TOTAL </t>
  </si>
  <si>
    <t xml:space="preserve">MES </t>
  </si>
  <si>
    <t xml:space="preserve">TOTAL DE GARRAFONES </t>
  </si>
  <si>
    <t xml:space="preserve">MONTO CANCELADO  </t>
  </si>
  <si>
    <t>ESTADISTICAS GENERADAS EN LA ENTREGA DE INSUMOS DE LIMPIEZA A LA MUNICIPALIDAD</t>
  </si>
  <si>
    <t>Insumo</t>
  </si>
  <si>
    <t xml:space="preserve">Total entregado </t>
  </si>
  <si>
    <t xml:space="preserve">Información Generada </t>
  </si>
  <si>
    <t xml:space="preserve">Ubicación de la información </t>
  </si>
  <si>
    <t xml:space="preserve">Formato o medio disponible </t>
  </si>
  <si>
    <t xml:space="preserve">Producto Entregado </t>
  </si>
  <si>
    <t>Gerencia Administrativa</t>
  </si>
  <si>
    <t xml:space="preserve">Yarda de franela </t>
  </si>
  <si>
    <t xml:space="preserve">Palas plasticas </t>
  </si>
  <si>
    <t>Mes</t>
  </si>
  <si>
    <t xml:space="preserve">Entrega de insumos de
 limpieza </t>
  </si>
  <si>
    <t xml:space="preserve">Fisico </t>
  </si>
  <si>
    <t xml:space="preserve">Toallas para trapeador </t>
  </si>
  <si>
    <t>GERENCIA ADMINISTRATIVA</t>
  </si>
  <si>
    <t>ACCESO A LA INFORMACION PUBLICA</t>
  </si>
  <si>
    <t>AGUA ENVASADA</t>
  </si>
  <si>
    <t>1 DE 2</t>
  </si>
  <si>
    <t>2 DE 2</t>
  </si>
  <si>
    <t>INSUMOS DE LIMPIEZA</t>
  </si>
  <si>
    <t>INDICADOR</t>
  </si>
  <si>
    <t>REFERENCIA</t>
  </si>
  <si>
    <t>VINCULO</t>
  </si>
  <si>
    <t>AGUA ENVASADA 2 DE 2'!A1</t>
  </si>
  <si>
    <t>INSUMOS DE LIMPIEZA  1 DE 2'!A1</t>
  </si>
  <si>
    <t>INSUMOS DE LIMPIEZA 2 DE 2'!A1</t>
  </si>
  <si>
    <t>INDICE</t>
  </si>
  <si>
    <t xml:space="preserve">TOTAL  DEL CONSUMO DEL MES  </t>
  </si>
  <si>
    <t xml:space="preserve">Desodorante ambiental </t>
  </si>
  <si>
    <t>Informe sobre
insumos de
limpieza entregados</t>
  </si>
  <si>
    <t>BOLSONES DE AGUA</t>
  </si>
  <si>
    <t xml:space="preserve">Total de insumos entregados en Enero </t>
  </si>
  <si>
    <t xml:space="preserve">Tarros de jabon para lavar trastes </t>
  </si>
  <si>
    <t>COMBUSTIBLE 2 DE 2'!A1</t>
  </si>
  <si>
    <t>ABRIL</t>
  </si>
  <si>
    <t>MAYO</t>
  </si>
  <si>
    <t>JUNIO</t>
  </si>
  <si>
    <t>CONSUMO DE COMBUSTIBLE CORRESPONDIENTE A LOS MESES ABRIL, MAYO Y JUNIO 2023</t>
  </si>
  <si>
    <t>1 DE 1</t>
  </si>
  <si>
    <t>TOTAL  DE GARRAFONES  Y BOLSONES DE AGUA  ENTREGADOS   EN EL EDIFICIO                                                                                                                                                                                                                                                               Y DESENTRALIZADAS   EN EL  2º TRIMESTRE    2023</t>
  </si>
  <si>
    <t>MONTO  CANCELADO  POR EL SUMINISTRO   DE GARRAFONES  DE AGUA  ENTREGADOS   EN EL EDIFICIO                                                                                                                                                                                                                                                               Y DESENTRALIZADAS   EN EL  2º TRIMESTRE    2023</t>
  </si>
  <si>
    <t>ACTUALIZACIÓN 2° TRIMESTRE  2023</t>
  </si>
  <si>
    <t xml:space="preserve">Abril </t>
  </si>
  <si>
    <t xml:space="preserve">Cajas de conos de papel de 200 unidades </t>
  </si>
  <si>
    <t>Frascos atomizadores plasticos</t>
  </si>
  <si>
    <t xml:space="preserve">Escobas plasticas </t>
  </si>
  <si>
    <t xml:space="preserve">Insecticida en spray </t>
  </si>
  <si>
    <t xml:space="preserve">Paquetes de bolsa para basura mediana </t>
  </si>
  <si>
    <t xml:space="preserve">Paquetes de bolsa para basura extra grande </t>
  </si>
  <si>
    <t xml:space="preserve">Paquetes de vasos desechables </t>
  </si>
  <si>
    <t xml:space="preserve">Galon de jabon liquido </t>
  </si>
  <si>
    <t xml:space="preserve">Galones de lejia </t>
  </si>
  <si>
    <t xml:space="preserve">Mascones verdes </t>
  </si>
  <si>
    <t xml:space="preserve">Libras de detergente </t>
  </si>
  <si>
    <t xml:space="preserve">Rollos de papel higienico </t>
  </si>
  <si>
    <t xml:space="preserve">Mayo </t>
  </si>
  <si>
    <t xml:space="preserve">Cepillo Plastico Ovalado para inodoro </t>
  </si>
  <si>
    <t xml:space="preserve">Cepillo de mano para lavar </t>
  </si>
  <si>
    <t xml:space="preserve">Liquido limpiador de vidrio Galon </t>
  </si>
  <si>
    <t xml:space="preserve">Valde plastico de 10 lts </t>
  </si>
  <si>
    <t xml:space="preserve">Lijas </t>
  </si>
  <si>
    <t xml:space="preserve">Ventosa de Hule </t>
  </si>
  <si>
    <t xml:space="preserve">Pastillas aromaticas para baño </t>
  </si>
  <si>
    <t xml:space="preserve">Basureros plasticos </t>
  </si>
  <si>
    <t xml:space="preserve">Rastrillo </t>
  </si>
  <si>
    <t xml:space="preserve">Guantes de hule </t>
  </si>
  <si>
    <t xml:space="preserve">Escoba grande de trigo </t>
  </si>
  <si>
    <t xml:space="preserve">Escobeton </t>
  </si>
  <si>
    <t xml:space="preserve">Palos para trapeador de madera </t>
  </si>
  <si>
    <t xml:space="preserve">Desinfectante para piso </t>
  </si>
  <si>
    <t xml:space="preserve">Fardo de lejia en populino 12 unidades </t>
  </si>
  <si>
    <t>Huacal plastico Nº 3</t>
  </si>
  <si>
    <t xml:space="preserve">Junio </t>
  </si>
  <si>
    <t xml:space="preserve">Dispensador de Papel higienico </t>
  </si>
  <si>
    <t xml:space="preserve">Liquido limpiador de vidrio litro </t>
  </si>
  <si>
    <t xml:space="preserve">Dispensador de jabon liquido </t>
  </si>
  <si>
    <t>Abril, mayo y junio 2023</t>
  </si>
  <si>
    <t xml:space="preserve">Pares de guantes de hule </t>
  </si>
  <si>
    <t xml:space="preserve">Total de insumos entregados en el segundo trimestre </t>
  </si>
  <si>
    <t>COMBUSTIBLE</t>
  </si>
  <si>
    <t>ACTUALIZACIÓN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</si>
</sst>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40A]* #,##0.00_-;\-[$$-440A]* #,##0.00_-;_-[$$-440A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1" fillId="2" borderId="1" xfId="0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7" fillId="0" borderId="1" xfId="1" quotePrefix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4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0" fillId="0" borderId="0" xfId="2" applyFont="1" applyBorder="1"/>
    <xf numFmtId="0" fontId="1" fillId="0" borderId="0" xfId="0" applyFont="1"/>
    <xf numFmtId="44" fontId="1" fillId="0" borderId="0" xfId="2" applyFont="1" applyBorder="1"/>
    <xf numFmtId="0" fontId="2" fillId="3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'COMBUSTIBLE 1 DE 1'!$D$4:$F$4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'COMBUSTIBLE 1 DE 1'!$D$5:$F$5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B76-47BA-BC53-F540D528B02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'COMBUSTIBLE 1 DE 1'!$D$4:$F$4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'COMBUSTIBLE 1 DE 1'!$D$6:$F$6</c:f>
              <c:numCache>
                <c:formatCode>#,##0.00</c:formatCode>
                <c:ptCount val="3"/>
                <c:pt idx="0" formatCode="_-[$$-440A]* #,##0.00_-;\-[$$-440A]* #,##0.00_-;_-[$$-440A]* &quot;-&quot;??_-;_-@_-">
                  <c:v>8635</c:v>
                </c:pt>
                <c:pt idx="1">
                  <c:v>9710</c:v>
                </c:pt>
                <c:pt idx="2" formatCode="_-[$$-440A]* #,##0.00_-;\-[$$-440A]* #,##0.00_-;_-[$$-440A]* &quot;-&quot;??_-;_-@_-">
                  <c:v>11620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6-47BA-BC53-F540D528B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13161136"/>
        <c:axId val="1213162576"/>
      </c:barChart>
      <c:catAx>
        <c:axId val="121316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3162576"/>
        <c:crosses val="autoZero"/>
        <c:auto val="1"/>
        <c:lblAlgn val="ctr"/>
        <c:lblOffset val="100"/>
        <c:noMultiLvlLbl val="0"/>
      </c:catAx>
      <c:valAx>
        <c:axId val="121316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316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Suministro</a:t>
            </a:r>
            <a:r>
              <a:rPr lang="es-ES" baseline="0"/>
              <a:t> de Agua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'AGUA ENVASADA 2 DE 2'!$B$3:$B$5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'AGUA ENVASADA 2 DE 2'!$C$3:$C$5</c:f>
              <c:numCache>
                <c:formatCode>General</c:formatCode>
                <c:ptCount val="3"/>
                <c:pt idx="0">
                  <c:v>687</c:v>
                </c:pt>
                <c:pt idx="1">
                  <c:v>961</c:v>
                </c:pt>
                <c:pt idx="2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0-440B-9DE8-1F6447AAF3B9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'AGUA ENVASADA 2 DE 2'!$B$3:$B$5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'AGUA ENVASADA 2 DE 2'!$D$3:$D$5</c:f>
              <c:numCache>
                <c:formatCode>General</c:formatCode>
                <c:ptCount val="3"/>
                <c:pt idx="0">
                  <c:v>244</c:v>
                </c:pt>
                <c:pt idx="1">
                  <c:v>356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0-440B-9DE8-1F6447AA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48859024"/>
        <c:axId val="1148849424"/>
      </c:barChart>
      <c:catAx>
        <c:axId val="114885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8849424"/>
        <c:crosses val="autoZero"/>
        <c:auto val="1"/>
        <c:lblAlgn val="ctr"/>
        <c:lblOffset val="100"/>
        <c:noMultiLvlLbl val="0"/>
      </c:catAx>
      <c:valAx>
        <c:axId val="114884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885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Monto cancelado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'AGUA ENVASADA 2 DE 2'!$B$27:$B$29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'AGUA ENVASADA 2 DE 2'!$C$27:$C$29</c:f>
              <c:numCache>
                <c:formatCode>_-[$$-440A]* #,##0.00_-;\-[$$-440A]* #,##0.00_-;_-[$$-440A]* "-"??_-;_-@_-</c:formatCode>
                <c:ptCount val="3"/>
                <c:pt idx="0">
                  <c:v>1099.2</c:v>
                </c:pt>
                <c:pt idx="1">
                  <c:v>1537.6000000000001</c:v>
                </c:pt>
                <c:pt idx="2">
                  <c:v>2152.6999999999998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5-4717-95E6-30228B0E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7673152"/>
        <c:axId val="617697632"/>
      </c:barChart>
      <c:catAx>
        <c:axId val="61767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697632"/>
        <c:crosses val="autoZero"/>
        <c:auto val="1"/>
        <c:lblAlgn val="ctr"/>
        <c:lblOffset val="100"/>
        <c:noMultiLvlLbl val="0"/>
      </c:catAx>
      <c:valAx>
        <c:axId val="61769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40A]* #,##0.00_-;\-[$$-440A]* #,##0.00_-;_-[$$-44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767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'[1]Actualizacion mensual 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C8-4BCC-9803-45F6DF4A2E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C8-4BCC-9803-45F6DF4A2E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C8-4BCC-9803-45F6DF4A2E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C8-4BCC-9803-45F6DF4A2E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C8-4BCC-9803-45F6DF4A2E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6C8-4BCC-9803-45F6DF4A2E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6C8-4BCC-9803-45F6DF4A2E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6C8-4BCC-9803-45F6DF4A2E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6C8-4BCC-9803-45F6DF4A2E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6C8-4BCC-9803-45F6DF4A2E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6C8-4BCC-9803-45F6DF4A2E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6C8-4BCC-9803-45F6DF4A2E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6C8-4BCC-9803-45F6DF4A2E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6C8-4BCC-9803-45F6DF4A2EB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6C8-4BCC-9803-45F6DF4A2EB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D6C8-4BCC-9803-45F6DF4A2E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'[1]Actualizacion mensual '!$A$4:$B$19</c:f>
              <c:multiLvlStrCache>
                <c:ptCount val="16"/>
                <c:lvl>
                  <c:pt idx="0">
                    <c:v>Cajas de conos de papel de 200 unidades </c:v>
                  </c:pt>
                  <c:pt idx="1">
                    <c:v>Frascos atomizadores plasticos</c:v>
                  </c:pt>
                  <c:pt idx="2">
                    <c:v>Escobas plasticas </c:v>
                  </c:pt>
                  <c:pt idx="3">
                    <c:v>Insecticida en spray </c:v>
                  </c:pt>
                  <c:pt idx="4">
                    <c:v>Palas plasticas </c:v>
                  </c:pt>
                  <c:pt idx="5">
                    <c:v>Paquetes de bolsa para basura mediana </c:v>
                  </c:pt>
                  <c:pt idx="6">
                    <c:v>Paquetes de bolsa para basura extra grande </c:v>
                  </c:pt>
                  <c:pt idx="7">
                    <c:v>Paquetes de vasos desechables </c:v>
                  </c:pt>
                  <c:pt idx="8">
                    <c:v>Tarros de jabon para lavar trastes </c:v>
                  </c:pt>
                  <c:pt idx="9">
                    <c:v>Desodorante ambiental </c:v>
                  </c:pt>
                  <c:pt idx="10">
                    <c:v>Toallas para trapeador </c:v>
                  </c:pt>
                  <c:pt idx="11">
                    <c:v>Galon de jabon liquido </c:v>
                  </c:pt>
                  <c:pt idx="12">
                    <c:v>Galones de lejia </c:v>
                  </c:pt>
                  <c:pt idx="13">
                    <c:v>Mascones verdes </c:v>
                  </c:pt>
                  <c:pt idx="14">
                    <c:v>Libras de detergente </c:v>
                  </c:pt>
                  <c:pt idx="15">
                    <c:v>Rollos de papel higienico </c:v>
                  </c:pt>
                </c:lvl>
                <c:lvl>
                  <c:pt idx="0">
                    <c:v>Abril </c:v>
                  </c:pt>
                </c:lvl>
              </c:multiLvlStrCache>
            </c:multiLvlStrRef>
          </c:cat>
          <c:val>
            <c:numRef>
              <c:f>'[1]Actualizacion mensual '!$C$4:$C$19</c:f>
              <c:numCache>
                <c:formatCode>General</c:formatCode>
                <c:ptCount val="16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14</c:v>
                </c:pt>
                <c:pt idx="13">
                  <c:v>3</c:v>
                </c:pt>
                <c:pt idx="14">
                  <c:v>37</c:v>
                </c:pt>
                <c:pt idx="1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6C8-4BCC-9803-45F6DF4A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'[1]Actualizacion mensual '!$C$25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34-4F7D-902A-A9E11737B0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34-4F7D-902A-A9E11737B0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34-4F7D-902A-A9E11737B0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34-4F7D-902A-A9E11737B0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334-4F7D-902A-A9E11737B0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334-4F7D-902A-A9E11737B0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334-4F7D-902A-A9E11737B0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334-4F7D-902A-A9E11737B0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334-4F7D-902A-A9E11737B0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334-4F7D-902A-A9E11737B0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334-4F7D-902A-A9E11737B05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334-4F7D-902A-A9E11737B05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334-4F7D-902A-A9E11737B05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334-4F7D-902A-A9E11737B05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334-4F7D-902A-A9E11737B05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334-4F7D-902A-A9E11737B05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334-4F7D-902A-A9E11737B05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334-4F7D-902A-A9E11737B05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334-4F7D-902A-A9E11737B05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5334-4F7D-902A-A9E11737B05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334-4F7D-902A-A9E11737B05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5334-4F7D-902A-A9E11737B05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5334-4F7D-902A-A9E11737B05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5334-4F7D-902A-A9E11737B05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5334-4F7D-902A-A9E11737B05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5334-4F7D-902A-A9E11737B05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5334-4F7D-902A-A9E11737B05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5334-4F7D-902A-A9E11737B05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5334-4F7D-902A-A9E11737B05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5334-4F7D-902A-A9E11737B05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5334-4F7D-902A-A9E11737B05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5334-4F7D-902A-A9E11737B05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5334-4F7D-902A-A9E11737B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'[1]Actualizacion mensual '!$A$26:$B$58</c:f>
              <c:multiLvlStrCache>
                <c:ptCount val="33"/>
                <c:lvl>
                  <c:pt idx="0">
                    <c:v>Cajas de conos de papel de 200 unidades </c:v>
                  </c:pt>
                  <c:pt idx="1">
                    <c:v>Cepillo Plastico Ovalado para inodoro </c:v>
                  </c:pt>
                  <c:pt idx="2">
                    <c:v>Frascos atomizadores plasticos</c:v>
                  </c:pt>
                  <c:pt idx="3">
                    <c:v>Cepillo de mano para lavar </c:v>
                  </c:pt>
                  <c:pt idx="4">
                    <c:v>Liquido limpiador de vidrio Galon </c:v>
                  </c:pt>
                  <c:pt idx="5">
                    <c:v>Valde plastico de 10 lts </c:v>
                  </c:pt>
                  <c:pt idx="6">
                    <c:v>Lijas </c:v>
                  </c:pt>
                  <c:pt idx="7">
                    <c:v>Escobas plasticas </c:v>
                  </c:pt>
                  <c:pt idx="8">
                    <c:v>Ventosa de Hule </c:v>
                  </c:pt>
                  <c:pt idx="9">
                    <c:v>Pastillas aromaticas para baño </c:v>
                  </c:pt>
                  <c:pt idx="10">
                    <c:v>Basureros plasticos </c:v>
                  </c:pt>
                  <c:pt idx="11">
                    <c:v>Rastrillo </c:v>
                  </c:pt>
                  <c:pt idx="12">
                    <c:v>Guantes de hule </c:v>
                  </c:pt>
                  <c:pt idx="13">
                    <c:v>Escoba grande de trigo </c:v>
                  </c:pt>
                  <c:pt idx="14">
                    <c:v>Escobeton </c:v>
                  </c:pt>
                  <c:pt idx="15">
                    <c:v>Yarda de franela </c:v>
                  </c:pt>
                  <c:pt idx="16">
                    <c:v>Insecticida en spray </c:v>
                  </c:pt>
                  <c:pt idx="17">
                    <c:v>Palas plasticas </c:v>
                  </c:pt>
                  <c:pt idx="18">
                    <c:v>Palos para trapeador de madera </c:v>
                  </c:pt>
                  <c:pt idx="19">
                    <c:v>Paquetes de bolsa para basura mediana </c:v>
                  </c:pt>
                  <c:pt idx="20">
                    <c:v>Paquetes de bolsa para basura extra grande </c:v>
                  </c:pt>
                  <c:pt idx="21">
                    <c:v>Paquetes de vasos desechables </c:v>
                  </c:pt>
                  <c:pt idx="22">
                    <c:v>Desinfectante para piso </c:v>
                  </c:pt>
                  <c:pt idx="23">
                    <c:v>Tarros de jabon para lavar trastes </c:v>
                  </c:pt>
                  <c:pt idx="24">
                    <c:v>Desodorante ambiental </c:v>
                  </c:pt>
                  <c:pt idx="25">
                    <c:v>Toallas para trapeador </c:v>
                  </c:pt>
                  <c:pt idx="26">
                    <c:v>Galon de jabon liquido </c:v>
                  </c:pt>
                  <c:pt idx="27">
                    <c:v>Galones de lejia </c:v>
                  </c:pt>
                  <c:pt idx="28">
                    <c:v>Fardo de lejia en populino 12 unidades </c:v>
                  </c:pt>
                  <c:pt idx="29">
                    <c:v>Mascones verdes </c:v>
                  </c:pt>
                  <c:pt idx="30">
                    <c:v>Huacal plastico Nº 3</c:v>
                  </c:pt>
                  <c:pt idx="31">
                    <c:v>Libras de detergente </c:v>
                  </c:pt>
                  <c:pt idx="32">
                    <c:v>Rollos de papel higienico </c:v>
                  </c:pt>
                </c:lvl>
                <c:lvl>
                  <c:pt idx="0">
                    <c:v>Mayo </c:v>
                  </c:pt>
                </c:lvl>
              </c:multiLvlStrCache>
            </c:multiLvlStrRef>
          </c:cat>
          <c:val>
            <c:numRef>
              <c:f>'[1]Actualizacion mensual '!$C$26:$C$58</c:f>
              <c:numCache>
                <c:formatCode>General</c:formatCode>
                <c:ptCount val="33"/>
                <c:pt idx="0">
                  <c:v>41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44</c:v>
                </c:pt>
                <c:pt idx="8">
                  <c:v>4</c:v>
                </c:pt>
                <c:pt idx="9">
                  <c:v>62</c:v>
                </c:pt>
                <c:pt idx="10">
                  <c:v>24</c:v>
                </c:pt>
                <c:pt idx="11">
                  <c:v>4</c:v>
                </c:pt>
                <c:pt idx="12">
                  <c:v>11</c:v>
                </c:pt>
                <c:pt idx="13">
                  <c:v>1</c:v>
                </c:pt>
                <c:pt idx="14">
                  <c:v>2</c:v>
                </c:pt>
                <c:pt idx="15">
                  <c:v>80</c:v>
                </c:pt>
                <c:pt idx="16">
                  <c:v>13</c:v>
                </c:pt>
                <c:pt idx="17">
                  <c:v>20</c:v>
                </c:pt>
                <c:pt idx="18">
                  <c:v>17</c:v>
                </c:pt>
                <c:pt idx="19">
                  <c:v>60</c:v>
                </c:pt>
                <c:pt idx="20">
                  <c:v>45</c:v>
                </c:pt>
                <c:pt idx="21">
                  <c:v>31</c:v>
                </c:pt>
                <c:pt idx="22">
                  <c:v>92</c:v>
                </c:pt>
                <c:pt idx="23">
                  <c:v>65</c:v>
                </c:pt>
                <c:pt idx="24">
                  <c:v>28</c:v>
                </c:pt>
                <c:pt idx="25">
                  <c:v>76</c:v>
                </c:pt>
                <c:pt idx="26">
                  <c:v>65</c:v>
                </c:pt>
                <c:pt idx="27">
                  <c:v>69</c:v>
                </c:pt>
                <c:pt idx="28">
                  <c:v>63</c:v>
                </c:pt>
                <c:pt idx="29">
                  <c:v>85</c:v>
                </c:pt>
                <c:pt idx="30">
                  <c:v>3</c:v>
                </c:pt>
                <c:pt idx="31">
                  <c:v>524</c:v>
                </c:pt>
                <c:pt idx="32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5334-4F7D-902A-A9E11737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'[1]Actualizacion mensual '!$C$62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24-452E-A49F-77823125BF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24-452E-A49F-77823125BF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24-452E-A49F-77823125BF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924-452E-A49F-77823125BF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924-452E-A49F-77823125BF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924-452E-A49F-77823125BF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924-452E-A49F-77823125BF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924-452E-A49F-77823125BF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924-452E-A49F-77823125BF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924-452E-A49F-77823125BF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924-452E-A49F-77823125BF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924-452E-A49F-77823125BF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924-452E-A49F-77823125BF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924-452E-A49F-77823125BF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8924-452E-A49F-77823125BF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8924-452E-A49F-77823125BF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8924-452E-A49F-77823125BF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8924-452E-A49F-77823125BF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8924-452E-A49F-77823125BF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8924-452E-A49F-77823125BF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8924-452E-A49F-77823125BF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8924-452E-A49F-77823125BF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8924-452E-A49F-77823125BF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8924-452E-A49F-77823125BF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8924-452E-A49F-77823125BF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'[1]Actualizacion mensual '!$A$63:$B$87</c:f>
              <c:multiLvlStrCache>
                <c:ptCount val="25"/>
                <c:lvl>
                  <c:pt idx="0">
                    <c:v>Cajas de conos de papel de 200 unidades </c:v>
                  </c:pt>
                  <c:pt idx="1">
                    <c:v>Dispensador de Papel higienico </c:v>
                  </c:pt>
                  <c:pt idx="2">
                    <c:v>Cepillo Plastico Ovalado para inodoro </c:v>
                  </c:pt>
                  <c:pt idx="3">
                    <c:v>Liquido limpiador de vidrio litro </c:v>
                  </c:pt>
                  <c:pt idx="4">
                    <c:v>Lijas </c:v>
                  </c:pt>
                  <c:pt idx="5">
                    <c:v>Pastillas aromaticas para baño </c:v>
                  </c:pt>
                  <c:pt idx="6">
                    <c:v>Basureros plasticos </c:v>
                  </c:pt>
                  <c:pt idx="7">
                    <c:v>Guantes de hule </c:v>
                  </c:pt>
                  <c:pt idx="8">
                    <c:v>Yarda de franela </c:v>
                  </c:pt>
                  <c:pt idx="9">
                    <c:v>Insecticida en spray </c:v>
                  </c:pt>
                  <c:pt idx="10">
                    <c:v>Palos para trapeador de madera </c:v>
                  </c:pt>
                  <c:pt idx="11">
                    <c:v>Paquetes de bolsa para basura mediana </c:v>
                  </c:pt>
                  <c:pt idx="12">
                    <c:v>Paquetes de bolsa para basura extra grande </c:v>
                  </c:pt>
                  <c:pt idx="13">
                    <c:v>Paquetes de vasos desechables </c:v>
                  </c:pt>
                  <c:pt idx="14">
                    <c:v>Dispensador de jabon liquido </c:v>
                  </c:pt>
                  <c:pt idx="15">
                    <c:v>Desinfectante para piso </c:v>
                  </c:pt>
                  <c:pt idx="16">
                    <c:v>Tarros de jabon para lavar trastes </c:v>
                  </c:pt>
                  <c:pt idx="17">
                    <c:v>Desodorante ambiental </c:v>
                  </c:pt>
                  <c:pt idx="18">
                    <c:v>Toallas para trapeador </c:v>
                  </c:pt>
                  <c:pt idx="19">
                    <c:v>Galon de jabon liquido </c:v>
                  </c:pt>
                  <c:pt idx="20">
                    <c:v>Galones de lejia </c:v>
                  </c:pt>
                  <c:pt idx="21">
                    <c:v>Fardo de lejia en populino 12 unidades </c:v>
                  </c:pt>
                  <c:pt idx="22">
                    <c:v>Mascones verdes </c:v>
                  </c:pt>
                  <c:pt idx="23">
                    <c:v>Libras de detergente </c:v>
                  </c:pt>
                  <c:pt idx="24">
                    <c:v>Rollos de papel higienico </c:v>
                  </c:pt>
                </c:lvl>
                <c:lvl>
                  <c:pt idx="0">
                    <c:v>Junio </c:v>
                  </c:pt>
                </c:lvl>
              </c:multiLvlStrCache>
            </c:multiLvlStrRef>
          </c:cat>
          <c:val>
            <c:numRef>
              <c:f>'[1]Actualizacion mensual '!$C$63:$C$87</c:f>
              <c:numCache>
                <c:formatCode>General</c:formatCode>
                <c:ptCount val="25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11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0">
                  <c:v>2</c:v>
                </c:pt>
                <c:pt idx="11">
                  <c:v>16</c:v>
                </c:pt>
                <c:pt idx="12">
                  <c:v>13</c:v>
                </c:pt>
                <c:pt idx="13">
                  <c:v>57</c:v>
                </c:pt>
                <c:pt idx="14">
                  <c:v>6</c:v>
                </c:pt>
                <c:pt idx="15">
                  <c:v>17</c:v>
                </c:pt>
                <c:pt idx="16">
                  <c:v>6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13</c:v>
                </c:pt>
                <c:pt idx="21">
                  <c:v>10</c:v>
                </c:pt>
                <c:pt idx="22">
                  <c:v>4</c:v>
                </c:pt>
                <c:pt idx="23">
                  <c:v>68</c:v>
                </c:pt>
                <c:pt idx="2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924-452E-A49F-77823125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'[1]Actualizacion trimestral 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99-41A5-949C-08842B4482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99-41A5-949C-08842B4482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99-41A5-949C-08842B4482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C99-41A5-949C-08842B4482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C99-41A5-949C-08842B4482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C99-41A5-949C-08842B4482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C99-41A5-949C-08842B4482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C99-41A5-949C-08842B4482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C99-41A5-949C-08842B4482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C99-41A5-949C-08842B4482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C99-41A5-949C-08842B4482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C99-41A5-949C-08842B4482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C99-41A5-949C-08842B44820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C99-41A5-949C-08842B44820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C99-41A5-949C-08842B44820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C99-41A5-949C-08842B44820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C99-41A5-949C-08842B44820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C99-41A5-949C-08842B44820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C99-41A5-949C-08842B44820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C99-41A5-949C-08842B44820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CC99-41A5-949C-08842B44820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CC99-41A5-949C-08842B44820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CC99-41A5-949C-08842B44820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CC99-41A5-949C-08842B44820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CC99-41A5-949C-08842B44820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CC99-41A5-949C-08842B44820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CC99-41A5-949C-08842B44820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CC99-41A5-949C-08842B44820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CC99-41A5-949C-08842B448201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CC99-41A5-949C-08842B448201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CC99-41A5-949C-08842B448201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CC99-41A5-949C-08842B448201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CC99-41A5-949C-08842B448201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CC99-41A5-949C-08842B448201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CC99-41A5-949C-08842B448201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CC99-41A5-949C-08842B4482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'[1]Actualizacion trimestral '!$A$4:$B$39</c:f>
              <c:multiLvlStrCache>
                <c:ptCount val="36"/>
                <c:lvl>
                  <c:pt idx="0">
                    <c:v>Cajas de conos de papel de 200 unidades </c:v>
                  </c:pt>
                  <c:pt idx="1">
                    <c:v>Frascos atomizadores plasticos</c:v>
                  </c:pt>
                  <c:pt idx="2">
                    <c:v>Escobas plasticas </c:v>
                  </c:pt>
                  <c:pt idx="3">
                    <c:v>Insecticida en spray </c:v>
                  </c:pt>
                  <c:pt idx="4">
                    <c:v>Palas plasticas </c:v>
                  </c:pt>
                  <c:pt idx="5">
                    <c:v>Paquetes de bolsa para basura mediana </c:v>
                  </c:pt>
                  <c:pt idx="6">
                    <c:v>Paquetes de bolsa para basura extra grande </c:v>
                  </c:pt>
                  <c:pt idx="7">
                    <c:v>Paquetes de vasos desechables </c:v>
                  </c:pt>
                  <c:pt idx="8">
                    <c:v>Tarros de jabon para lavar trastes </c:v>
                  </c:pt>
                  <c:pt idx="9">
                    <c:v>Desodorante ambiental </c:v>
                  </c:pt>
                  <c:pt idx="10">
                    <c:v>Toallas para trapeador </c:v>
                  </c:pt>
                  <c:pt idx="11">
                    <c:v>Galon de jabon liquido </c:v>
                  </c:pt>
                  <c:pt idx="12">
                    <c:v>Galones de lejia </c:v>
                  </c:pt>
                  <c:pt idx="13">
                    <c:v>Mascones verdes </c:v>
                  </c:pt>
                  <c:pt idx="14">
                    <c:v>Libras de detergente </c:v>
                  </c:pt>
                  <c:pt idx="15">
                    <c:v>Rollos de papel higienico </c:v>
                  </c:pt>
                  <c:pt idx="16">
                    <c:v>Cepillo Plastico Ovalado para inodoro </c:v>
                  </c:pt>
                  <c:pt idx="17">
                    <c:v>Cepillo de mano para lavar </c:v>
                  </c:pt>
                  <c:pt idx="18">
                    <c:v>Liquido limpiador de vidrio Galon </c:v>
                  </c:pt>
                  <c:pt idx="19">
                    <c:v>Valde plastico de 10 lts </c:v>
                  </c:pt>
                  <c:pt idx="20">
                    <c:v>Lijas </c:v>
                  </c:pt>
                  <c:pt idx="21">
                    <c:v>Ventosa de Hule </c:v>
                  </c:pt>
                  <c:pt idx="22">
                    <c:v>Pastillas aromaticas para baño </c:v>
                  </c:pt>
                  <c:pt idx="23">
                    <c:v>Basureros plasticos </c:v>
                  </c:pt>
                  <c:pt idx="24">
                    <c:v>Rastrillo </c:v>
                  </c:pt>
                  <c:pt idx="25">
                    <c:v>Pares de guantes de hule </c:v>
                  </c:pt>
                  <c:pt idx="26">
                    <c:v>Escoba grande de trigo </c:v>
                  </c:pt>
                  <c:pt idx="27">
                    <c:v>Escobeton </c:v>
                  </c:pt>
                  <c:pt idx="28">
                    <c:v>Yarda de franela </c:v>
                  </c:pt>
                  <c:pt idx="29">
                    <c:v>Palos para trapeador de madera </c:v>
                  </c:pt>
                  <c:pt idx="30">
                    <c:v>Desinfectante para piso </c:v>
                  </c:pt>
                  <c:pt idx="31">
                    <c:v>Fardo de lejia en populino 12 unidades </c:v>
                  </c:pt>
                  <c:pt idx="32">
                    <c:v>Huacal plastico Nº 3</c:v>
                  </c:pt>
                  <c:pt idx="33">
                    <c:v>Dispensador de jabon liquido </c:v>
                  </c:pt>
                  <c:pt idx="34">
                    <c:v>Dispensador de Papel higienico </c:v>
                  </c:pt>
                  <c:pt idx="35">
                    <c:v>Liquido limpiador de vidrio litro </c:v>
                  </c:pt>
                </c:lvl>
                <c:lvl>
                  <c:pt idx="0">
                    <c:v>Abril, mayo y junio 2023</c:v>
                  </c:pt>
                </c:lvl>
              </c:multiLvlStrCache>
            </c:multiLvlStrRef>
          </c:cat>
          <c:val>
            <c:numRef>
              <c:f>'[1]Actualizacion trimestral '!$C$4:$C$39</c:f>
              <c:numCache>
                <c:formatCode>General</c:formatCode>
                <c:ptCount val="36"/>
                <c:pt idx="0">
                  <c:v>53</c:v>
                </c:pt>
                <c:pt idx="1">
                  <c:v>5</c:v>
                </c:pt>
                <c:pt idx="2">
                  <c:v>48</c:v>
                </c:pt>
                <c:pt idx="3">
                  <c:v>15</c:v>
                </c:pt>
                <c:pt idx="4">
                  <c:v>21</c:v>
                </c:pt>
                <c:pt idx="5">
                  <c:v>78</c:v>
                </c:pt>
                <c:pt idx="6">
                  <c:v>68</c:v>
                </c:pt>
                <c:pt idx="7">
                  <c:v>95</c:v>
                </c:pt>
                <c:pt idx="8">
                  <c:v>72</c:v>
                </c:pt>
                <c:pt idx="9">
                  <c:v>40</c:v>
                </c:pt>
                <c:pt idx="10">
                  <c:v>84</c:v>
                </c:pt>
                <c:pt idx="11">
                  <c:v>79</c:v>
                </c:pt>
                <c:pt idx="12">
                  <c:v>96</c:v>
                </c:pt>
                <c:pt idx="13">
                  <c:v>92</c:v>
                </c:pt>
                <c:pt idx="14">
                  <c:v>629</c:v>
                </c:pt>
                <c:pt idx="15">
                  <c:v>568</c:v>
                </c:pt>
                <c:pt idx="16">
                  <c:v>18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73</c:v>
                </c:pt>
                <c:pt idx="23">
                  <c:v>28</c:v>
                </c:pt>
                <c:pt idx="24">
                  <c:v>4</c:v>
                </c:pt>
                <c:pt idx="25">
                  <c:v>13</c:v>
                </c:pt>
                <c:pt idx="26">
                  <c:v>1</c:v>
                </c:pt>
                <c:pt idx="27">
                  <c:v>2</c:v>
                </c:pt>
                <c:pt idx="28">
                  <c:v>87</c:v>
                </c:pt>
                <c:pt idx="29">
                  <c:v>19</c:v>
                </c:pt>
                <c:pt idx="30">
                  <c:v>109</c:v>
                </c:pt>
                <c:pt idx="31">
                  <c:v>73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CC99-41A5-949C-08842B44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</xdr:row>
      <xdr:rowOff>9526</xdr:rowOff>
    </xdr:from>
    <xdr:to>
      <xdr:col>8</xdr:col>
      <xdr:colOff>504826</xdr:colOff>
      <xdr:row>1</xdr:row>
      <xdr:rowOff>219076</xdr:rowOff>
    </xdr:to>
    <xdr:sp macro="" textlink="">
      <xdr:nvSpPr>
        <xdr:cNvPr id="5" name="Elips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</xdr:col>
      <xdr:colOff>304800</xdr:colOff>
      <xdr:row>7</xdr:row>
      <xdr:rowOff>15240</xdr:rowOff>
    </xdr:from>
    <xdr:to>
      <xdr:col>5</xdr:col>
      <xdr:colOff>838200</xdr:colOff>
      <xdr:row>22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DCA459-8D8B-F099-00AC-4677A44F4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9526</xdr:rowOff>
    </xdr:from>
    <xdr:to>
      <xdr:col>5</xdr:col>
      <xdr:colOff>504826</xdr:colOff>
      <xdr:row>0</xdr:row>
      <xdr:rowOff>219076</xdr:rowOff>
    </xdr:to>
    <xdr:sp macro="" textlink="">
      <xdr:nvSpPr>
        <xdr:cNvPr id="4" name="Elips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777240</xdr:colOff>
      <xdr:row>6</xdr:row>
      <xdr:rowOff>60960</xdr:rowOff>
    </xdr:from>
    <xdr:to>
      <xdr:col>3</xdr:col>
      <xdr:colOff>861060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EA7136-30DF-AFB7-49F9-5C605042B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30</xdr:row>
      <xdr:rowOff>38100</xdr:rowOff>
    </xdr:from>
    <xdr:to>
      <xdr:col>3</xdr:col>
      <xdr:colOff>22860</xdr:colOff>
      <xdr:row>42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B4A9E4-A99D-7821-6F82-C1AC4D56E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89064</xdr:colOff>
      <xdr:row>5</xdr:row>
      <xdr:rowOff>20038</xdr:rowOff>
    </xdr:from>
    <xdr:to>
      <xdr:col>18</xdr:col>
      <xdr:colOff>717467</xdr:colOff>
      <xdr:row>24</xdr:row>
      <xdr:rowOff>61850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CBCA08-8E8C-4321-A195-B30E2203C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76694</xdr:colOff>
      <xdr:row>27</xdr:row>
      <xdr:rowOff>20036</xdr:rowOff>
    </xdr:from>
    <xdr:to>
      <xdr:col>18</xdr:col>
      <xdr:colOff>742208</xdr:colOff>
      <xdr:row>62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C7202B-CEDC-4524-BDA5-A44853707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89063</xdr:colOff>
      <xdr:row>63</xdr:row>
      <xdr:rowOff>180850</xdr:rowOff>
    </xdr:from>
    <xdr:to>
      <xdr:col>18</xdr:col>
      <xdr:colOff>742208</xdr:colOff>
      <xdr:row>91</xdr:row>
      <xdr:rowOff>111331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9CB6DE-4E33-4318-9F15-50810A77D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266700</xdr:colOff>
      <xdr:row>1</xdr:row>
      <xdr:rowOff>9526</xdr:rowOff>
    </xdr:from>
    <xdr:to>
      <xdr:col>13</xdr:col>
      <xdr:colOff>504826</xdr:colOff>
      <xdr:row>1</xdr:row>
      <xdr:rowOff>219076</xdr:rowOff>
    </xdr:to>
    <xdr:sp macro="" textlink="">
      <xdr:nvSpPr>
        <xdr:cNvPr id="7" name="Elips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FBF070-FB7E-445C-A85D-450F07706E54}"/>
            </a:ext>
          </a:extLst>
        </xdr:cNvPr>
        <xdr:cNvSpPr/>
      </xdr:nvSpPr>
      <xdr:spPr>
        <a:xfrm>
          <a:off x="652272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</xdr:row>
      <xdr:rowOff>9526</xdr:rowOff>
    </xdr:from>
    <xdr:to>
      <xdr:col>13</xdr:col>
      <xdr:colOff>504826</xdr:colOff>
      <xdr:row>1</xdr:row>
      <xdr:rowOff>219076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030605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7</xdr:col>
      <xdr:colOff>205740</xdr:colOff>
      <xdr:row>3</xdr:row>
      <xdr:rowOff>1326</xdr:rowOff>
    </xdr:from>
    <xdr:to>
      <xdr:col>19</xdr:col>
      <xdr:colOff>449580</xdr:colOff>
      <xdr:row>41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A929C0-09D0-4D90-81FF-B0E211F35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apa\Downloads\SEGUNDA%20ACTUALIZACION%20ENTREGA%20DE%20INSUMOS%20DE%20LIMPIEZA%20ABRIL%20-%20JUNIO%202023%20(1).xlsx" TargetMode="External"/><Relationship Id="rId1" Type="http://schemas.openxmlformats.org/officeDocument/2006/relationships/externalLinkPath" Target="file:///C:\Users\adapa\Downloads\SEGUNDA%20ACTUALIZACION%20ENTREGA%20DE%20INSUMOS%20DE%20LIMPIEZA%20ABRIL%20-%20JUNIO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lizacion mensual "/>
      <sheetName val="Actualizacion trimestral "/>
    </sheetNames>
    <sheetDataSet>
      <sheetData sheetId="0">
        <row r="3">
          <cell r="C3" t="str">
            <v xml:space="preserve">Total entregado </v>
          </cell>
        </row>
        <row r="4">
          <cell r="A4" t="str">
            <v xml:space="preserve">Abril </v>
          </cell>
          <cell r="B4" t="str">
            <v xml:space="preserve">Cajas de conos de papel de 200 unidades </v>
          </cell>
          <cell r="C4">
            <v>4</v>
          </cell>
        </row>
        <row r="5">
          <cell r="A5"/>
          <cell r="B5" t="str">
            <v>Frascos atomizadores plasticos</v>
          </cell>
          <cell r="C5">
            <v>2</v>
          </cell>
        </row>
        <row r="6">
          <cell r="A6"/>
          <cell r="B6" t="str">
            <v xml:space="preserve">Escobas plasticas </v>
          </cell>
          <cell r="C6">
            <v>4</v>
          </cell>
        </row>
        <row r="7">
          <cell r="A7"/>
          <cell r="B7" t="str">
            <v xml:space="preserve">Insecticida en spray </v>
          </cell>
          <cell r="C7">
            <v>1</v>
          </cell>
        </row>
        <row r="8">
          <cell r="A8"/>
          <cell r="B8" t="str">
            <v xml:space="preserve">Palas plasticas </v>
          </cell>
          <cell r="C8">
            <v>1</v>
          </cell>
        </row>
        <row r="9">
          <cell r="A9"/>
          <cell r="B9" t="str">
            <v xml:space="preserve">Paquetes de bolsa para basura mediana </v>
          </cell>
          <cell r="C9">
            <v>2</v>
          </cell>
        </row>
        <row r="10">
          <cell r="A10"/>
          <cell r="B10" t="str">
            <v xml:space="preserve">Paquetes de bolsa para basura extra grande </v>
          </cell>
          <cell r="C10">
            <v>10</v>
          </cell>
        </row>
        <row r="11">
          <cell r="A11"/>
          <cell r="B11" t="str">
            <v xml:space="preserve">Paquetes de vasos desechables </v>
          </cell>
          <cell r="C11">
            <v>7</v>
          </cell>
        </row>
        <row r="12">
          <cell r="A12"/>
          <cell r="B12" t="str">
            <v xml:space="preserve">Tarros de jabon para lavar trastes </v>
          </cell>
          <cell r="C12">
            <v>1</v>
          </cell>
        </row>
        <row r="13">
          <cell r="A13"/>
          <cell r="B13" t="str">
            <v xml:space="preserve">Desodorante ambiental </v>
          </cell>
          <cell r="C13">
            <v>4</v>
          </cell>
        </row>
        <row r="14">
          <cell r="A14"/>
          <cell r="B14" t="str">
            <v xml:space="preserve">Toallas para trapeador </v>
          </cell>
          <cell r="C14">
            <v>5</v>
          </cell>
        </row>
        <row r="15">
          <cell r="A15"/>
          <cell r="B15" t="str">
            <v xml:space="preserve">Galon de jabon liquido </v>
          </cell>
          <cell r="C15">
            <v>7</v>
          </cell>
        </row>
        <row r="16">
          <cell r="A16"/>
          <cell r="B16" t="str">
            <v xml:space="preserve">Galones de lejia </v>
          </cell>
          <cell r="C16">
            <v>14</v>
          </cell>
        </row>
        <row r="17">
          <cell r="A17"/>
          <cell r="B17" t="str">
            <v xml:space="preserve">Mascones verdes </v>
          </cell>
          <cell r="C17">
            <v>3</v>
          </cell>
        </row>
        <row r="18">
          <cell r="A18"/>
          <cell r="B18" t="str">
            <v xml:space="preserve">Libras de detergente </v>
          </cell>
          <cell r="C18">
            <v>37</v>
          </cell>
        </row>
        <row r="19">
          <cell r="A19"/>
          <cell r="B19" t="str">
            <v xml:space="preserve">Rollos de papel higienico </v>
          </cell>
          <cell r="C19">
            <v>17</v>
          </cell>
        </row>
        <row r="25">
          <cell r="C25" t="str">
            <v xml:space="preserve">Total entregado </v>
          </cell>
        </row>
        <row r="26">
          <cell r="A26" t="str">
            <v xml:space="preserve">Mayo </v>
          </cell>
          <cell r="B26" t="str">
            <v xml:space="preserve">Cajas de conos de papel de 200 unidades </v>
          </cell>
          <cell r="C26">
            <v>41</v>
          </cell>
        </row>
        <row r="27">
          <cell r="A27"/>
          <cell r="B27" t="str">
            <v xml:space="preserve">Cepillo Plastico Ovalado para inodoro </v>
          </cell>
          <cell r="C27">
            <v>17</v>
          </cell>
        </row>
        <row r="28">
          <cell r="A28"/>
          <cell r="B28" t="str">
            <v>Frascos atomizadores plasticos</v>
          </cell>
          <cell r="C28">
            <v>3</v>
          </cell>
        </row>
        <row r="29">
          <cell r="A29"/>
          <cell r="B29" t="str">
            <v xml:space="preserve">Cepillo de mano para lavar </v>
          </cell>
          <cell r="C29">
            <v>1</v>
          </cell>
        </row>
        <row r="30">
          <cell r="A30"/>
          <cell r="B30" t="str">
            <v xml:space="preserve">Liquido limpiador de vidrio Galon </v>
          </cell>
          <cell r="C30">
            <v>6</v>
          </cell>
        </row>
        <row r="31">
          <cell r="A31"/>
          <cell r="B31" t="str">
            <v xml:space="preserve">Valde plastico de 10 lts </v>
          </cell>
          <cell r="C31">
            <v>3</v>
          </cell>
        </row>
        <row r="32">
          <cell r="A32"/>
          <cell r="B32" t="str">
            <v xml:space="preserve">Lijas </v>
          </cell>
          <cell r="C32">
            <v>2</v>
          </cell>
        </row>
        <row r="33">
          <cell r="A33"/>
          <cell r="B33" t="str">
            <v xml:space="preserve">Escobas plasticas </v>
          </cell>
          <cell r="C33">
            <v>44</v>
          </cell>
        </row>
        <row r="34">
          <cell r="A34"/>
          <cell r="B34" t="str">
            <v xml:space="preserve">Ventosa de Hule </v>
          </cell>
          <cell r="C34">
            <v>4</v>
          </cell>
        </row>
        <row r="35">
          <cell r="A35"/>
          <cell r="B35" t="str">
            <v xml:space="preserve">Pastillas aromaticas para baño </v>
          </cell>
          <cell r="C35">
            <v>62</v>
          </cell>
        </row>
        <row r="36">
          <cell r="A36"/>
          <cell r="B36" t="str">
            <v xml:space="preserve">Basureros plasticos </v>
          </cell>
          <cell r="C36">
            <v>24</v>
          </cell>
        </row>
        <row r="37">
          <cell r="A37"/>
          <cell r="B37" t="str">
            <v xml:space="preserve">Rastrillo </v>
          </cell>
          <cell r="C37">
            <v>4</v>
          </cell>
        </row>
        <row r="38">
          <cell r="A38"/>
          <cell r="B38" t="str">
            <v xml:space="preserve">Guantes de hule </v>
          </cell>
          <cell r="C38">
            <v>11</v>
          </cell>
        </row>
        <row r="39">
          <cell r="A39"/>
          <cell r="B39" t="str">
            <v xml:space="preserve">Escoba grande de trigo </v>
          </cell>
          <cell r="C39">
            <v>1</v>
          </cell>
        </row>
        <row r="40">
          <cell r="A40"/>
          <cell r="B40" t="str">
            <v xml:space="preserve">Escobeton </v>
          </cell>
          <cell r="C40">
            <v>2</v>
          </cell>
        </row>
        <row r="41">
          <cell r="A41"/>
          <cell r="B41" t="str">
            <v xml:space="preserve">Yarda de franela </v>
          </cell>
          <cell r="C41">
            <v>80</v>
          </cell>
        </row>
        <row r="42">
          <cell r="A42"/>
          <cell r="B42" t="str">
            <v xml:space="preserve">Insecticida en spray </v>
          </cell>
          <cell r="C42">
            <v>13</v>
          </cell>
        </row>
        <row r="43">
          <cell r="A43"/>
          <cell r="B43" t="str">
            <v xml:space="preserve">Palas plasticas </v>
          </cell>
          <cell r="C43">
            <v>20</v>
          </cell>
        </row>
        <row r="44">
          <cell r="A44"/>
          <cell r="B44" t="str">
            <v xml:space="preserve">Palos para trapeador de madera </v>
          </cell>
          <cell r="C44">
            <v>17</v>
          </cell>
        </row>
        <row r="45">
          <cell r="A45"/>
          <cell r="B45" t="str">
            <v xml:space="preserve">Paquetes de bolsa para basura mediana </v>
          </cell>
          <cell r="C45">
            <v>60</v>
          </cell>
        </row>
        <row r="46">
          <cell r="A46"/>
          <cell r="B46" t="str">
            <v xml:space="preserve">Paquetes de bolsa para basura extra grande </v>
          </cell>
          <cell r="C46">
            <v>45</v>
          </cell>
        </row>
        <row r="47">
          <cell r="A47"/>
          <cell r="B47" t="str">
            <v xml:space="preserve">Paquetes de vasos desechables </v>
          </cell>
          <cell r="C47">
            <v>31</v>
          </cell>
        </row>
        <row r="48">
          <cell r="A48"/>
          <cell r="B48" t="str">
            <v xml:space="preserve">Desinfectante para piso </v>
          </cell>
          <cell r="C48">
            <v>92</v>
          </cell>
        </row>
        <row r="49">
          <cell r="A49"/>
          <cell r="B49" t="str">
            <v xml:space="preserve">Tarros de jabon para lavar trastes </v>
          </cell>
          <cell r="C49">
            <v>65</v>
          </cell>
        </row>
        <row r="50">
          <cell r="A50"/>
          <cell r="B50" t="str">
            <v xml:space="preserve">Desodorante ambiental </v>
          </cell>
          <cell r="C50">
            <v>28</v>
          </cell>
        </row>
        <row r="51">
          <cell r="A51"/>
          <cell r="B51" t="str">
            <v xml:space="preserve">Toallas para trapeador </v>
          </cell>
          <cell r="C51">
            <v>76</v>
          </cell>
        </row>
        <row r="52">
          <cell r="A52"/>
          <cell r="B52" t="str">
            <v xml:space="preserve">Galon de jabon liquido </v>
          </cell>
          <cell r="C52">
            <v>65</v>
          </cell>
        </row>
        <row r="53">
          <cell r="A53"/>
          <cell r="B53" t="str">
            <v xml:space="preserve">Galones de lejia </v>
          </cell>
          <cell r="C53">
            <v>69</v>
          </cell>
        </row>
        <row r="54">
          <cell r="A54"/>
          <cell r="B54" t="str">
            <v xml:space="preserve">Fardo de lejia en populino 12 unidades </v>
          </cell>
          <cell r="C54">
            <v>63</v>
          </cell>
        </row>
        <row r="55">
          <cell r="A55"/>
          <cell r="B55" t="str">
            <v xml:space="preserve">Mascones verdes </v>
          </cell>
          <cell r="C55">
            <v>85</v>
          </cell>
        </row>
        <row r="56">
          <cell r="A56"/>
          <cell r="B56" t="str">
            <v>Huacal plastico Nº 3</v>
          </cell>
          <cell r="C56">
            <v>3</v>
          </cell>
        </row>
        <row r="57">
          <cell r="A57"/>
          <cell r="B57" t="str">
            <v xml:space="preserve">Libras de detergente </v>
          </cell>
          <cell r="C57">
            <v>524</v>
          </cell>
        </row>
        <row r="58">
          <cell r="A58"/>
          <cell r="B58" t="str">
            <v xml:space="preserve">Rollos de papel higienico </v>
          </cell>
          <cell r="C58">
            <v>466</v>
          </cell>
        </row>
        <row r="62">
          <cell r="C62" t="str">
            <v xml:space="preserve">Total entregado </v>
          </cell>
        </row>
        <row r="63">
          <cell r="A63" t="str">
            <v xml:space="preserve">Junio </v>
          </cell>
          <cell r="B63" t="str">
            <v xml:space="preserve">Cajas de conos de papel de 200 unidades </v>
          </cell>
          <cell r="C63">
            <v>8</v>
          </cell>
        </row>
        <row r="64">
          <cell r="A64"/>
          <cell r="B64" t="str">
            <v xml:space="preserve">Dispensador de Papel higienico </v>
          </cell>
          <cell r="C64">
            <v>4</v>
          </cell>
        </row>
        <row r="65">
          <cell r="A65"/>
          <cell r="B65" t="str">
            <v xml:space="preserve">Cepillo Plastico Ovalado para inodoro </v>
          </cell>
          <cell r="C65">
            <v>1</v>
          </cell>
        </row>
        <row r="66">
          <cell r="A66"/>
          <cell r="B66" t="str">
            <v xml:space="preserve">Liquido limpiador de vidrio litro </v>
          </cell>
          <cell r="C66">
            <v>2</v>
          </cell>
        </row>
        <row r="67">
          <cell r="A67"/>
          <cell r="B67" t="str">
            <v xml:space="preserve">Lijas </v>
          </cell>
          <cell r="C67">
            <v>1</v>
          </cell>
        </row>
        <row r="68">
          <cell r="A68"/>
          <cell r="B68" t="str">
            <v xml:space="preserve">Pastillas aromaticas para baño </v>
          </cell>
          <cell r="C68">
            <v>11</v>
          </cell>
        </row>
        <row r="69">
          <cell r="A69"/>
          <cell r="B69" t="str">
            <v xml:space="preserve">Basureros plasticos </v>
          </cell>
          <cell r="C69">
            <v>4</v>
          </cell>
        </row>
        <row r="70">
          <cell r="A70"/>
          <cell r="B70" t="str">
            <v xml:space="preserve">Guantes de hule </v>
          </cell>
          <cell r="C70">
            <v>2</v>
          </cell>
        </row>
        <row r="71">
          <cell r="A71"/>
          <cell r="B71" t="str">
            <v xml:space="preserve">Yarda de franela </v>
          </cell>
          <cell r="C71">
            <v>7</v>
          </cell>
        </row>
        <row r="72">
          <cell r="A72"/>
          <cell r="B72" t="str">
            <v xml:space="preserve">Insecticida en spray </v>
          </cell>
          <cell r="C72">
            <v>1</v>
          </cell>
        </row>
        <row r="73">
          <cell r="A73"/>
          <cell r="B73" t="str">
            <v xml:space="preserve">Palos para trapeador de madera </v>
          </cell>
          <cell r="C73">
            <v>2</v>
          </cell>
        </row>
        <row r="74">
          <cell r="A74"/>
          <cell r="B74" t="str">
            <v xml:space="preserve">Paquetes de bolsa para basura mediana </v>
          </cell>
          <cell r="C74">
            <v>16</v>
          </cell>
        </row>
        <row r="75">
          <cell r="A75"/>
          <cell r="B75" t="str">
            <v xml:space="preserve">Paquetes de bolsa para basura extra grande </v>
          </cell>
          <cell r="C75">
            <v>13</v>
          </cell>
        </row>
        <row r="76">
          <cell r="A76"/>
          <cell r="B76" t="str">
            <v xml:space="preserve">Paquetes de vasos desechables </v>
          </cell>
          <cell r="C76">
            <v>57</v>
          </cell>
        </row>
        <row r="77">
          <cell r="A77"/>
          <cell r="B77" t="str">
            <v xml:space="preserve">Dispensador de jabon liquido </v>
          </cell>
          <cell r="C77">
            <v>6</v>
          </cell>
        </row>
        <row r="78">
          <cell r="A78"/>
          <cell r="B78" t="str">
            <v xml:space="preserve">Desinfectante para piso </v>
          </cell>
          <cell r="C78">
            <v>17</v>
          </cell>
        </row>
        <row r="79">
          <cell r="A79"/>
          <cell r="B79" t="str">
            <v xml:space="preserve">Tarros de jabon para lavar trastes </v>
          </cell>
          <cell r="C79">
            <v>6</v>
          </cell>
        </row>
        <row r="80">
          <cell r="A80"/>
          <cell r="B80" t="str">
            <v xml:space="preserve">Desodorante ambiental </v>
          </cell>
          <cell r="C80">
            <v>8</v>
          </cell>
        </row>
        <row r="81">
          <cell r="A81"/>
          <cell r="B81" t="str">
            <v xml:space="preserve">Toallas para trapeador </v>
          </cell>
          <cell r="C81">
            <v>3</v>
          </cell>
        </row>
        <row r="82">
          <cell r="A82"/>
          <cell r="B82" t="str">
            <v xml:space="preserve">Galon de jabon liquido </v>
          </cell>
          <cell r="C82">
            <v>7</v>
          </cell>
        </row>
        <row r="83">
          <cell r="A83"/>
          <cell r="B83" t="str">
            <v xml:space="preserve">Galones de lejia </v>
          </cell>
          <cell r="C83">
            <v>13</v>
          </cell>
        </row>
        <row r="84">
          <cell r="A84"/>
          <cell r="B84" t="str">
            <v xml:space="preserve">Fardo de lejia en populino 12 unidades </v>
          </cell>
          <cell r="C84">
            <v>10</v>
          </cell>
        </row>
        <row r="85">
          <cell r="A85"/>
          <cell r="B85" t="str">
            <v xml:space="preserve">Mascones verdes </v>
          </cell>
          <cell r="C85">
            <v>4</v>
          </cell>
        </row>
        <row r="86">
          <cell r="A86"/>
          <cell r="B86" t="str">
            <v xml:space="preserve">Libras de detergente </v>
          </cell>
          <cell r="C86">
            <v>68</v>
          </cell>
        </row>
        <row r="87">
          <cell r="A87"/>
          <cell r="B87" t="str">
            <v xml:space="preserve">Rollos de papel higienico </v>
          </cell>
          <cell r="C87">
            <v>85</v>
          </cell>
        </row>
      </sheetData>
      <sheetData sheetId="1">
        <row r="3">
          <cell r="C3" t="str">
            <v xml:space="preserve">Total entregado </v>
          </cell>
        </row>
        <row r="4">
          <cell r="A4" t="str">
            <v>Abril, mayo y junio 2023</v>
          </cell>
          <cell r="B4" t="str">
            <v xml:space="preserve">Cajas de conos de papel de 200 unidades </v>
          </cell>
          <cell r="C4">
            <v>53</v>
          </cell>
        </row>
        <row r="5">
          <cell r="A5"/>
          <cell r="B5" t="str">
            <v>Frascos atomizadores plasticos</v>
          </cell>
          <cell r="C5">
            <v>5</v>
          </cell>
        </row>
        <row r="6">
          <cell r="A6"/>
          <cell r="B6" t="str">
            <v xml:space="preserve">Escobas plasticas </v>
          </cell>
          <cell r="C6">
            <v>48</v>
          </cell>
        </row>
        <row r="7">
          <cell r="A7"/>
          <cell r="B7" t="str">
            <v xml:space="preserve">Insecticida en spray </v>
          </cell>
          <cell r="C7">
            <v>15</v>
          </cell>
        </row>
        <row r="8">
          <cell r="A8"/>
          <cell r="B8" t="str">
            <v xml:space="preserve">Palas plasticas </v>
          </cell>
          <cell r="C8">
            <v>21</v>
          </cell>
        </row>
        <row r="9">
          <cell r="A9"/>
          <cell r="B9" t="str">
            <v xml:space="preserve">Paquetes de bolsa para basura mediana </v>
          </cell>
          <cell r="C9">
            <v>78</v>
          </cell>
        </row>
        <row r="10">
          <cell r="A10"/>
          <cell r="B10" t="str">
            <v xml:space="preserve">Paquetes de bolsa para basura extra grande </v>
          </cell>
          <cell r="C10">
            <v>68</v>
          </cell>
        </row>
        <row r="11">
          <cell r="A11"/>
          <cell r="B11" t="str">
            <v xml:space="preserve">Paquetes de vasos desechables </v>
          </cell>
          <cell r="C11">
            <v>95</v>
          </cell>
        </row>
        <row r="12">
          <cell r="A12"/>
          <cell r="B12" t="str">
            <v xml:space="preserve">Tarros de jabon para lavar trastes </v>
          </cell>
          <cell r="C12">
            <v>72</v>
          </cell>
        </row>
        <row r="13">
          <cell r="A13"/>
          <cell r="B13" t="str">
            <v xml:space="preserve">Desodorante ambiental </v>
          </cell>
          <cell r="C13">
            <v>40</v>
          </cell>
        </row>
        <row r="14">
          <cell r="A14"/>
          <cell r="B14" t="str">
            <v xml:space="preserve">Toallas para trapeador </v>
          </cell>
          <cell r="C14">
            <v>84</v>
          </cell>
        </row>
        <row r="15">
          <cell r="A15"/>
          <cell r="B15" t="str">
            <v xml:space="preserve">Galon de jabon liquido </v>
          </cell>
          <cell r="C15">
            <v>79</v>
          </cell>
        </row>
        <row r="16">
          <cell r="A16"/>
          <cell r="B16" t="str">
            <v xml:space="preserve">Galones de lejia </v>
          </cell>
          <cell r="C16">
            <v>96</v>
          </cell>
        </row>
        <row r="17">
          <cell r="A17"/>
          <cell r="B17" t="str">
            <v xml:space="preserve">Mascones verdes </v>
          </cell>
          <cell r="C17">
            <v>92</v>
          </cell>
        </row>
        <row r="18">
          <cell r="A18"/>
          <cell r="B18" t="str">
            <v xml:space="preserve">Libras de detergente </v>
          </cell>
          <cell r="C18">
            <v>629</v>
          </cell>
        </row>
        <row r="19">
          <cell r="A19"/>
          <cell r="B19" t="str">
            <v xml:space="preserve">Rollos de papel higienico </v>
          </cell>
          <cell r="C19">
            <v>568</v>
          </cell>
        </row>
        <row r="20">
          <cell r="A20"/>
          <cell r="B20" t="str">
            <v xml:space="preserve">Cepillo Plastico Ovalado para inodoro </v>
          </cell>
          <cell r="C20">
            <v>18</v>
          </cell>
        </row>
        <row r="21">
          <cell r="A21"/>
          <cell r="B21" t="str">
            <v xml:space="preserve">Cepillo de mano para lavar </v>
          </cell>
          <cell r="C21">
            <v>1</v>
          </cell>
        </row>
        <row r="22">
          <cell r="A22"/>
          <cell r="B22" t="str">
            <v xml:space="preserve">Liquido limpiador de vidrio Galon </v>
          </cell>
          <cell r="C22">
            <v>6</v>
          </cell>
        </row>
        <row r="23">
          <cell r="A23"/>
          <cell r="B23" t="str">
            <v xml:space="preserve">Valde plastico de 10 lts </v>
          </cell>
          <cell r="C23">
            <v>3</v>
          </cell>
        </row>
        <row r="24">
          <cell r="A24"/>
          <cell r="B24" t="str">
            <v xml:space="preserve">Lijas </v>
          </cell>
          <cell r="C24">
            <v>3</v>
          </cell>
        </row>
        <row r="25">
          <cell r="A25"/>
          <cell r="B25" t="str">
            <v xml:space="preserve">Ventosa de Hule </v>
          </cell>
          <cell r="C25">
            <v>4</v>
          </cell>
        </row>
        <row r="26">
          <cell r="A26"/>
          <cell r="B26" t="str">
            <v xml:space="preserve">Pastillas aromaticas para baño </v>
          </cell>
          <cell r="C26">
            <v>73</v>
          </cell>
        </row>
        <row r="27">
          <cell r="A27"/>
          <cell r="B27" t="str">
            <v xml:space="preserve">Basureros plasticos </v>
          </cell>
          <cell r="C27">
            <v>28</v>
          </cell>
        </row>
        <row r="28">
          <cell r="A28"/>
          <cell r="B28" t="str">
            <v xml:space="preserve">Rastrillo </v>
          </cell>
          <cell r="C28">
            <v>4</v>
          </cell>
        </row>
        <row r="29">
          <cell r="A29"/>
          <cell r="B29" t="str">
            <v xml:space="preserve">Pares de guantes de hule </v>
          </cell>
          <cell r="C29">
            <v>13</v>
          </cell>
        </row>
        <row r="30">
          <cell r="A30"/>
          <cell r="B30" t="str">
            <v xml:space="preserve">Escoba grande de trigo </v>
          </cell>
          <cell r="C30">
            <v>1</v>
          </cell>
        </row>
        <row r="31">
          <cell r="A31"/>
          <cell r="B31" t="str">
            <v xml:space="preserve">Escobeton </v>
          </cell>
          <cell r="C31">
            <v>2</v>
          </cell>
        </row>
        <row r="32">
          <cell r="A32"/>
          <cell r="B32" t="str">
            <v xml:space="preserve">Yarda de franela </v>
          </cell>
          <cell r="C32">
            <v>87</v>
          </cell>
        </row>
        <row r="33">
          <cell r="A33"/>
          <cell r="B33" t="str">
            <v xml:space="preserve">Palos para trapeador de madera </v>
          </cell>
          <cell r="C33">
            <v>19</v>
          </cell>
        </row>
        <row r="34">
          <cell r="A34"/>
          <cell r="B34" t="str">
            <v xml:space="preserve">Desinfectante para piso </v>
          </cell>
          <cell r="C34">
            <v>109</v>
          </cell>
        </row>
        <row r="35">
          <cell r="A35"/>
          <cell r="B35" t="str">
            <v xml:space="preserve">Fardo de lejia en populino 12 unidades </v>
          </cell>
          <cell r="C35">
            <v>73</v>
          </cell>
        </row>
        <row r="36">
          <cell r="A36"/>
          <cell r="B36" t="str">
            <v>Huacal plastico Nº 3</v>
          </cell>
          <cell r="C36">
            <v>3</v>
          </cell>
        </row>
        <row r="37">
          <cell r="A37"/>
          <cell r="B37" t="str">
            <v xml:space="preserve">Dispensador de jabon liquido </v>
          </cell>
          <cell r="C37">
            <v>6</v>
          </cell>
        </row>
        <row r="38">
          <cell r="A38"/>
          <cell r="B38" t="str">
            <v xml:space="preserve">Dispensador de Papel higienico </v>
          </cell>
          <cell r="C38">
            <v>4</v>
          </cell>
        </row>
        <row r="39">
          <cell r="A39"/>
          <cell r="B39" t="str">
            <v xml:space="preserve">Liquido limpiador de vidrio litro </v>
          </cell>
          <cell r="C39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workbookViewId="0">
      <selection activeCell="F6" sqref="F6"/>
    </sheetView>
  </sheetViews>
  <sheetFormatPr baseColWidth="10" defaultRowHeight="14.4" x14ac:dyDescent="0.3"/>
  <cols>
    <col min="2" max="2" width="22.88671875" customWidth="1"/>
    <col min="3" max="3" width="15.88671875" customWidth="1"/>
    <col min="4" max="4" width="30.5546875" bestFit="1" customWidth="1"/>
  </cols>
  <sheetData>
    <row r="1" spans="2:4" ht="21.6" customHeight="1" x14ac:dyDescent="0.3">
      <c r="B1" s="40" t="s">
        <v>19</v>
      </c>
      <c r="C1" s="40"/>
      <c r="D1" s="40"/>
    </row>
    <row r="2" spans="2:4" x14ac:dyDescent="0.3">
      <c r="B2" s="40" t="s">
        <v>18</v>
      </c>
      <c r="C2" s="40"/>
      <c r="D2" s="40"/>
    </row>
    <row r="3" spans="2:4" ht="24.6" customHeight="1" x14ac:dyDescent="0.3">
      <c r="B3" s="40" t="s">
        <v>84</v>
      </c>
      <c r="C3" s="40"/>
      <c r="D3" s="40"/>
    </row>
    <row r="4" spans="2:4" x14ac:dyDescent="0.3">
      <c r="B4" s="19" t="s">
        <v>24</v>
      </c>
      <c r="C4" s="19" t="s">
        <v>25</v>
      </c>
      <c r="D4" s="19" t="s">
        <v>26</v>
      </c>
    </row>
    <row r="5" spans="2:4" x14ac:dyDescent="0.3">
      <c r="B5" s="30" t="s">
        <v>83</v>
      </c>
      <c r="C5" s="16" t="s">
        <v>42</v>
      </c>
      <c r="D5" s="17" t="s">
        <v>37</v>
      </c>
    </row>
    <row r="6" spans="2:4" x14ac:dyDescent="0.3">
      <c r="B6" s="30" t="s">
        <v>20</v>
      </c>
      <c r="C6" s="16" t="s">
        <v>42</v>
      </c>
      <c r="D6" s="17" t="s">
        <v>27</v>
      </c>
    </row>
    <row r="7" spans="2:4" x14ac:dyDescent="0.3">
      <c r="B7" s="39" t="s">
        <v>23</v>
      </c>
      <c r="C7" s="16" t="s">
        <v>21</v>
      </c>
      <c r="D7" s="17" t="s">
        <v>28</v>
      </c>
    </row>
    <row r="8" spans="2:4" x14ac:dyDescent="0.3">
      <c r="B8" s="39"/>
      <c r="C8" s="16" t="s">
        <v>22</v>
      </c>
      <c r="D8" s="17" t="s">
        <v>29</v>
      </c>
    </row>
  </sheetData>
  <mergeCells count="4">
    <mergeCell ref="B7:B8"/>
    <mergeCell ref="B1:D1"/>
    <mergeCell ref="B2:D2"/>
    <mergeCell ref="B3:D3"/>
  </mergeCells>
  <hyperlinks>
    <hyperlink ref="D5" location="'COMBUSTIBLE 1 DE 1'!A1" display="COMBUSTIBLE 2 DE 2'!A1" xr:uid="{00000000-0004-0000-0000-000001000000}"/>
    <hyperlink ref="D6" location="'AGUA ENVASADA 2 DE 2'!A1" display="'AGUA ENVASADA 2 DE 2'!A1" xr:uid="{00000000-0004-0000-0000-000004000000}"/>
    <hyperlink ref="D7" location="'INSUMOS DE LIMPIEZA  1 DE 2'!A1" display="'INSUMOS DE LIMPIEZA  1 DE 2'!A1" xr:uid="{00000000-0004-0000-0000-000005000000}"/>
    <hyperlink ref="D8" location="'INSUMOS DE LIMPIEZA 2 DE 2'!A1" display="'INSUMOS DE LIMPIEZA 2 DE 2'!A1" xr:uid="{00000000-0004-0000-0000-000006000000}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"/>
  <sheetViews>
    <sheetView workbookViewId="0">
      <selection sqref="A1:I27"/>
    </sheetView>
  </sheetViews>
  <sheetFormatPr baseColWidth="10" defaultRowHeight="14.4" x14ac:dyDescent="0.3"/>
  <cols>
    <col min="2" max="2" width="10.6640625" customWidth="1"/>
    <col min="3" max="3" width="16.33203125" customWidth="1"/>
    <col min="4" max="4" width="16.5546875" customWidth="1"/>
    <col min="5" max="5" width="15.33203125" customWidth="1"/>
    <col min="6" max="7" width="14.5546875" customWidth="1"/>
  </cols>
  <sheetData>
    <row r="1" spans="1:9" x14ac:dyDescent="0.3">
      <c r="I1" s="18" t="s">
        <v>30</v>
      </c>
    </row>
    <row r="2" spans="1:9" ht="32.25" customHeight="1" x14ac:dyDescent="0.3">
      <c r="A2" s="41" t="s">
        <v>41</v>
      </c>
      <c r="B2" s="40"/>
      <c r="C2" s="40"/>
      <c r="D2" s="40"/>
      <c r="E2" s="40"/>
      <c r="F2" s="40"/>
      <c r="G2" s="40"/>
      <c r="I2" s="18"/>
    </row>
    <row r="3" spans="1:9" ht="32.25" customHeight="1" x14ac:dyDescent="0.3">
      <c r="A3" s="22"/>
      <c r="B3" s="22"/>
      <c r="C3" s="22"/>
      <c r="D3" s="22"/>
      <c r="E3" s="22"/>
      <c r="F3" s="22"/>
      <c r="G3" s="18"/>
    </row>
    <row r="4" spans="1:9" x14ac:dyDescent="0.3">
      <c r="A4" s="47" t="s">
        <v>1</v>
      </c>
      <c r="B4" s="47"/>
      <c r="C4" s="48"/>
      <c r="D4" s="44" t="s">
        <v>38</v>
      </c>
      <c r="E4" s="44" t="s">
        <v>39</v>
      </c>
      <c r="F4" s="46" t="s">
        <v>40</v>
      </c>
      <c r="G4" s="46" t="s">
        <v>0</v>
      </c>
    </row>
    <row r="5" spans="1:9" ht="14.4" customHeight="1" x14ac:dyDescent="0.3">
      <c r="A5" s="49"/>
      <c r="B5" s="49"/>
      <c r="C5" s="50"/>
      <c r="D5" s="45"/>
      <c r="E5" s="45"/>
      <c r="F5" s="46"/>
      <c r="G5" s="46"/>
    </row>
    <row r="6" spans="1:9" ht="41.4" customHeight="1" x14ac:dyDescent="0.3">
      <c r="A6" s="51" t="s">
        <v>31</v>
      </c>
      <c r="B6" s="52"/>
      <c r="C6" s="53"/>
      <c r="D6" s="26">
        <v>8635</v>
      </c>
      <c r="E6" s="25">
        <v>9710</v>
      </c>
      <c r="F6" s="20">
        <v>11620</v>
      </c>
      <c r="G6" s="20">
        <f>SUM(D6:F6)</f>
        <v>29965</v>
      </c>
    </row>
    <row r="7" spans="1:9" x14ac:dyDescent="0.3">
      <c r="D7" s="27"/>
      <c r="E7" s="28"/>
      <c r="F7" s="29"/>
    </row>
    <row r="8" spans="1:9" x14ac:dyDescent="0.3">
      <c r="D8" s="27"/>
      <c r="E8" s="28"/>
      <c r="F8" s="29"/>
    </row>
    <row r="14" spans="1:9" ht="14.4" customHeight="1" x14ac:dyDescent="0.3"/>
    <row r="21" spans="1:7" x14ac:dyDescent="0.3">
      <c r="A21" s="43"/>
      <c r="B21" s="43"/>
      <c r="C21" s="43"/>
      <c r="D21" s="24"/>
      <c r="E21" s="24"/>
      <c r="F21" s="24"/>
      <c r="G21" s="23"/>
    </row>
    <row r="22" spans="1:7" x14ac:dyDescent="0.3">
      <c r="A22" s="42"/>
      <c r="B22" s="42"/>
      <c r="C22" s="42"/>
      <c r="D22" s="21"/>
      <c r="E22" s="21"/>
      <c r="F22" s="21"/>
      <c r="G22" s="18"/>
    </row>
  </sheetData>
  <mergeCells count="9">
    <mergeCell ref="A2:G2"/>
    <mergeCell ref="A22:C22"/>
    <mergeCell ref="A21:C21"/>
    <mergeCell ref="D4:D5"/>
    <mergeCell ref="E4:E5"/>
    <mergeCell ref="F4:F5"/>
    <mergeCell ref="G4:G5"/>
    <mergeCell ref="A4:C5"/>
    <mergeCell ref="A6:C6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workbookViewId="0">
      <selection activeCell="G1" sqref="A1:G46"/>
    </sheetView>
  </sheetViews>
  <sheetFormatPr baseColWidth="10" defaultRowHeight="14.4" x14ac:dyDescent="0.3"/>
  <cols>
    <col min="1" max="1" width="11.44140625" customWidth="1"/>
    <col min="2" max="2" width="23.44140625" customWidth="1"/>
    <col min="3" max="3" width="30.5546875" customWidth="1"/>
    <col min="4" max="5" width="12.88671875" customWidth="1"/>
  </cols>
  <sheetData>
    <row r="1" spans="1:9" ht="51" customHeight="1" x14ac:dyDescent="0.3">
      <c r="A1" s="2"/>
      <c r="B1" s="55" t="s">
        <v>43</v>
      </c>
      <c r="C1" s="56"/>
      <c r="D1" s="57"/>
      <c r="F1" s="18" t="s">
        <v>30</v>
      </c>
    </row>
    <row r="2" spans="1:9" ht="36.6" customHeight="1" x14ac:dyDescent="0.3">
      <c r="A2" s="3"/>
      <c r="B2" s="4" t="s">
        <v>1</v>
      </c>
      <c r="C2" s="4" t="s">
        <v>2</v>
      </c>
      <c r="D2" s="4" t="s">
        <v>34</v>
      </c>
    </row>
    <row r="3" spans="1:9" x14ac:dyDescent="0.3">
      <c r="A3" s="3"/>
      <c r="B3" s="6" t="s">
        <v>38</v>
      </c>
      <c r="C3" s="1">
        <v>687</v>
      </c>
      <c r="D3" s="1">
        <v>244</v>
      </c>
    </row>
    <row r="4" spans="1:9" x14ac:dyDescent="0.3">
      <c r="A4" s="3"/>
      <c r="B4" s="6" t="s">
        <v>39</v>
      </c>
      <c r="C4" s="1">
        <v>961</v>
      </c>
      <c r="D4" s="1">
        <v>356</v>
      </c>
      <c r="H4" s="58"/>
      <c r="I4" s="58"/>
    </row>
    <row r="5" spans="1:9" x14ac:dyDescent="0.3">
      <c r="A5" s="3"/>
      <c r="B5" s="6" t="s">
        <v>40</v>
      </c>
      <c r="C5" s="1">
        <v>1022</v>
      </c>
      <c r="D5" s="1">
        <v>315</v>
      </c>
    </row>
    <row r="6" spans="1:9" ht="18" x14ac:dyDescent="0.35">
      <c r="A6" s="3"/>
      <c r="B6" s="7" t="s">
        <v>0</v>
      </c>
      <c r="C6" s="8">
        <f>SUM(C3:C5)</f>
        <v>2670</v>
      </c>
      <c r="D6" s="19">
        <f>SUM(D3:D5)</f>
        <v>915</v>
      </c>
      <c r="I6" s="31"/>
    </row>
    <row r="7" spans="1:9" ht="18" x14ac:dyDescent="0.35">
      <c r="A7" s="3"/>
      <c r="B7" s="9"/>
      <c r="C7" s="10"/>
      <c r="D7" s="5"/>
      <c r="I7" s="31"/>
    </row>
    <row r="8" spans="1:9" ht="18" x14ac:dyDescent="0.35">
      <c r="A8" s="3"/>
      <c r="B8" s="9"/>
      <c r="C8" s="10"/>
      <c r="D8" s="5"/>
      <c r="I8" s="31"/>
    </row>
    <row r="9" spans="1:9" x14ac:dyDescent="0.3">
      <c r="A9" s="3"/>
      <c r="D9" s="5"/>
      <c r="H9" s="32"/>
      <c r="I9" s="33"/>
    </row>
    <row r="10" spans="1:9" x14ac:dyDescent="0.3">
      <c r="A10" s="3"/>
      <c r="D10" s="5"/>
    </row>
    <row r="11" spans="1:9" x14ac:dyDescent="0.3">
      <c r="A11" s="3"/>
      <c r="D11" s="5"/>
    </row>
    <row r="12" spans="1:9" x14ac:dyDescent="0.3">
      <c r="A12" s="3"/>
      <c r="D12" s="5"/>
    </row>
    <row r="13" spans="1:9" x14ac:dyDescent="0.3">
      <c r="A13" s="3"/>
      <c r="D13" s="5"/>
    </row>
    <row r="14" spans="1:9" x14ac:dyDescent="0.3">
      <c r="A14" s="3"/>
      <c r="D14" s="5"/>
    </row>
    <row r="15" spans="1:9" x14ac:dyDescent="0.3">
      <c r="A15" s="3"/>
      <c r="D15" s="5"/>
    </row>
    <row r="16" spans="1:9" x14ac:dyDescent="0.3">
      <c r="A16" s="3"/>
      <c r="D16" s="5"/>
    </row>
    <row r="17" spans="1:4" x14ac:dyDescent="0.3">
      <c r="A17" s="3"/>
      <c r="D17" s="5"/>
    </row>
    <row r="18" spans="1:4" x14ac:dyDescent="0.3">
      <c r="A18" s="3"/>
      <c r="D18" s="5"/>
    </row>
    <row r="19" spans="1:4" x14ac:dyDescent="0.3">
      <c r="A19" s="3"/>
      <c r="D19" s="5"/>
    </row>
    <row r="20" spans="1:4" x14ac:dyDescent="0.3">
      <c r="A20" s="3"/>
      <c r="D20" s="5"/>
    </row>
    <row r="21" spans="1:4" x14ac:dyDescent="0.3">
      <c r="A21" s="3"/>
      <c r="D21" s="5"/>
    </row>
    <row r="22" spans="1:4" x14ac:dyDescent="0.3">
      <c r="A22" s="3"/>
      <c r="D22" s="5"/>
    </row>
    <row r="23" spans="1:4" x14ac:dyDescent="0.3">
      <c r="A23" s="3"/>
      <c r="D23" s="5"/>
    </row>
    <row r="24" spans="1:4" ht="14.4" customHeight="1" x14ac:dyDescent="0.3">
      <c r="A24" s="3"/>
      <c r="D24" s="5"/>
    </row>
    <row r="25" spans="1:4" ht="46.8" customHeight="1" x14ac:dyDescent="0.3">
      <c r="A25" s="3"/>
      <c r="B25" s="54" t="s">
        <v>44</v>
      </c>
      <c r="C25" s="54"/>
      <c r="D25" s="5"/>
    </row>
    <row r="26" spans="1:4" x14ac:dyDescent="0.3">
      <c r="A26" s="3"/>
      <c r="B26" s="4" t="s">
        <v>1</v>
      </c>
      <c r="C26" s="4" t="s">
        <v>3</v>
      </c>
      <c r="D26" s="5"/>
    </row>
    <row r="27" spans="1:4" x14ac:dyDescent="0.3">
      <c r="A27" s="3"/>
      <c r="B27" s="6" t="s">
        <v>38</v>
      </c>
      <c r="C27" s="11">
        <f>+C3*1.6</f>
        <v>1099.2</v>
      </c>
      <c r="D27" s="5"/>
    </row>
    <row r="28" spans="1:4" x14ac:dyDescent="0.3">
      <c r="A28" s="3"/>
      <c r="B28" s="6" t="s">
        <v>39</v>
      </c>
      <c r="C28" s="11">
        <f>+C4*1.6</f>
        <v>1537.6000000000001</v>
      </c>
      <c r="D28" s="5"/>
    </row>
    <row r="29" spans="1:4" x14ac:dyDescent="0.3">
      <c r="A29" s="3"/>
      <c r="B29" s="6" t="s">
        <v>40</v>
      </c>
      <c r="C29" s="11">
        <f>(+C5*1.6)+(345*1.5)</f>
        <v>2152.6999999999998</v>
      </c>
      <c r="D29" s="5"/>
    </row>
    <row r="30" spans="1:4" ht="18" x14ac:dyDescent="0.35">
      <c r="A30" s="3"/>
      <c r="B30" s="7" t="s">
        <v>0</v>
      </c>
      <c r="C30" s="12">
        <f>SUM(C27:C29)</f>
        <v>4789.5</v>
      </c>
      <c r="D30" s="5"/>
    </row>
    <row r="31" spans="1:4" ht="18" x14ac:dyDescent="0.35">
      <c r="A31" s="3"/>
      <c r="B31" s="9"/>
      <c r="C31" s="13"/>
      <c r="D31" s="5"/>
    </row>
    <row r="32" spans="1:4" x14ac:dyDescent="0.3">
      <c r="A32" s="3"/>
      <c r="B32" s="14"/>
      <c r="C32" s="15"/>
      <c r="D32" s="5"/>
    </row>
    <row r="33" spans="1:4" x14ac:dyDescent="0.3">
      <c r="A33" s="3"/>
      <c r="B33" s="14"/>
      <c r="C33" s="15"/>
      <c r="D33" s="5"/>
    </row>
    <row r="34" spans="1:4" ht="18" x14ac:dyDescent="0.35">
      <c r="A34" s="3"/>
      <c r="B34" s="9"/>
      <c r="C34" s="13"/>
      <c r="D34" s="5"/>
    </row>
    <row r="35" spans="1:4" x14ac:dyDescent="0.3">
      <c r="A35" s="3"/>
      <c r="D35" s="5"/>
    </row>
    <row r="36" spans="1:4" x14ac:dyDescent="0.3">
      <c r="A36" s="3"/>
      <c r="D36" s="5"/>
    </row>
    <row r="37" spans="1:4" x14ac:dyDescent="0.3">
      <c r="A37" s="3"/>
      <c r="D37" s="5"/>
    </row>
    <row r="38" spans="1:4" x14ac:dyDescent="0.3">
      <c r="A38" s="3"/>
      <c r="D38" s="5"/>
    </row>
    <row r="39" spans="1:4" x14ac:dyDescent="0.3">
      <c r="A39" s="3"/>
      <c r="D39" s="5"/>
    </row>
    <row r="40" spans="1:4" x14ac:dyDescent="0.3">
      <c r="A40" s="3"/>
      <c r="D40" s="5"/>
    </row>
    <row r="41" spans="1:4" x14ac:dyDescent="0.3">
      <c r="A41" s="3"/>
      <c r="D41" s="5"/>
    </row>
    <row r="42" spans="1:4" x14ac:dyDescent="0.3">
      <c r="A42" s="3"/>
      <c r="D42" s="5"/>
    </row>
    <row r="43" spans="1:4" x14ac:dyDescent="0.3">
      <c r="A43" s="3"/>
      <c r="D43" s="5"/>
    </row>
    <row r="44" spans="1:4" x14ac:dyDescent="0.3">
      <c r="A44" s="3"/>
      <c r="D44" s="5"/>
    </row>
    <row r="45" spans="1:4" x14ac:dyDescent="0.3">
      <c r="A45" s="3"/>
      <c r="D45" s="5"/>
    </row>
    <row r="46" spans="1:4" x14ac:dyDescent="0.3">
      <c r="A46" s="3"/>
      <c r="D46" s="5"/>
    </row>
  </sheetData>
  <mergeCells count="3">
    <mergeCell ref="B25:C25"/>
    <mergeCell ref="B1:D1"/>
    <mergeCell ref="H4:I4"/>
  </mergeCells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95"/>
  <sheetViews>
    <sheetView topLeftCell="A46" zoomScale="70" zoomScaleNormal="70" workbookViewId="0">
      <selection activeCell="A2" sqref="A2:T93"/>
    </sheetView>
  </sheetViews>
  <sheetFormatPr baseColWidth="10" defaultRowHeight="14.4" x14ac:dyDescent="0.3"/>
  <cols>
    <col min="2" max="2" width="52.6640625" bestFit="1" customWidth="1"/>
    <col min="3" max="3" width="15.44140625" bestFit="1" customWidth="1"/>
    <col min="4" max="4" width="21.44140625" bestFit="1" customWidth="1"/>
    <col min="5" max="5" width="26.109375" bestFit="1" customWidth="1"/>
    <col min="6" max="6" width="26.88671875" bestFit="1" customWidth="1"/>
    <col min="7" max="7" width="19" bestFit="1" customWidth="1"/>
  </cols>
  <sheetData>
    <row r="2" spans="1:14" x14ac:dyDescent="0.3">
      <c r="N2" s="59" t="s">
        <v>30</v>
      </c>
    </row>
    <row r="3" spans="1:14" x14ac:dyDescent="0.3">
      <c r="N3" s="59"/>
    </row>
    <row r="4" spans="1:14" ht="18" x14ac:dyDescent="0.35">
      <c r="A4" s="64" t="s">
        <v>45</v>
      </c>
      <c r="B4" s="64"/>
      <c r="C4" s="64"/>
      <c r="D4" s="64"/>
      <c r="E4" s="64"/>
      <c r="F4" s="64"/>
      <c r="G4" s="64"/>
    </row>
    <row r="5" spans="1:14" ht="18" x14ac:dyDescent="0.35">
      <c r="A5" s="64" t="s">
        <v>4</v>
      </c>
      <c r="B5" s="64"/>
      <c r="C5" s="64"/>
      <c r="D5" s="64"/>
      <c r="E5" s="64"/>
      <c r="F5" s="64"/>
      <c r="G5" s="64"/>
    </row>
    <row r="6" spans="1:14" x14ac:dyDescent="0.3">
      <c r="A6" s="34" t="s">
        <v>14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</row>
    <row r="7" spans="1:14" x14ac:dyDescent="0.3">
      <c r="A7" s="60" t="s">
        <v>46</v>
      </c>
      <c r="B7" s="38" t="s">
        <v>47</v>
      </c>
      <c r="C7" s="36">
        <v>4</v>
      </c>
      <c r="D7" s="39" t="s">
        <v>15</v>
      </c>
      <c r="E7" s="62" t="s">
        <v>11</v>
      </c>
      <c r="F7" s="62" t="s">
        <v>16</v>
      </c>
      <c r="G7" s="39" t="s">
        <v>33</v>
      </c>
    </row>
    <row r="8" spans="1:14" x14ac:dyDescent="0.3">
      <c r="A8" s="61"/>
      <c r="B8" s="38" t="s">
        <v>48</v>
      </c>
      <c r="C8" s="36">
        <v>2</v>
      </c>
      <c r="D8" s="39"/>
      <c r="E8" s="62"/>
      <c r="F8" s="62"/>
      <c r="G8" s="39"/>
    </row>
    <row r="9" spans="1:14" x14ac:dyDescent="0.3">
      <c r="A9" s="61"/>
      <c r="B9" s="38" t="s">
        <v>49</v>
      </c>
      <c r="C9" s="36">
        <v>4</v>
      </c>
      <c r="D9" s="39"/>
      <c r="E9" s="62"/>
      <c r="F9" s="62"/>
      <c r="G9" s="39"/>
    </row>
    <row r="10" spans="1:14" x14ac:dyDescent="0.3">
      <c r="A10" s="61"/>
      <c r="B10" s="38" t="s">
        <v>50</v>
      </c>
      <c r="C10" s="36">
        <v>1</v>
      </c>
      <c r="D10" s="39"/>
      <c r="E10" s="62"/>
      <c r="F10" s="62"/>
      <c r="G10" s="39"/>
    </row>
    <row r="11" spans="1:14" x14ac:dyDescent="0.3">
      <c r="A11" s="61"/>
      <c r="B11" s="38" t="s">
        <v>13</v>
      </c>
      <c r="C11" s="36">
        <v>1</v>
      </c>
      <c r="D11" s="39"/>
      <c r="E11" s="62"/>
      <c r="F11" s="62"/>
      <c r="G11" s="39"/>
    </row>
    <row r="12" spans="1:14" x14ac:dyDescent="0.3">
      <c r="A12" s="61"/>
      <c r="B12" s="38" t="s">
        <v>51</v>
      </c>
      <c r="C12" s="36">
        <v>2</v>
      </c>
      <c r="D12" s="39"/>
      <c r="E12" s="62"/>
      <c r="F12" s="62"/>
      <c r="G12" s="39"/>
    </row>
    <row r="13" spans="1:14" x14ac:dyDescent="0.3">
      <c r="A13" s="61"/>
      <c r="B13" s="38" t="s">
        <v>52</v>
      </c>
      <c r="C13" s="36">
        <v>10</v>
      </c>
      <c r="D13" s="39"/>
      <c r="E13" s="62"/>
      <c r="F13" s="62"/>
      <c r="G13" s="39"/>
    </row>
    <row r="14" spans="1:14" x14ac:dyDescent="0.3">
      <c r="A14" s="61"/>
      <c r="B14" s="38" t="s">
        <v>53</v>
      </c>
      <c r="C14" s="36">
        <v>7</v>
      </c>
      <c r="D14" s="39"/>
      <c r="E14" s="62"/>
      <c r="F14" s="62"/>
      <c r="G14" s="39"/>
    </row>
    <row r="15" spans="1:14" x14ac:dyDescent="0.3">
      <c r="A15" s="61"/>
      <c r="B15" s="38" t="s">
        <v>36</v>
      </c>
      <c r="C15" s="36">
        <v>1</v>
      </c>
      <c r="D15" s="39"/>
      <c r="E15" s="62"/>
      <c r="F15" s="62"/>
      <c r="G15" s="39"/>
    </row>
    <row r="16" spans="1:14" x14ac:dyDescent="0.3">
      <c r="A16" s="61"/>
      <c r="B16" s="38" t="s">
        <v>32</v>
      </c>
      <c r="C16" s="36">
        <v>4</v>
      </c>
      <c r="D16" s="39"/>
      <c r="E16" s="62"/>
      <c r="F16" s="62"/>
      <c r="G16" s="39"/>
    </row>
    <row r="17" spans="1:7" x14ac:dyDescent="0.3">
      <c r="A17" s="61"/>
      <c r="B17" s="38" t="s">
        <v>17</v>
      </c>
      <c r="C17" s="36">
        <v>5</v>
      </c>
      <c r="D17" s="39"/>
      <c r="E17" s="62"/>
      <c r="F17" s="62"/>
      <c r="G17" s="39"/>
    </row>
    <row r="18" spans="1:7" x14ac:dyDescent="0.3">
      <c r="A18" s="61"/>
      <c r="B18" s="38" t="s">
        <v>54</v>
      </c>
      <c r="C18" s="36">
        <v>7</v>
      </c>
      <c r="D18" s="39"/>
      <c r="E18" s="62"/>
      <c r="F18" s="62"/>
      <c r="G18" s="39"/>
    </row>
    <row r="19" spans="1:7" x14ac:dyDescent="0.3">
      <c r="A19" s="61"/>
      <c r="B19" s="38" t="s">
        <v>55</v>
      </c>
      <c r="C19" s="36">
        <v>14</v>
      </c>
      <c r="D19" s="39"/>
      <c r="E19" s="62"/>
      <c r="F19" s="62"/>
      <c r="G19" s="39"/>
    </row>
    <row r="20" spans="1:7" x14ac:dyDescent="0.3">
      <c r="A20" s="61"/>
      <c r="B20" s="38" t="s">
        <v>56</v>
      </c>
      <c r="C20" s="36">
        <v>3</v>
      </c>
      <c r="D20" s="39"/>
      <c r="E20" s="62"/>
      <c r="F20" s="62"/>
      <c r="G20" s="39"/>
    </row>
    <row r="21" spans="1:7" x14ac:dyDescent="0.3">
      <c r="A21" s="61"/>
      <c r="B21" s="38" t="s">
        <v>57</v>
      </c>
      <c r="C21" s="36">
        <v>37</v>
      </c>
      <c r="D21" s="39"/>
      <c r="E21" s="62"/>
      <c r="F21" s="62"/>
      <c r="G21" s="39"/>
    </row>
    <row r="22" spans="1:7" x14ac:dyDescent="0.3">
      <c r="A22" s="61"/>
      <c r="B22" s="38" t="s">
        <v>58</v>
      </c>
      <c r="C22" s="36">
        <v>17</v>
      </c>
      <c r="D22" s="39"/>
      <c r="E22" s="62"/>
      <c r="F22" s="62"/>
      <c r="G22" s="39"/>
    </row>
    <row r="23" spans="1:7" x14ac:dyDescent="0.3">
      <c r="A23" s="63" t="s">
        <v>35</v>
      </c>
      <c r="B23" s="63"/>
      <c r="C23" s="37">
        <f>SUM(C7:C22)</f>
        <v>119</v>
      </c>
      <c r="D23" s="39"/>
      <c r="E23" s="62"/>
      <c r="F23" s="62"/>
      <c r="G23" s="39"/>
    </row>
    <row r="26" spans="1:7" ht="18" x14ac:dyDescent="0.35">
      <c r="A26" s="64" t="s">
        <v>45</v>
      </c>
      <c r="B26" s="64"/>
      <c r="C26" s="64"/>
      <c r="D26" s="64"/>
      <c r="E26" s="64"/>
      <c r="F26" s="64"/>
      <c r="G26" s="64"/>
    </row>
    <row r="27" spans="1:7" ht="18" x14ac:dyDescent="0.35">
      <c r="A27" s="64" t="s">
        <v>4</v>
      </c>
      <c r="B27" s="64"/>
      <c r="C27" s="64"/>
      <c r="D27" s="64"/>
      <c r="E27" s="64"/>
      <c r="F27" s="64"/>
      <c r="G27" s="64"/>
    </row>
    <row r="28" spans="1:7" x14ac:dyDescent="0.3">
      <c r="A28" s="34" t="s">
        <v>14</v>
      </c>
      <c r="B28" s="34" t="s">
        <v>5</v>
      </c>
      <c r="C28" s="34" t="s">
        <v>6</v>
      </c>
      <c r="D28" s="34" t="s">
        <v>7</v>
      </c>
      <c r="E28" s="34" t="s">
        <v>8</v>
      </c>
      <c r="F28" s="34" t="s">
        <v>9</v>
      </c>
      <c r="G28" s="34" t="s">
        <v>10</v>
      </c>
    </row>
    <row r="29" spans="1:7" x14ac:dyDescent="0.3">
      <c r="A29" s="60" t="s">
        <v>59</v>
      </c>
      <c r="B29" s="38" t="s">
        <v>47</v>
      </c>
      <c r="C29" s="36">
        <v>41</v>
      </c>
      <c r="D29" s="39" t="s">
        <v>15</v>
      </c>
      <c r="E29" s="62" t="s">
        <v>11</v>
      </c>
      <c r="F29" s="62" t="s">
        <v>16</v>
      </c>
      <c r="G29" s="39" t="s">
        <v>33</v>
      </c>
    </row>
    <row r="30" spans="1:7" x14ac:dyDescent="0.3">
      <c r="A30" s="61"/>
      <c r="B30" s="38" t="s">
        <v>60</v>
      </c>
      <c r="C30" s="36">
        <v>17</v>
      </c>
      <c r="D30" s="39"/>
      <c r="E30" s="62"/>
      <c r="F30" s="62"/>
      <c r="G30" s="39"/>
    </row>
    <row r="31" spans="1:7" x14ac:dyDescent="0.3">
      <c r="A31" s="61"/>
      <c r="B31" s="38" t="s">
        <v>48</v>
      </c>
      <c r="C31" s="36">
        <v>3</v>
      </c>
      <c r="D31" s="39"/>
      <c r="E31" s="62"/>
      <c r="F31" s="62"/>
      <c r="G31" s="39"/>
    </row>
    <row r="32" spans="1:7" x14ac:dyDescent="0.3">
      <c r="A32" s="61"/>
      <c r="B32" s="38" t="s">
        <v>61</v>
      </c>
      <c r="C32" s="36">
        <v>1</v>
      </c>
      <c r="D32" s="39"/>
      <c r="E32" s="62"/>
      <c r="F32" s="62"/>
      <c r="G32" s="39"/>
    </row>
    <row r="33" spans="1:7" x14ac:dyDescent="0.3">
      <c r="A33" s="61"/>
      <c r="B33" s="38" t="s">
        <v>62</v>
      </c>
      <c r="C33" s="36">
        <v>6</v>
      </c>
      <c r="D33" s="39"/>
      <c r="E33" s="62"/>
      <c r="F33" s="62"/>
      <c r="G33" s="39"/>
    </row>
    <row r="34" spans="1:7" x14ac:dyDescent="0.3">
      <c r="A34" s="61"/>
      <c r="B34" s="38" t="s">
        <v>63</v>
      </c>
      <c r="C34" s="36">
        <v>3</v>
      </c>
      <c r="D34" s="39"/>
      <c r="E34" s="62"/>
      <c r="F34" s="62"/>
      <c r="G34" s="39"/>
    </row>
    <row r="35" spans="1:7" x14ac:dyDescent="0.3">
      <c r="A35" s="61"/>
      <c r="B35" s="38" t="s">
        <v>64</v>
      </c>
      <c r="C35" s="36">
        <v>2</v>
      </c>
      <c r="D35" s="39"/>
      <c r="E35" s="62"/>
      <c r="F35" s="62"/>
      <c r="G35" s="39"/>
    </row>
    <row r="36" spans="1:7" x14ac:dyDescent="0.3">
      <c r="A36" s="61"/>
      <c r="B36" s="38" t="s">
        <v>49</v>
      </c>
      <c r="C36" s="36">
        <v>44</v>
      </c>
      <c r="D36" s="39"/>
      <c r="E36" s="62"/>
      <c r="F36" s="62"/>
      <c r="G36" s="39"/>
    </row>
    <row r="37" spans="1:7" x14ac:dyDescent="0.3">
      <c r="A37" s="61"/>
      <c r="B37" s="38" t="s">
        <v>65</v>
      </c>
      <c r="C37" s="36">
        <v>4</v>
      </c>
      <c r="D37" s="39"/>
      <c r="E37" s="62"/>
      <c r="F37" s="62"/>
      <c r="G37" s="39"/>
    </row>
    <row r="38" spans="1:7" x14ac:dyDescent="0.3">
      <c r="A38" s="61"/>
      <c r="B38" s="38" t="s">
        <v>66</v>
      </c>
      <c r="C38" s="36">
        <v>62</v>
      </c>
      <c r="D38" s="39"/>
      <c r="E38" s="62"/>
      <c r="F38" s="62"/>
      <c r="G38" s="39"/>
    </row>
    <row r="39" spans="1:7" x14ac:dyDescent="0.3">
      <c r="A39" s="61"/>
      <c r="B39" s="38" t="s">
        <v>67</v>
      </c>
      <c r="C39" s="36">
        <v>24</v>
      </c>
      <c r="D39" s="39"/>
      <c r="E39" s="62"/>
      <c r="F39" s="62"/>
      <c r="G39" s="39"/>
    </row>
    <row r="40" spans="1:7" x14ac:dyDescent="0.3">
      <c r="A40" s="61"/>
      <c r="B40" s="38" t="s">
        <v>68</v>
      </c>
      <c r="C40" s="36">
        <v>4</v>
      </c>
      <c r="D40" s="39"/>
      <c r="E40" s="62"/>
      <c r="F40" s="62"/>
      <c r="G40" s="39"/>
    </row>
    <row r="41" spans="1:7" x14ac:dyDescent="0.3">
      <c r="A41" s="61"/>
      <c r="B41" s="38" t="s">
        <v>69</v>
      </c>
      <c r="C41" s="36">
        <v>11</v>
      </c>
      <c r="D41" s="39"/>
      <c r="E41" s="62"/>
      <c r="F41" s="62"/>
      <c r="G41" s="39"/>
    </row>
    <row r="42" spans="1:7" x14ac:dyDescent="0.3">
      <c r="A42" s="61"/>
      <c r="B42" s="38" t="s">
        <v>70</v>
      </c>
      <c r="C42" s="36">
        <v>1</v>
      </c>
      <c r="D42" s="39"/>
      <c r="E42" s="62"/>
      <c r="F42" s="62"/>
      <c r="G42" s="39"/>
    </row>
    <row r="43" spans="1:7" x14ac:dyDescent="0.3">
      <c r="A43" s="61"/>
      <c r="B43" s="38" t="s">
        <v>71</v>
      </c>
      <c r="C43" s="36">
        <v>2</v>
      </c>
      <c r="D43" s="39"/>
      <c r="E43" s="62"/>
      <c r="F43" s="62"/>
      <c r="G43" s="39"/>
    </row>
    <row r="44" spans="1:7" x14ac:dyDescent="0.3">
      <c r="A44" s="61"/>
      <c r="B44" s="38" t="s">
        <v>12</v>
      </c>
      <c r="C44" s="36">
        <v>80</v>
      </c>
      <c r="D44" s="39"/>
      <c r="E44" s="62"/>
      <c r="F44" s="62"/>
      <c r="G44" s="39"/>
    </row>
    <row r="45" spans="1:7" x14ac:dyDescent="0.3">
      <c r="A45" s="61"/>
      <c r="B45" s="38" t="s">
        <v>50</v>
      </c>
      <c r="C45" s="36">
        <v>13</v>
      </c>
      <c r="D45" s="39"/>
      <c r="E45" s="62"/>
      <c r="F45" s="62"/>
      <c r="G45" s="39"/>
    </row>
    <row r="46" spans="1:7" x14ac:dyDescent="0.3">
      <c r="A46" s="61"/>
      <c r="B46" s="38" t="s">
        <v>13</v>
      </c>
      <c r="C46" s="36">
        <v>20</v>
      </c>
      <c r="D46" s="39"/>
      <c r="E46" s="62"/>
      <c r="F46" s="62"/>
      <c r="G46" s="39"/>
    </row>
    <row r="47" spans="1:7" x14ac:dyDescent="0.3">
      <c r="A47" s="61"/>
      <c r="B47" s="38" t="s">
        <v>72</v>
      </c>
      <c r="C47" s="36">
        <v>17</v>
      </c>
      <c r="D47" s="39"/>
      <c r="E47" s="62"/>
      <c r="F47" s="62"/>
      <c r="G47" s="39"/>
    </row>
    <row r="48" spans="1:7" x14ac:dyDescent="0.3">
      <c r="A48" s="61"/>
      <c r="B48" s="38" t="s">
        <v>51</v>
      </c>
      <c r="C48" s="36">
        <v>60</v>
      </c>
      <c r="D48" s="39"/>
      <c r="E48" s="62"/>
      <c r="F48" s="62"/>
      <c r="G48" s="39"/>
    </row>
    <row r="49" spans="1:7" x14ac:dyDescent="0.3">
      <c r="A49" s="61"/>
      <c r="B49" s="38" t="s">
        <v>52</v>
      </c>
      <c r="C49" s="36">
        <v>45</v>
      </c>
      <c r="D49" s="39"/>
      <c r="E49" s="62"/>
      <c r="F49" s="62"/>
      <c r="G49" s="39"/>
    </row>
    <row r="50" spans="1:7" x14ac:dyDescent="0.3">
      <c r="A50" s="61"/>
      <c r="B50" s="38" t="s">
        <v>53</v>
      </c>
      <c r="C50" s="36">
        <v>31</v>
      </c>
      <c r="D50" s="39"/>
      <c r="E50" s="62"/>
      <c r="F50" s="62"/>
      <c r="G50" s="39"/>
    </row>
    <row r="51" spans="1:7" x14ac:dyDescent="0.3">
      <c r="A51" s="61"/>
      <c r="B51" s="38" t="s">
        <v>73</v>
      </c>
      <c r="C51" s="36">
        <v>92</v>
      </c>
      <c r="D51" s="39"/>
      <c r="E51" s="62"/>
      <c r="F51" s="62"/>
      <c r="G51" s="39"/>
    </row>
    <row r="52" spans="1:7" x14ac:dyDescent="0.3">
      <c r="A52" s="61"/>
      <c r="B52" s="38" t="s">
        <v>36</v>
      </c>
      <c r="C52" s="36">
        <v>65</v>
      </c>
      <c r="D52" s="39"/>
      <c r="E52" s="62"/>
      <c r="F52" s="62"/>
      <c r="G52" s="39"/>
    </row>
    <row r="53" spans="1:7" x14ac:dyDescent="0.3">
      <c r="A53" s="61"/>
      <c r="B53" s="38" t="s">
        <v>32</v>
      </c>
      <c r="C53" s="36">
        <v>28</v>
      </c>
      <c r="D53" s="39"/>
      <c r="E53" s="62"/>
      <c r="F53" s="62"/>
      <c r="G53" s="39"/>
    </row>
    <row r="54" spans="1:7" x14ac:dyDescent="0.3">
      <c r="A54" s="61"/>
      <c r="B54" s="38" t="s">
        <v>17</v>
      </c>
      <c r="C54" s="36">
        <v>76</v>
      </c>
      <c r="D54" s="39"/>
      <c r="E54" s="62"/>
      <c r="F54" s="62"/>
      <c r="G54" s="39"/>
    </row>
    <row r="55" spans="1:7" x14ac:dyDescent="0.3">
      <c r="A55" s="61"/>
      <c r="B55" s="38" t="s">
        <v>54</v>
      </c>
      <c r="C55" s="36">
        <v>65</v>
      </c>
      <c r="D55" s="39"/>
      <c r="E55" s="62"/>
      <c r="F55" s="62"/>
      <c r="G55" s="39"/>
    </row>
    <row r="56" spans="1:7" x14ac:dyDescent="0.3">
      <c r="A56" s="61"/>
      <c r="B56" s="38" t="s">
        <v>55</v>
      </c>
      <c r="C56" s="36">
        <v>69</v>
      </c>
      <c r="D56" s="39"/>
      <c r="E56" s="62"/>
      <c r="F56" s="62"/>
      <c r="G56" s="39"/>
    </row>
    <row r="57" spans="1:7" x14ac:dyDescent="0.3">
      <c r="A57" s="61"/>
      <c r="B57" s="38" t="s">
        <v>74</v>
      </c>
      <c r="C57" s="36">
        <v>63</v>
      </c>
      <c r="D57" s="39"/>
      <c r="E57" s="62"/>
      <c r="F57" s="62"/>
      <c r="G57" s="39"/>
    </row>
    <row r="58" spans="1:7" x14ac:dyDescent="0.3">
      <c r="A58" s="61"/>
      <c r="B58" s="38" t="s">
        <v>56</v>
      </c>
      <c r="C58" s="36">
        <v>85</v>
      </c>
      <c r="D58" s="39"/>
      <c r="E58" s="62"/>
      <c r="F58" s="62"/>
      <c r="G58" s="39"/>
    </row>
    <row r="59" spans="1:7" x14ac:dyDescent="0.3">
      <c r="A59" s="61"/>
      <c r="B59" s="38" t="s">
        <v>75</v>
      </c>
      <c r="C59" s="36">
        <v>3</v>
      </c>
      <c r="D59" s="39"/>
      <c r="E59" s="62"/>
      <c r="F59" s="62"/>
      <c r="G59" s="39"/>
    </row>
    <row r="60" spans="1:7" x14ac:dyDescent="0.3">
      <c r="A60" s="61"/>
      <c r="B60" s="38" t="s">
        <v>57</v>
      </c>
      <c r="C60" s="36">
        <v>524</v>
      </c>
      <c r="D60" s="39"/>
      <c r="E60" s="62"/>
      <c r="F60" s="62"/>
      <c r="G60" s="39"/>
    </row>
    <row r="61" spans="1:7" x14ac:dyDescent="0.3">
      <c r="A61" s="61"/>
      <c r="B61" s="38" t="s">
        <v>58</v>
      </c>
      <c r="C61" s="36">
        <v>466</v>
      </c>
      <c r="D61" s="39"/>
      <c r="E61" s="62"/>
      <c r="F61" s="62"/>
      <c r="G61" s="39"/>
    </row>
    <row r="62" spans="1:7" x14ac:dyDescent="0.3">
      <c r="A62" s="63" t="s">
        <v>35</v>
      </c>
      <c r="B62" s="63"/>
      <c r="C62" s="37">
        <f>SUM(C29:C61)</f>
        <v>2027</v>
      </c>
      <c r="D62" s="39"/>
      <c r="E62" s="62"/>
      <c r="F62" s="62"/>
      <c r="G62" s="39"/>
    </row>
    <row r="65" spans="1:7" x14ac:dyDescent="0.3">
      <c r="A65" s="34" t="s">
        <v>14</v>
      </c>
      <c r="B65" s="34" t="s">
        <v>5</v>
      </c>
      <c r="C65" s="34" t="s">
        <v>6</v>
      </c>
      <c r="D65" s="34" t="s">
        <v>7</v>
      </c>
      <c r="E65" s="34" t="s">
        <v>8</v>
      </c>
      <c r="F65" s="34" t="s">
        <v>9</v>
      </c>
      <c r="G65" s="34" t="s">
        <v>10</v>
      </c>
    </row>
    <row r="66" spans="1:7" x14ac:dyDescent="0.3">
      <c r="A66" s="60" t="s">
        <v>76</v>
      </c>
      <c r="B66" s="38" t="s">
        <v>47</v>
      </c>
      <c r="C66" s="36">
        <v>8</v>
      </c>
      <c r="D66" s="39" t="s">
        <v>15</v>
      </c>
      <c r="E66" s="62" t="s">
        <v>11</v>
      </c>
      <c r="F66" s="62" t="s">
        <v>16</v>
      </c>
      <c r="G66" s="39" t="s">
        <v>33</v>
      </c>
    </row>
    <row r="67" spans="1:7" x14ac:dyDescent="0.3">
      <c r="A67" s="61"/>
      <c r="B67" s="38" t="s">
        <v>77</v>
      </c>
      <c r="C67" s="36">
        <v>4</v>
      </c>
      <c r="D67" s="39"/>
      <c r="E67" s="62"/>
      <c r="F67" s="62"/>
      <c r="G67" s="39"/>
    </row>
    <row r="68" spans="1:7" x14ac:dyDescent="0.3">
      <c r="A68" s="61"/>
      <c r="B68" s="38" t="s">
        <v>60</v>
      </c>
      <c r="C68" s="36">
        <v>1</v>
      </c>
      <c r="D68" s="39"/>
      <c r="E68" s="62"/>
      <c r="F68" s="62"/>
      <c r="G68" s="39"/>
    </row>
    <row r="69" spans="1:7" x14ac:dyDescent="0.3">
      <c r="A69" s="61"/>
      <c r="B69" s="38" t="s">
        <v>78</v>
      </c>
      <c r="C69" s="36">
        <v>2</v>
      </c>
      <c r="D69" s="39"/>
      <c r="E69" s="62"/>
      <c r="F69" s="62"/>
      <c r="G69" s="39"/>
    </row>
    <row r="70" spans="1:7" x14ac:dyDescent="0.3">
      <c r="A70" s="61"/>
      <c r="B70" s="38" t="s">
        <v>64</v>
      </c>
      <c r="C70" s="36">
        <v>1</v>
      </c>
      <c r="D70" s="39"/>
      <c r="E70" s="62"/>
      <c r="F70" s="62"/>
      <c r="G70" s="39"/>
    </row>
    <row r="71" spans="1:7" x14ac:dyDescent="0.3">
      <c r="A71" s="61"/>
      <c r="B71" s="38" t="s">
        <v>66</v>
      </c>
      <c r="C71" s="36">
        <v>11</v>
      </c>
      <c r="D71" s="39"/>
      <c r="E71" s="62"/>
      <c r="F71" s="62"/>
      <c r="G71" s="39"/>
    </row>
    <row r="72" spans="1:7" x14ac:dyDescent="0.3">
      <c r="A72" s="61"/>
      <c r="B72" s="38" t="s">
        <v>67</v>
      </c>
      <c r="C72" s="36">
        <v>4</v>
      </c>
      <c r="D72" s="39"/>
      <c r="E72" s="62"/>
      <c r="F72" s="62"/>
      <c r="G72" s="39"/>
    </row>
    <row r="73" spans="1:7" x14ac:dyDescent="0.3">
      <c r="A73" s="61"/>
      <c r="B73" s="38" t="s">
        <v>69</v>
      </c>
      <c r="C73" s="36">
        <v>2</v>
      </c>
      <c r="D73" s="39"/>
      <c r="E73" s="62"/>
      <c r="F73" s="62"/>
      <c r="G73" s="39"/>
    </row>
    <row r="74" spans="1:7" x14ac:dyDescent="0.3">
      <c r="A74" s="61"/>
      <c r="B74" s="38" t="s">
        <v>12</v>
      </c>
      <c r="C74" s="36">
        <v>7</v>
      </c>
      <c r="D74" s="39"/>
      <c r="E74" s="62"/>
      <c r="F74" s="62"/>
      <c r="G74" s="39"/>
    </row>
    <row r="75" spans="1:7" x14ac:dyDescent="0.3">
      <c r="A75" s="61"/>
      <c r="B75" s="38" t="s">
        <v>50</v>
      </c>
      <c r="C75" s="36">
        <v>1</v>
      </c>
      <c r="D75" s="39"/>
      <c r="E75" s="62"/>
      <c r="F75" s="62"/>
      <c r="G75" s="39"/>
    </row>
    <row r="76" spans="1:7" x14ac:dyDescent="0.3">
      <c r="A76" s="61"/>
      <c r="B76" s="38" t="s">
        <v>72</v>
      </c>
      <c r="C76" s="36">
        <v>2</v>
      </c>
      <c r="D76" s="39"/>
      <c r="E76" s="62"/>
      <c r="F76" s="62"/>
      <c r="G76" s="39"/>
    </row>
    <row r="77" spans="1:7" x14ac:dyDescent="0.3">
      <c r="A77" s="61"/>
      <c r="B77" s="38" t="s">
        <v>51</v>
      </c>
      <c r="C77" s="36">
        <v>16</v>
      </c>
      <c r="D77" s="39"/>
      <c r="E77" s="62"/>
      <c r="F77" s="62"/>
      <c r="G77" s="39"/>
    </row>
    <row r="78" spans="1:7" x14ac:dyDescent="0.3">
      <c r="A78" s="61"/>
      <c r="B78" s="38" t="s">
        <v>52</v>
      </c>
      <c r="C78" s="36">
        <v>13</v>
      </c>
      <c r="D78" s="39"/>
      <c r="E78" s="62"/>
      <c r="F78" s="62"/>
      <c r="G78" s="39"/>
    </row>
    <row r="79" spans="1:7" x14ac:dyDescent="0.3">
      <c r="A79" s="61"/>
      <c r="B79" s="38" t="s">
        <v>53</v>
      </c>
      <c r="C79" s="36">
        <v>57</v>
      </c>
      <c r="D79" s="39"/>
      <c r="E79" s="62"/>
      <c r="F79" s="62"/>
      <c r="G79" s="39"/>
    </row>
    <row r="80" spans="1:7" x14ac:dyDescent="0.3">
      <c r="A80" s="61"/>
      <c r="B80" s="38" t="s">
        <v>79</v>
      </c>
      <c r="C80" s="36">
        <v>6</v>
      </c>
      <c r="D80" s="39"/>
      <c r="E80" s="62"/>
      <c r="F80" s="62"/>
      <c r="G80" s="39"/>
    </row>
    <row r="81" spans="1:7" x14ac:dyDescent="0.3">
      <c r="A81" s="61"/>
      <c r="B81" s="38" t="s">
        <v>73</v>
      </c>
      <c r="C81" s="36">
        <v>17</v>
      </c>
      <c r="D81" s="39"/>
      <c r="E81" s="62"/>
      <c r="F81" s="62"/>
      <c r="G81" s="39"/>
    </row>
    <row r="82" spans="1:7" x14ac:dyDescent="0.3">
      <c r="A82" s="61"/>
      <c r="B82" s="38" t="s">
        <v>36</v>
      </c>
      <c r="C82" s="36">
        <v>6</v>
      </c>
      <c r="D82" s="39"/>
      <c r="E82" s="62"/>
      <c r="F82" s="62"/>
      <c r="G82" s="39"/>
    </row>
    <row r="83" spans="1:7" x14ac:dyDescent="0.3">
      <c r="A83" s="61"/>
      <c r="B83" s="38" t="s">
        <v>32</v>
      </c>
      <c r="C83" s="36">
        <v>8</v>
      </c>
      <c r="D83" s="39"/>
      <c r="E83" s="62"/>
      <c r="F83" s="62"/>
      <c r="G83" s="39"/>
    </row>
    <row r="84" spans="1:7" x14ac:dyDescent="0.3">
      <c r="A84" s="61"/>
      <c r="B84" s="38" t="s">
        <v>17</v>
      </c>
      <c r="C84" s="36">
        <v>3</v>
      </c>
      <c r="D84" s="39"/>
      <c r="E84" s="62"/>
      <c r="F84" s="62"/>
      <c r="G84" s="39"/>
    </row>
    <row r="85" spans="1:7" x14ac:dyDescent="0.3">
      <c r="A85" s="61"/>
      <c r="B85" s="38" t="s">
        <v>54</v>
      </c>
      <c r="C85" s="36">
        <v>7</v>
      </c>
      <c r="D85" s="39"/>
      <c r="E85" s="62"/>
      <c r="F85" s="62"/>
      <c r="G85" s="39"/>
    </row>
    <row r="86" spans="1:7" x14ac:dyDescent="0.3">
      <c r="A86" s="61"/>
      <c r="B86" s="38" t="s">
        <v>55</v>
      </c>
      <c r="C86" s="36">
        <v>13</v>
      </c>
      <c r="D86" s="39"/>
      <c r="E86" s="62"/>
      <c r="F86" s="62"/>
      <c r="G86" s="39"/>
    </row>
    <row r="87" spans="1:7" x14ac:dyDescent="0.3">
      <c r="A87" s="61"/>
      <c r="B87" s="38" t="s">
        <v>74</v>
      </c>
      <c r="C87" s="36">
        <v>10</v>
      </c>
      <c r="D87" s="39"/>
      <c r="E87" s="62"/>
      <c r="F87" s="62"/>
      <c r="G87" s="39"/>
    </row>
    <row r="88" spans="1:7" x14ac:dyDescent="0.3">
      <c r="A88" s="61"/>
      <c r="B88" s="38" t="s">
        <v>56</v>
      </c>
      <c r="C88" s="36">
        <v>4</v>
      </c>
      <c r="D88" s="39"/>
      <c r="E88" s="62"/>
      <c r="F88" s="62"/>
      <c r="G88" s="39"/>
    </row>
    <row r="89" spans="1:7" x14ac:dyDescent="0.3">
      <c r="A89" s="61"/>
      <c r="B89" s="38" t="s">
        <v>57</v>
      </c>
      <c r="C89" s="36">
        <v>68</v>
      </c>
      <c r="D89" s="39"/>
      <c r="E89" s="62"/>
      <c r="F89" s="62"/>
      <c r="G89" s="39"/>
    </row>
    <row r="90" spans="1:7" x14ac:dyDescent="0.3">
      <c r="A90" s="61"/>
      <c r="B90" s="38" t="s">
        <v>58</v>
      </c>
      <c r="C90" s="36">
        <v>85</v>
      </c>
      <c r="D90" s="39"/>
      <c r="E90" s="62"/>
      <c r="F90" s="62"/>
      <c r="G90" s="39"/>
    </row>
    <row r="91" spans="1:7" x14ac:dyDescent="0.3">
      <c r="A91" s="63" t="s">
        <v>35</v>
      </c>
      <c r="B91" s="63"/>
      <c r="C91" s="37">
        <f>SUM(C66:C90)</f>
        <v>356</v>
      </c>
      <c r="D91" s="39"/>
      <c r="E91" s="62"/>
      <c r="F91" s="62"/>
      <c r="G91" s="39"/>
    </row>
    <row r="95" spans="1:7" x14ac:dyDescent="0.3">
      <c r="C95">
        <f>C23+C62+C91</f>
        <v>2502</v>
      </c>
    </row>
  </sheetData>
  <mergeCells count="23">
    <mergeCell ref="A27:G27"/>
    <mergeCell ref="A29:A61"/>
    <mergeCell ref="D29:D62"/>
    <mergeCell ref="E29:E62"/>
    <mergeCell ref="F29:F62"/>
    <mergeCell ref="G29:G62"/>
    <mergeCell ref="A62:B62"/>
    <mergeCell ref="N2:N3"/>
    <mergeCell ref="A66:A90"/>
    <mergeCell ref="D66:D91"/>
    <mergeCell ref="E66:E91"/>
    <mergeCell ref="F66:F91"/>
    <mergeCell ref="G66:G91"/>
    <mergeCell ref="A91:B91"/>
    <mergeCell ref="A4:G4"/>
    <mergeCell ref="A5:G5"/>
    <mergeCell ref="A7:A22"/>
    <mergeCell ref="D7:D23"/>
    <mergeCell ref="E7:E23"/>
    <mergeCell ref="F7:F23"/>
    <mergeCell ref="G7:G23"/>
    <mergeCell ref="A23:B23"/>
    <mergeCell ref="A26:G26"/>
  </mergeCells>
  <hyperlinks>
    <hyperlink ref="N2:N3" location="INDICE!A1" display="INDICE" xr:uid="{E0B84BA9-150F-431B-BAB4-97598757903A}"/>
  </hyperlink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1"/>
  <sheetViews>
    <sheetView tabSelected="1" zoomScale="55" zoomScaleNormal="55" workbookViewId="0">
      <selection activeCell="V10" sqref="V10"/>
    </sheetView>
  </sheetViews>
  <sheetFormatPr baseColWidth="10" defaultRowHeight="14.4" x14ac:dyDescent="0.3"/>
  <cols>
    <col min="1" max="1" width="24.88671875" bestFit="1" customWidth="1"/>
    <col min="2" max="2" width="46.6640625" bestFit="1" customWidth="1"/>
    <col min="3" max="3" width="15.44140625" bestFit="1" customWidth="1"/>
    <col min="4" max="4" width="24.44140625" bestFit="1" customWidth="1"/>
    <col min="5" max="5" width="29.88671875" bestFit="1" customWidth="1"/>
    <col min="6" max="6" width="29.44140625" bestFit="1" customWidth="1"/>
    <col min="7" max="7" width="22.33203125" bestFit="1" customWidth="1"/>
  </cols>
  <sheetData>
    <row r="1" spans="1:14" x14ac:dyDescent="0.3">
      <c r="N1" s="18" t="s">
        <v>30</v>
      </c>
    </row>
    <row r="2" spans="1:14" ht="18" x14ac:dyDescent="0.35">
      <c r="A2" s="64" t="s">
        <v>45</v>
      </c>
      <c r="B2" s="64"/>
      <c r="C2" s="64"/>
      <c r="D2" s="64"/>
      <c r="E2" s="64"/>
      <c r="F2" s="64"/>
      <c r="G2" s="64"/>
    </row>
    <row r="3" spans="1:14" ht="18" x14ac:dyDescent="0.35">
      <c r="A3" s="64" t="s">
        <v>4</v>
      </c>
      <c r="B3" s="64"/>
      <c r="C3" s="64"/>
      <c r="D3" s="64"/>
      <c r="E3" s="64"/>
      <c r="F3" s="64"/>
      <c r="G3" s="64"/>
    </row>
    <row r="4" spans="1:14" x14ac:dyDescent="0.3">
      <c r="A4" s="34" t="s">
        <v>14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</row>
    <row r="5" spans="1:14" x14ac:dyDescent="0.3">
      <c r="A5" s="65" t="s">
        <v>80</v>
      </c>
      <c r="B5" s="35" t="s">
        <v>47</v>
      </c>
      <c r="C5" s="1">
        <v>53</v>
      </c>
      <c r="D5" s="68" t="s">
        <v>15</v>
      </c>
      <c r="E5" s="71" t="s">
        <v>11</v>
      </c>
      <c r="F5" s="71" t="s">
        <v>16</v>
      </c>
      <c r="G5" s="68" t="s">
        <v>33</v>
      </c>
    </row>
    <row r="6" spans="1:14" x14ac:dyDescent="0.3">
      <c r="A6" s="66"/>
      <c r="B6" s="35" t="s">
        <v>48</v>
      </c>
      <c r="C6" s="1">
        <v>5</v>
      </c>
      <c r="D6" s="69"/>
      <c r="E6" s="69"/>
      <c r="F6" s="69"/>
      <c r="G6" s="69"/>
    </row>
    <row r="7" spans="1:14" x14ac:dyDescent="0.3">
      <c r="A7" s="66"/>
      <c r="B7" s="35" t="s">
        <v>49</v>
      </c>
      <c r="C7" s="1">
        <v>48</v>
      </c>
      <c r="D7" s="69"/>
      <c r="E7" s="69"/>
      <c r="F7" s="69"/>
      <c r="G7" s="69"/>
    </row>
    <row r="8" spans="1:14" x14ac:dyDescent="0.3">
      <c r="A8" s="66"/>
      <c r="B8" s="35" t="s">
        <v>50</v>
      </c>
      <c r="C8" s="1">
        <v>15</v>
      </c>
      <c r="D8" s="69"/>
      <c r="E8" s="69"/>
      <c r="F8" s="69"/>
      <c r="G8" s="69"/>
    </row>
    <row r="9" spans="1:14" x14ac:dyDescent="0.3">
      <c r="A9" s="66"/>
      <c r="B9" s="35" t="s">
        <v>13</v>
      </c>
      <c r="C9" s="1">
        <v>21</v>
      </c>
      <c r="D9" s="69"/>
      <c r="E9" s="69"/>
      <c r="F9" s="69"/>
      <c r="G9" s="69"/>
    </row>
    <row r="10" spans="1:14" x14ac:dyDescent="0.3">
      <c r="A10" s="66"/>
      <c r="B10" s="35" t="s">
        <v>51</v>
      </c>
      <c r="C10" s="1">
        <v>78</v>
      </c>
      <c r="D10" s="69"/>
      <c r="E10" s="69"/>
      <c r="F10" s="69"/>
      <c r="G10" s="69"/>
    </row>
    <row r="11" spans="1:14" x14ac:dyDescent="0.3">
      <c r="A11" s="66"/>
      <c r="B11" s="35" t="s">
        <v>52</v>
      </c>
      <c r="C11" s="1">
        <v>68</v>
      </c>
      <c r="D11" s="69"/>
      <c r="E11" s="69"/>
      <c r="F11" s="69"/>
      <c r="G11" s="69"/>
    </row>
    <row r="12" spans="1:14" x14ac:dyDescent="0.3">
      <c r="A12" s="66"/>
      <c r="B12" s="35" t="s">
        <v>53</v>
      </c>
      <c r="C12" s="1">
        <v>95</v>
      </c>
      <c r="D12" s="69"/>
      <c r="E12" s="69"/>
      <c r="F12" s="69"/>
      <c r="G12" s="69"/>
    </row>
    <row r="13" spans="1:14" x14ac:dyDescent="0.3">
      <c r="A13" s="66"/>
      <c r="B13" s="35" t="s">
        <v>36</v>
      </c>
      <c r="C13" s="1">
        <v>72</v>
      </c>
      <c r="D13" s="69"/>
      <c r="E13" s="69"/>
      <c r="F13" s="69"/>
      <c r="G13" s="69"/>
    </row>
    <row r="14" spans="1:14" x14ac:dyDescent="0.3">
      <c r="A14" s="66"/>
      <c r="B14" s="35" t="s">
        <v>32</v>
      </c>
      <c r="C14" s="1">
        <v>40</v>
      </c>
      <c r="D14" s="69"/>
      <c r="E14" s="69"/>
      <c r="F14" s="69"/>
      <c r="G14" s="69"/>
    </row>
    <row r="15" spans="1:14" x14ac:dyDescent="0.3">
      <c r="A15" s="66"/>
      <c r="B15" s="35" t="s">
        <v>17</v>
      </c>
      <c r="C15" s="1">
        <v>84</v>
      </c>
      <c r="D15" s="69"/>
      <c r="E15" s="69"/>
      <c r="F15" s="69"/>
      <c r="G15" s="69"/>
    </row>
    <row r="16" spans="1:14" x14ac:dyDescent="0.3">
      <c r="A16" s="66"/>
      <c r="B16" s="35" t="s">
        <v>54</v>
      </c>
      <c r="C16" s="1">
        <v>79</v>
      </c>
      <c r="D16" s="69"/>
      <c r="E16" s="69"/>
      <c r="F16" s="69"/>
      <c r="G16" s="69"/>
    </row>
    <row r="17" spans="1:7" x14ac:dyDescent="0.3">
      <c r="A17" s="66"/>
      <c r="B17" s="35" t="s">
        <v>55</v>
      </c>
      <c r="C17" s="1">
        <v>96</v>
      </c>
      <c r="D17" s="69"/>
      <c r="E17" s="69"/>
      <c r="F17" s="69"/>
      <c r="G17" s="69"/>
    </row>
    <row r="18" spans="1:7" x14ac:dyDescent="0.3">
      <c r="A18" s="66"/>
      <c r="B18" s="35" t="s">
        <v>56</v>
      </c>
      <c r="C18" s="1">
        <v>92</v>
      </c>
      <c r="D18" s="69"/>
      <c r="E18" s="69"/>
      <c r="F18" s="69"/>
      <c r="G18" s="69"/>
    </row>
    <row r="19" spans="1:7" x14ac:dyDescent="0.3">
      <c r="A19" s="66"/>
      <c r="B19" s="35" t="s">
        <v>57</v>
      </c>
      <c r="C19" s="1">
        <v>629</v>
      </c>
      <c r="D19" s="69"/>
      <c r="E19" s="69"/>
      <c r="F19" s="69"/>
      <c r="G19" s="69"/>
    </row>
    <row r="20" spans="1:7" x14ac:dyDescent="0.3">
      <c r="A20" s="66"/>
      <c r="B20" s="35" t="s">
        <v>58</v>
      </c>
      <c r="C20" s="1">
        <v>568</v>
      </c>
      <c r="D20" s="69"/>
      <c r="E20" s="69"/>
      <c r="F20" s="69"/>
      <c r="G20" s="69"/>
    </row>
    <row r="21" spans="1:7" x14ac:dyDescent="0.3">
      <c r="A21" s="66"/>
      <c r="B21" s="35" t="s">
        <v>60</v>
      </c>
      <c r="C21" s="1">
        <v>18</v>
      </c>
      <c r="D21" s="69"/>
      <c r="E21" s="69"/>
      <c r="F21" s="69"/>
      <c r="G21" s="69"/>
    </row>
    <row r="22" spans="1:7" x14ac:dyDescent="0.3">
      <c r="A22" s="66"/>
      <c r="B22" s="35" t="s">
        <v>61</v>
      </c>
      <c r="C22" s="1">
        <v>1</v>
      </c>
      <c r="D22" s="69"/>
      <c r="E22" s="69"/>
      <c r="F22" s="69"/>
      <c r="G22" s="69"/>
    </row>
    <row r="23" spans="1:7" x14ac:dyDescent="0.3">
      <c r="A23" s="66"/>
      <c r="B23" s="35" t="s">
        <v>62</v>
      </c>
      <c r="C23" s="1">
        <v>6</v>
      </c>
      <c r="D23" s="69"/>
      <c r="E23" s="69"/>
      <c r="F23" s="69"/>
      <c r="G23" s="69"/>
    </row>
    <row r="24" spans="1:7" x14ac:dyDescent="0.3">
      <c r="A24" s="66"/>
      <c r="B24" s="35" t="s">
        <v>63</v>
      </c>
      <c r="C24" s="1">
        <v>3</v>
      </c>
      <c r="D24" s="69"/>
      <c r="E24" s="69"/>
      <c r="F24" s="69"/>
      <c r="G24" s="69"/>
    </row>
    <row r="25" spans="1:7" x14ac:dyDescent="0.3">
      <c r="A25" s="66"/>
      <c r="B25" s="35" t="s">
        <v>64</v>
      </c>
      <c r="C25" s="1">
        <v>3</v>
      </c>
      <c r="D25" s="69"/>
      <c r="E25" s="69"/>
      <c r="F25" s="69"/>
      <c r="G25" s="69"/>
    </row>
    <row r="26" spans="1:7" x14ac:dyDescent="0.3">
      <c r="A26" s="66"/>
      <c r="B26" s="35" t="s">
        <v>65</v>
      </c>
      <c r="C26" s="1">
        <v>4</v>
      </c>
      <c r="D26" s="69"/>
      <c r="E26" s="69"/>
      <c r="F26" s="69"/>
      <c r="G26" s="69"/>
    </row>
    <row r="27" spans="1:7" x14ac:dyDescent="0.3">
      <c r="A27" s="66"/>
      <c r="B27" s="35" t="s">
        <v>66</v>
      </c>
      <c r="C27" s="1">
        <v>73</v>
      </c>
      <c r="D27" s="69"/>
      <c r="E27" s="69"/>
      <c r="F27" s="69"/>
      <c r="G27" s="69"/>
    </row>
    <row r="28" spans="1:7" x14ac:dyDescent="0.3">
      <c r="A28" s="66"/>
      <c r="B28" s="35" t="s">
        <v>67</v>
      </c>
      <c r="C28" s="1">
        <v>28</v>
      </c>
      <c r="D28" s="69"/>
      <c r="E28" s="69"/>
      <c r="F28" s="69"/>
      <c r="G28" s="69"/>
    </row>
    <row r="29" spans="1:7" x14ac:dyDescent="0.3">
      <c r="A29" s="66"/>
      <c r="B29" s="35" t="s">
        <v>68</v>
      </c>
      <c r="C29" s="1">
        <v>4</v>
      </c>
      <c r="D29" s="69"/>
      <c r="E29" s="69"/>
      <c r="F29" s="69"/>
      <c r="G29" s="69"/>
    </row>
    <row r="30" spans="1:7" x14ac:dyDescent="0.3">
      <c r="A30" s="66"/>
      <c r="B30" s="35" t="s">
        <v>81</v>
      </c>
      <c r="C30" s="1">
        <v>13</v>
      </c>
      <c r="D30" s="69"/>
      <c r="E30" s="69"/>
      <c r="F30" s="69"/>
      <c r="G30" s="69"/>
    </row>
    <row r="31" spans="1:7" x14ac:dyDescent="0.3">
      <c r="A31" s="66"/>
      <c r="B31" s="35" t="s">
        <v>70</v>
      </c>
      <c r="C31" s="1">
        <v>1</v>
      </c>
      <c r="D31" s="69"/>
      <c r="E31" s="69"/>
      <c r="F31" s="69"/>
      <c r="G31" s="69"/>
    </row>
    <row r="32" spans="1:7" x14ac:dyDescent="0.3">
      <c r="A32" s="66"/>
      <c r="B32" s="35" t="s">
        <v>71</v>
      </c>
      <c r="C32" s="1">
        <v>2</v>
      </c>
      <c r="D32" s="69"/>
      <c r="E32" s="69"/>
      <c r="F32" s="69"/>
      <c r="G32" s="69"/>
    </row>
    <row r="33" spans="1:7" x14ac:dyDescent="0.3">
      <c r="A33" s="66"/>
      <c r="B33" s="35" t="s">
        <v>12</v>
      </c>
      <c r="C33" s="1">
        <v>87</v>
      </c>
      <c r="D33" s="69"/>
      <c r="E33" s="69"/>
      <c r="F33" s="69"/>
      <c r="G33" s="69"/>
    </row>
    <row r="34" spans="1:7" x14ac:dyDescent="0.3">
      <c r="A34" s="66"/>
      <c r="B34" s="35" t="s">
        <v>72</v>
      </c>
      <c r="C34" s="1">
        <v>19</v>
      </c>
      <c r="D34" s="69"/>
      <c r="E34" s="69"/>
      <c r="F34" s="69"/>
      <c r="G34" s="69"/>
    </row>
    <row r="35" spans="1:7" x14ac:dyDescent="0.3">
      <c r="A35" s="66"/>
      <c r="B35" s="35" t="s">
        <v>73</v>
      </c>
      <c r="C35" s="1">
        <v>109</v>
      </c>
      <c r="D35" s="69"/>
      <c r="E35" s="69"/>
      <c r="F35" s="69"/>
      <c r="G35" s="69"/>
    </row>
    <row r="36" spans="1:7" x14ac:dyDescent="0.3">
      <c r="A36" s="66"/>
      <c r="B36" s="35" t="s">
        <v>74</v>
      </c>
      <c r="C36" s="1">
        <v>73</v>
      </c>
      <c r="D36" s="69"/>
      <c r="E36" s="69"/>
      <c r="F36" s="69"/>
      <c r="G36" s="69"/>
    </row>
    <row r="37" spans="1:7" x14ac:dyDescent="0.3">
      <c r="A37" s="66"/>
      <c r="B37" s="35" t="s">
        <v>75</v>
      </c>
      <c r="C37" s="1">
        <v>3</v>
      </c>
      <c r="D37" s="69"/>
      <c r="E37" s="69"/>
      <c r="F37" s="69"/>
      <c r="G37" s="69"/>
    </row>
    <row r="38" spans="1:7" x14ac:dyDescent="0.3">
      <c r="A38" s="66"/>
      <c r="B38" s="35" t="s">
        <v>79</v>
      </c>
      <c r="C38" s="1">
        <v>6</v>
      </c>
      <c r="D38" s="69"/>
      <c r="E38" s="69"/>
      <c r="F38" s="69"/>
      <c r="G38" s="69"/>
    </row>
    <row r="39" spans="1:7" x14ac:dyDescent="0.3">
      <c r="A39" s="66"/>
      <c r="B39" s="35" t="s">
        <v>77</v>
      </c>
      <c r="C39" s="1">
        <v>4</v>
      </c>
      <c r="D39" s="69"/>
      <c r="E39" s="69"/>
      <c r="F39" s="69"/>
      <c r="G39" s="69"/>
    </row>
    <row r="40" spans="1:7" x14ac:dyDescent="0.3">
      <c r="A40" s="67"/>
      <c r="B40" s="35" t="s">
        <v>78</v>
      </c>
      <c r="C40" s="1">
        <v>2</v>
      </c>
      <c r="D40" s="69"/>
      <c r="E40" s="69"/>
      <c r="F40" s="69"/>
      <c r="G40" s="69"/>
    </row>
    <row r="41" spans="1:7" x14ac:dyDescent="0.3">
      <c r="A41" s="72" t="s">
        <v>82</v>
      </c>
      <c r="B41" s="73"/>
      <c r="C41" s="1">
        <f>SUM(C5:C40)</f>
        <v>2502</v>
      </c>
      <c r="D41" s="70"/>
      <c r="E41" s="70"/>
      <c r="F41" s="70"/>
      <c r="G41" s="70"/>
    </row>
  </sheetData>
  <mergeCells count="8">
    <mergeCell ref="A2:G2"/>
    <mergeCell ref="A3:G3"/>
    <mergeCell ref="A5:A40"/>
    <mergeCell ref="D5:D41"/>
    <mergeCell ref="E5:E41"/>
    <mergeCell ref="F5:F41"/>
    <mergeCell ref="G5:G41"/>
    <mergeCell ref="A41:B41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COMBUSTIBLE 1 DE 1</vt:lpstr>
      <vt:lpstr>AGUA ENVASADA 2 DE 2</vt:lpstr>
      <vt:lpstr>INSUMOS DE LIMPIEZA  1 DE 1</vt:lpstr>
      <vt:lpstr>INSUMOS DE LIMPIEZA 2 DE 2</vt:lpstr>
      <vt:lpstr>'AGUA ENVASADA 2 DE 2'!Área_de_impresión</vt:lpstr>
      <vt:lpstr>'COMBUSTIBLE 1 DE 1'!Área_de_impresión</vt:lpstr>
      <vt:lpstr>INDICE!Área_de_impresión</vt:lpstr>
      <vt:lpstr>'INSUMOS DE LIMPIEZA  1 DE 1'!Área_de_impresión</vt:lpstr>
      <vt:lpstr>'INSUMOS DE LIMPIEZA 2 DE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SUB-G ADMIN-AP</dc:creator>
  <cp:lastModifiedBy>Ada Paz</cp:lastModifiedBy>
  <cp:lastPrinted>2023-07-12T20:14:44Z</cp:lastPrinted>
  <dcterms:created xsi:type="dcterms:W3CDTF">2022-10-14T21:23:52Z</dcterms:created>
  <dcterms:modified xsi:type="dcterms:W3CDTF">2023-07-12T20:15:00Z</dcterms:modified>
</cp:coreProperties>
</file>