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ivo Fijo\Documents\"/>
    </mc:Choice>
  </mc:AlternateContent>
  <xr:revisionPtr revIDLastSave="0" documentId="8_{EAE2592A-BE05-4CC2-988E-0904692F7515}" xr6:coauthVersionLast="47" xr6:coauthVersionMax="47" xr10:uidLastSave="{00000000-0000-0000-0000-000000000000}"/>
  <bookViews>
    <workbookView xWindow="28680" yWindow="-120" windowWidth="29040" windowHeight="15720" activeTab="2" xr2:uid="{2F89953F-94B3-4874-B44C-9F66C51F4B7F}"/>
  </bookViews>
  <sheets>
    <sheet name="Hoja1" sheetId="1" r:id="rId1"/>
    <sheet name="Hoja3" sheetId="3" r:id="rId2"/>
    <sheet name="Hoja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E17" i="3"/>
  <c r="C14" i="3"/>
  <c r="C18" i="3" s="1"/>
  <c r="B14" i="3"/>
  <c r="D14" i="3" s="1"/>
  <c r="D17" i="3"/>
  <c r="B16" i="3"/>
  <c r="D16" i="3" s="1"/>
  <c r="D18" i="3" s="1"/>
  <c r="D15" i="3"/>
  <c r="E10" i="3"/>
  <c r="E8" i="3"/>
  <c r="E7" i="3"/>
  <c r="C9" i="3"/>
  <c r="E9" i="3" s="1"/>
  <c r="G9" i="1"/>
  <c r="F9" i="1"/>
  <c r="E9" i="1"/>
  <c r="H8" i="1"/>
  <c r="H9" i="1" s="1"/>
  <c r="H7" i="1"/>
  <c r="B18" i="3" l="1"/>
  <c r="E14" i="3"/>
  <c r="E16" i="3"/>
  <c r="E18" i="3" l="1"/>
</calcChain>
</file>

<file path=xl/sharedStrings.xml><?xml version="1.0" encoding="utf-8"?>
<sst xmlns="http://schemas.openxmlformats.org/spreadsheetml/2006/main" count="55" uniqueCount="31">
  <si>
    <t>Elaboración de Informes de recepción de bienes para cada una de las 53 unidades de la municipalidad.</t>
  </si>
  <si>
    <t>Elaboración de informe de recepción de bienes para cada jefe de unidad.</t>
  </si>
  <si>
    <t>Asignación de codigo para cada bien mueble de la unidad.</t>
  </si>
  <si>
    <t>Visitar cada unidad para verificación fisica.</t>
  </si>
  <si>
    <t>Proyectado</t>
  </si>
  <si>
    <t>Ejecutado</t>
  </si>
  <si>
    <t>Diferencia</t>
  </si>
  <si>
    <t>META</t>
  </si>
  <si>
    <t>ACTIVIDADES SUSTANTIVAS</t>
  </si>
  <si>
    <t>Enero</t>
  </si>
  <si>
    <t>Febrero</t>
  </si>
  <si>
    <t>Marzo</t>
  </si>
  <si>
    <t>Total</t>
  </si>
  <si>
    <t>Elaboración de Informe con actualización de estado de los vehiculos de la municipalidad</t>
  </si>
  <si>
    <t>Actualización de Ingresos, Traslados y descargos</t>
  </si>
  <si>
    <t>Elaboración de informe con actualización de estado de los inmuebles de la municipalidad</t>
  </si>
  <si>
    <t>TOTAL</t>
  </si>
  <si>
    <t>Unidad de Medida</t>
  </si>
  <si>
    <t>UNIDAD</t>
  </si>
  <si>
    <t>Porcentaje</t>
  </si>
  <si>
    <t>Alcanzado</t>
  </si>
  <si>
    <t>PROMEDIO</t>
  </si>
  <si>
    <t>% Alcanzado en relacion al proteytado</t>
  </si>
  <si>
    <t>Bienes</t>
  </si>
  <si>
    <t>Mes</t>
  </si>
  <si>
    <t>Alcaldia Municipal de Apopa</t>
  </si>
  <si>
    <t>UNIDAD DE ACTIVO FIJO</t>
  </si>
  <si>
    <t>Bienes Descargados</t>
  </si>
  <si>
    <t>Del 01 de enero al 31 de marzo 2023</t>
  </si>
  <si>
    <t>Unidades Inventariadas</t>
  </si>
  <si>
    <t>Actualización de Metas proyectadas.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</si>
</sst>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0000000000%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9" fontId="0" fillId="0" borderId="1" xfId="2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3" fillId="2" borderId="1" xfId="1" applyNumberFormat="1" applyFont="1" applyFill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9" fontId="9" fillId="2" borderId="1" xfId="2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9" fontId="0" fillId="3" borderId="0" xfId="0" applyNumberFormat="1" applyFill="1"/>
    <xf numFmtId="164" fontId="0" fillId="3" borderId="0" xfId="0" applyNumberFormat="1" applyFill="1"/>
    <xf numFmtId="0" fontId="7" fillId="3" borderId="1" xfId="0" applyFont="1" applyFill="1" applyBorder="1" applyAlignment="1">
      <alignment vertical="center" wrapText="1"/>
    </xf>
    <xf numFmtId="1" fontId="7" fillId="3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"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Hoja1!$D$7</c:f>
              <c:strCache>
                <c:ptCount val="1"/>
                <c:pt idx="0">
                  <c:v>Proyectado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Hoja1!$E$6:$G$6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Hoja1!$E$7:$G$7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5-42B1-A4A2-C93C8FDB907E}"/>
            </c:ext>
          </c:extLst>
        </c:ser>
        <c:ser>
          <c:idx val="1"/>
          <c:order val="1"/>
          <c:tx>
            <c:strRef>
              <c:f>Hoja1!$D$8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Hoja1!$E$6:$G$6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Hoja1!$E$8:$G$8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5-42B1-A4A2-C93C8FDB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6155903"/>
        <c:axId val="1916876223"/>
        <c:axId val="0"/>
      </c:bar3DChart>
      <c:catAx>
        <c:axId val="184615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16876223"/>
        <c:crosses val="autoZero"/>
        <c:auto val="1"/>
        <c:lblAlgn val="ctr"/>
        <c:lblOffset val="100"/>
        <c:noMultiLvlLbl val="0"/>
      </c:catAx>
      <c:valAx>
        <c:axId val="19168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4615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Metas proyectadas y alcanzadas en primer trimestre.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Hoja3!$B$13</c:f>
              <c:strCache>
                <c:ptCount val="1"/>
                <c:pt idx="0">
                  <c:v>Proyectado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Hoja3!$A$14:$A$17</c:f>
              <c:strCache>
                <c:ptCount val="4"/>
                <c:pt idx="0">
                  <c:v>Elaboración de Informes de recepción de bienes para cada una de las 53 unidades de la municipalidad.</c:v>
                </c:pt>
                <c:pt idx="1">
                  <c:v>Elaboración de informe con actualización de estado de los inmuebles de la municipalidad</c:v>
                </c:pt>
                <c:pt idx="2">
                  <c:v>Elaboración de Informe con actualización de estado de los vehiculos de la municipalidad</c:v>
                </c:pt>
                <c:pt idx="3">
                  <c:v>Actualización de Ingresos, Traslados y descargos</c:v>
                </c:pt>
              </c:strCache>
            </c:strRef>
          </c:cat>
          <c:val>
            <c:numRef>
              <c:f>Hoja3!$B$14:$B$17</c:f>
              <c:numCache>
                <c:formatCode>0%</c:formatCode>
                <c:ptCount val="4"/>
                <c:pt idx="0">
                  <c:v>0.58490566037735847</c:v>
                </c:pt>
                <c:pt idx="1">
                  <c:v>0</c:v>
                </c:pt>
                <c:pt idx="2">
                  <c:v>0.22219999999999998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4-41E7-BA9E-A3B4745CBB41}"/>
            </c:ext>
          </c:extLst>
        </c:ser>
        <c:ser>
          <c:idx val="1"/>
          <c:order val="1"/>
          <c:tx>
            <c:strRef>
              <c:f>Hoja3!$C$13</c:f>
              <c:strCache>
                <c:ptCount val="1"/>
                <c:pt idx="0">
                  <c:v> Alcanzado 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Hoja3!$A$14:$A$17</c:f>
              <c:strCache>
                <c:ptCount val="4"/>
                <c:pt idx="0">
                  <c:v>Elaboración de Informes de recepción de bienes para cada una de las 53 unidades de la municipalidad.</c:v>
                </c:pt>
                <c:pt idx="1">
                  <c:v>Elaboración de informe con actualización de estado de los inmuebles de la municipalidad</c:v>
                </c:pt>
                <c:pt idx="2">
                  <c:v>Elaboración de Informe con actualización de estado de los vehiculos de la municipalidad</c:v>
                </c:pt>
                <c:pt idx="3">
                  <c:v>Actualización de Ingresos, Traslados y descargos</c:v>
                </c:pt>
              </c:strCache>
            </c:strRef>
          </c:cat>
          <c:val>
            <c:numRef>
              <c:f>Hoja3!$C$14:$C$17</c:f>
              <c:numCache>
                <c:formatCode>0%</c:formatCode>
                <c:ptCount val="4"/>
                <c:pt idx="0">
                  <c:v>0.45283018867924529</c:v>
                </c:pt>
                <c:pt idx="1">
                  <c:v>0</c:v>
                </c:pt>
                <c:pt idx="2">
                  <c:v>0.18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4-41E7-BA9E-A3B4745CBB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510797951"/>
        <c:axId val="510798367"/>
      </c:barChart>
      <c:catAx>
        <c:axId val="51079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0798367"/>
        <c:crosses val="autoZero"/>
        <c:auto val="1"/>
        <c:lblAlgn val="ctr"/>
        <c:lblOffset val="100"/>
        <c:noMultiLvlLbl val="0"/>
      </c:catAx>
      <c:valAx>
        <c:axId val="51079836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079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Hoja4!$C$7</c:f>
              <c:strCache>
                <c:ptCount val="1"/>
                <c:pt idx="0">
                  <c:v>Bienes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A1B-43E8-9C56-FCE91B4263F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A1B-43E8-9C56-FCE91B4263F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A1B-43E8-9C56-FCE91B4263F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shade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A1B-43E8-9C56-FCE91B4263F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A1B-43E8-9C56-FCE91B4263F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7A1B-43E8-9C56-FCE91B4263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Hoja4!$B$8:$B$11</c15:sqref>
                  </c15:fullRef>
                </c:ext>
              </c:extLst>
              <c:f>Hoja4!$B$8:$B$10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Hoja4!$C$8:$C$11</c15:sqref>
                  </c15:fullRef>
                </c:ext>
              </c:extLst>
              <c:f>Hoja4!$C$8:$C$10</c:f>
              <c:numCache>
                <c:formatCode>0</c:formatCode>
                <c:ptCount val="3"/>
                <c:pt idx="0">
                  <c:v>38</c:v>
                </c:pt>
                <c:pt idx="1">
                  <c:v>82</c:v>
                </c:pt>
                <c:pt idx="2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A1B-43E8-9C56-FCE91B4263F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9</xdr:row>
      <xdr:rowOff>79056</xdr:rowOff>
    </xdr:from>
    <xdr:to>
      <xdr:col>7</xdr:col>
      <xdr:colOff>171450</xdr:colOff>
      <xdr:row>29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C0C2A-116F-4ABC-B697-66183F117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57150</xdr:colOff>
      <xdr:row>0</xdr:row>
      <xdr:rowOff>95251</xdr:rowOff>
    </xdr:from>
    <xdr:to>
      <xdr:col>7</xdr:col>
      <xdr:colOff>283183</xdr:colOff>
      <xdr:row>2</xdr:row>
      <xdr:rowOff>209550</xdr:rowOff>
    </xdr:to>
    <xdr:pic>
      <xdr:nvPicPr>
        <xdr:cNvPr id="3" name="1 Imagen" descr="C:\Users\ACTIVOFIJO\Downloads\flat,1000x1000,075,f.u2 (1).jpg">
          <a:extLst>
            <a:ext uri="{FF2B5EF4-FFF2-40B4-BE49-F238E27FC236}">
              <a16:creationId xmlns:a16="http://schemas.microsoft.com/office/drawing/2014/main" id="{FFBE639F-B137-451A-BE2A-42B47F34412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95251"/>
          <a:ext cx="654658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739140</xdr:colOff>
      <xdr:row>2</xdr:row>
      <xdr:rowOff>207645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FAFC36-5BB6-413A-9DAE-DB7F9BDF9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</xdr:colOff>
      <xdr:row>26</xdr:row>
      <xdr:rowOff>46672</xdr:rowOff>
    </xdr:from>
    <xdr:to>
      <xdr:col>4</xdr:col>
      <xdr:colOff>1002030</xdr:colOff>
      <xdr:row>52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B56141-30FC-450B-B590-2F765773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258463</xdr:colOff>
      <xdr:row>0</xdr:row>
      <xdr:rowOff>72391</xdr:rowOff>
    </xdr:from>
    <xdr:to>
      <xdr:col>4</xdr:col>
      <xdr:colOff>932788</xdr:colOff>
      <xdr:row>2</xdr:row>
      <xdr:rowOff>186690</xdr:rowOff>
    </xdr:to>
    <xdr:pic>
      <xdr:nvPicPr>
        <xdr:cNvPr id="3" name="1 Imagen" descr="C:\Users\ACTIVOFIJO\Downloads\flat,1000x1000,075,f.u2 (1).jpg">
          <a:extLst>
            <a:ext uri="{FF2B5EF4-FFF2-40B4-BE49-F238E27FC236}">
              <a16:creationId xmlns:a16="http://schemas.microsoft.com/office/drawing/2014/main" id="{BDE97567-8178-4A15-806C-B9B33D98181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288" y="72391"/>
          <a:ext cx="674325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744387</xdr:colOff>
      <xdr:row>2</xdr:row>
      <xdr:rowOff>169545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A743CD-4A92-459F-B89A-445F84FED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2957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11</xdr:row>
      <xdr:rowOff>168592</xdr:rowOff>
    </xdr:from>
    <xdr:to>
      <xdr:col>4</xdr:col>
      <xdr:colOff>304799</xdr:colOff>
      <xdr:row>31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D9375-F19B-47B6-875B-221D429D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371475</xdr:colOff>
      <xdr:row>0</xdr:row>
      <xdr:rowOff>27147</xdr:rowOff>
    </xdr:from>
    <xdr:to>
      <xdr:col>4</xdr:col>
      <xdr:colOff>435360</xdr:colOff>
      <xdr:row>3</xdr:row>
      <xdr:rowOff>60483</xdr:rowOff>
    </xdr:to>
    <xdr:pic>
      <xdr:nvPicPr>
        <xdr:cNvPr id="3" name="1 Imagen" descr="C:\Users\ACTIVOFIJO\Downloads\flat,1000x1000,075,f.u2 (1).jpg">
          <a:extLst>
            <a:ext uri="{FF2B5EF4-FFF2-40B4-BE49-F238E27FC236}">
              <a16:creationId xmlns:a16="http://schemas.microsoft.com/office/drawing/2014/main" id="{6C4BA9E6-0CF9-401C-9867-5F04C3112C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7147"/>
          <a:ext cx="844935" cy="820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858256</xdr:colOff>
      <xdr:row>3</xdr:row>
      <xdr:rowOff>56910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845942-FE9C-4B2C-AEBC-D28993455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0636" cy="85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5811-A5CB-4F10-B195-29EF02BBCBEA}">
  <dimension ref="A1:K37"/>
  <sheetViews>
    <sheetView workbookViewId="0">
      <selection activeCell="I1" sqref="I1:I22"/>
    </sheetView>
  </sheetViews>
  <sheetFormatPr baseColWidth="10" defaultColWidth="0" defaultRowHeight="14.4" zeroHeight="1" x14ac:dyDescent="0.3"/>
  <cols>
    <col min="1" max="1" width="22.88671875" customWidth="1"/>
    <col min="2" max="2" width="2" bestFit="1" customWidth="1"/>
    <col min="3" max="3" width="27.44140625" customWidth="1"/>
    <col min="4" max="4" width="11.5546875" customWidth="1"/>
    <col min="5" max="5" width="6" bestFit="1" customWidth="1"/>
    <col min="6" max="6" width="7.77734375" bestFit="1" customWidth="1"/>
    <col min="7" max="7" width="6.21875" bestFit="1" customWidth="1"/>
    <col min="8" max="8" width="5.21875" bestFit="1" customWidth="1"/>
    <col min="9" max="9" width="1.109375" customWidth="1"/>
    <col min="12" max="16384" width="11.5546875" hidden="1"/>
  </cols>
  <sheetData>
    <row r="1" spans="1:11" s="22" customFormat="1" ht="26.25" customHeight="1" x14ac:dyDescent="0.3">
      <c r="A1" s="27" t="s">
        <v>25</v>
      </c>
      <c r="B1" s="27"/>
      <c r="C1" s="27"/>
      <c r="D1" s="27"/>
      <c r="E1" s="27"/>
      <c r="F1" s="27"/>
      <c r="G1" s="27"/>
      <c r="H1" s="27"/>
      <c r="I1" s="33"/>
      <c r="J1" s="23"/>
      <c r="K1" s="21"/>
    </row>
    <row r="2" spans="1:11" s="22" customFormat="1" ht="18" customHeight="1" x14ac:dyDescent="0.3">
      <c r="A2" s="28" t="s">
        <v>26</v>
      </c>
      <c r="B2" s="28"/>
      <c r="C2" s="28"/>
      <c r="D2" s="28"/>
      <c r="E2" s="28"/>
      <c r="F2" s="28"/>
      <c r="G2" s="28"/>
      <c r="H2" s="28"/>
      <c r="I2" s="34"/>
      <c r="J2" s="24"/>
      <c r="K2" s="21"/>
    </row>
    <row r="3" spans="1:11" s="22" customFormat="1" ht="18" customHeight="1" x14ac:dyDescent="0.3">
      <c r="A3" s="28" t="s">
        <v>29</v>
      </c>
      <c r="B3" s="28"/>
      <c r="C3" s="28"/>
      <c r="D3" s="28"/>
      <c r="E3" s="28"/>
      <c r="F3" s="28"/>
      <c r="G3" s="28"/>
      <c r="H3" s="28"/>
      <c r="I3" s="34"/>
      <c r="J3" s="24"/>
      <c r="K3" s="21"/>
    </row>
    <row r="4" spans="1:11" s="22" customFormat="1" ht="18" customHeight="1" x14ac:dyDescent="0.3">
      <c r="A4" s="29" t="s">
        <v>28</v>
      </c>
      <c r="B4" s="29"/>
      <c r="C4" s="29"/>
      <c r="D4" s="29"/>
      <c r="E4" s="29"/>
      <c r="F4" s="29"/>
      <c r="G4" s="29"/>
      <c r="H4" s="29"/>
      <c r="I4" s="31"/>
      <c r="K4" s="21"/>
    </row>
    <row r="5" spans="1:11" s="22" customFormat="1" ht="18" customHeight="1" x14ac:dyDescent="0.3">
      <c r="A5" s="30"/>
      <c r="B5" s="30"/>
      <c r="C5" s="30"/>
      <c r="D5" s="30"/>
      <c r="E5" s="31"/>
      <c r="F5" s="31"/>
      <c r="G5" s="31"/>
      <c r="H5" s="31"/>
      <c r="I5" s="31"/>
      <c r="K5" s="21"/>
    </row>
    <row r="6" spans="1:11" x14ac:dyDescent="0.3">
      <c r="A6" s="1" t="s">
        <v>7</v>
      </c>
      <c r="B6" s="20" t="s">
        <v>8</v>
      </c>
      <c r="C6" s="20"/>
      <c r="D6" s="1"/>
      <c r="E6" s="1" t="s">
        <v>9</v>
      </c>
      <c r="F6" s="1" t="s">
        <v>10</v>
      </c>
      <c r="G6" s="1" t="s">
        <v>11</v>
      </c>
      <c r="H6" s="1" t="s">
        <v>12</v>
      </c>
      <c r="I6" s="32"/>
    </row>
    <row r="7" spans="1:11" ht="54" customHeight="1" x14ac:dyDescent="0.3">
      <c r="A7" s="19" t="s">
        <v>0</v>
      </c>
      <c r="B7" s="2">
        <v>1</v>
      </c>
      <c r="C7" s="3" t="s">
        <v>3</v>
      </c>
      <c r="D7" s="2" t="s">
        <v>4</v>
      </c>
      <c r="E7" s="2">
        <v>10</v>
      </c>
      <c r="F7" s="2">
        <v>10</v>
      </c>
      <c r="G7" s="2">
        <v>11</v>
      </c>
      <c r="H7" s="2">
        <f>E7+F7+G7</f>
        <v>31</v>
      </c>
      <c r="I7" s="32"/>
    </row>
    <row r="8" spans="1:11" ht="54" customHeight="1" x14ac:dyDescent="0.3">
      <c r="A8" s="19"/>
      <c r="B8" s="2">
        <v>2</v>
      </c>
      <c r="C8" s="3" t="s">
        <v>2</v>
      </c>
      <c r="D8" s="2" t="s">
        <v>5</v>
      </c>
      <c r="E8" s="2">
        <v>0</v>
      </c>
      <c r="F8" s="2">
        <v>9</v>
      </c>
      <c r="G8" s="2">
        <v>15</v>
      </c>
      <c r="H8" s="2">
        <f>E8+F8+G8</f>
        <v>24</v>
      </c>
      <c r="I8" s="32"/>
    </row>
    <row r="9" spans="1:11" ht="54" customHeight="1" x14ac:dyDescent="0.3">
      <c r="A9" s="19"/>
      <c r="B9" s="2">
        <v>3</v>
      </c>
      <c r="C9" s="3" t="s">
        <v>1</v>
      </c>
      <c r="D9" s="2" t="s">
        <v>6</v>
      </c>
      <c r="E9" s="2">
        <f>E8-E7</f>
        <v>-10</v>
      </c>
      <c r="F9" s="2">
        <f>F8-F7</f>
        <v>-1</v>
      </c>
      <c r="G9" s="2">
        <f>G8-G7</f>
        <v>4</v>
      </c>
      <c r="H9" s="2">
        <f>H8-H7</f>
        <v>-7</v>
      </c>
      <c r="I9" s="32"/>
    </row>
    <row r="10" spans="1:11" x14ac:dyDescent="0.3">
      <c r="A10" s="32"/>
      <c r="B10" s="32"/>
      <c r="C10" s="32"/>
      <c r="D10" s="32"/>
      <c r="E10" s="32"/>
      <c r="F10" s="32"/>
      <c r="G10" s="32"/>
      <c r="H10" s="32"/>
      <c r="I10" s="32"/>
    </row>
    <row r="11" spans="1:11" x14ac:dyDescent="0.3">
      <c r="A11" s="32"/>
      <c r="B11" s="32"/>
      <c r="C11" s="32"/>
      <c r="D11" s="32"/>
      <c r="E11" s="32"/>
      <c r="F11" s="32"/>
      <c r="G11" s="32"/>
      <c r="H11" s="32"/>
      <c r="I11" s="32"/>
    </row>
    <row r="12" spans="1:11" x14ac:dyDescent="0.3">
      <c r="A12" s="32"/>
      <c r="B12" s="32"/>
      <c r="C12" s="32"/>
      <c r="D12" s="32"/>
      <c r="E12" s="32"/>
      <c r="F12" s="32"/>
      <c r="G12" s="32"/>
      <c r="H12" s="32"/>
      <c r="I12" s="32"/>
    </row>
    <row r="13" spans="1:11" x14ac:dyDescent="0.3">
      <c r="A13" s="32"/>
      <c r="B13" s="32"/>
      <c r="C13" s="32"/>
      <c r="D13" s="32"/>
      <c r="E13" s="32"/>
      <c r="F13" s="32"/>
      <c r="G13" s="32"/>
      <c r="H13" s="32"/>
      <c r="I13" s="32"/>
    </row>
    <row r="14" spans="1:11" x14ac:dyDescent="0.3">
      <c r="A14" s="32"/>
      <c r="B14" s="32"/>
      <c r="C14" s="32"/>
      <c r="D14" s="32"/>
      <c r="E14" s="32"/>
      <c r="F14" s="32"/>
      <c r="G14" s="32"/>
      <c r="H14" s="32"/>
      <c r="I14" s="32"/>
    </row>
    <row r="15" spans="1:11" x14ac:dyDescent="0.3">
      <c r="A15" s="32"/>
      <c r="B15" s="32"/>
      <c r="C15" s="32"/>
      <c r="D15" s="32"/>
      <c r="E15" s="32"/>
      <c r="F15" s="32"/>
      <c r="G15" s="32"/>
      <c r="H15" s="32"/>
      <c r="I15" s="32"/>
    </row>
    <row r="16" spans="1:11" x14ac:dyDescent="0.3">
      <c r="A16" s="32"/>
      <c r="B16" s="32"/>
      <c r="C16" s="32"/>
      <c r="D16" s="32"/>
      <c r="E16" s="32"/>
      <c r="F16" s="32"/>
      <c r="G16" s="32"/>
      <c r="H16" s="32"/>
      <c r="I16" s="32"/>
    </row>
    <row r="17" spans="1:9" x14ac:dyDescent="0.3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3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3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3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3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3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3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3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3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3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3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3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3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3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3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3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3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3">
      <c r="A37" s="32"/>
      <c r="B37" s="32"/>
      <c r="C37" s="32"/>
      <c r="D37" s="32"/>
      <c r="E37" s="32"/>
      <c r="F37" s="32"/>
      <c r="G37" s="32"/>
      <c r="H37" s="32"/>
      <c r="I37" s="32"/>
    </row>
  </sheetData>
  <mergeCells count="6">
    <mergeCell ref="A7:A9"/>
    <mergeCell ref="B6:C6"/>
    <mergeCell ref="A1:H1"/>
    <mergeCell ref="A2:H2"/>
    <mergeCell ref="A3:H3"/>
    <mergeCell ref="A4:H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19F0-F27C-4F92-BCCE-A87406DE245A}">
  <dimension ref="A1:K73"/>
  <sheetViews>
    <sheetView topLeftCell="A24" workbookViewId="0">
      <selection activeCell="D61" sqref="D61"/>
    </sheetView>
  </sheetViews>
  <sheetFormatPr baseColWidth="10" defaultColWidth="0" defaultRowHeight="14.4" zeroHeight="1" x14ac:dyDescent="0.3"/>
  <cols>
    <col min="1" max="1" width="30.88671875" customWidth="1"/>
    <col min="2" max="2" width="11.5546875" customWidth="1"/>
    <col min="3" max="3" width="14.5546875" customWidth="1"/>
    <col min="4" max="4" width="11.5546875" customWidth="1"/>
    <col min="5" max="5" width="15.21875" customWidth="1"/>
    <col min="12" max="16384" width="11.5546875" hidden="1"/>
  </cols>
  <sheetData>
    <row r="1" spans="1:11" s="22" customFormat="1" ht="26.25" customHeight="1" x14ac:dyDescent="0.3">
      <c r="A1" s="27" t="s">
        <v>25</v>
      </c>
      <c r="B1" s="27"/>
      <c r="C1" s="27"/>
      <c r="D1" s="27"/>
      <c r="E1" s="27"/>
      <c r="F1" s="23"/>
      <c r="G1" s="23"/>
      <c r="H1" s="23"/>
      <c r="I1" s="23"/>
      <c r="J1" s="23"/>
      <c r="K1" s="21"/>
    </row>
    <row r="2" spans="1:11" s="22" customFormat="1" ht="18" customHeight="1" x14ac:dyDescent="0.3">
      <c r="A2" s="28" t="s">
        <v>26</v>
      </c>
      <c r="B2" s="28"/>
      <c r="C2" s="28"/>
      <c r="D2" s="28"/>
      <c r="E2" s="28"/>
      <c r="F2" s="24"/>
      <c r="G2" s="24"/>
      <c r="H2" s="24"/>
      <c r="I2" s="24"/>
      <c r="J2" s="24"/>
      <c r="K2" s="21"/>
    </row>
    <row r="3" spans="1:11" s="22" customFormat="1" ht="18" customHeight="1" x14ac:dyDescent="0.3">
      <c r="A3" s="28" t="s">
        <v>30</v>
      </c>
      <c r="B3" s="28"/>
      <c r="C3" s="28"/>
      <c r="D3" s="28"/>
      <c r="E3" s="28"/>
      <c r="F3" s="24"/>
      <c r="G3" s="24"/>
      <c r="H3" s="24"/>
      <c r="I3" s="24"/>
      <c r="J3" s="24"/>
      <c r="K3" s="21"/>
    </row>
    <row r="4" spans="1:11" s="22" customFormat="1" ht="18" customHeight="1" x14ac:dyDescent="0.3">
      <c r="A4" s="29" t="s">
        <v>28</v>
      </c>
      <c r="B4" s="29"/>
      <c r="C4" s="29"/>
      <c r="D4" s="29"/>
      <c r="E4" s="29"/>
      <c r="K4" s="21"/>
    </row>
    <row r="5" spans="1:11" s="22" customFormat="1" ht="18" customHeight="1" x14ac:dyDescent="0.3">
      <c r="A5" s="30"/>
      <c r="B5" s="30"/>
      <c r="C5" s="30"/>
      <c r="D5" s="30"/>
      <c r="E5" s="31"/>
      <c r="K5" s="21"/>
    </row>
    <row r="6" spans="1:11" ht="28.8" x14ac:dyDescent="0.3">
      <c r="A6" s="5" t="s">
        <v>7</v>
      </c>
      <c r="B6" s="12" t="s">
        <v>17</v>
      </c>
      <c r="C6" s="13" t="s">
        <v>4</v>
      </c>
      <c r="D6" s="6" t="s">
        <v>20</v>
      </c>
      <c r="E6" s="6" t="s">
        <v>6</v>
      </c>
    </row>
    <row r="7" spans="1:11" ht="57.6" x14ac:dyDescent="0.3">
      <c r="A7" s="4" t="s">
        <v>0</v>
      </c>
      <c r="B7" s="7" t="s">
        <v>18</v>
      </c>
      <c r="C7" s="14">
        <v>31</v>
      </c>
      <c r="D7" s="16">
        <v>24</v>
      </c>
      <c r="E7" s="18">
        <f>D7-C7</f>
        <v>-7</v>
      </c>
    </row>
    <row r="8" spans="1:11" ht="43.2" x14ac:dyDescent="0.3">
      <c r="A8" s="4" t="s">
        <v>15</v>
      </c>
      <c r="B8" s="7" t="s">
        <v>19</v>
      </c>
      <c r="C8" s="10">
        <v>0</v>
      </c>
      <c r="D8" s="10">
        <v>0</v>
      </c>
      <c r="E8" s="10">
        <f t="shared" ref="E8:E10" si="0">D8-C8</f>
        <v>0</v>
      </c>
    </row>
    <row r="9" spans="1:11" ht="43.2" x14ac:dyDescent="0.3">
      <c r="A9" s="4" t="s">
        <v>13</v>
      </c>
      <c r="B9" s="7" t="s">
        <v>19</v>
      </c>
      <c r="C9" s="10">
        <f>11.11%*2</f>
        <v>0.22219999999999998</v>
      </c>
      <c r="D9" s="10">
        <v>0.15</v>
      </c>
      <c r="E9" s="17">
        <f t="shared" si="0"/>
        <v>-7.2199999999999986E-2</v>
      </c>
    </row>
    <row r="10" spans="1:11" ht="28.8" x14ac:dyDescent="0.3">
      <c r="A10" s="4" t="s">
        <v>14</v>
      </c>
      <c r="B10" s="7" t="s">
        <v>19</v>
      </c>
      <c r="C10" s="10">
        <v>0.24</v>
      </c>
      <c r="D10" s="10">
        <v>0.24</v>
      </c>
      <c r="E10" s="10">
        <f t="shared" si="0"/>
        <v>0</v>
      </c>
    </row>
    <row r="11" spans="1:11" x14ac:dyDescent="0.3">
      <c r="A11" s="8" t="s">
        <v>16</v>
      </c>
      <c r="B11" s="9"/>
      <c r="C11" s="11"/>
      <c r="D11" s="15"/>
      <c r="E11" s="15"/>
    </row>
    <row r="12" spans="1:11" x14ac:dyDescent="0.3"/>
    <row r="13" spans="1:11" ht="43.2" x14ac:dyDescent="0.3">
      <c r="A13" s="5" t="s">
        <v>7</v>
      </c>
      <c r="B13" s="13" t="s">
        <v>4</v>
      </c>
      <c r="C13" s="6" t="s">
        <v>20</v>
      </c>
      <c r="D13" s="6" t="s">
        <v>6</v>
      </c>
      <c r="E13" s="12" t="s">
        <v>22</v>
      </c>
    </row>
    <row r="14" spans="1:11" ht="57.6" x14ac:dyDescent="0.3">
      <c r="A14" s="4" t="s">
        <v>0</v>
      </c>
      <c r="B14" s="10">
        <f>31/53</f>
        <v>0.58490566037735847</v>
      </c>
      <c r="C14" s="10">
        <f>24/53</f>
        <v>0.45283018867924529</v>
      </c>
      <c r="D14" s="17">
        <f>C14-B14</f>
        <v>-0.13207547169811318</v>
      </c>
      <c r="E14" s="10">
        <f>C14/B14</f>
        <v>0.77419354838709686</v>
      </c>
    </row>
    <row r="15" spans="1:11" ht="43.2" x14ac:dyDescent="0.3">
      <c r="A15" s="4" t="s">
        <v>15</v>
      </c>
      <c r="B15" s="10">
        <v>0</v>
      </c>
      <c r="C15" s="10">
        <v>0</v>
      </c>
      <c r="D15" s="10">
        <f t="shared" ref="D15:D17" si="1">C15-B15</f>
        <v>0</v>
      </c>
      <c r="E15" s="10">
        <v>1</v>
      </c>
    </row>
    <row r="16" spans="1:11" ht="43.2" x14ac:dyDescent="0.3">
      <c r="A16" s="4" t="s">
        <v>13</v>
      </c>
      <c r="B16" s="10">
        <f>11.11%*2</f>
        <v>0.22219999999999998</v>
      </c>
      <c r="C16" s="10">
        <v>0.18</v>
      </c>
      <c r="D16" s="17">
        <f t="shared" si="1"/>
        <v>-4.2199999999999988E-2</v>
      </c>
      <c r="E16" s="10">
        <f t="shared" ref="E16:E17" si="2">C16/B16</f>
        <v>0.81008100810081007</v>
      </c>
    </row>
    <row r="17" spans="1:5" ht="28.8" x14ac:dyDescent="0.3">
      <c r="A17" s="4" t="s">
        <v>14</v>
      </c>
      <c r="B17" s="10">
        <v>0.24</v>
      </c>
      <c r="C17" s="10">
        <v>0.24</v>
      </c>
      <c r="D17" s="10">
        <f t="shared" si="1"/>
        <v>0</v>
      </c>
      <c r="E17" s="10">
        <f t="shared" si="2"/>
        <v>1</v>
      </c>
    </row>
    <row r="18" spans="1:5" x14ac:dyDescent="0.3">
      <c r="A18" s="8" t="s">
        <v>21</v>
      </c>
      <c r="B18" s="11">
        <f>AVERAGE(B14:B17)</f>
        <v>0.26177641509433958</v>
      </c>
      <c r="C18" s="11">
        <f t="shared" ref="C18:E18" si="3">AVERAGE(C14:C17)</f>
        <v>0.21820754716981133</v>
      </c>
      <c r="D18" s="11">
        <f t="shared" si="3"/>
        <v>-4.3568867924528291E-2</v>
      </c>
      <c r="E18" s="11">
        <f t="shared" si="3"/>
        <v>0.89606863912197676</v>
      </c>
    </row>
    <row r="19" spans="1:5" x14ac:dyDescent="0.3">
      <c r="A19" s="32"/>
      <c r="B19" s="35"/>
      <c r="C19" s="36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  <row r="38" spans="1:5" x14ac:dyDescent="0.3">
      <c r="A38" s="32"/>
      <c r="B38" s="32"/>
      <c r="C38" s="32"/>
      <c r="D38" s="32"/>
      <c r="E38" s="32"/>
    </row>
    <row r="39" spans="1:5" x14ac:dyDescent="0.3">
      <c r="A39" s="32"/>
      <c r="B39" s="32"/>
      <c r="C39" s="32"/>
      <c r="D39" s="32"/>
      <c r="E39" s="32"/>
    </row>
    <row r="40" spans="1:5" x14ac:dyDescent="0.3">
      <c r="A40" s="32"/>
      <c r="B40" s="32"/>
      <c r="C40" s="32"/>
      <c r="D40" s="32"/>
      <c r="E40" s="32"/>
    </row>
    <row r="41" spans="1:5" x14ac:dyDescent="0.3">
      <c r="A41" s="32"/>
      <c r="B41" s="32"/>
      <c r="C41" s="32"/>
      <c r="D41" s="32"/>
      <c r="E41" s="32"/>
    </row>
    <row r="42" spans="1:5" x14ac:dyDescent="0.3">
      <c r="A42" s="32"/>
      <c r="B42" s="32"/>
      <c r="C42" s="32"/>
      <c r="D42" s="32"/>
      <c r="E42" s="32"/>
    </row>
    <row r="43" spans="1:5" x14ac:dyDescent="0.3">
      <c r="A43" s="32"/>
      <c r="B43" s="32"/>
      <c r="C43" s="32"/>
      <c r="D43" s="32"/>
      <c r="E43" s="32"/>
    </row>
    <row r="44" spans="1:5" x14ac:dyDescent="0.3">
      <c r="A44" s="32"/>
      <c r="B44" s="32"/>
      <c r="C44" s="32"/>
      <c r="D44" s="32"/>
      <c r="E44" s="32"/>
    </row>
    <row r="45" spans="1:5" x14ac:dyDescent="0.3">
      <c r="A45" s="32"/>
      <c r="B45" s="32"/>
      <c r="C45" s="32"/>
      <c r="D45" s="32"/>
      <c r="E45" s="32"/>
    </row>
    <row r="46" spans="1:5" x14ac:dyDescent="0.3">
      <c r="A46" s="32"/>
      <c r="B46" s="32"/>
      <c r="C46" s="32"/>
      <c r="D46" s="32"/>
      <c r="E46" s="32"/>
    </row>
    <row r="47" spans="1:5" x14ac:dyDescent="0.3">
      <c r="A47" s="32"/>
      <c r="B47" s="32"/>
      <c r="C47" s="32"/>
      <c r="D47" s="32"/>
      <c r="E47" s="32"/>
    </row>
    <row r="48" spans="1:5" x14ac:dyDescent="0.3">
      <c r="A48" s="32"/>
      <c r="B48" s="32"/>
      <c r="C48" s="32"/>
      <c r="D48" s="32"/>
      <c r="E48" s="32"/>
    </row>
    <row r="49" spans="1:5" x14ac:dyDescent="0.3">
      <c r="A49" s="32"/>
      <c r="B49" s="32"/>
      <c r="C49" s="32"/>
      <c r="D49" s="32"/>
      <c r="E49" s="32"/>
    </row>
    <row r="50" spans="1:5" x14ac:dyDescent="0.3">
      <c r="A50" s="32"/>
      <c r="B50" s="32"/>
      <c r="C50" s="32"/>
      <c r="D50" s="32"/>
      <c r="E50" s="32"/>
    </row>
    <row r="51" spans="1:5" x14ac:dyDescent="0.3">
      <c r="A51" s="32"/>
      <c r="B51" s="32"/>
      <c r="C51" s="32"/>
      <c r="D51" s="32"/>
      <c r="E51" s="32"/>
    </row>
    <row r="52" spans="1:5" x14ac:dyDescent="0.3">
      <c r="A52" s="32"/>
      <c r="B52" s="32"/>
      <c r="C52" s="32"/>
      <c r="D52" s="32"/>
      <c r="E52" s="32"/>
    </row>
    <row r="53" spans="1:5" x14ac:dyDescent="0.3">
      <c r="A53" s="32"/>
      <c r="B53" s="32"/>
      <c r="C53" s="32"/>
      <c r="D53" s="32"/>
      <c r="E53" s="32"/>
    </row>
    <row r="54" spans="1:5" x14ac:dyDescent="0.3">
      <c r="A54" s="32"/>
      <c r="B54" s="32"/>
      <c r="C54" s="32"/>
      <c r="D54" s="32"/>
      <c r="E54" s="32"/>
    </row>
    <row r="55" spans="1:5" x14ac:dyDescent="0.3">
      <c r="A55" s="32"/>
      <c r="B55" s="32"/>
      <c r="C55" s="32"/>
      <c r="D55" s="32"/>
      <c r="E55" s="32"/>
    </row>
    <row r="56" spans="1:5" x14ac:dyDescent="0.3">
      <c r="A56" s="32"/>
      <c r="B56" s="32"/>
      <c r="C56" s="32"/>
      <c r="D56" s="32"/>
      <c r="E56" s="32"/>
    </row>
    <row r="57" spans="1:5" x14ac:dyDescent="0.3">
      <c r="A57" s="32"/>
      <c r="B57" s="32"/>
      <c r="C57" s="32"/>
      <c r="D57" s="32"/>
      <c r="E57" s="32"/>
    </row>
    <row r="58" spans="1:5" x14ac:dyDescent="0.3">
      <c r="A58" s="32"/>
      <c r="B58" s="32"/>
      <c r="C58" s="32"/>
      <c r="D58" s="32"/>
      <c r="E58" s="32"/>
    </row>
    <row r="59" spans="1:5" x14ac:dyDescent="0.3">
      <c r="A59" s="32"/>
      <c r="B59" s="32"/>
      <c r="C59" s="32"/>
      <c r="D59" s="32"/>
      <c r="E59" s="32"/>
    </row>
    <row r="60" spans="1:5" x14ac:dyDescent="0.3">
      <c r="A60" s="32"/>
      <c r="B60" s="32"/>
      <c r="C60" s="32"/>
      <c r="D60" s="32"/>
      <c r="E60" s="32"/>
    </row>
    <row r="61" spans="1:5" x14ac:dyDescent="0.3">
      <c r="A61" s="32"/>
      <c r="B61" s="32"/>
      <c r="C61" s="32"/>
      <c r="D61" s="32"/>
      <c r="E61" s="32"/>
    </row>
    <row r="62" spans="1:5" x14ac:dyDescent="0.3">
      <c r="A62" s="32"/>
      <c r="B62" s="32"/>
      <c r="C62" s="32"/>
      <c r="D62" s="32"/>
      <c r="E62" s="32"/>
    </row>
    <row r="63" spans="1:5" x14ac:dyDescent="0.3">
      <c r="A63" s="32"/>
      <c r="B63" s="32"/>
      <c r="C63" s="32"/>
      <c r="D63" s="32"/>
      <c r="E63" s="32"/>
    </row>
    <row r="64" spans="1:5" x14ac:dyDescent="0.3">
      <c r="A64" s="32"/>
      <c r="B64" s="32"/>
      <c r="C64" s="32"/>
      <c r="D64" s="32"/>
      <c r="E64" s="32"/>
    </row>
    <row r="65" spans="1:5" x14ac:dyDescent="0.3">
      <c r="A65" s="32"/>
      <c r="B65" s="32"/>
      <c r="C65" s="32"/>
      <c r="D65" s="32"/>
      <c r="E65" s="32"/>
    </row>
    <row r="66" spans="1:5" x14ac:dyDescent="0.3">
      <c r="A66" s="32"/>
      <c r="B66" s="32"/>
      <c r="C66" s="32"/>
      <c r="D66" s="32"/>
      <c r="E66" s="32"/>
    </row>
    <row r="67" spans="1:5" x14ac:dyDescent="0.3">
      <c r="A67" s="32"/>
      <c r="B67" s="32"/>
      <c r="C67" s="32"/>
      <c r="D67" s="32"/>
      <c r="E67" s="32"/>
    </row>
    <row r="68" spans="1:5" x14ac:dyDescent="0.3">
      <c r="A68" s="32"/>
      <c r="B68" s="32"/>
      <c r="C68" s="32"/>
      <c r="D68" s="32"/>
      <c r="E68" s="32"/>
    </row>
    <row r="69" spans="1:5" x14ac:dyDescent="0.3">
      <c r="A69" s="32"/>
      <c r="B69" s="32"/>
      <c r="C69" s="32"/>
      <c r="D69" s="32"/>
      <c r="E69" s="32"/>
    </row>
    <row r="70" spans="1:5" x14ac:dyDescent="0.3">
      <c r="A70" s="32"/>
      <c r="B70" s="32"/>
      <c r="C70" s="32"/>
      <c r="D70" s="32"/>
      <c r="E70" s="32"/>
    </row>
    <row r="71" spans="1:5" x14ac:dyDescent="0.3">
      <c r="A71" s="32"/>
      <c r="B71" s="32"/>
      <c r="C71" s="32"/>
      <c r="D71" s="32"/>
      <c r="E71" s="32"/>
    </row>
    <row r="72" spans="1:5" x14ac:dyDescent="0.3">
      <c r="A72" s="32"/>
      <c r="B72" s="32"/>
      <c r="C72" s="32"/>
      <c r="D72" s="32"/>
      <c r="E72" s="32"/>
    </row>
    <row r="73" spans="1:5" x14ac:dyDescent="0.3">
      <c r="A73" s="32"/>
      <c r="B73" s="32"/>
      <c r="C73" s="32"/>
      <c r="D73" s="32"/>
      <c r="E73" s="32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22AF-EF0C-4F22-8512-EDDBFD2B7DB0}">
  <dimension ref="A1:K38"/>
  <sheetViews>
    <sheetView tabSelected="1" workbookViewId="0">
      <selection activeCell="E8" sqref="E8"/>
    </sheetView>
  </sheetViews>
  <sheetFormatPr baseColWidth="10" defaultColWidth="0" defaultRowHeight="14.4" zeroHeight="1" x14ac:dyDescent="0.3"/>
  <cols>
    <col min="1" max="1" width="20.88671875" customWidth="1"/>
    <col min="2" max="3" width="23.109375" customWidth="1"/>
    <col min="4" max="4" width="11.5546875" customWidth="1"/>
    <col min="5" max="5" width="8.21875" customWidth="1"/>
    <col min="6" max="8" width="11.5546875" hidden="1"/>
    <col min="12" max="16384" width="11.5546875" hidden="1"/>
  </cols>
  <sheetData>
    <row r="1" spans="1:11" s="22" customFormat="1" ht="26.25" customHeight="1" x14ac:dyDescent="0.3">
      <c r="A1" s="27" t="s">
        <v>25</v>
      </c>
      <c r="B1" s="27"/>
      <c r="C1" s="27"/>
      <c r="D1" s="27"/>
      <c r="E1" s="27"/>
      <c r="F1" s="23"/>
      <c r="G1" s="23"/>
      <c r="H1" s="23"/>
      <c r="I1" s="23"/>
      <c r="J1" s="23"/>
      <c r="K1" s="21"/>
    </row>
    <row r="2" spans="1:11" s="22" customFormat="1" ht="18" customHeight="1" x14ac:dyDescent="0.3">
      <c r="A2" s="28" t="s">
        <v>26</v>
      </c>
      <c r="B2" s="28"/>
      <c r="C2" s="28"/>
      <c r="D2" s="28"/>
      <c r="E2" s="28"/>
      <c r="F2" s="24"/>
      <c r="G2" s="24"/>
      <c r="H2" s="24"/>
      <c r="I2" s="24"/>
      <c r="J2" s="24"/>
      <c r="K2" s="21"/>
    </row>
    <row r="3" spans="1:11" s="22" customFormat="1" ht="18" customHeight="1" x14ac:dyDescent="0.3">
      <c r="A3" s="28" t="s">
        <v>27</v>
      </c>
      <c r="B3" s="28"/>
      <c r="C3" s="28"/>
      <c r="D3" s="28"/>
      <c r="E3" s="28"/>
      <c r="F3" s="24"/>
      <c r="G3" s="24"/>
      <c r="H3" s="24"/>
      <c r="I3" s="24"/>
      <c r="J3" s="24"/>
      <c r="K3" s="21"/>
    </row>
    <row r="4" spans="1:11" s="22" customFormat="1" ht="18" customHeight="1" x14ac:dyDescent="0.3">
      <c r="A4" s="29" t="s">
        <v>28</v>
      </c>
      <c r="B4" s="29"/>
      <c r="C4" s="29"/>
      <c r="D4" s="29"/>
      <c r="E4" s="29"/>
      <c r="K4" s="21"/>
    </row>
    <row r="5" spans="1:11" x14ac:dyDescent="0.3">
      <c r="A5" s="32"/>
      <c r="B5" s="32"/>
      <c r="C5" s="32"/>
      <c r="D5" s="32"/>
      <c r="E5" s="32"/>
    </row>
    <row r="6" spans="1:11" x14ac:dyDescent="0.3">
      <c r="A6" s="32"/>
      <c r="B6" s="32"/>
      <c r="C6" s="32"/>
      <c r="D6" s="32"/>
      <c r="E6" s="32"/>
    </row>
    <row r="7" spans="1:11" ht="34.799999999999997" customHeight="1" x14ac:dyDescent="0.3">
      <c r="B7" s="25" t="s">
        <v>24</v>
      </c>
      <c r="C7" s="26" t="s">
        <v>23</v>
      </c>
      <c r="D7" s="32"/>
      <c r="E7" s="32"/>
    </row>
    <row r="8" spans="1:11" ht="34.799999999999997" customHeight="1" x14ac:dyDescent="0.3">
      <c r="A8" s="32"/>
      <c r="B8" s="37" t="s">
        <v>9</v>
      </c>
      <c r="C8" s="38">
        <v>38</v>
      </c>
      <c r="D8" s="32"/>
      <c r="E8" s="32"/>
    </row>
    <row r="9" spans="1:11" ht="34.799999999999997" customHeight="1" x14ac:dyDescent="0.3">
      <c r="A9" s="32"/>
      <c r="B9" s="37" t="s">
        <v>10</v>
      </c>
      <c r="C9" s="38">
        <v>82</v>
      </c>
      <c r="D9" s="32"/>
      <c r="E9" s="32"/>
    </row>
    <row r="10" spans="1:11" ht="34.799999999999997" customHeight="1" x14ac:dyDescent="0.3">
      <c r="A10" s="32"/>
      <c r="B10" s="37" t="s">
        <v>11</v>
      </c>
      <c r="C10" s="38">
        <v>40</v>
      </c>
      <c r="D10" s="32"/>
      <c r="E10" s="32"/>
    </row>
    <row r="11" spans="1:11" ht="34.799999999999997" customHeight="1" x14ac:dyDescent="0.3">
      <c r="A11" s="32"/>
      <c r="B11" s="39" t="s">
        <v>16</v>
      </c>
      <c r="C11" s="40">
        <f>SUM(C8:C10)</f>
        <v>160</v>
      </c>
      <c r="D11" s="32"/>
      <c r="E11" s="32"/>
    </row>
    <row r="12" spans="1:11" x14ac:dyDescent="0.3">
      <c r="A12" s="32"/>
      <c r="B12" s="32"/>
      <c r="C12" s="32"/>
      <c r="D12" s="32"/>
      <c r="E12" s="32"/>
    </row>
    <row r="13" spans="1:11" x14ac:dyDescent="0.3">
      <c r="A13" s="32"/>
      <c r="B13" s="32"/>
      <c r="C13" s="32"/>
      <c r="D13" s="32"/>
      <c r="E13" s="32"/>
    </row>
    <row r="14" spans="1:11" x14ac:dyDescent="0.3">
      <c r="A14" s="32"/>
      <c r="B14" s="32"/>
      <c r="C14" s="32"/>
      <c r="D14" s="32"/>
      <c r="E14" s="32"/>
    </row>
    <row r="15" spans="1:11" x14ac:dyDescent="0.3">
      <c r="A15" s="32"/>
      <c r="B15" s="32"/>
      <c r="C15" s="32"/>
      <c r="D15" s="32"/>
      <c r="E15" s="32"/>
    </row>
    <row r="16" spans="1:11" x14ac:dyDescent="0.3">
      <c r="A16" s="32"/>
      <c r="B16" s="32"/>
      <c r="C16" s="32"/>
      <c r="D16" s="32"/>
      <c r="E16" s="32"/>
    </row>
    <row r="17" spans="1:5" x14ac:dyDescent="0.3">
      <c r="A17" s="32"/>
      <c r="B17" s="32"/>
      <c r="C17" s="32"/>
      <c r="D17" s="32"/>
      <c r="E17" s="32"/>
    </row>
    <row r="18" spans="1:5" x14ac:dyDescent="0.3">
      <c r="A18" s="32"/>
      <c r="B18" s="32"/>
      <c r="C18" s="32"/>
      <c r="D18" s="32"/>
      <c r="E18" s="32"/>
    </row>
    <row r="19" spans="1:5" x14ac:dyDescent="0.3">
      <c r="A19" s="32"/>
      <c r="B19" s="32"/>
      <c r="C19" s="32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  <row r="38" spans="1:5" x14ac:dyDescent="0.3">
      <c r="A38" s="32"/>
      <c r="B38" s="32"/>
      <c r="C38" s="32"/>
      <c r="D38" s="32"/>
      <c r="E38" s="32"/>
    </row>
  </sheetData>
  <mergeCells count="4">
    <mergeCell ref="A3:E3"/>
    <mergeCell ref="A4:E4"/>
    <mergeCell ref="A1:E1"/>
    <mergeCell ref="A2:E2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Activo Fijo</cp:lastModifiedBy>
  <cp:lastPrinted>2023-04-20T21:31:27Z</cp:lastPrinted>
  <dcterms:created xsi:type="dcterms:W3CDTF">2023-04-12T15:08:43Z</dcterms:created>
  <dcterms:modified xsi:type="dcterms:W3CDTF">2023-04-20T21:45:09Z</dcterms:modified>
</cp:coreProperties>
</file>