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firstSheet="1" activeTab="4"/>
  </bookViews>
  <sheets>
    <sheet name="PRES ING ASIGNADO 2023" sheetId="6" r:id="rId1"/>
    <sheet name="PRES EGRE ASIG 2023" sheetId="4" r:id="rId2"/>
    <sheet name="FUENTES DE FINANCIAMIENTO" sheetId="5" r:id="rId3"/>
    <sheet name="MODIFICACIONES " sheetId="3" r:id="rId4"/>
    <sheet name="EJECUCION PRESUPUESTARIA" sheetId="2" r:id="rId5"/>
  </sheets>
  <definedNames>
    <definedName name="_xlnm._FilterDatabase" localSheetId="4" hidden="1">'EJECUCION PRESUPUESTARIA'!$A$8:$M$313</definedName>
    <definedName name="_xlnm._FilterDatabase" localSheetId="3" hidden="1">'MODIFICACIONES '!$A$8:$O$261</definedName>
    <definedName name="_xlnm._FilterDatabase" localSheetId="1" hidden="1">'PRES EGRE ASIG 2023'!$A$8:$C$284</definedName>
    <definedName name="_xlnm._FilterDatabase" localSheetId="0" hidden="1">'PRES ING ASIGNADO 2023'!$A$6:$E$62</definedName>
    <definedName name="_xlnm.Print_Area" localSheetId="0">'PRES ING ASIGNADO 2023'!$A$1:$E$62</definedName>
    <definedName name="JR_PAGE_ANCHOR_0_1">#REF!</definedName>
    <definedName name="_xlnm.Print_Titles" localSheetId="0">'PRES ING ASIGNADO 2023'!$1:$6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E277" i="4"/>
  <c r="D277" i="4"/>
  <c r="E276" i="4"/>
  <c r="E210" i="4"/>
  <c r="E200" i="4"/>
  <c r="E199" i="4"/>
  <c r="E198" i="4"/>
  <c r="E195" i="4"/>
  <c r="E194" i="4"/>
  <c r="E193" i="4"/>
  <c r="E191" i="4"/>
  <c r="E185" i="4"/>
  <c r="E184" i="4"/>
  <c r="E178" i="4"/>
  <c r="E173" i="4"/>
  <c r="E171" i="4"/>
  <c r="E170" i="4"/>
  <c r="E135" i="4"/>
  <c r="E134" i="4"/>
  <c r="E130" i="4"/>
  <c r="E128" i="4"/>
  <c r="E122" i="4"/>
  <c r="E121" i="4"/>
  <c r="E119" i="4"/>
  <c r="E117" i="4"/>
  <c r="E116" i="4"/>
  <c r="E114" i="4"/>
  <c r="E113" i="4"/>
  <c r="E107" i="4"/>
  <c r="E105" i="4"/>
  <c r="E104" i="4"/>
  <c r="E103" i="4"/>
  <c r="E102" i="4"/>
  <c r="E101" i="4"/>
  <c r="E100" i="4"/>
  <c r="E98" i="4"/>
  <c r="E97" i="4"/>
  <c r="E96" i="4"/>
  <c r="E95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3" i="4"/>
  <c r="E65" i="4"/>
  <c r="E64" i="4"/>
  <c r="E56" i="4"/>
  <c r="E54" i="4"/>
  <c r="E53" i="4"/>
  <c r="E52" i="4"/>
  <c r="E51" i="4"/>
  <c r="E50" i="4"/>
  <c r="E49" i="4"/>
  <c r="E48" i="4"/>
  <c r="E46" i="4"/>
  <c r="E45" i="4"/>
  <c r="E42" i="4"/>
  <c r="E41" i="4"/>
  <c r="E40" i="4"/>
  <c r="E39" i="4"/>
  <c r="E37" i="4"/>
  <c r="E35" i="4"/>
  <c r="E34" i="4"/>
  <c r="E33" i="4"/>
  <c r="D262" i="3" l="1"/>
  <c r="C262" i="3"/>
  <c r="O253" i="3"/>
  <c r="O187" i="3"/>
  <c r="O177" i="3"/>
  <c r="O176" i="3"/>
  <c r="O175" i="3"/>
  <c r="O172" i="3"/>
  <c r="O171" i="3"/>
  <c r="O170" i="3"/>
  <c r="O168" i="3"/>
  <c r="O162" i="3"/>
  <c r="O161" i="3"/>
  <c r="O155" i="3"/>
  <c r="O150" i="3"/>
  <c r="O148" i="3"/>
  <c r="O147" i="3"/>
  <c r="O112" i="3"/>
  <c r="O111" i="3"/>
  <c r="O109" i="3"/>
  <c r="O107" i="3"/>
  <c r="O105" i="3"/>
  <c r="O100" i="3"/>
  <c r="O99" i="3"/>
  <c r="O98" i="3"/>
  <c r="O96" i="3"/>
  <c r="O94" i="3"/>
  <c r="O93" i="3"/>
  <c r="O91" i="3"/>
  <c r="O90" i="3"/>
  <c r="O84" i="3"/>
  <c r="O82" i="3"/>
  <c r="O81" i="3"/>
  <c r="O80" i="3"/>
  <c r="O79" i="3"/>
  <c r="O78" i="3"/>
  <c r="O77" i="3"/>
  <c r="O75" i="3"/>
  <c r="O74" i="3"/>
  <c r="O73" i="3"/>
  <c r="O72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0" i="3"/>
  <c r="O42" i="3"/>
  <c r="O41" i="3"/>
  <c r="O33" i="3"/>
  <c r="O31" i="3"/>
  <c r="O30" i="3"/>
  <c r="O29" i="3"/>
  <c r="O28" i="3"/>
  <c r="O27" i="3"/>
  <c r="O26" i="3"/>
  <c r="O25" i="3"/>
  <c r="O24" i="3"/>
  <c r="O23" i="3"/>
  <c r="O22" i="3"/>
  <c r="O19" i="3"/>
  <c r="O18" i="3"/>
  <c r="O17" i="3"/>
  <c r="O16" i="3"/>
  <c r="O14" i="3"/>
  <c r="O12" i="3"/>
  <c r="O11" i="3"/>
  <c r="O10" i="3"/>
</calcChain>
</file>

<file path=xl/comments1.xml><?xml version="1.0" encoding="utf-8"?>
<comments xmlns="http://schemas.openxmlformats.org/spreadsheetml/2006/main">
  <authors>
    <author>ECHEGOYEN</author>
  </authors>
  <commentList>
    <comment ref="B93" authorId="0">
      <text>
        <r>
          <rPr>
            <b/>
            <sz val="9"/>
            <color indexed="81"/>
            <rFont val="Tahoma"/>
            <family val="2"/>
          </rPr>
          <t>ECHEGOYEN:</t>
        </r>
        <r>
          <rPr>
            <sz val="9"/>
            <color indexed="81"/>
            <rFont val="Tahoma"/>
            <family val="2"/>
          </rPr>
          <t xml:space="preserve">
modificación al manual clasificador, se agrega según acdo.1270 s.s. de fecha 27/02/2012</t>
        </r>
      </text>
    </comment>
    <comment ref="B94" authorId="0">
      <text>
        <r>
          <rPr>
            <b/>
            <sz val="9"/>
            <color indexed="81"/>
            <rFont val="Tahoma"/>
            <family val="2"/>
          </rPr>
          <t>ECHEGOYEN:</t>
        </r>
        <r>
          <rPr>
            <sz val="9"/>
            <color indexed="81"/>
            <rFont val="Tahoma"/>
            <family val="2"/>
          </rPr>
          <t xml:space="preserve">
modificación al manual clasificador, se agrega según acdo.1270 s.s. de fecha 27/02/2012</t>
        </r>
      </text>
    </comment>
  </commentList>
</comments>
</file>

<file path=xl/comments2.xml><?xml version="1.0" encoding="utf-8"?>
<comments xmlns="http://schemas.openxmlformats.org/spreadsheetml/2006/main">
  <authors>
    <author>ECHEGOYEN</author>
  </authors>
  <commentList>
    <comment ref="B70" authorId="0">
      <text>
        <r>
          <rPr>
            <b/>
            <sz val="9"/>
            <color indexed="81"/>
            <rFont val="Tahoma"/>
            <family val="2"/>
          </rPr>
          <t>ECHEGOYEN:</t>
        </r>
        <r>
          <rPr>
            <sz val="9"/>
            <color indexed="81"/>
            <rFont val="Tahoma"/>
            <family val="2"/>
          </rPr>
          <t xml:space="preserve">
modificación al manual clasificador, se agrega según acdo.1270 s.s. de fecha 27/02/2012</t>
        </r>
      </text>
    </comment>
    <comment ref="B71" authorId="0">
      <text>
        <r>
          <rPr>
            <b/>
            <sz val="9"/>
            <color indexed="81"/>
            <rFont val="Tahoma"/>
            <family val="2"/>
          </rPr>
          <t>ECHEGOYEN:</t>
        </r>
        <r>
          <rPr>
            <sz val="9"/>
            <color indexed="81"/>
            <rFont val="Tahoma"/>
            <family val="2"/>
          </rPr>
          <t xml:space="preserve">
modificación al manual clasificador, se agrega según acdo.1270 s.s. de fecha 27/02/2012</t>
        </r>
      </text>
    </comment>
  </commentList>
</comments>
</file>

<file path=xl/comments3.xml><?xml version="1.0" encoding="utf-8"?>
<comments xmlns="http://schemas.openxmlformats.org/spreadsheetml/2006/main">
  <authors>
    <author>ECHEGOYEN</author>
  </authors>
  <commentList>
    <comment ref="B123" authorId="0">
      <text>
        <r>
          <rPr>
            <b/>
            <sz val="9"/>
            <color indexed="81"/>
            <rFont val="Tahoma"/>
            <family val="2"/>
          </rPr>
          <t>ECHEGOYEN:</t>
        </r>
        <r>
          <rPr>
            <sz val="9"/>
            <color indexed="81"/>
            <rFont val="Tahoma"/>
            <family val="2"/>
          </rPr>
          <t xml:space="preserve">
modificación al manual clasificador, se agrega según acdo.1270 s.s. de fecha 27/02/2012</t>
        </r>
      </text>
    </comment>
    <comment ref="B124" authorId="0">
      <text>
        <r>
          <rPr>
            <b/>
            <sz val="9"/>
            <color indexed="81"/>
            <rFont val="Tahoma"/>
            <family val="2"/>
          </rPr>
          <t>ECHEGOYEN:</t>
        </r>
        <r>
          <rPr>
            <sz val="9"/>
            <color indexed="81"/>
            <rFont val="Tahoma"/>
            <family val="2"/>
          </rPr>
          <t xml:space="preserve">
modificación al manual clasificador, se agrega según acdo.1270 s.s. de fecha 27/02/2012</t>
        </r>
      </text>
    </comment>
  </commentList>
</comments>
</file>

<file path=xl/sharedStrings.xml><?xml version="1.0" encoding="utf-8"?>
<sst xmlns="http://schemas.openxmlformats.org/spreadsheetml/2006/main" count="3139" uniqueCount="451">
  <si>
    <t>ALCALDIA MUNICIPAL DE APOPA</t>
  </si>
  <si>
    <t>EJECUCION PRESUPUESTARIA DE EGRESOS CONSOLIDADO POR RUBROS, CUENTAS Y OBJETOS ESPECIFICOS DE FONDOS RECURSOS PROPIOS</t>
  </si>
  <si>
    <t>( EN DOLARES US )</t>
  </si>
  <si>
    <t>F.F. 2</t>
  </si>
  <si>
    <t>F.R. 0</t>
  </si>
  <si>
    <t>FONDOS RECURSOS PROPIOS</t>
  </si>
  <si>
    <t>ESPECIFICO</t>
  </si>
  <si>
    <t>CONCEPTO</t>
  </si>
  <si>
    <t>PRESUPUESTO</t>
  </si>
  <si>
    <t>MODIFICACIONES</t>
  </si>
  <si>
    <t>PRESUPUESTO MODIFICADO</t>
  </si>
  <si>
    <t>REPROGRAMACIONES</t>
  </si>
  <si>
    <t>DEVENGADO</t>
  </si>
  <si>
    <t>SALDO</t>
  </si>
  <si>
    <t>%</t>
  </si>
  <si>
    <t>ORIGINAL</t>
  </si>
  <si>
    <t>AUMENTO</t>
  </si>
  <si>
    <t>DISMINUCION</t>
  </si>
  <si>
    <t>REPROGRAMADO</t>
  </si>
  <si>
    <t>.</t>
  </si>
  <si>
    <t>GASTOS CORRIENTES</t>
  </si>
  <si>
    <t>NO</t>
  </si>
  <si>
    <t>GASTOS DE CAPITAL</t>
  </si>
  <si>
    <t>APLICACIÓN DE FINANCIAMIENTO</t>
  </si>
  <si>
    <t>ASIGNACIONES POR APLICAR</t>
  </si>
  <si>
    <t>TOTAL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</si>
  <si>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</si>
  <si>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</si>
  <si>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</si>
  <si>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</si>
  <si>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</si>
  <si>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Transferencias de Capital</t>
  </si>
  <si>
    <t>Inversiones Financieras</t>
  </si>
  <si>
    <t>Amortización de Endeudamiento Publico</t>
  </si>
  <si>
    <t>Saldos de Años Anteriores</t>
  </si>
  <si>
    <t>Asignaciones por Aplicar</t>
  </si>
  <si>
    <t>Remuneraciones Permanentes</t>
  </si>
  <si>
    <t>Remuneraciones Eventuales</t>
  </si>
  <si>
    <t>Remuneraciones Extraordinarias</t>
  </si>
  <si>
    <t>Contrib.Patron.a Inst.de Seg.Social Pub.</t>
  </si>
  <si>
    <t>Contrib.Patron.a Inst.de Seg.Social Priv.</t>
  </si>
  <si>
    <t>Gastos de Representación</t>
  </si>
  <si>
    <t>Indemnizaciones</t>
  </si>
  <si>
    <t>Comisiones por Serv.Personales</t>
  </si>
  <si>
    <t>Remuneraciones Diversas</t>
  </si>
  <si>
    <t>Bienes de Uso y Consumo</t>
  </si>
  <si>
    <t>Servicios Básicos</t>
  </si>
  <si>
    <t>Servicios Generales y Arrendamientos</t>
  </si>
  <si>
    <t>Pasajes y Viáticos</t>
  </si>
  <si>
    <t>Consultorías, Estudios e Investigaciones</t>
  </si>
  <si>
    <t>Tratamiento de Desechos</t>
  </si>
  <si>
    <t>Intereses y Comis.de Bonos del estado</t>
  </si>
  <si>
    <t>Intereses y Comis.de Emprést.Internos</t>
  </si>
  <si>
    <t>Intereses y Comis.de Emprést.Externos</t>
  </si>
  <si>
    <t>Impuestos, Tasas y Derechos</t>
  </si>
  <si>
    <t>Seguros, Coms.y Gastos Bancarios</t>
  </si>
  <si>
    <t>Otros Gastos no Clasificados</t>
  </si>
  <si>
    <t>Transferencias Corrtes.al Sector Púb.</t>
  </si>
  <si>
    <t>Transferencias Corrtes.al Sector Priv.</t>
  </si>
  <si>
    <t>Bienes Muebles</t>
  </si>
  <si>
    <t>Bienes Inmuebles</t>
  </si>
  <si>
    <t>Intangibles</t>
  </si>
  <si>
    <t>Estudios de Pre-inversión</t>
  </si>
  <si>
    <t>Insfraestructuras</t>
  </si>
  <si>
    <t>Transferencias de Cap.al Sector Púb.</t>
  </si>
  <si>
    <t>Transferencias de Cap.al Sector Priv.</t>
  </si>
  <si>
    <t>Inversiones en Titulos Valores</t>
  </si>
  <si>
    <t>Préstamos</t>
  </si>
  <si>
    <t>Amortizaciones de Prestamos Internos</t>
  </si>
  <si>
    <t>Ctas.por Pagar de Años Ant.Gastos ctes.</t>
  </si>
  <si>
    <t>Asignaciones por Aplicar Gastos Corrientes</t>
  </si>
  <si>
    <t>Asignaciones por Aplicar Gastos de Capital</t>
  </si>
  <si>
    <t>Sueldos</t>
  </si>
  <si>
    <t>Salarios por Jornal</t>
  </si>
  <si>
    <t>Aguinaldos</t>
  </si>
  <si>
    <t>Sobresueldos</t>
  </si>
  <si>
    <t>Dietas</t>
  </si>
  <si>
    <t>Complementos</t>
  </si>
  <si>
    <t>Beneficios Adicionales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</si>
  <si>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</si>
  <si>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</si>
  <si>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</si>
  <si>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</si>
  <si>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</si>
  <si>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Por Prestacion de Servicios en el Pais</t>
  </si>
  <si>
    <t>Por Prestacion de Servicios en el Exterior</t>
  </si>
  <si>
    <t>Al Personal de Servicios Permanentes</t>
  </si>
  <si>
    <t>Al Personal de Servicios Eventuales</t>
  </si>
  <si>
    <t>Comiciones por Ventas</t>
  </si>
  <si>
    <t>Comiciones por Recaudaciones</t>
  </si>
  <si>
    <t>Comisiones por Recuperacion de Carteras</t>
  </si>
  <si>
    <t>Comisiones por Procedencia Diversas</t>
  </si>
  <si>
    <t>Honorarios</t>
  </si>
  <si>
    <t>Remuneraciones por Servicios Especiales</t>
  </si>
  <si>
    <t>Prestaciones Sociales a Personal</t>
  </si>
  <si>
    <t>REMUNERACIONES DIVERSAS</t>
  </si>
  <si>
    <t>Penciones por Vejez</t>
  </si>
  <si>
    <t>Penciones por Invalidez</t>
  </si>
  <si>
    <t>Penciones por Viudez</t>
  </si>
  <si>
    <t>Penciones por Orfandad</t>
  </si>
  <si>
    <t>Beneficios por Incapacidad Temporal</t>
  </si>
  <si>
    <t>Pensiones y Jubilaciones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</si>
  <si>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</si>
  <si>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</si>
  <si>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</si>
  <si>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</si>
  <si>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</si>
  <si>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</si>
  <si>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</si>
  <si>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</si>
  <si>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</si>
  <si>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</si>
  <si>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</si>
  <si>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</si>
  <si>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Lab.y Uso Médico</t>
  </si>
  <si>
    <t>Materiales de Oficina</t>
  </si>
  <si>
    <t>Materiales Informáticos</t>
  </si>
  <si>
    <t xml:space="preserve">Libros, Textos, Utiles de Enseñanza y Publicaciones </t>
  </si>
  <si>
    <t xml:space="preserve">Materiales de Defensa y Seguridad Pública </t>
  </si>
  <si>
    <t xml:space="preserve">Herramientas, Repuestos y Accesorios </t>
  </si>
  <si>
    <t>Materiales Eléctricos</t>
  </si>
  <si>
    <t>Especies Municipales Diversas</t>
  </si>
  <si>
    <t>Vacunas para Humanos</t>
  </si>
  <si>
    <t>Oxigeno</t>
  </si>
  <si>
    <t>Bienes de Uso y Cosumo Diversos</t>
  </si>
  <si>
    <t>Servicios de Energía Eléctrica</t>
  </si>
  <si>
    <t>Servicios de Agua</t>
  </si>
  <si>
    <t>Servicios de Telecomunicaciones</t>
  </si>
  <si>
    <t>Servicios de Correo</t>
  </si>
  <si>
    <t>Alumbrado Público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</si>
  <si>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</si>
  <si>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</si>
  <si>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</si>
  <si>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</si>
  <si>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</si>
  <si>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>Servicios de Vigilancia</t>
  </si>
  <si>
    <t>Servicios de Limpiezas y Fumigaciones</t>
  </si>
  <si>
    <t>Servicios de Lavanderias y Planchado</t>
  </si>
  <si>
    <t>Servicios de Laboratorios</t>
  </si>
  <si>
    <t>Servicios de Alimentación</t>
  </si>
  <si>
    <t>Servicios Educativos</t>
  </si>
  <si>
    <t>Servicios Portuarios, Aeroportuarios y Ferroviarios</t>
  </si>
  <si>
    <t xml:space="preserve">Impresiones, Publicaciones y Reproducciones </t>
  </si>
  <si>
    <t>Atenciones Oficiales</t>
  </si>
  <si>
    <t>Gastos Reservados</t>
  </si>
  <si>
    <t>Arrendamiento de Bienes Muebles</t>
  </si>
  <si>
    <t>Arrendamiento de Bienes Inmuebles</t>
  </si>
  <si>
    <t>Arrendamiento por el Uso de Bienes Intangibles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</si>
  <si>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</si>
  <si>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</si>
  <si>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</si>
  <si>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</si>
  <si>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</si>
  <si>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</si>
  <si>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 xml:space="preserve">Servicios del Medio Ambiente y Recursos Naturales </t>
  </si>
  <si>
    <t>Servicios Jurídicos</t>
  </si>
  <si>
    <t>Servicios de Contabilidad y Auditoría</t>
  </si>
  <si>
    <t xml:space="preserve">Servicios de Capacitación </t>
  </si>
  <si>
    <t xml:space="preserve">Servicios de Fiscalización </t>
  </si>
  <si>
    <t>Desarrollos Informáticos</t>
  </si>
  <si>
    <t>Estudios e Investigaciones</t>
  </si>
  <si>
    <t>Consultorías, Estudios e Investigaciones Diversas</t>
  </si>
  <si>
    <t xml:space="preserve">Limpieza de Calles </t>
  </si>
  <si>
    <t>Depósito de Desechos</t>
  </si>
  <si>
    <t>Recolección Desechos</t>
  </si>
  <si>
    <t>Servicios Diversos</t>
  </si>
  <si>
    <t>Crédito Fiscal</t>
  </si>
  <si>
    <t>Intereses y Comisiones de Bonos del Estado</t>
  </si>
  <si>
    <t>Intereses y Comisiones de Letras del Tesoro</t>
  </si>
  <si>
    <t>Intereses y Comisiones de Títulosvalores Diversos</t>
  </si>
  <si>
    <t>De Gobierno Central</t>
  </si>
  <si>
    <t xml:space="preserve">De Instituciones Decentralizadas no Empresariales </t>
  </si>
  <si>
    <t>De Empresas Públicas no Financieras</t>
  </si>
  <si>
    <t xml:space="preserve">De Empresas Públicas Financieras </t>
  </si>
  <si>
    <t>De Instituciones de Seguridad Social</t>
  </si>
  <si>
    <t xml:space="preserve">De Municipalidades </t>
  </si>
  <si>
    <t xml:space="preserve">De Empresas Privadas no Financieras </t>
  </si>
  <si>
    <t>De Empresas Privadas Financieras</t>
  </si>
  <si>
    <t>De Organismos sin Fines de Lucro</t>
  </si>
  <si>
    <t>De Personas Naturales</t>
  </si>
  <si>
    <t xml:space="preserve">De Empresas Privadas Financieras </t>
  </si>
  <si>
    <t>De Gobiernos y Organismos Gubernamentales</t>
  </si>
  <si>
    <t>De Organismos Multilaterales</t>
  </si>
  <si>
    <t xml:space="preserve">De Personas Naturales </t>
  </si>
  <si>
    <t>Impuesto Sobre la Renta</t>
  </si>
  <si>
    <t xml:space="preserve">Impuesto Sobre la transferencia de Bienes Raíces </t>
  </si>
  <si>
    <t>Impuesto Sobre el Comercio Exterior</t>
  </si>
  <si>
    <t>Imp.a la Transf.de Bienes Mueb.y a la Prest.de Serv.</t>
  </si>
  <si>
    <t>Anticipos de Impuestos Sobre la Renta</t>
  </si>
  <si>
    <t>Tasas</t>
  </si>
  <si>
    <t>Derechos</t>
  </si>
  <si>
    <t>Devoluciones de Impuestos Percibidos en Exceso</t>
  </si>
  <si>
    <t>Devolución por Liquid.del Imp.Sobre la Renta</t>
  </si>
  <si>
    <t>Devol.a Export.del Imp.a la Transf.de Bienes Mueb.y a la Prest.de Serv.</t>
  </si>
  <si>
    <t>Impuestos, Tasas y Derechos Diversos</t>
  </si>
  <si>
    <t>Primas y Gastos de Seguros de Personas</t>
  </si>
  <si>
    <t>Primas y Gastos de Seguros de Bienes</t>
  </si>
  <si>
    <t>Comisiones y Gastos Bancarios</t>
  </si>
  <si>
    <t>Diferenciales Cambiarios</t>
  </si>
  <si>
    <t>Sentencias Judiciales</t>
  </si>
  <si>
    <t xml:space="preserve">Multas y Costas Judiciales </t>
  </si>
  <si>
    <t xml:space="preserve">Comisiones y Descuentos Sobre Ventas </t>
  </si>
  <si>
    <t>Gastos Diversos</t>
  </si>
  <si>
    <t>Tesoro Público Nacional</t>
  </si>
  <si>
    <t>Transferencias Corrientes al Sector Público</t>
  </si>
  <si>
    <t xml:space="preserve">A Empresas Privadas no Financieras </t>
  </si>
  <si>
    <t>A Empresas Privadas Financieras</t>
  </si>
  <si>
    <t>A Organismos Sin Fines de Lucro</t>
  </si>
  <si>
    <t>A Personas Naturales</t>
  </si>
  <si>
    <t>Becas</t>
  </si>
  <si>
    <t>A Gobiernos y Organismos Gubernamentales</t>
  </si>
  <si>
    <t>A Organismos Multilaterales</t>
  </si>
  <si>
    <t>Mobiliarios</t>
  </si>
  <si>
    <t>Maquinarias y Equipos</t>
  </si>
  <si>
    <t>Equipos Médicos y de Laboratorios</t>
  </si>
  <si>
    <t xml:space="preserve">Equipos Informáticos </t>
  </si>
  <si>
    <t>Vehículos de Transporte</t>
  </si>
  <si>
    <t>Obras de Arte y Culturales</t>
  </si>
  <si>
    <t>Libros y Colecciones</t>
  </si>
  <si>
    <t xml:space="preserve">Herramientas y Repuestos Principales </t>
  </si>
  <si>
    <t>Maquinaria y Equipo de Producción para Apoyo Institucional</t>
  </si>
  <si>
    <t>Bienes Muebles Diversos</t>
  </si>
  <si>
    <t>Terrenos</t>
  </si>
  <si>
    <t xml:space="preserve">Edificios e Instalaciones 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</si>
  <si>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</si>
  <si>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</si>
  <si>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</si>
  <si>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</si>
  <si>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</si>
  <si>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</si>
  <si>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</si>
  <si>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Propiedad Intelectual</t>
  </si>
  <si>
    <t>Derechos de Intangibles Diversos</t>
  </si>
  <si>
    <t>Proyectos de Construcciones</t>
  </si>
  <si>
    <t xml:space="preserve">Proyectos de Ampliaciones </t>
  </si>
  <si>
    <t>Programas de Inversión Social</t>
  </si>
  <si>
    <t>Proyectos y Programas de Inversión Diversos</t>
  </si>
  <si>
    <t xml:space="preserve">Viales </t>
  </si>
  <si>
    <t>De Salud y Saneamiento Ambiental</t>
  </si>
  <si>
    <t>De Educación y Recreación</t>
  </si>
  <si>
    <t>De Vivienda y Oficina</t>
  </si>
  <si>
    <t>Portuarias, Aeroportuarias y Ferroviarias</t>
  </si>
  <si>
    <t xml:space="preserve">Eléctricas y Comunicaciones </t>
  </si>
  <si>
    <t xml:space="preserve">De Producción de Bienes y Servicios </t>
  </si>
  <si>
    <t>Supervisión de Infraestructuras</t>
  </si>
  <si>
    <t>Obras de Infaestructura Diversas</t>
  </si>
  <si>
    <t>Transferencias de Capital al Sector Público</t>
  </si>
  <si>
    <t>A Empresas Privadas no Financieras</t>
  </si>
  <si>
    <t xml:space="preserve">A Empresas Privadas Financieras </t>
  </si>
  <si>
    <t xml:space="preserve">Bonos </t>
  </si>
  <si>
    <t>Letras del Tesoro</t>
  </si>
  <si>
    <t>Notas de Crèdito del tesoro Pùblico</t>
  </si>
  <si>
    <t>Cédulas Hipotecarias</t>
  </si>
  <si>
    <t>Depositos a Plazos</t>
  </si>
  <si>
    <t xml:space="preserve">Acciones </t>
  </si>
  <si>
    <t>Participación de Capital</t>
  </si>
  <si>
    <t>Títulosvalores del Exterior</t>
  </si>
  <si>
    <t>Acciones y Participación de Capital en el Exterior</t>
  </si>
  <si>
    <t>Títulovalores Diversos</t>
  </si>
  <si>
    <t>Al Gobierno Central</t>
  </si>
  <si>
    <t>A Instituciones Descentralizadas no Empresariales</t>
  </si>
  <si>
    <t xml:space="preserve">A Empresas Públicas no Financieras </t>
  </si>
  <si>
    <t>A Empresas Públicas Financieras</t>
  </si>
  <si>
    <t>A Instituciones de Seguridad Social</t>
  </si>
  <si>
    <t>A Municipalidades</t>
  </si>
  <si>
    <t>CIERRE PROY451</t>
  </si>
  <si>
    <t>Rescate de Bonos del Estado</t>
  </si>
  <si>
    <t xml:space="preserve">Rescate de Notas de Crédito del Tesoro Público </t>
  </si>
  <si>
    <t>Rescate de Títulosvalores Diversos</t>
  </si>
  <si>
    <t xml:space="preserve">De Instituciones Descentralizadas no Empresariales </t>
  </si>
  <si>
    <t>Cuentas por Pagar de Años Anteriores</t>
  </si>
  <si>
    <t>VER</t>
  </si>
  <si>
    <t>EJECUTADO</t>
  </si>
  <si>
    <t>Importante: Presupuesto se exonera de toda documentación no procesada en este informe que se encuentre en custodia de otra unidad.</t>
  </si>
  <si>
    <t>salar</t>
  </si>
  <si>
    <t>Bienes</t>
  </si>
  <si>
    <t>Total</t>
  </si>
  <si>
    <t>5</t>
  </si>
  <si>
    <t>6</t>
  </si>
  <si>
    <t>7</t>
  </si>
  <si>
    <t>9</t>
  </si>
  <si>
    <t>51</t>
  </si>
  <si>
    <t>54</t>
  </si>
  <si>
    <t>55</t>
  </si>
  <si>
    <t>56</t>
  </si>
  <si>
    <t>61</t>
  </si>
  <si>
    <t>62</t>
  </si>
  <si>
    <t>63</t>
  </si>
  <si>
    <t>71</t>
  </si>
  <si>
    <t>72</t>
  </si>
  <si>
    <t>99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</si>
  <si>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</si>
  <si>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</si>
  <si>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</si>
  <si>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</si>
  <si>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</si>
  <si>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</si>
  <si>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</si>
  <si>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</si>
  <si>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</si>
  <si>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541</t>
  </si>
  <si>
    <t>542</t>
  </si>
  <si>
    <t>543</t>
  </si>
  <si>
    <t>544</t>
  </si>
  <si>
    <t>545</t>
  </si>
  <si>
    <t>546</t>
  </si>
  <si>
    <t>551</t>
  </si>
  <si>
    <t>553</t>
  </si>
  <si>
    <t>554</t>
  </si>
  <si>
    <t>555</t>
  </si>
  <si>
    <t>556</t>
  </si>
  <si>
    <t>557</t>
  </si>
  <si>
    <t>562</t>
  </si>
  <si>
    <t>563</t>
  </si>
  <si>
    <t>611</t>
  </si>
  <si>
    <t>612</t>
  </si>
  <si>
    <t>614</t>
  </si>
  <si>
    <t>615</t>
  </si>
  <si>
    <t>616</t>
  </si>
  <si>
    <t>622</t>
  </si>
  <si>
    <t>623</t>
  </si>
  <si>
    <t>631</t>
  </si>
  <si>
    <t>632</t>
  </si>
  <si>
    <t>713</t>
  </si>
  <si>
    <t>721</t>
  </si>
  <si>
    <t>991</t>
  </si>
  <si>
    <t>992</t>
  </si>
  <si>
    <t/>
  </si>
  <si>
    <t>531</t>
  </si>
  <si>
    <t>53</t>
  </si>
  <si>
    <t>549</t>
  </si>
  <si>
    <t>552</t>
  </si>
  <si>
    <t>559</t>
  </si>
  <si>
    <t>561</t>
  </si>
  <si>
    <t>564</t>
  </si>
  <si>
    <t>613</t>
  </si>
  <si>
    <t>619</t>
  </si>
  <si>
    <t>621</t>
  </si>
  <si>
    <t>711</t>
  </si>
  <si>
    <t>712</t>
  </si>
  <si>
    <t>714</t>
  </si>
  <si>
    <t xml:space="preserve">MODIFICACIONES PRESUPUESTARIAS </t>
  </si>
  <si>
    <t xml:space="preserve">PRESUPUESTO DE INGRESOS </t>
  </si>
  <si>
    <t>DEL 01 DE ENERO AL 31 DE DICIEMBRE 2023</t>
  </si>
  <si>
    <t>CIFRAS EXPRESADA EN DOLARES DE LOS ESTADOS UNIDOS DE NORTEAMERICA</t>
  </si>
  <si>
    <t>RECURSOS PROPIOS</t>
  </si>
  <si>
    <t xml:space="preserve">FODES 120 </t>
  </si>
  <si>
    <t>11801</t>
  </si>
  <si>
    <t>DE COMERCIO</t>
  </si>
  <si>
    <t>11802</t>
  </si>
  <si>
    <t>DE INDUSTRIA</t>
  </si>
  <si>
    <t>11803</t>
  </si>
  <si>
    <t>FINANCIEROS</t>
  </si>
  <si>
    <t>11804</t>
  </si>
  <si>
    <t>DE SERVICIOS</t>
  </si>
  <si>
    <t>11805</t>
  </si>
  <si>
    <t>AGROPECUARIOS</t>
  </si>
  <si>
    <t>11806</t>
  </si>
  <si>
    <t>BARES Y RESTAURANTES</t>
  </si>
  <si>
    <t>11807</t>
  </si>
  <si>
    <t>CEMENTERIOS PARTICULARES</t>
  </si>
  <si>
    <t>CENTROS DE ENSEÑANZA</t>
  </si>
  <si>
    <t>ESTUDIOS FOTOGRAFICOS</t>
  </si>
  <si>
    <t>HOTELES, MOTELES Y SIMILARES</t>
  </si>
  <si>
    <t>MEDICOS HOSPITALARIOS</t>
  </si>
  <si>
    <t>SERVICIOS PROFESIONALES</t>
  </si>
  <si>
    <t>11815</t>
  </si>
  <si>
    <t>SERVICIOS DE ESPARCIMIENTO</t>
  </si>
  <si>
    <t>11816</t>
  </si>
  <si>
    <t>TRANSPORTE</t>
  </si>
  <si>
    <t>11817</t>
  </si>
  <si>
    <t>VALLAS PUBLICITARIAS</t>
  </si>
  <si>
    <t>11818</t>
  </si>
  <si>
    <t>VIALIDAD</t>
  </si>
  <si>
    <t>11899</t>
  </si>
  <si>
    <t>IMPUESTOS MUNICIPALES DIVERSOS</t>
  </si>
  <si>
    <t>12105</t>
  </si>
  <si>
    <t>POR SERVICIOS DE CERTIFICACION Y VISADO DE DOCUMENTOS</t>
  </si>
  <si>
    <t>12106</t>
  </si>
  <si>
    <t>POR EXPEDICION DE DOCUMENTOS DE IDENTIDAD</t>
  </si>
  <si>
    <t>POR ACCESO A LUGARES PUBLICOS</t>
  </si>
  <si>
    <t>12108</t>
  </si>
  <si>
    <t>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</si>
  <si>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</si>
  <si>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</si>
  <si>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</si>
  <si>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</si>
  <si>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</si>
  <si>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</si>
  <si>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</si>
  <si>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</si>
  <si>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</si>
  <si>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</si>
  <si>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</si>
  <si>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</si>
  <si>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</si>
  <si>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</si>
  <si>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</si>
  <si>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</si>
  <si>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</si>
  <si>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12120</t>
  </si>
  <si>
    <t>REVISION DE PLANOS</t>
  </si>
  <si>
    <t>12123</t>
  </si>
  <si>
    <t>BAÑOS Y LAVADEROS PUBLICOS</t>
  </si>
  <si>
    <t>12199</t>
  </si>
  <si>
    <t>TASAS DIVERSAS</t>
  </si>
  <si>
    <t xml:space="preserve">POR INSCRIPCION EN EL REGISTRO DE BIENES RAICES E HIPOTECAS </t>
  </si>
  <si>
    <t>12210</t>
  </si>
  <si>
    <t>PERMISOS Y LICENCIAS MUNICIPALES</t>
  </si>
  <si>
    <t>12211</t>
  </si>
  <si>
    <t>COTEJO DE FIERROS</t>
  </si>
  <si>
    <t>12299</t>
  </si>
  <si>
    <t>DERECHOS DIVERSOS</t>
  </si>
  <si>
    <t>SEVICIOS DE EDUCACION Y SALUD</t>
  </si>
  <si>
    <t>SERVICIOS DE FISCALIZACION</t>
  </si>
  <si>
    <t>14299</t>
  </si>
  <si>
    <t>SERVICIOS DIVERSOS</t>
  </si>
  <si>
    <t>15107</t>
  </si>
  <si>
    <t>DIVIDENDOS DE PARTICIPACION DE CAPITAL</t>
  </si>
  <si>
    <t>15302</t>
  </si>
  <si>
    <t>INTERESES POR MORA DE IMPUESTOS</t>
  </si>
  <si>
    <t>MULTAS POR MORA DE SEGURIDAD SOCIAL</t>
  </si>
  <si>
    <t>15310</t>
  </si>
  <si>
    <t>MULTAS POR DECLARACION EXTEMPORANEA</t>
  </si>
  <si>
    <t>15312</t>
  </si>
  <si>
    <t>MULTAS POR REGISTRO CIVIL</t>
  </si>
  <si>
    <t>15314</t>
  </si>
  <si>
    <t>OTRAS MULTAS MUNICIPALES</t>
  </si>
  <si>
    <t>15316</t>
  </si>
  <si>
    <t>INTERESES POR CEMENTARIOS</t>
  </si>
  <si>
    <t>15399</t>
  </si>
  <si>
    <t>MULTAS E INTERESES DIVERSOS</t>
  </si>
  <si>
    <t>15402</t>
  </si>
  <si>
    <t>ARRENDAMIENTO DE BIENES INMUEBLES</t>
  </si>
  <si>
    <t>15799</t>
  </si>
  <si>
    <t>INGRESOS DIVERSOS</t>
  </si>
  <si>
    <t xml:space="preserve">OBLIGACIONES Y TRANSFERENCIAS GENERALES DEL ESTADO </t>
  </si>
  <si>
    <t>21201</t>
  </si>
  <si>
    <t>VENTA DE TERRENOS</t>
  </si>
  <si>
    <t>DE EMPRESA PRIVADA FINANCIERA</t>
  </si>
  <si>
    <t>IMPUESTOS DE AÑOS ANTERIORES</t>
  </si>
  <si>
    <t>TASAS DE AÑOS ANTERIORES</t>
  </si>
  <si>
    <t>TOTALES</t>
  </si>
  <si>
    <t>Obras de Infraestructura diversas</t>
  </si>
  <si>
    <t xml:space="preserve">RECURSOS PROPIOS </t>
  </si>
  <si>
    <t>FODES 120</t>
  </si>
  <si>
    <t>TOTAL 2023</t>
  </si>
  <si>
    <t>1. RECURSOS PROPIOS</t>
  </si>
  <si>
    <t>2. FODES 120 LIBRE DISPONIBILIDAD</t>
  </si>
  <si>
    <t>FUENTES DE FINANCIMIENTO</t>
  </si>
  <si>
    <t xml:space="preserve">MONTO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</si>
</sst>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Del 1 de Enero al&quot;\ dd\ &quot;de&quot;\ mmmm\ &quot;de&quot;\ yyyy"/>
    <numFmt numFmtId="165" formatCode="&quot;$&quot;* #,##0.00_);[Red]\(&quot;$&quot;* #,##0.00\);"/>
    <numFmt numFmtId="166" formatCode="_(&quot;$&quot;* #,##0.00_);_(&quot;$&quot;* \(#,##0.00\);_(&quot;$&quot;* &quot;-&quot;??_);_(@_)"/>
    <numFmt numFmtId="167" formatCode="&quot;$&quot;* #,##0.00_);[Red]\(&quot;$&quot;* #,##0.00\)"/>
    <numFmt numFmtId="168" formatCode="_-[$$-409]* #,##0.00_ ;_-[$$-409]* \-#,##0.00\ ;_-[$$-409]* &quot;-&quot;??_ ;_-@_ "/>
    <numFmt numFmtId="169" formatCode="&quot;Apopa,&quot;\ dd\ &quot;de&quot;\ mmmm\ &quot;de&quot;\ yyyy"/>
    <numFmt numFmtId="170" formatCode="_-* #,##0.00\ &quot;€&quot;_-;\-* #,##0.00\ &quot;€&quot;_-;_-* &quot;-&quot;??\ &quot;€&quot;_-;_-@_-"/>
    <numFmt numFmtId="172" formatCode="&quot;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4"/>
      <color rgb="FF6666FF"/>
      <name val="Agency FB"/>
      <family val="2"/>
    </font>
    <font>
      <sz val="10"/>
      <name val="Bahnschrift Light"/>
      <family val="2"/>
    </font>
    <font>
      <sz val="11"/>
      <name val="Arial"/>
      <family val="2"/>
    </font>
    <font>
      <sz val="9"/>
      <color rgb="FF00CCFF"/>
      <name val="Arial"/>
      <family val="2"/>
    </font>
    <font>
      <b/>
      <sz val="14"/>
      <name val="Arial"/>
      <family val="2"/>
    </font>
    <font>
      <sz val="9"/>
      <color theme="9"/>
      <name val="Arial"/>
      <family val="2"/>
    </font>
    <font>
      <sz val="9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CC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44" fontId="1" fillId="0" borderId="0" applyNumberFormat="0" applyFont="0" applyFill="0" applyBorder="0" applyAlignment="0" applyProtection="0"/>
    <xf numFmtId="170" fontId="25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1" applyFont="1" applyProtection="1">
      <protection hidden="1"/>
    </xf>
    <xf numFmtId="0" fontId="2" fillId="0" borderId="0" xfId="1" applyFont="1" applyFill="1" applyProtection="1">
      <protection hidden="1"/>
    </xf>
    <xf numFmtId="0" fontId="3" fillId="2" borderId="0" xfId="1" applyFont="1" applyFill="1" applyProtection="1"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2" fillId="0" borderId="0" xfId="1" applyFont="1" applyFill="1" applyAlignment="1" applyProtection="1">
      <protection hidden="1"/>
    </xf>
    <xf numFmtId="164" fontId="3" fillId="2" borderId="0" xfId="1" applyNumberFormat="1" applyFont="1" applyFill="1" applyAlignment="1">
      <alignment horizontal="centerContinuous"/>
    </xf>
    <xf numFmtId="0" fontId="3" fillId="2" borderId="0" xfId="1" applyFont="1" applyFill="1" applyAlignment="1" applyProtection="1">
      <alignment horizontal="centerContinuous"/>
      <protection hidden="1"/>
    </xf>
    <xf numFmtId="165" fontId="3" fillId="2" borderId="0" xfId="1" applyNumberFormat="1" applyFont="1" applyFill="1" applyAlignment="1" applyProtection="1">
      <alignment horizontal="centerContinuous"/>
      <protection hidden="1"/>
    </xf>
    <xf numFmtId="164" fontId="2" fillId="0" borderId="0" xfId="1" applyNumberFormat="1" applyFont="1" applyFill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Continuous"/>
      <protection hidden="1"/>
    </xf>
    <xf numFmtId="165" fontId="2" fillId="0" borderId="0" xfId="1" applyNumberFormat="1" applyFont="1" applyFill="1" applyAlignment="1" applyProtection="1">
      <alignment horizontal="centerContinuous"/>
      <protection hidden="1"/>
    </xf>
    <xf numFmtId="0" fontId="4" fillId="0" borderId="1" xfId="1" applyFont="1" applyFill="1" applyBorder="1" applyAlignment="1" applyProtection="1">
      <alignment horizontal="center"/>
      <protection hidden="1"/>
    </xf>
    <xf numFmtId="0" fontId="4" fillId="0" borderId="2" xfId="1" applyFont="1" applyFill="1" applyBorder="1" applyAlignment="1" applyProtection="1">
      <alignment horizontal="left"/>
      <protection hidden="1"/>
    </xf>
    <xf numFmtId="165" fontId="4" fillId="0" borderId="3" xfId="1" applyNumberFormat="1" applyFont="1" applyFill="1" applyBorder="1" applyProtection="1">
      <protection hidden="1"/>
    </xf>
    <xf numFmtId="165" fontId="5" fillId="0" borderId="4" xfId="1" applyNumberFormat="1" applyFont="1" applyFill="1" applyBorder="1" applyProtection="1">
      <protection hidden="1"/>
    </xf>
    <xf numFmtId="0" fontId="5" fillId="0" borderId="4" xfId="1" applyFont="1" applyFill="1" applyBorder="1" applyAlignment="1" applyProtection="1">
      <alignment horizontal="left"/>
      <protection locked="0"/>
    </xf>
    <xf numFmtId="0" fontId="4" fillId="0" borderId="0" xfId="1" applyFont="1" applyFill="1" applyProtection="1">
      <protection hidden="1"/>
    </xf>
    <xf numFmtId="0" fontId="4" fillId="0" borderId="0" xfId="1" applyFont="1" applyProtection="1">
      <protection hidden="1"/>
    </xf>
    <xf numFmtId="0" fontId="4" fillId="2" borderId="0" xfId="1" applyFont="1" applyFill="1" applyProtection="1">
      <protection hidden="1"/>
    </xf>
    <xf numFmtId="165" fontId="7" fillId="0" borderId="6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 applyProtection="1">
      <alignment horizontal="centerContinuous"/>
      <protection hidden="1"/>
    </xf>
    <xf numFmtId="165" fontId="7" fillId="0" borderId="3" xfId="1" applyNumberFormat="1" applyFont="1" applyFill="1" applyBorder="1" applyAlignment="1" applyProtection="1">
      <alignment horizontal="centerContinuous"/>
      <protection hidden="1"/>
    </xf>
    <xf numFmtId="165" fontId="7" fillId="0" borderId="5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Fill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165" fontId="10" fillId="4" borderId="7" xfId="1" applyNumberFormat="1" applyFont="1" applyFill="1" applyBorder="1" applyAlignment="1" applyProtection="1">
      <alignment horizontal="center" vertical="center"/>
      <protection hidden="1"/>
    </xf>
    <xf numFmtId="165" fontId="6" fillId="2" borderId="4" xfId="1" applyNumberFormat="1" applyFont="1" applyFill="1" applyBorder="1" applyAlignment="1" applyProtection="1">
      <alignment horizontal="center"/>
      <protection hidden="1"/>
    </xf>
    <xf numFmtId="165" fontId="4" fillId="0" borderId="4" xfId="1" applyNumberFormat="1" applyFont="1" applyBorder="1" applyAlignment="1" applyProtection="1">
      <alignment horizontal="center"/>
      <protection hidden="1"/>
    </xf>
    <xf numFmtId="165" fontId="7" fillId="6" borderId="7" xfId="1" applyNumberFormat="1" applyFont="1" applyFill="1" applyBorder="1" applyAlignment="1" applyProtection="1">
      <alignment horizontal="center"/>
      <protection hidden="1"/>
    </xf>
    <xf numFmtId="165" fontId="3" fillId="0" borderId="0" xfId="1" applyNumberFormat="1" applyFont="1" applyAlignment="1" applyProtection="1">
      <alignment horizontal="center"/>
      <protection hidden="1"/>
    </xf>
    <xf numFmtId="0" fontId="11" fillId="0" borderId="0" xfId="1" applyFont="1" applyProtection="1">
      <protection hidden="1"/>
    </xf>
    <xf numFmtId="0" fontId="12" fillId="0" borderId="0" xfId="1" applyFont="1"/>
    <xf numFmtId="0" fontId="3" fillId="0" borderId="4" xfId="1" applyFont="1" applyFill="1" applyBorder="1" applyAlignment="1">
      <alignment horizontal="center"/>
    </xf>
    <xf numFmtId="0" fontId="3" fillId="0" borderId="4" xfId="1" applyFont="1" applyFill="1" applyBorder="1"/>
    <xf numFmtId="165" fontId="3" fillId="0" borderId="4" xfId="1" applyNumberFormat="1" applyFont="1" applyFill="1" applyBorder="1"/>
    <xf numFmtId="165" fontId="3" fillId="0" borderId="7" xfId="1" applyNumberFormat="1" applyFont="1" applyFill="1" applyBorder="1" applyAlignment="1" applyProtection="1">
      <alignment horizontal="center" wrapText="1"/>
      <protection hidden="1"/>
    </xf>
    <xf numFmtId="166" fontId="3" fillId="0" borderId="4" xfId="2" applyFont="1" applyFill="1" applyBorder="1" applyProtection="1">
      <protection hidden="1"/>
    </xf>
    <xf numFmtId="9" fontId="3" fillId="0" borderId="0" xfId="3" applyFont="1" applyProtection="1">
      <protection hidden="1"/>
    </xf>
    <xf numFmtId="0" fontId="3" fillId="0" borderId="4" xfId="1" applyFont="1" applyBorder="1"/>
    <xf numFmtId="165" fontId="3" fillId="0" borderId="4" xfId="1" applyNumberFormat="1" applyFont="1" applyBorder="1"/>
    <xf numFmtId="165" fontId="3" fillId="0" borderId="7" xfId="1" applyNumberFormat="1" applyFont="1" applyBorder="1" applyAlignment="1" applyProtection="1">
      <alignment horizontal="center" wrapText="1"/>
      <protection hidden="1"/>
    </xf>
    <xf numFmtId="166" fontId="3" fillId="0" borderId="4" xfId="2" applyFont="1" applyBorder="1" applyProtection="1">
      <protection hidden="1"/>
    </xf>
    <xf numFmtId="0" fontId="13" fillId="0" borderId="0" xfId="1" applyFont="1" applyProtection="1">
      <protection hidden="1"/>
    </xf>
    <xf numFmtId="0" fontId="7" fillId="0" borderId="1" xfId="1" applyFont="1" applyFill="1" applyBorder="1" applyAlignment="1">
      <alignment horizontal="center"/>
    </xf>
    <xf numFmtId="0" fontId="7" fillId="0" borderId="3" xfId="1" applyFont="1" applyFill="1" applyBorder="1"/>
    <xf numFmtId="167" fontId="7" fillId="0" borderId="4" xfId="1" applyNumberFormat="1" applyFont="1" applyFill="1" applyBorder="1"/>
    <xf numFmtId="0" fontId="3" fillId="0" borderId="0" xfId="1" applyFont="1" applyProtection="1">
      <protection locked="0"/>
    </xf>
    <xf numFmtId="9" fontId="3" fillId="9" borderId="0" xfId="3" applyFont="1" applyFill="1" applyProtection="1">
      <protection hidden="1"/>
    </xf>
    <xf numFmtId="9" fontId="3" fillId="0" borderId="0" xfId="3" applyFont="1" applyFill="1" applyProtection="1">
      <protection hidden="1"/>
    </xf>
    <xf numFmtId="9" fontId="7" fillId="9" borderId="0" xfId="3" applyFont="1" applyFill="1" applyProtection="1">
      <protection hidden="1"/>
    </xf>
    <xf numFmtId="0" fontId="3" fillId="0" borderId="4" xfId="1" applyFont="1" applyFill="1" applyBorder="1" applyAlignment="1" applyProtection="1">
      <alignment horizontal="center"/>
      <protection hidden="1"/>
    </xf>
    <xf numFmtId="0" fontId="3" fillId="0" borderId="4" xfId="1" applyFont="1" applyFill="1" applyBorder="1" applyProtection="1">
      <protection hidden="1"/>
    </xf>
    <xf numFmtId="165" fontId="3" fillId="0" borderId="4" xfId="1" applyNumberFormat="1" applyFont="1" applyFill="1" applyBorder="1" applyProtection="1">
      <protection hidden="1"/>
    </xf>
    <xf numFmtId="165" fontId="12" fillId="0" borderId="4" xfId="1" applyNumberFormat="1" applyFont="1" applyFill="1" applyBorder="1" applyProtection="1">
      <protection hidden="1"/>
    </xf>
    <xf numFmtId="9" fontId="4" fillId="2" borderId="0" xfId="3" applyFont="1" applyFill="1" applyAlignment="1" applyProtection="1">
      <alignment horizontal="right"/>
      <protection hidden="1"/>
    </xf>
    <xf numFmtId="166" fontId="4" fillId="0" borderId="0" xfId="1" applyNumberFormat="1" applyFont="1" applyProtection="1">
      <protection hidden="1"/>
    </xf>
    <xf numFmtId="0" fontId="3" fillId="0" borderId="4" xfId="1" applyFont="1" applyBorder="1" applyProtection="1">
      <protection hidden="1"/>
    </xf>
    <xf numFmtId="165" fontId="3" fillId="0" borderId="4" xfId="1" applyNumberFormat="1" applyFont="1" applyBorder="1" applyProtection="1">
      <protection hidden="1"/>
    </xf>
    <xf numFmtId="165" fontId="12" fillId="0" borderId="4" xfId="1" applyNumberFormat="1" applyFont="1" applyBorder="1" applyProtection="1">
      <protection hidden="1"/>
    </xf>
    <xf numFmtId="9" fontId="4" fillId="0" borderId="0" xfId="3" applyFont="1" applyAlignment="1" applyProtection="1">
      <alignment horizontal="right"/>
      <protection hidden="1"/>
    </xf>
    <xf numFmtId="166" fontId="3" fillId="4" borderId="4" xfId="2" applyFont="1" applyFill="1" applyBorder="1" applyProtection="1">
      <protection hidden="1"/>
    </xf>
    <xf numFmtId="9" fontId="5" fillId="10" borderId="0" xfId="3" applyFont="1" applyFill="1" applyAlignment="1" applyProtection="1">
      <alignment horizontal="center"/>
      <protection hidden="1"/>
    </xf>
    <xf numFmtId="166" fontId="3" fillId="0" borderId="0" xfId="1" applyNumberFormat="1" applyFont="1" applyProtection="1">
      <protection hidden="1"/>
    </xf>
    <xf numFmtId="166" fontId="4" fillId="0" borderId="0" xfId="2" applyFont="1" applyFill="1" applyProtection="1">
      <protection hidden="1"/>
    </xf>
    <xf numFmtId="0" fontId="13" fillId="2" borderId="0" xfId="1" applyFont="1" applyFill="1" applyProtection="1"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166" fontId="3" fillId="0" borderId="0" xfId="2" applyFont="1" applyFill="1" applyBorder="1" applyProtection="1">
      <protection hidden="1"/>
    </xf>
    <xf numFmtId="166" fontId="3" fillId="0" borderId="7" xfId="2" applyFont="1" applyBorder="1" applyProtection="1">
      <protection hidden="1"/>
    </xf>
    <xf numFmtId="166" fontId="3" fillId="0" borderId="5" xfId="2" applyFont="1" applyBorder="1" applyProtection="1">
      <protection hidden="1"/>
    </xf>
    <xf numFmtId="166" fontId="3" fillId="0" borderId="0" xfId="2" applyFont="1" applyBorder="1" applyProtection="1">
      <protection hidden="1"/>
    </xf>
    <xf numFmtId="166" fontId="1" fillId="0" borderId="0" xfId="1" applyNumberFormat="1" applyFont="1" applyProtection="1">
      <protection hidden="1"/>
    </xf>
    <xf numFmtId="168" fontId="7" fillId="0" borderId="0" xfId="1" applyNumberFormat="1" applyFont="1" applyAlignment="1" applyProtection="1">
      <alignment horizontal="right"/>
      <protection hidden="1"/>
    </xf>
    <xf numFmtId="9" fontId="5" fillId="10" borderId="0" xfId="3" applyFont="1" applyFill="1" applyBorder="1" applyAlignment="1" applyProtection="1">
      <alignment horizontal="center"/>
      <protection hidden="1"/>
    </xf>
    <xf numFmtId="0" fontId="12" fillId="0" borderId="0" xfId="1" applyFont="1" applyProtection="1">
      <protection hidden="1"/>
    </xf>
    <xf numFmtId="0" fontId="4" fillId="0" borderId="3" xfId="1" applyFont="1" applyFill="1" applyBorder="1" applyAlignment="1" applyProtection="1">
      <alignment horizontal="center"/>
      <protection hidden="1"/>
    </xf>
    <xf numFmtId="167" fontId="4" fillId="0" borderId="4" xfId="1" applyNumberFormat="1" applyFont="1" applyFill="1" applyBorder="1" applyAlignment="1" applyProtection="1">
      <alignment horizontal="center" vertical="center"/>
      <protection hidden="1"/>
    </xf>
    <xf numFmtId="166" fontId="4" fillId="0" borderId="4" xfId="2" applyFont="1" applyFill="1" applyBorder="1" applyAlignment="1" applyProtection="1">
      <alignment horizontal="center" vertical="center"/>
      <protection hidden="1"/>
    </xf>
    <xf numFmtId="0" fontId="14" fillId="0" borderId="0" xfId="1" applyFont="1" applyProtection="1">
      <protection hidden="1"/>
    </xf>
    <xf numFmtId="10" fontId="4" fillId="0" borderId="0" xfId="1" applyNumberFormat="1" applyFont="1" applyProtection="1">
      <protection hidden="1"/>
    </xf>
    <xf numFmtId="168" fontId="4" fillId="0" borderId="0" xfId="1" applyNumberFormat="1" applyFont="1" applyAlignment="1" applyProtection="1">
      <alignment horizontal="right"/>
      <protection hidden="1"/>
    </xf>
    <xf numFmtId="9" fontId="5" fillId="0" borderId="0" xfId="3" applyFont="1" applyAlignment="1" applyProtection="1">
      <alignment horizontal="center"/>
      <protection hidden="1"/>
    </xf>
    <xf numFmtId="10" fontId="5" fillId="0" borderId="0" xfId="3" applyNumberFormat="1" applyFont="1" applyFill="1" applyProtection="1">
      <protection hidden="1"/>
    </xf>
    <xf numFmtId="165" fontId="3" fillId="0" borderId="0" xfId="1" applyNumberFormat="1" applyFont="1" applyProtection="1">
      <protection hidden="1"/>
    </xf>
    <xf numFmtId="169" fontId="7" fillId="0" borderId="0" xfId="1" applyNumberFormat="1" applyFont="1" applyAlignment="1" applyProtection="1">
      <alignment horizontal="center"/>
      <protection hidden="1"/>
    </xf>
    <xf numFmtId="169" fontId="3" fillId="0" borderId="0" xfId="1" applyNumberFormat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10" fontId="3" fillId="0" borderId="0" xfId="1" applyNumberFormat="1" applyFont="1" applyProtection="1">
      <protection hidden="1"/>
    </xf>
    <xf numFmtId="9" fontId="2" fillId="0" borderId="0" xfId="3" applyFont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165" fontId="12" fillId="0" borderId="0" xfId="1" applyNumberFormat="1" applyFont="1" applyProtection="1">
      <protection hidden="1"/>
    </xf>
    <xf numFmtId="10" fontId="6" fillId="0" borderId="0" xfId="1" applyNumberFormat="1" applyFont="1" applyProtection="1">
      <protection hidden="1"/>
    </xf>
    <xf numFmtId="0" fontId="15" fillId="0" borderId="0" xfId="1" applyFont="1" applyProtection="1">
      <protection hidden="1"/>
    </xf>
    <xf numFmtId="0" fontId="3" fillId="0" borderId="0" xfId="1" applyFont="1" applyFill="1" applyAlignment="1" applyProtection="1">
      <alignment horizontal="center"/>
      <protection hidden="1"/>
    </xf>
    <xf numFmtId="165" fontId="3" fillId="0" borderId="0" xfId="1" applyNumberFormat="1" applyFont="1" applyFill="1" applyProtection="1">
      <protection hidden="1"/>
    </xf>
    <xf numFmtId="165" fontId="7" fillId="0" borderId="0" xfId="1" applyNumberFormat="1" applyFont="1" applyFill="1" applyProtection="1">
      <protection hidden="1"/>
    </xf>
    <xf numFmtId="9" fontId="2" fillId="0" borderId="0" xfId="3" applyFont="1" applyFill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10" fontId="7" fillId="0" borderId="0" xfId="1" applyNumberFormat="1" applyFont="1" applyFill="1" applyProtection="1">
      <protection hidden="1"/>
    </xf>
    <xf numFmtId="10" fontId="2" fillId="0" borderId="0" xfId="3" applyNumberFormat="1" applyFont="1" applyFill="1" applyAlignment="1" applyProtection="1">
      <protection hidden="1"/>
    </xf>
    <xf numFmtId="165" fontId="5" fillId="0" borderId="0" xfId="1" applyNumberFormat="1" applyFont="1" applyFill="1" applyProtection="1">
      <protection hidden="1"/>
    </xf>
    <xf numFmtId="0" fontId="16" fillId="0" borderId="0" xfId="1" applyFont="1" applyAlignment="1" applyProtection="1">
      <alignment horizontal="center"/>
      <protection hidden="1"/>
    </xf>
    <xf numFmtId="165" fontId="5" fillId="2" borderId="0" xfId="1" applyNumberFormat="1" applyFont="1" applyFill="1" applyProtection="1">
      <protection hidden="1"/>
    </xf>
    <xf numFmtId="165" fontId="3" fillId="2" borderId="0" xfId="1" applyNumberFormat="1" applyFont="1" applyFill="1" applyProtection="1">
      <protection hidden="1"/>
    </xf>
    <xf numFmtId="9" fontId="5" fillId="11" borderId="0" xfId="3" applyFont="1" applyFill="1" applyAlignment="1" applyProtection="1">
      <alignment horizontal="right"/>
      <protection hidden="1"/>
    </xf>
    <xf numFmtId="0" fontId="17" fillId="0" borderId="0" xfId="1" applyFont="1" applyFill="1" applyAlignment="1" applyProtection="1">
      <alignment horizontal="left"/>
      <protection hidden="1"/>
    </xf>
    <xf numFmtId="165" fontId="4" fillId="0" borderId="0" xfId="1" applyNumberFormat="1" applyFont="1" applyFill="1" applyAlignment="1" applyProtection="1">
      <alignment horizontal="center"/>
      <protection hidden="1"/>
    </xf>
    <xf numFmtId="0" fontId="7" fillId="0" borderId="0" xfId="1" applyFont="1" applyFill="1" applyAlignment="1" applyProtection="1">
      <alignment horizontal="center"/>
      <protection hidden="1"/>
    </xf>
    <xf numFmtId="165" fontId="18" fillId="0" borderId="0" xfId="1" applyNumberFormat="1" applyFont="1" applyFill="1" applyProtection="1">
      <protection hidden="1"/>
    </xf>
    <xf numFmtId="0" fontId="19" fillId="2" borderId="0" xfId="1" applyFont="1" applyFill="1" applyProtection="1">
      <protection hidden="1"/>
    </xf>
    <xf numFmtId="10" fontId="3" fillId="0" borderId="4" xfId="3" applyNumberFormat="1" applyFont="1" applyBorder="1" applyAlignment="1" applyProtection="1">
      <alignment horizontal="center"/>
      <protection hidden="1"/>
    </xf>
    <xf numFmtId="9" fontId="3" fillId="0" borderId="4" xfId="3" applyFont="1" applyBorder="1" applyProtection="1">
      <protection hidden="1"/>
    </xf>
    <xf numFmtId="0" fontId="12" fillId="0" borderId="0" xfId="1" applyFont="1" applyFill="1" applyAlignment="1" applyProtection="1">
      <alignment horizontal="left"/>
      <protection hidden="1"/>
    </xf>
    <xf numFmtId="165" fontId="12" fillId="0" borderId="0" xfId="1" applyNumberFormat="1" applyFont="1" applyFill="1" applyProtection="1">
      <protection hidden="1"/>
    </xf>
    <xf numFmtId="9" fontId="12" fillId="0" borderId="0" xfId="3" applyFont="1" applyFill="1" applyBorder="1" applyAlignment="1" applyProtection="1">
      <alignment horizontal="center"/>
      <protection hidden="1"/>
    </xf>
    <xf numFmtId="165" fontId="20" fillId="0" borderId="0" xfId="1" applyNumberFormat="1" applyFont="1" applyFill="1" applyAlignment="1" applyProtection="1">
      <alignment horizontal="left"/>
      <protection hidden="1"/>
    </xf>
    <xf numFmtId="165" fontId="2" fillId="0" borderId="0" xfId="1" applyNumberFormat="1" applyFont="1" applyFill="1" applyAlignment="1" applyProtection="1">
      <alignment horizontal="center"/>
      <protection hidden="1"/>
    </xf>
    <xf numFmtId="0" fontId="21" fillId="2" borderId="0" xfId="1" applyFont="1" applyFill="1" applyProtection="1">
      <protection hidden="1"/>
    </xf>
    <xf numFmtId="9" fontId="20" fillId="0" borderId="0" xfId="3" applyFont="1" applyFill="1" applyBorder="1" applyAlignment="1" applyProtection="1">
      <alignment horizontal="center"/>
      <protection hidden="1"/>
    </xf>
    <xf numFmtId="0" fontId="22" fillId="2" borderId="0" xfId="1" applyFont="1" applyFill="1" applyProtection="1">
      <protection hidden="1"/>
    </xf>
    <xf numFmtId="9" fontId="3" fillId="0" borderId="0" xfId="3" applyFont="1" applyFill="1" applyBorder="1" applyAlignment="1" applyProtection="1">
      <alignment horizontal="center"/>
      <protection hidden="1"/>
    </xf>
    <xf numFmtId="165" fontId="3" fillId="0" borderId="0" xfId="1" applyNumberFormat="1" applyFont="1" applyFill="1" applyAlignment="1" applyProtection="1">
      <alignment horizontal="right"/>
      <protection hidden="1"/>
    </xf>
    <xf numFmtId="165" fontId="4" fillId="0" borderId="0" xfId="1" applyNumberFormat="1" applyFont="1" applyFill="1" applyProtection="1">
      <protection hidden="1"/>
    </xf>
    <xf numFmtId="9" fontId="20" fillId="0" borderId="0" xfId="3" applyFont="1" applyFill="1" applyAlignment="1" applyProtection="1">
      <alignment horizontal="center"/>
      <protection hidden="1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44" fontId="3" fillId="0" borderId="0" xfId="1" applyNumberFormat="1" applyFont="1" applyFill="1" applyProtection="1">
      <protection hidden="1"/>
    </xf>
    <xf numFmtId="166" fontId="4" fillId="0" borderId="0" xfId="2" applyFont="1" applyFill="1" applyAlignment="1" applyProtection="1">
      <protection hidden="1"/>
    </xf>
    <xf numFmtId="0" fontId="6" fillId="0" borderId="5" xfId="1" applyFont="1" applyFill="1" applyBorder="1" applyAlignment="1" applyProtection="1">
      <alignment horizontal="center" vertical="center"/>
      <protection hidden="1"/>
    </xf>
    <xf numFmtId="0" fontId="8" fillId="3" borderId="7" xfId="1" applyFont="1" applyFill="1" applyBorder="1" applyAlignment="1" applyProtection="1">
      <alignment horizontal="center" vertical="center"/>
      <protection hidden="1"/>
    </xf>
    <xf numFmtId="0" fontId="4" fillId="0" borderId="5" xfId="1" applyFont="1" applyFill="1" applyBorder="1" applyAlignment="1" applyProtection="1">
      <alignment horizontal="center" vertical="center"/>
      <protection hidden="1"/>
    </xf>
    <xf numFmtId="0" fontId="9" fillId="3" borderId="7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2" fillId="0" borderId="0" xfId="1" applyFont="1" applyFill="1" applyAlignment="1" applyProtection="1">
      <alignment horizontal="center" wrapText="1"/>
      <protection hidden="1"/>
    </xf>
    <xf numFmtId="164" fontId="2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 applyProtection="1">
      <alignment horizontal="center"/>
      <protection hidden="1"/>
    </xf>
    <xf numFmtId="10" fontId="20" fillId="0" borderId="0" xfId="1" applyNumberFormat="1" applyFont="1" applyFill="1" applyAlignment="1" applyProtection="1">
      <alignment horizontal="left"/>
      <protection hidden="1"/>
    </xf>
    <xf numFmtId="0" fontId="5" fillId="2" borderId="0" xfId="1" applyFont="1" applyFill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0" fontId="2" fillId="0" borderId="0" xfId="1" applyNumberFormat="1" applyFont="1" applyAlignment="1" applyProtection="1">
      <alignment horizontal="center"/>
      <protection hidden="1"/>
    </xf>
    <xf numFmtId="10" fontId="2" fillId="0" borderId="0" xfId="1" applyNumberFormat="1" applyFont="1" applyFill="1" applyAlignment="1" applyProtection="1">
      <alignment horizontal="center"/>
      <protection hidden="1"/>
    </xf>
    <xf numFmtId="166" fontId="4" fillId="0" borderId="0" xfId="2" applyFont="1" applyFill="1" applyAlignment="1" applyProtection="1">
      <alignment horizontal="center"/>
      <protection hidden="1"/>
    </xf>
    <xf numFmtId="165" fontId="4" fillId="0" borderId="4" xfId="1" applyNumberFormat="1" applyFont="1" applyFill="1" applyBorder="1" applyAlignment="1" applyProtection="1">
      <alignment horizontal="center"/>
      <protection hidden="1"/>
    </xf>
    <xf numFmtId="165" fontId="7" fillId="0" borderId="5" xfId="1" applyNumberFormat="1" applyFont="1" applyFill="1" applyBorder="1" applyAlignment="1" applyProtection="1">
      <alignment horizontal="center" wrapText="1"/>
      <protection hidden="1"/>
    </xf>
    <xf numFmtId="165" fontId="7" fillId="5" borderId="7" xfId="1" applyNumberFormat="1" applyFont="1" applyFill="1" applyBorder="1" applyAlignment="1" applyProtection="1">
      <alignment horizontal="center" wrapText="1"/>
      <protection hidden="1"/>
    </xf>
    <xf numFmtId="165" fontId="4" fillId="0" borderId="5" xfId="1" applyNumberFormat="1" applyFont="1" applyFill="1" applyBorder="1" applyAlignment="1" applyProtection="1">
      <alignment horizontal="center" vertical="center"/>
      <protection hidden="1"/>
    </xf>
    <xf numFmtId="165" fontId="4" fillId="7" borderId="7" xfId="1" applyNumberFormat="1" applyFont="1" applyFill="1" applyBorder="1" applyAlignment="1" applyProtection="1">
      <alignment horizontal="center" vertical="center"/>
      <protection hidden="1"/>
    </xf>
    <xf numFmtId="165" fontId="9" fillId="8" borderId="7" xfId="1" applyNumberFormat="1" applyFont="1" applyFill="1" applyBorder="1" applyAlignment="1" applyProtection="1">
      <alignment horizontal="center" vertical="center"/>
      <protection hidden="1"/>
    </xf>
    <xf numFmtId="165" fontId="4" fillId="0" borderId="2" xfId="1" applyNumberFormat="1" applyFont="1" applyFill="1" applyBorder="1" applyAlignment="1" applyProtection="1">
      <alignment horizontal="center"/>
      <protection hidden="1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165" fontId="2" fillId="0" borderId="2" xfId="1" applyNumberFormat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0" fontId="1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vertical="center"/>
    </xf>
    <xf numFmtId="0" fontId="27" fillId="0" borderId="0" xfId="4" applyFont="1" applyFill="1" applyAlignment="1">
      <alignment horizontal="left" vertical="center"/>
    </xf>
    <xf numFmtId="0" fontId="28" fillId="0" borderId="0" xfId="4" applyFont="1" applyFill="1" applyAlignment="1">
      <alignment horizontal="center" vertical="center"/>
    </xf>
    <xf numFmtId="44" fontId="27" fillId="0" borderId="0" xfId="4" applyNumberFormat="1" applyFont="1" applyFill="1" applyAlignment="1">
      <alignment horizontal="center" vertical="center"/>
    </xf>
    <xf numFmtId="0" fontId="27" fillId="0" borderId="0" xfId="4" applyFont="1" applyFill="1" applyAlignment="1">
      <alignment horizontal="center" vertical="center"/>
    </xf>
    <xf numFmtId="0" fontId="27" fillId="0" borderId="4" xfId="4" applyFont="1" applyFill="1" applyBorder="1" applyAlignment="1">
      <alignment horizontal="left" vertical="center"/>
    </xf>
    <xf numFmtId="0" fontId="27" fillId="0" borderId="4" xfId="4" applyFont="1" applyFill="1" applyBorder="1" applyAlignment="1">
      <alignment horizontal="center" vertical="center"/>
    </xf>
    <xf numFmtId="0" fontId="27" fillId="0" borderId="4" xfId="4" applyFont="1" applyFill="1" applyBorder="1" applyAlignment="1">
      <alignment horizontal="left" vertical="center" wrapText="1"/>
    </xf>
    <xf numFmtId="44" fontId="27" fillId="0" borderId="4" xfId="4" applyNumberFormat="1" applyFont="1" applyFill="1" applyBorder="1" applyAlignment="1">
      <alignment horizontal="center" vertical="center"/>
    </xf>
    <xf numFmtId="0" fontId="29" fillId="0" borderId="4" xfId="4" applyNumberFormat="1" applyFont="1" applyFill="1" applyBorder="1" applyAlignment="1" applyProtection="1">
      <alignment horizontal="left" vertical="center" wrapText="1"/>
    </xf>
    <xf numFmtId="0" fontId="29" fillId="0" borderId="4" xfId="4" applyNumberFormat="1" applyFont="1" applyFill="1" applyBorder="1" applyAlignment="1" applyProtection="1">
      <alignment vertical="center" wrapText="1"/>
    </xf>
    <xf numFmtId="44" fontId="28" fillId="0" borderId="4" xfId="4" applyNumberFormat="1" applyFont="1" applyFill="1" applyBorder="1" applyAlignment="1">
      <alignment vertical="center"/>
    </xf>
    <xf numFmtId="44" fontId="1" fillId="0" borderId="4" xfId="4" applyNumberFormat="1" applyFont="1" applyFill="1" applyBorder="1" applyAlignment="1">
      <alignment vertical="center"/>
    </xf>
    <xf numFmtId="0" fontId="1" fillId="0" borderId="4" xfId="4" applyFont="1" applyFill="1" applyBorder="1" applyAlignment="1">
      <alignment vertical="center"/>
    </xf>
    <xf numFmtId="0" fontId="29" fillId="0" borderId="4" xfId="5" applyFont="1" applyFill="1" applyBorder="1" applyAlignment="1">
      <alignment horizontal="left" vertical="center"/>
    </xf>
    <xf numFmtId="0" fontId="29" fillId="0" borderId="4" xfId="5" applyFont="1" applyFill="1" applyBorder="1" applyAlignment="1">
      <alignment vertical="center"/>
    </xf>
    <xf numFmtId="0" fontId="29" fillId="0" borderId="4" xfId="6" applyNumberFormat="1" applyFont="1" applyFill="1" applyBorder="1" applyAlignment="1" applyProtection="1">
      <alignment horizontal="left" vertical="center" wrapText="1"/>
    </xf>
    <xf numFmtId="0" fontId="29" fillId="0" borderId="4" xfId="6" applyNumberFormat="1" applyFont="1" applyFill="1" applyBorder="1" applyAlignment="1" applyProtection="1">
      <alignment vertical="center" wrapText="1"/>
    </xf>
    <xf numFmtId="0" fontId="28" fillId="0" borderId="4" xfId="4" applyFont="1" applyFill="1" applyBorder="1" applyAlignment="1">
      <alignment vertical="center"/>
    </xf>
    <xf numFmtId="0" fontId="29" fillId="0" borderId="0" xfId="6" applyNumberFormat="1" applyFont="1" applyFill="1" applyBorder="1" applyAlignment="1" applyProtection="1">
      <alignment horizontal="left" vertical="top" wrapText="1"/>
    </xf>
    <xf numFmtId="0" fontId="29" fillId="0" borderId="0" xfId="6" applyNumberFormat="1" applyFont="1" applyFill="1" applyBorder="1" applyAlignment="1" applyProtection="1">
      <alignment vertical="top" wrapText="1"/>
    </xf>
    <xf numFmtId="44" fontId="28" fillId="0" borderId="6" xfId="4" applyNumberFormat="1" applyFont="1" applyFill="1" applyBorder="1" applyAlignment="1">
      <alignment vertical="center"/>
    </xf>
    <xf numFmtId="44" fontId="1" fillId="0" borderId="0" xfId="4" applyNumberFormat="1" applyFont="1" applyFill="1"/>
    <xf numFmtId="44" fontId="1" fillId="0" borderId="0" xfId="4" applyNumberFormat="1" applyFont="1" applyFill="1" applyAlignment="1">
      <alignment vertical="center"/>
    </xf>
    <xf numFmtId="0" fontId="1" fillId="0" borderId="0" xfId="4" applyFont="1" applyFill="1"/>
    <xf numFmtId="44" fontId="28" fillId="0" borderId="0" xfId="4" applyNumberFormat="1" applyFont="1" applyFill="1"/>
    <xf numFmtId="0" fontId="28" fillId="0" borderId="0" xfId="4" applyFont="1" applyFill="1"/>
    <xf numFmtId="0" fontId="27" fillId="0" borderId="4" xfId="4" applyFont="1" applyFill="1" applyBorder="1" applyAlignment="1">
      <alignment horizontal="center" vertical="center"/>
    </xf>
    <xf numFmtId="44" fontId="27" fillId="0" borderId="4" xfId="4" applyNumberFormat="1" applyFont="1" applyFill="1" applyBorder="1" applyAlignment="1">
      <alignment vertical="center"/>
    </xf>
    <xf numFmtId="0" fontId="27" fillId="0" borderId="4" xfId="4" applyFont="1" applyFill="1" applyBorder="1" applyAlignment="1">
      <alignment vertical="center"/>
    </xf>
    <xf numFmtId="0" fontId="1" fillId="0" borderId="0" xfId="4" applyFont="1" applyFill="1" applyAlignment="1">
      <alignment horizontal="left" vertical="center"/>
    </xf>
    <xf numFmtId="44" fontId="1" fillId="0" borderId="0" xfId="7" applyNumberFormat="1" applyFont="1" applyFill="1" applyAlignment="1">
      <alignment vertical="center"/>
    </xf>
    <xf numFmtId="0" fontId="3" fillId="0" borderId="1" xfId="1" applyFont="1" applyBorder="1" applyProtection="1">
      <protection hidden="1"/>
    </xf>
    <xf numFmtId="0" fontId="3" fillId="0" borderId="3" xfId="1" applyFont="1" applyBorder="1" applyProtection="1">
      <protection hidden="1"/>
    </xf>
    <xf numFmtId="165" fontId="7" fillId="0" borderId="7" xfId="1" applyNumberFormat="1" applyFont="1" applyFill="1" applyBorder="1" applyAlignment="1" applyProtection="1">
      <alignment horizontal="center" vertical="center"/>
      <protection hidden="1"/>
    </xf>
    <xf numFmtId="0" fontId="4" fillId="0" borderId="4" xfId="1" applyFont="1" applyFill="1" applyBorder="1" applyProtection="1">
      <protection hidden="1"/>
    </xf>
    <xf numFmtId="0" fontId="7" fillId="0" borderId="4" xfId="1" applyFont="1" applyFill="1" applyBorder="1" applyProtection="1">
      <protection hidden="1"/>
    </xf>
    <xf numFmtId="0" fontId="7" fillId="0" borderId="4" xfId="1" applyFont="1" applyFill="1" applyBorder="1" applyAlignment="1" applyProtection="1">
      <alignment horizontal="center"/>
      <protection hidden="1"/>
    </xf>
    <xf numFmtId="0" fontId="7" fillId="0" borderId="4" xfId="1" applyFont="1" applyBorder="1" applyProtection="1">
      <protection hidden="1"/>
    </xf>
    <xf numFmtId="44" fontId="3" fillId="0" borderId="4" xfId="1" applyNumberFormat="1" applyFont="1" applyFill="1" applyBorder="1" applyProtection="1">
      <protection hidden="1"/>
    </xf>
    <xf numFmtId="44" fontId="3" fillId="0" borderId="4" xfId="1" applyNumberFormat="1" applyFont="1" applyBorder="1" applyProtection="1">
      <protection hidden="1"/>
    </xf>
    <xf numFmtId="44" fontId="4" fillId="0" borderId="4" xfId="1" applyNumberFormat="1" applyFont="1" applyFill="1" applyBorder="1" applyProtection="1">
      <protection hidden="1"/>
    </xf>
    <xf numFmtId="172" fontId="0" fillId="0" borderId="0" xfId="0" applyNumberFormat="1"/>
    <xf numFmtId="0" fontId="0" fillId="0" borderId="4" xfId="0" applyBorder="1"/>
    <xf numFmtId="172" fontId="0" fillId="0" borderId="4" xfId="0" applyNumberFormat="1" applyBorder="1"/>
    <xf numFmtId="0" fontId="26" fillId="0" borderId="4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9">
    <cellStyle name="Moneda 2" xfId="2"/>
    <cellStyle name="Moneda 3" xfId="8"/>
    <cellStyle name="Moneda 4" xfId="7"/>
    <cellStyle name="Normal" xfId="0" builtinId="0"/>
    <cellStyle name="Normal 2" xfId="1"/>
    <cellStyle name="Normal 2 2" xfId="4"/>
    <cellStyle name="Normal 3" xfId="6"/>
    <cellStyle name="Normal 3 2" xf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8659</xdr:rowOff>
    </xdr:from>
    <xdr:to>
      <xdr:col>1</xdr:col>
      <xdr:colOff>196931</xdr:colOff>
      <xdr:row>4</xdr:row>
      <xdr:rowOff>2897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59"/>
          <a:ext cx="663656" cy="641938"/>
        </a:xfrm>
        <a:prstGeom prst="rect">
          <a:avLst/>
        </a:prstGeom>
      </xdr:spPr>
    </xdr:pic>
    <xdr:clientData/>
  </xdr:twoCellAnchor>
  <xdr:oneCellAnchor>
    <xdr:from>
      <xdr:col>4</xdr:col>
      <xdr:colOff>389659</xdr:colOff>
      <xdr:row>0</xdr:row>
      <xdr:rowOff>0</xdr:rowOff>
    </xdr:from>
    <xdr:ext cx="627942" cy="566977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6084" y="0"/>
          <a:ext cx="627942" cy="56697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76199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733424" cy="657225"/>
        </a:xfrm>
        <a:prstGeom prst="rect">
          <a:avLst/>
        </a:prstGeom>
      </xdr:spPr>
    </xdr:pic>
    <xdr:clientData/>
  </xdr:twoCellAnchor>
  <xdr:oneCellAnchor>
    <xdr:from>
      <xdr:col>4</xdr:col>
      <xdr:colOff>389659</xdr:colOff>
      <xdr:row>0</xdr:row>
      <xdr:rowOff>0</xdr:rowOff>
    </xdr:from>
    <xdr:ext cx="627942" cy="566977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6084" y="0"/>
          <a:ext cx="627942" cy="56697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76199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733424" cy="6572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66675</xdr:rowOff>
    </xdr:from>
    <xdr:to>
      <xdr:col>15</xdr:col>
      <xdr:colOff>600075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499" y="66675"/>
          <a:ext cx="752475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76199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733424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0</xdr:row>
      <xdr:rowOff>66675</xdr:rowOff>
    </xdr:from>
    <xdr:to>
      <xdr:col>10</xdr:col>
      <xdr:colOff>923924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499" y="66675"/>
          <a:ext cx="7524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69"/>
  <sheetViews>
    <sheetView zoomScale="110" zoomScaleNormal="110" zoomScaleSheetLayoutView="85" workbookViewId="0">
      <pane ySplit="6" topLeftCell="A7" activePane="bottomLeft" state="frozen"/>
      <selection pane="bottomLeft" sqref="A1:E4"/>
    </sheetView>
  </sheetViews>
  <sheetFormatPr baseColWidth="10" defaultRowHeight="12.75" x14ac:dyDescent="0.25"/>
  <cols>
    <col min="1" max="1" width="7" style="182" customWidth="1"/>
    <col min="2" max="2" width="40.7109375" style="152" customWidth="1"/>
    <col min="3" max="3" width="21.85546875" style="152" customWidth="1"/>
    <col min="4" max="4" width="15.7109375" style="175" customWidth="1"/>
    <col min="5" max="5" width="16.7109375" style="175" customWidth="1"/>
    <col min="6" max="249" width="11.42578125" style="152"/>
    <col min="250" max="250" width="7" style="152" customWidth="1"/>
    <col min="251" max="251" width="40.7109375" style="152" customWidth="1"/>
    <col min="252" max="253" width="15.140625" style="152" customWidth="1"/>
    <col min="254" max="254" width="15.7109375" style="152" customWidth="1"/>
    <col min="255" max="255" width="16" style="152" customWidth="1"/>
    <col min="256" max="256" width="16.140625" style="152" bestFit="1" customWidth="1"/>
    <col min="257" max="257" width="19.28515625" style="152" customWidth="1"/>
    <col min="258" max="505" width="11.42578125" style="152"/>
    <col min="506" max="506" width="7" style="152" customWidth="1"/>
    <col min="507" max="507" width="40.7109375" style="152" customWidth="1"/>
    <col min="508" max="509" width="15.140625" style="152" customWidth="1"/>
    <col min="510" max="510" width="15.7109375" style="152" customWidth="1"/>
    <col min="511" max="511" width="16" style="152" customWidth="1"/>
    <col min="512" max="512" width="16.140625" style="152" bestFit="1" customWidth="1"/>
    <col min="513" max="513" width="19.28515625" style="152" customWidth="1"/>
    <col min="514" max="761" width="11.42578125" style="152"/>
    <col min="762" max="762" width="7" style="152" customWidth="1"/>
    <col min="763" max="763" width="40.7109375" style="152" customWidth="1"/>
    <col min="764" max="765" width="15.140625" style="152" customWidth="1"/>
    <col min="766" max="766" width="15.7109375" style="152" customWidth="1"/>
    <col min="767" max="767" width="16" style="152" customWidth="1"/>
    <col min="768" max="768" width="16.140625" style="152" bestFit="1" customWidth="1"/>
    <col min="769" max="769" width="19.28515625" style="152" customWidth="1"/>
    <col min="770" max="1017" width="11.42578125" style="152"/>
    <col min="1018" max="1018" width="7" style="152" customWidth="1"/>
    <col min="1019" max="1019" width="40.7109375" style="152" customWidth="1"/>
    <col min="1020" max="1021" width="15.140625" style="152" customWidth="1"/>
    <col min="1022" max="1022" width="15.7109375" style="152" customWidth="1"/>
    <col min="1023" max="1023" width="16" style="152" customWidth="1"/>
    <col min="1024" max="1024" width="16.140625" style="152" bestFit="1" customWidth="1"/>
    <col min="1025" max="1025" width="19.28515625" style="152" customWidth="1"/>
    <col min="1026" max="1273" width="11.42578125" style="152"/>
    <col min="1274" max="1274" width="7" style="152" customWidth="1"/>
    <col min="1275" max="1275" width="40.7109375" style="152" customWidth="1"/>
    <col min="1276" max="1277" width="15.140625" style="152" customWidth="1"/>
    <col min="1278" max="1278" width="15.7109375" style="152" customWidth="1"/>
    <col min="1279" max="1279" width="16" style="152" customWidth="1"/>
    <col min="1280" max="1280" width="16.140625" style="152" bestFit="1" customWidth="1"/>
    <col min="1281" max="1281" width="19.28515625" style="152" customWidth="1"/>
    <col min="1282" max="1529" width="11.42578125" style="152"/>
    <col min="1530" max="1530" width="7" style="152" customWidth="1"/>
    <col min="1531" max="1531" width="40.7109375" style="152" customWidth="1"/>
    <col min="1532" max="1533" width="15.140625" style="152" customWidth="1"/>
    <col min="1534" max="1534" width="15.7109375" style="152" customWidth="1"/>
    <col min="1535" max="1535" width="16" style="152" customWidth="1"/>
    <col min="1536" max="1536" width="16.140625" style="152" bestFit="1" customWidth="1"/>
    <col min="1537" max="1537" width="19.28515625" style="152" customWidth="1"/>
    <col min="1538" max="1785" width="11.42578125" style="152"/>
    <col min="1786" max="1786" width="7" style="152" customWidth="1"/>
    <col min="1787" max="1787" width="40.7109375" style="152" customWidth="1"/>
    <col min="1788" max="1789" width="15.140625" style="152" customWidth="1"/>
    <col min="1790" max="1790" width="15.7109375" style="152" customWidth="1"/>
    <col min="1791" max="1791" width="16" style="152" customWidth="1"/>
    <col min="1792" max="1792" width="16.140625" style="152" bestFit="1" customWidth="1"/>
    <col min="1793" max="1793" width="19.28515625" style="152" customWidth="1"/>
    <col min="1794" max="2041" width="11.42578125" style="152"/>
    <col min="2042" max="2042" width="7" style="152" customWidth="1"/>
    <col min="2043" max="2043" width="40.7109375" style="152" customWidth="1"/>
    <col min="2044" max="2045" width="15.140625" style="152" customWidth="1"/>
    <col min="2046" max="2046" width="15.7109375" style="152" customWidth="1"/>
    <col min="2047" max="2047" width="16" style="152" customWidth="1"/>
    <col min="2048" max="2048" width="16.140625" style="152" bestFit="1" customWidth="1"/>
    <col min="2049" max="2049" width="19.28515625" style="152" customWidth="1"/>
    <col min="2050" max="2297" width="11.42578125" style="152"/>
    <col min="2298" max="2298" width="7" style="152" customWidth="1"/>
    <col min="2299" max="2299" width="40.7109375" style="152" customWidth="1"/>
    <col min="2300" max="2301" width="15.140625" style="152" customWidth="1"/>
    <col min="2302" max="2302" width="15.7109375" style="152" customWidth="1"/>
    <col min="2303" max="2303" width="16" style="152" customWidth="1"/>
    <col min="2304" max="2304" width="16.140625" style="152" bestFit="1" customWidth="1"/>
    <col min="2305" max="2305" width="19.28515625" style="152" customWidth="1"/>
    <col min="2306" max="2553" width="11.42578125" style="152"/>
    <col min="2554" max="2554" width="7" style="152" customWidth="1"/>
    <col min="2555" max="2555" width="40.7109375" style="152" customWidth="1"/>
    <col min="2556" max="2557" width="15.140625" style="152" customWidth="1"/>
    <col min="2558" max="2558" width="15.7109375" style="152" customWidth="1"/>
    <col min="2559" max="2559" width="16" style="152" customWidth="1"/>
    <col min="2560" max="2560" width="16.140625" style="152" bestFit="1" customWidth="1"/>
    <col min="2561" max="2561" width="19.28515625" style="152" customWidth="1"/>
    <col min="2562" max="2809" width="11.42578125" style="152"/>
    <col min="2810" max="2810" width="7" style="152" customWidth="1"/>
    <col min="2811" max="2811" width="40.7109375" style="152" customWidth="1"/>
    <col min="2812" max="2813" width="15.140625" style="152" customWidth="1"/>
    <col min="2814" max="2814" width="15.7109375" style="152" customWidth="1"/>
    <col min="2815" max="2815" width="16" style="152" customWidth="1"/>
    <col min="2816" max="2816" width="16.140625" style="152" bestFit="1" customWidth="1"/>
    <col min="2817" max="2817" width="19.28515625" style="152" customWidth="1"/>
    <col min="2818" max="3065" width="11.42578125" style="152"/>
    <col min="3066" max="3066" width="7" style="152" customWidth="1"/>
    <col min="3067" max="3067" width="40.7109375" style="152" customWidth="1"/>
    <col min="3068" max="3069" width="15.140625" style="152" customWidth="1"/>
    <col min="3070" max="3070" width="15.7109375" style="152" customWidth="1"/>
    <col min="3071" max="3071" width="16" style="152" customWidth="1"/>
    <col min="3072" max="3072" width="16.140625" style="152" bestFit="1" customWidth="1"/>
    <col min="3073" max="3073" width="19.28515625" style="152" customWidth="1"/>
    <col min="3074" max="3321" width="11.42578125" style="152"/>
    <col min="3322" max="3322" width="7" style="152" customWidth="1"/>
    <col min="3323" max="3323" width="40.7109375" style="152" customWidth="1"/>
    <col min="3324" max="3325" width="15.140625" style="152" customWidth="1"/>
    <col min="3326" max="3326" width="15.7109375" style="152" customWidth="1"/>
    <col min="3327" max="3327" width="16" style="152" customWidth="1"/>
    <col min="3328" max="3328" width="16.140625" style="152" bestFit="1" customWidth="1"/>
    <col min="3329" max="3329" width="19.28515625" style="152" customWidth="1"/>
    <col min="3330" max="3577" width="11.42578125" style="152"/>
    <col min="3578" max="3578" width="7" style="152" customWidth="1"/>
    <col min="3579" max="3579" width="40.7109375" style="152" customWidth="1"/>
    <col min="3580" max="3581" width="15.140625" style="152" customWidth="1"/>
    <col min="3582" max="3582" width="15.7109375" style="152" customWidth="1"/>
    <col min="3583" max="3583" width="16" style="152" customWidth="1"/>
    <col min="3584" max="3584" width="16.140625" style="152" bestFit="1" customWidth="1"/>
    <col min="3585" max="3585" width="19.28515625" style="152" customWidth="1"/>
    <col min="3586" max="3833" width="11.42578125" style="152"/>
    <col min="3834" max="3834" width="7" style="152" customWidth="1"/>
    <col min="3835" max="3835" width="40.7109375" style="152" customWidth="1"/>
    <col min="3836" max="3837" width="15.140625" style="152" customWidth="1"/>
    <col min="3838" max="3838" width="15.7109375" style="152" customWidth="1"/>
    <col min="3839" max="3839" width="16" style="152" customWidth="1"/>
    <col min="3840" max="3840" width="16.140625" style="152" bestFit="1" customWidth="1"/>
    <col min="3841" max="3841" width="19.28515625" style="152" customWidth="1"/>
    <col min="3842" max="4089" width="11.42578125" style="152"/>
    <col min="4090" max="4090" width="7" style="152" customWidth="1"/>
    <col min="4091" max="4091" width="40.7109375" style="152" customWidth="1"/>
    <col min="4092" max="4093" width="15.140625" style="152" customWidth="1"/>
    <col min="4094" max="4094" width="15.7109375" style="152" customWidth="1"/>
    <col min="4095" max="4095" width="16" style="152" customWidth="1"/>
    <col min="4096" max="4096" width="16.140625" style="152" bestFit="1" customWidth="1"/>
    <col min="4097" max="4097" width="19.28515625" style="152" customWidth="1"/>
    <col min="4098" max="4345" width="11.42578125" style="152"/>
    <col min="4346" max="4346" width="7" style="152" customWidth="1"/>
    <col min="4347" max="4347" width="40.7109375" style="152" customWidth="1"/>
    <col min="4348" max="4349" width="15.140625" style="152" customWidth="1"/>
    <col min="4350" max="4350" width="15.7109375" style="152" customWidth="1"/>
    <col min="4351" max="4351" width="16" style="152" customWidth="1"/>
    <col min="4352" max="4352" width="16.140625" style="152" bestFit="1" customWidth="1"/>
    <col min="4353" max="4353" width="19.28515625" style="152" customWidth="1"/>
    <col min="4354" max="4601" width="11.42578125" style="152"/>
    <col min="4602" max="4602" width="7" style="152" customWidth="1"/>
    <col min="4603" max="4603" width="40.7109375" style="152" customWidth="1"/>
    <col min="4604" max="4605" width="15.140625" style="152" customWidth="1"/>
    <col min="4606" max="4606" width="15.7109375" style="152" customWidth="1"/>
    <col min="4607" max="4607" width="16" style="152" customWidth="1"/>
    <col min="4608" max="4608" width="16.140625" style="152" bestFit="1" customWidth="1"/>
    <col min="4609" max="4609" width="19.28515625" style="152" customWidth="1"/>
    <col min="4610" max="4857" width="11.42578125" style="152"/>
    <col min="4858" max="4858" width="7" style="152" customWidth="1"/>
    <col min="4859" max="4859" width="40.7109375" style="152" customWidth="1"/>
    <col min="4860" max="4861" width="15.140625" style="152" customWidth="1"/>
    <col min="4862" max="4862" width="15.7109375" style="152" customWidth="1"/>
    <col min="4863" max="4863" width="16" style="152" customWidth="1"/>
    <col min="4864" max="4864" width="16.140625" style="152" bestFit="1" customWidth="1"/>
    <col min="4865" max="4865" width="19.28515625" style="152" customWidth="1"/>
    <col min="4866" max="5113" width="11.42578125" style="152"/>
    <col min="5114" max="5114" width="7" style="152" customWidth="1"/>
    <col min="5115" max="5115" width="40.7109375" style="152" customWidth="1"/>
    <col min="5116" max="5117" width="15.140625" style="152" customWidth="1"/>
    <col min="5118" max="5118" width="15.7109375" style="152" customWidth="1"/>
    <col min="5119" max="5119" width="16" style="152" customWidth="1"/>
    <col min="5120" max="5120" width="16.140625" style="152" bestFit="1" customWidth="1"/>
    <col min="5121" max="5121" width="19.28515625" style="152" customWidth="1"/>
    <col min="5122" max="5369" width="11.42578125" style="152"/>
    <col min="5370" max="5370" width="7" style="152" customWidth="1"/>
    <col min="5371" max="5371" width="40.7109375" style="152" customWidth="1"/>
    <col min="5372" max="5373" width="15.140625" style="152" customWidth="1"/>
    <col min="5374" max="5374" width="15.7109375" style="152" customWidth="1"/>
    <col min="5375" max="5375" width="16" style="152" customWidth="1"/>
    <col min="5376" max="5376" width="16.140625" style="152" bestFit="1" customWidth="1"/>
    <col min="5377" max="5377" width="19.28515625" style="152" customWidth="1"/>
    <col min="5378" max="5625" width="11.42578125" style="152"/>
    <col min="5626" max="5626" width="7" style="152" customWidth="1"/>
    <col min="5627" max="5627" width="40.7109375" style="152" customWidth="1"/>
    <col min="5628" max="5629" width="15.140625" style="152" customWidth="1"/>
    <col min="5630" max="5630" width="15.7109375" style="152" customWidth="1"/>
    <col min="5631" max="5631" width="16" style="152" customWidth="1"/>
    <col min="5632" max="5632" width="16.140625" style="152" bestFit="1" customWidth="1"/>
    <col min="5633" max="5633" width="19.28515625" style="152" customWidth="1"/>
    <col min="5634" max="5881" width="11.42578125" style="152"/>
    <col min="5882" max="5882" width="7" style="152" customWidth="1"/>
    <col min="5883" max="5883" width="40.7109375" style="152" customWidth="1"/>
    <col min="5884" max="5885" width="15.140625" style="152" customWidth="1"/>
    <col min="5886" max="5886" width="15.7109375" style="152" customWidth="1"/>
    <col min="5887" max="5887" width="16" style="152" customWidth="1"/>
    <col min="5888" max="5888" width="16.140625" style="152" bestFit="1" customWidth="1"/>
    <col min="5889" max="5889" width="19.28515625" style="152" customWidth="1"/>
    <col min="5890" max="6137" width="11.42578125" style="152"/>
    <col min="6138" max="6138" width="7" style="152" customWidth="1"/>
    <col min="6139" max="6139" width="40.7109375" style="152" customWidth="1"/>
    <col min="6140" max="6141" width="15.140625" style="152" customWidth="1"/>
    <col min="6142" max="6142" width="15.7109375" style="152" customWidth="1"/>
    <col min="6143" max="6143" width="16" style="152" customWidth="1"/>
    <col min="6144" max="6144" width="16.140625" style="152" bestFit="1" customWidth="1"/>
    <col min="6145" max="6145" width="19.28515625" style="152" customWidth="1"/>
    <col min="6146" max="6393" width="11.42578125" style="152"/>
    <col min="6394" max="6394" width="7" style="152" customWidth="1"/>
    <col min="6395" max="6395" width="40.7109375" style="152" customWidth="1"/>
    <col min="6396" max="6397" width="15.140625" style="152" customWidth="1"/>
    <col min="6398" max="6398" width="15.7109375" style="152" customWidth="1"/>
    <col min="6399" max="6399" width="16" style="152" customWidth="1"/>
    <col min="6400" max="6400" width="16.140625" style="152" bestFit="1" customWidth="1"/>
    <col min="6401" max="6401" width="19.28515625" style="152" customWidth="1"/>
    <col min="6402" max="6649" width="11.42578125" style="152"/>
    <col min="6650" max="6650" width="7" style="152" customWidth="1"/>
    <col min="6651" max="6651" width="40.7109375" style="152" customWidth="1"/>
    <col min="6652" max="6653" width="15.140625" style="152" customWidth="1"/>
    <col min="6654" max="6654" width="15.7109375" style="152" customWidth="1"/>
    <col min="6655" max="6655" width="16" style="152" customWidth="1"/>
    <col min="6656" max="6656" width="16.140625" style="152" bestFit="1" customWidth="1"/>
    <col min="6657" max="6657" width="19.28515625" style="152" customWidth="1"/>
    <col min="6658" max="6905" width="11.42578125" style="152"/>
    <col min="6906" max="6906" width="7" style="152" customWidth="1"/>
    <col min="6907" max="6907" width="40.7109375" style="152" customWidth="1"/>
    <col min="6908" max="6909" width="15.140625" style="152" customWidth="1"/>
    <col min="6910" max="6910" width="15.7109375" style="152" customWidth="1"/>
    <col min="6911" max="6911" width="16" style="152" customWidth="1"/>
    <col min="6912" max="6912" width="16.140625" style="152" bestFit="1" customWidth="1"/>
    <col min="6913" max="6913" width="19.28515625" style="152" customWidth="1"/>
    <col min="6914" max="7161" width="11.42578125" style="152"/>
    <col min="7162" max="7162" width="7" style="152" customWidth="1"/>
    <col min="7163" max="7163" width="40.7109375" style="152" customWidth="1"/>
    <col min="7164" max="7165" width="15.140625" style="152" customWidth="1"/>
    <col min="7166" max="7166" width="15.7109375" style="152" customWidth="1"/>
    <col min="7167" max="7167" width="16" style="152" customWidth="1"/>
    <col min="7168" max="7168" width="16.140625" style="152" bestFit="1" customWidth="1"/>
    <col min="7169" max="7169" width="19.28515625" style="152" customWidth="1"/>
    <col min="7170" max="7417" width="11.42578125" style="152"/>
    <col min="7418" max="7418" width="7" style="152" customWidth="1"/>
    <col min="7419" max="7419" width="40.7109375" style="152" customWidth="1"/>
    <col min="7420" max="7421" width="15.140625" style="152" customWidth="1"/>
    <col min="7422" max="7422" width="15.7109375" style="152" customWidth="1"/>
    <col min="7423" max="7423" width="16" style="152" customWidth="1"/>
    <col min="7424" max="7424" width="16.140625" style="152" bestFit="1" customWidth="1"/>
    <col min="7425" max="7425" width="19.28515625" style="152" customWidth="1"/>
    <col min="7426" max="7673" width="11.42578125" style="152"/>
    <col min="7674" max="7674" width="7" style="152" customWidth="1"/>
    <col min="7675" max="7675" width="40.7109375" style="152" customWidth="1"/>
    <col min="7676" max="7677" width="15.140625" style="152" customWidth="1"/>
    <col min="7678" max="7678" width="15.7109375" style="152" customWidth="1"/>
    <col min="7679" max="7679" width="16" style="152" customWidth="1"/>
    <col min="7680" max="7680" width="16.140625" style="152" bestFit="1" customWidth="1"/>
    <col min="7681" max="7681" width="19.28515625" style="152" customWidth="1"/>
    <col min="7682" max="7929" width="11.42578125" style="152"/>
    <col min="7930" max="7930" width="7" style="152" customWidth="1"/>
    <col min="7931" max="7931" width="40.7109375" style="152" customWidth="1"/>
    <col min="7932" max="7933" width="15.140625" style="152" customWidth="1"/>
    <col min="7934" max="7934" width="15.7109375" style="152" customWidth="1"/>
    <col min="7935" max="7935" width="16" style="152" customWidth="1"/>
    <col min="7936" max="7936" width="16.140625" style="152" bestFit="1" customWidth="1"/>
    <col min="7937" max="7937" width="19.28515625" style="152" customWidth="1"/>
    <col min="7938" max="8185" width="11.42578125" style="152"/>
    <col min="8186" max="8186" width="7" style="152" customWidth="1"/>
    <col min="8187" max="8187" width="40.7109375" style="152" customWidth="1"/>
    <col min="8188" max="8189" width="15.140625" style="152" customWidth="1"/>
    <col min="8190" max="8190" width="15.7109375" style="152" customWidth="1"/>
    <col min="8191" max="8191" width="16" style="152" customWidth="1"/>
    <col min="8192" max="8192" width="16.140625" style="152" bestFit="1" customWidth="1"/>
    <col min="8193" max="8193" width="19.28515625" style="152" customWidth="1"/>
    <col min="8194" max="8441" width="11.42578125" style="152"/>
    <col min="8442" max="8442" width="7" style="152" customWidth="1"/>
    <col min="8443" max="8443" width="40.7109375" style="152" customWidth="1"/>
    <col min="8444" max="8445" width="15.140625" style="152" customWidth="1"/>
    <col min="8446" max="8446" width="15.7109375" style="152" customWidth="1"/>
    <col min="8447" max="8447" width="16" style="152" customWidth="1"/>
    <col min="8448" max="8448" width="16.140625" style="152" bestFit="1" customWidth="1"/>
    <col min="8449" max="8449" width="19.28515625" style="152" customWidth="1"/>
    <col min="8450" max="8697" width="11.42578125" style="152"/>
    <col min="8698" max="8698" width="7" style="152" customWidth="1"/>
    <col min="8699" max="8699" width="40.7109375" style="152" customWidth="1"/>
    <col min="8700" max="8701" width="15.140625" style="152" customWidth="1"/>
    <col min="8702" max="8702" width="15.7109375" style="152" customWidth="1"/>
    <col min="8703" max="8703" width="16" style="152" customWidth="1"/>
    <col min="8704" max="8704" width="16.140625" style="152" bestFit="1" customWidth="1"/>
    <col min="8705" max="8705" width="19.28515625" style="152" customWidth="1"/>
    <col min="8706" max="8953" width="11.42578125" style="152"/>
    <col min="8954" max="8954" width="7" style="152" customWidth="1"/>
    <col min="8955" max="8955" width="40.7109375" style="152" customWidth="1"/>
    <col min="8956" max="8957" width="15.140625" style="152" customWidth="1"/>
    <col min="8958" max="8958" width="15.7109375" style="152" customWidth="1"/>
    <col min="8959" max="8959" width="16" style="152" customWidth="1"/>
    <col min="8960" max="8960" width="16.140625" style="152" bestFit="1" customWidth="1"/>
    <col min="8961" max="8961" width="19.28515625" style="152" customWidth="1"/>
    <col min="8962" max="9209" width="11.42578125" style="152"/>
    <col min="9210" max="9210" width="7" style="152" customWidth="1"/>
    <col min="9211" max="9211" width="40.7109375" style="152" customWidth="1"/>
    <col min="9212" max="9213" width="15.140625" style="152" customWidth="1"/>
    <col min="9214" max="9214" width="15.7109375" style="152" customWidth="1"/>
    <col min="9215" max="9215" width="16" style="152" customWidth="1"/>
    <col min="9216" max="9216" width="16.140625" style="152" bestFit="1" customWidth="1"/>
    <col min="9217" max="9217" width="19.28515625" style="152" customWidth="1"/>
    <col min="9218" max="9465" width="11.42578125" style="152"/>
    <col min="9466" max="9466" width="7" style="152" customWidth="1"/>
    <col min="9467" max="9467" width="40.7109375" style="152" customWidth="1"/>
    <col min="9468" max="9469" width="15.140625" style="152" customWidth="1"/>
    <col min="9470" max="9470" width="15.7109375" style="152" customWidth="1"/>
    <col min="9471" max="9471" width="16" style="152" customWidth="1"/>
    <col min="9472" max="9472" width="16.140625" style="152" bestFit="1" customWidth="1"/>
    <col min="9473" max="9473" width="19.28515625" style="152" customWidth="1"/>
    <col min="9474" max="9721" width="11.42578125" style="152"/>
    <col min="9722" max="9722" width="7" style="152" customWidth="1"/>
    <col min="9723" max="9723" width="40.7109375" style="152" customWidth="1"/>
    <col min="9724" max="9725" width="15.140625" style="152" customWidth="1"/>
    <col min="9726" max="9726" width="15.7109375" style="152" customWidth="1"/>
    <col min="9727" max="9727" width="16" style="152" customWidth="1"/>
    <col min="9728" max="9728" width="16.140625" style="152" bestFit="1" customWidth="1"/>
    <col min="9729" max="9729" width="19.28515625" style="152" customWidth="1"/>
    <col min="9730" max="9977" width="11.42578125" style="152"/>
    <col min="9978" max="9978" width="7" style="152" customWidth="1"/>
    <col min="9979" max="9979" width="40.7109375" style="152" customWidth="1"/>
    <col min="9980" max="9981" width="15.140625" style="152" customWidth="1"/>
    <col min="9982" max="9982" width="15.7109375" style="152" customWidth="1"/>
    <col min="9983" max="9983" width="16" style="152" customWidth="1"/>
    <col min="9984" max="9984" width="16.140625" style="152" bestFit="1" customWidth="1"/>
    <col min="9985" max="9985" width="19.28515625" style="152" customWidth="1"/>
    <col min="9986" max="10233" width="11.42578125" style="152"/>
    <col min="10234" max="10234" width="7" style="152" customWidth="1"/>
    <col min="10235" max="10235" width="40.7109375" style="152" customWidth="1"/>
    <col min="10236" max="10237" width="15.140625" style="152" customWidth="1"/>
    <col min="10238" max="10238" width="15.7109375" style="152" customWidth="1"/>
    <col min="10239" max="10239" width="16" style="152" customWidth="1"/>
    <col min="10240" max="10240" width="16.140625" style="152" bestFit="1" customWidth="1"/>
    <col min="10241" max="10241" width="19.28515625" style="152" customWidth="1"/>
    <col min="10242" max="10489" width="11.42578125" style="152"/>
    <col min="10490" max="10490" width="7" style="152" customWidth="1"/>
    <col min="10491" max="10491" width="40.7109375" style="152" customWidth="1"/>
    <col min="10492" max="10493" width="15.140625" style="152" customWidth="1"/>
    <col min="10494" max="10494" width="15.7109375" style="152" customWidth="1"/>
    <col min="10495" max="10495" width="16" style="152" customWidth="1"/>
    <col min="10496" max="10496" width="16.140625" style="152" bestFit="1" customWidth="1"/>
    <col min="10497" max="10497" width="19.28515625" style="152" customWidth="1"/>
    <col min="10498" max="10745" width="11.42578125" style="152"/>
    <col min="10746" max="10746" width="7" style="152" customWidth="1"/>
    <col min="10747" max="10747" width="40.7109375" style="152" customWidth="1"/>
    <col min="10748" max="10749" width="15.140625" style="152" customWidth="1"/>
    <col min="10750" max="10750" width="15.7109375" style="152" customWidth="1"/>
    <col min="10751" max="10751" width="16" style="152" customWidth="1"/>
    <col min="10752" max="10752" width="16.140625" style="152" bestFit="1" customWidth="1"/>
    <col min="10753" max="10753" width="19.28515625" style="152" customWidth="1"/>
    <col min="10754" max="11001" width="11.42578125" style="152"/>
    <col min="11002" max="11002" width="7" style="152" customWidth="1"/>
    <col min="11003" max="11003" width="40.7109375" style="152" customWidth="1"/>
    <col min="11004" max="11005" width="15.140625" style="152" customWidth="1"/>
    <col min="11006" max="11006" width="15.7109375" style="152" customWidth="1"/>
    <col min="11007" max="11007" width="16" style="152" customWidth="1"/>
    <col min="11008" max="11008" width="16.140625" style="152" bestFit="1" customWidth="1"/>
    <col min="11009" max="11009" width="19.28515625" style="152" customWidth="1"/>
    <col min="11010" max="11257" width="11.42578125" style="152"/>
    <col min="11258" max="11258" width="7" style="152" customWidth="1"/>
    <col min="11259" max="11259" width="40.7109375" style="152" customWidth="1"/>
    <col min="11260" max="11261" width="15.140625" style="152" customWidth="1"/>
    <col min="11262" max="11262" width="15.7109375" style="152" customWidth="1"/>
    <col min="11263" max="11263" width="16" style="152" customWidth="1"/>
    <col min="11264" max="11264" width="16.140625" style="152" bestFit="1" customWidth="1"/>
    <col min="11265" max="11265" width="19.28515625" style="152" customWidth="1"/>
    <col min="11266" max="11513" width="11.42578125" style="152"/>
    <col min="11514" max="11514" width="7" style="152" customWidth="1"/>
    <col min="11515" max="11515" width="40.7109375" style="152" customWidth="1"/>
    <col min="11516" max="11517" width="15.140625" style="152" customWidth="1"/>
    <col min="11518" max="11518" width="15.7109375" style="152" customWidth="1"/>
    <col min="11519" max="11519" width="16" style="152" customWidth="1"/>
    <col min="11520" max="11520" width="16.140625" style="152" bestFit="1" customWidth="1"/>
    <col min="11521" max="11521" width="19.28515625" style="152" customWidth="1"/>
    <col min="11522" max="11769" width="11.42578125" style="152"/>
    <col min="11770" max="11770" width="7" style="152" customWidth="1"/>
    <col min="11771" max="11771" width="40.7109375" style="152" customWidth="1"/>
    <col min="11772" max="11773" width="15.140625" style="152" customWidth="1"/>
    <col min="11774" max="11774" width="15.7109375" style="152" customWidth="1"/>
    <col min="11775" max="11775" width="16" style="152" customWidth="1"/>
    <col min="11776" max="11776" width="16.140625" style="152" bestFit="1" customWidth="1"/>
    <col min="11777" max="11777" width="19.28515625" style="152" customWidth="1"/>
    <col min="11778" max="12025" width="11.42578125" style="152"/>
    <col min="12026" max="12026" width="7" style="152" customWidth="1"/>
    <col min="12027" max="12027" width="40.7109375" style="152" customWidth="1"/>
    <col min="12028" max="12029" width="15.140625" style="152" customWidth="1"/>
    <col min="12030" max="12030" width="15.7109375" style="152" customWidth="1"/>
    <col min="12031" max="12031" width="16" style="152" customWidth="1"/>
    <col min="12032" max="12032" width="16.140625" style="152" bestFit="1" customWidth="1"/>
    <col min="12033" max="12033" width="19.28515625" style="152" customWidth="1"/>
    <col min="12034" max="12281" width="11.42578125" style="152"/>
    <col min="12282" max="12282" width="7" style="152" customWidth="1"/>
    <col min="12283" max="12283" width="40.7109375" style="152" customWidth="1"/>
    <col min="12284" max="12285" width="15.140625" style="152" customWidth="1"/>
    <col min="12286" max="12286" width="15.7109375" style="152" customWidth="1"/>
    <col min="12287" max="12287" width="16" style="152" customWidth="1"/>
    <col min="12288" max="12288" width="16.140625" style="152" bestFit="1" customWidth="1"/>
    <col min="12289" max="12289" width="19.28515625" style="152" customWidth="1"/>
    <col min="12290" max="12537" width="11.42578125" style="152"/>
    <col min="12538" max="12538" width="7" style="152" customWidth="1"/>
    <col min="12539" max="12539" width="40.7109375" style="152" customWidth="1"/>
    <col min="12540" max="12541" width="15.140625" style="152" customWidth="1"/>
    <col min="12542" max="12542" width="15.7109375" style="152" customWidth="1"/>
    <col min="12543" max="12543" width="16" style="152" customWidth="1"/>
    <col min="12544" max="12544" width="16.140625" style="152" bestFit="1" customWidth="1"/>
    <col min="12545" max="12545" width="19.28515625" style="152" customWidth="1"/>
    <col min="12546" max="12793" width="11.42578125" style="152"/>
    <col min="12794" max="12794" width="7" style="152" customWidth="1"/>
    <col min="12795" max="12795" width="40.7109375" style="152" customWidth="1"/>
    <col min="12796" max="12797" width="15.140625" style="152" customWidth="1"/>
    <col min="12798" max="12798" width="15.7109375" style="152" customWidth="1"/>
    <col min="12799" max="12799" width="16" style="152" customWidth="1"/>
    <col min="12800" max="12800" width="16.140625" style="152" bestFit="1" customWidth="1"/>
    <col min="12801" max="12801" width="19.28515625" style="152" customWidth="1"/>
    <col min="12802" max="13049" width="11.42578125" style="152"/>
    <col min="13050" max="13050" width="7" style="152" customWidth="1"/>
    <col min="13051" max="13051" width="40.7109375" style="152" customWidth="1"/>
    <col min="13052" max="13053" width="15.140625" style="152" customWidth="1"/>
    <col min="13054" max="13054" width="15.7109375" style="152" customWidth="1"/>
    <col min="13055" max="13055" width="16" style="152" customWidth="1"/>
    <col min="13056" max="13056" width="16.140625" style="152" bestFit="1" customWidth="1"/>
    <col min="13057" max="13057" width="19.28515625" style="152" customWidth="1"/>
    <col min="13058" max="13305" width="11.42578125" style="152"/>
    <col min="13306" max="13306" width="7" style="152" customWidth="1"/>
    <col min="13307" max="13307" width="40.7109375" style="152" customWidth="1"/>
    <col min="13308" max="13309" width="15.140625" style="152" customWidth="1"/>
    <col min="13310" max="13310" width="15.7109375" style="152" customWidth="1"/>
    <col min="13311" max="13311" width="16" style="152" customWidth="1"/>
    <col min="13312" max="13312" width="16.140625" style="152" bestFit="1" customWidth="1"/>
    <col min="13313" max="13313" width="19.28515625" style="152" customWidth="1"/>
    <col min="13314" max="13561" width="11.42578125" style="152"/>
    <col min="13562" max="13562" width="7" style="152" customWidth="1"/>
    <col min="13563" max="13563" width="40.7109375" style="152" customWidth="1"/>
    <col min="13564" max="13565" width="15.140625" style="152" customWidth="1"/>
    <col min="13566" max="13566" width="15.7109375" style="152" customWidth="1"/>
    <col min="13567" max="13567" width="16" style="152" customWidth="1"/>
    <col min="13568" max="13568" width="16.140625" style="152" bestFit="1" customWidth="1"/>
    <col min="13569" max="13569" width="19.28515625" style="152" customWidth="1"/>
    <col min="13570" max="13817" width="11.42578125" style="152"/>
    <col min="13818" max="13818" width="7" style="152" customWidth="1"/>
    <col min="13819" max="13819" width="40.7109375" style="152" customWidth="1"/>
    <col min="13820" max="13821" width="15.140625" style="152" customWidth="1"/>
    <col min="13822" max="13822" width="15.7109375" style="152" customWidth="1"/>
    <col min="13823" max="13823" width="16" style="152" customWidth="1"/>
    <col min="13824" max="13824" width="16.140625" style="152" bestFit="1" customWidth="1"/>
    <col min="13825" max="13825" width="19.28515625" style="152" customWidth="1"/>
    <col min="13826" max="14073" width="11.42578125" style="152"/>
    <col min="14074" max="14074" width="7" style="152" customWidth="1"/>
    <col min="14075" max="14075" width="40.7109375" style="152" customWidth="1"/>
    <col min="14076" max="14077" width="15.140625" style="152" customWidth="1"/>
    <col min="14078" max="14078" width="15.7109375" style="152" customWidth="1"/>
    <col min="14079" max="14079" width="16" style="152" customWidth="1"/>
    <col min="14080" max="14080" width="16.140625" style="152" bestFit="1" customWidth="1"/>
    <col min="14081" max="14081" width="19.28515625" style="152" customWidth="1"/>
    <col min="14082" max="14329" width="11.42578125" style="152"/>
    <col min="14330" max="14330" width="7" style="152" customWidth="1"/>
    <col min="14331" max="14331" width="40.7109375" style="152" customWidth="1"/>
    <col min="14332" max="14333" width="15.140625" style="152" customWidth="1"/>
    <col min="14334" max="14334" width="15.7109375" style="152" customWidth="1"/>
    <col min="14335" max="14335" width="16" style="152" customWidth="1"/>
    <col min="14336" max="14336" width="16.140625" style="152" bestFit="1" customWidth="1"/>
    <col min="14337" max="14337" width="19.28515625" style="152" customWidth="1"/>
    <col min="14338" max="14585" width="11.42578125" style="152"/>
    <col min="14586" max="14586" width="7" style="152" customWidth="1"/>
    <col min="14587" max="14587" width="40.7109375" style="152" customWidth="1"/>
    <col min="14588" max="14589" width="15.140625" style="152" customWidth="1"/>
    <col min="14590" max="14590" width="15.7109375" style="152" customWidth="1"/>
    <col min="14591" max="14591" width="16" style="152" customWidth="1"/>
    <col min="14592" max="14592" width="16.140625" style="152" bestFit="1" customWidth="1"/>
    <col min="14593" max="14593" width="19.28515625" style="152" customWidth="1"/>
    <col min="14594" max="14841" width="11.42578125" style="152"/>
    <col min="14842" max="14842" width="7" style="152" customWidth="1"/>
    <col min="14843" max="14843" width="40.7109375" style="152" customWidth="1"/>
    <col min="14844" max="14845" width="15.140625" style="152" customWidth="1"/>
    <col min="14846" max="14846" width="15.7109375" style="152" customWidth="1"/>
    <col min="14847" max="14847" width="16" style="152" customWidth="1"/>
    <col min="14848" max="14848" width="16.140625" style="152" bestFit="1" customWidth="1"/>
    <col min="14849" max="14849" width="19.28515625" style="152" customWidth="1"/>
    <col min="14850" max="15097" width="11.42578125" style="152"/>
    <col min="15098" max="15098" width="7" style="152" customWidth="1"/>
    <col min="15099" max="15099" width="40.7109375" style="152" customWidth="1"/>
    <col min="15100" max="15101" width="15.140625" style="152" customWidth="1"/>
    <col min="15102" max="15102" width="15.7109375" style="152" customWidth="1"/>
    <col min="15103" max="15103" width="16" style="152" customWidth="1"/>
    <col min="15104" max="15104" width="16.140625" style="152" bestFit="1" customWidth="1"/>
    <col min="15105" max="15105" width="19.28515625" style="152" customWidth="1"/>
    <col min="15106" max="15353" width="11.42578125" style="152"/>
    <col min="15354" max="15354" width="7" style="152" customWidth="1"/>
    <col min="15355" max="15355" width="40.7109375" style="152" customWidth="1"/>
    <col min="15356" max="15357" width="15.140625" style="152" customWidth="1"/>
    <col min="15358" max="15358" width="15.7109375" style="152" customWidth="1"/>
    <col min="15359" max="15359" width="16" style="152" customWidth="1"/>
    <col min="15360" max="15360" width="16.140625" style="152" bestFit="1" customWidth="1"/>
    <col min="15361" max="15361" width="19.28515625" style="152" customWidth="1"/>
    <col min="15362" max="15609" width="11.42578125" style="152"/>
    <col min="15610" max="15610" width="7" style="152" customWidth="1"/>
    <col min="15611" max="15611" width="40.7109375" style="152" customWidth="1"/>
    <col min="15612" max="15613" width="15.140625" style="152" customWidth="1"/>
    <col min="15614" max="15614" width="15.7109375" style="152" customWidth="1"/>
    <col min="15615" max="15615" width="16" style="152" customWidth="1"/>
    <col min="15616" max="15616" width="16.140625" style="152" bestFit="1" customWidth="1"/>
    <col min="15617" max="15617" width="19.28515625" style="152" customWidth="1"/>
    <col min="15618" max="15865" width="11.42578125" style="152"/>
    <col min="15866" max="15866" width="7" style="152" customWidth="1"/>
    <col min="15867" max="15867" width="40.7109375" style="152" customWidth="1"/>
    <col min="15868" max="15869" width="15.140625" style="152" customWidth="1"/>
    <col min="15870" max="15870" width="15.7109375" style="152" customWidth="1"/>
    <col min="15871" max="15871" width="16" style="152" customWidth="1"/>
    <col min="15872" max="15872" width="16.140625" style="152" bestFit="1" customWidth="1"/>
    <col min="15873" max="15873" width="19.28515625" style="152" customWidth="1"/>
    <col min="15874" max="16121" width="11.42578125" style="152"/>
    <col min="16122" max="16122" width="7" style="152" customWidth="1"/>
    <col min="16123" max="16123" width="40.7109375" style="152" customWidth="1"/>
    <col min="16124" max="16125" width="15.140625" style="152" customWidth="1"/>
    <col min="16126" max="16126" width="15.7109375" style="152" customWidth="1"/>
    <col min="16127" max="16127" width="16" style="152" customWidth="1"/>
    <col min="16128" max="16128" width="16.140625" style="152" bestFit="1" customWidth="1"/>
    <col min="16129" max="16129" width="19.28515625" style="152" customWidth="1"/>
    <col min="16130" max="16384" width="11.42578125" style="152"/>
  </cols>
  <sheetData>
    <row r="1" spans="1:5" x14ac:dyDescent="0.25">
      <c r="A1" s="151" t="s">
        <v>0</v>
      </c>
      <c r="B1" s="151"/>
      <c r="C1" s="151"/>
      <c r="D1" s="151"/>
      <c r="E1" s="151"/>
    </row>
    <row r="2" spans="1:5" x14ac:dyDescent="0.25">
      <c r="A2" s="151" t="s">
        <v>342</v>
      </c>
      <c r="B2" s="151"/>
      <c r="C2" s="151"/>
      <c r="D2" s="151"/>
      <c r="E2" s="151"/>
    </row>
    <row r="3" spans="1:5" x14ac:dyDescent="0.25">
      <c r="A3" s="151" t="s">
        <v>343</v>
      </c>
      <c r="B3" s="151"/>
      <c r="C3" s="151"/>
      <c r="D3" s="151"/>
      <c r="E3" s="151"/>
    </row>
    <row r="4" spans="1:5" x14ac:dyDescent="0.25">
      <c r="A4" s="151" t="s">
        <v>344</v>
      </c>
      <c r="B4" s="151"/>
      <c r="C4" s="151"/>
      <c r="D4" s="151"/>
      <c r="E4" s="151"/>
    </row>
    <row r="5" spans="1:5" s="156" customFormat="1" ht="15" customHeight="1" x14ac:dyDescent="0.25">
      <c r="A5" s="153"/>
      <c r="B5" s="153"/>
      <c r="C5" s="154"/>
      <c r="D5" s="155"/>
      <c r="E5" s="155"/>
    </row>
    <row r="6" spans="1:5" s="158" customFormat="1" ht="18" customHeight="1" x14ac:dyDescent="0.25">
      <c r="A6" s="157" t="s">
        <v>6</v>
      </c>
      <c r="B6" s="158" t="s">
        <v>7</v>
      </c>
      <c r="C6" s="159" t="s">
        <v>345</v>
      </c>
      <c r="D6" s="160" t="s">
        <v>346</v>
      </c>
      <c r="E6" s="160" t="s">
        <v>25</v>
      </c>
    </row>
    <row r="7" spans="1:5" s="165" customFormat="1" ht="15" customHeight="1" x14ac:dyDescent="0.25">
      <c r="A7" s="161" t="s">
        <v>347</v>
      </c>
      <c r="B7" s="162" t="s">
        <v>348</v>
      </c>
      <c r="C7" s="163">
        <v>1536298.69</v>
      </c>
      <c r="D7" s="164">
        <v>0</v>
      </c>
      <c r="E7" s="164">
        <v>1536298.69</v>
      </c>
    </row>
    <row r="8" spans="1:5" s="165" customFormat="1" ht="15" customHeight="1" x14ac:dyDescent="0.25">
      <c r="A8" s="161" t="s">
        <v>349</v>
      </c>
      <c r="B8" s="162" t="s">
        <v>350</v>
      </c>
      <c r="C8" s="163">
        <v>579391.01</v>
      </c>
      <c r="D8" s="164">
        <v>0</v>
      </c>
      <c r="E8" s="164">
        <v>579391.01</v>
      </c>
    </row>
    <row r="9" spans="1:5" s="165" customFormat="1" ht="15" customHeight="1" x14ac:dyDescent="0.25">
      <c r="A9" s="161" t="s">
        <v>351</v>
      </c>
      <c r="B9" s="162" t="s">
        <v>352</v>
      </c>
      <c r="C9" s="163">
        <v>45987.11</v>
      </c>
      <c r="D9" s="164">
        <v>0</v>
      </c>
      <c r="E9" s="164">
        <v>45987.11</v>
      </c>
    </row>
    <row r="10" spans="1:5" s="165" customFormat="1" ht="15" customHeight="1" x14ac:dyDescent="0.25">
      <c r="A10" s="161" t="s">
        <v>353</v>
      </c>
      <c r="B10" s="162" t="s">
        <v>354</v>
      </c>
      <c r="C10" s="163">
        <v>99311.82</v>
      </c>
      <c r="D10" s="164">
        <v>0</v>
      </c>
      <c r="E10" s="164">
        <v>99311.82</v>
      </c>
    </row>
    <row r="11" spans="1:5" s="165" customFormat="1" ht="15" customHeight="1" x14ac:dyDescent="0.25">
      <c r="A11" s="161" t="s">
        <v>355</v>
      </c>
      <c r="B11" s="162" t="s">
        <v>356</v>
      </c>
      <c r="C11" s="163">
        <v>1549.03</v>
      </c>
      <c r="D11" s="164">
        <v>0</v>
      </c>
      <c r="E11" s="164">
        <v>1549.03</v>
      </c>
    </row>
    <row r="12" spans="1:5" s="165" customFormat="1" ht="15" x14ac:dyDescent="0.25">
      <c r="A12" s="161" t="s">
        <v>357</v>
      </c>
      <c r="B12" s="162" t="s">
        <v>358</v>
      </c>
      <c r="C12" s="163">
        <v>15029.25</v>
      </c>
      <c r="D12" s="164">
        <v>0</v>
      </c>
      <c r="E12" s="164">
        <v>15029.25</v>
      </c>
    </row>
    <row r="13" spans="1:5" s="165" customFormat="1" ht="15" customHeight="1" x14ac:dyDescent="0.25">
      <c r="A13" s="161" t="s">
        <v>359</v>
      </c>
      <c r="B13" s="162" t="s">
        <v>360</v>
      </c>
      <c r="C13" s="163">
        <v>15061.88</v>
      </c>
      <c r="D13" s="164">
        <v>0</v>
      </c>
      <c r="E13" s="164">
        <v>15061.88</v>
      </c>
    </row>
    <row r="14" spans="1:5" s="165" customFormat="1" ht="15" customHeight="1" x14ac:dyDescent="0.25">
      <c r="A14" s="166">
        <v>11808</v>
      </c>
      <c r="B14" s="167" t="s">
        <v>361</v>
      </c>
      <c r="C14" s="163">
        <v>395.77</v>
      </c>
      <c r="D14" s="164">
        <v>0</v>
      </c>
      <c r="E14" s="164">
        <v>395.77</v>
      </c>
    </row>
    <row r="15" spans="1:5" s="165" customFormat="1" ht="15" customHeight="1" x14ac:dyDescent="0.25">
      <c r="A15" s="166">
        <v>11809</v>
      </c>
      <c r="B15" s="167" t="s">
        <v>362</v>
      </c>
      <c r="C15" s="163">
        <v>351.54</v>
      </c>
      <c r="D15" s="164">
        <v>0</v>
      </c>
      <c r="E15" s="164">
        <v>351.54</v>
      </c>
    </row>
    <row r="16" spans="1:5" s="165" customFormat="1" ht="15" customHeight="1" x14ac:dyDescent="0.25">
      <c r="A16" s="166">
        <v>11810</v>
      </c>
      <c r="B16" s="167" t="s">
        <v>363</v>
      </c>
      <c r="C16" s="163">
        <v>52.34</v>
      </c>
      <c r="D16" s="164">
        <v>0</v>
      </c>
      <c r="E16" s="164">
        <v>52.34</v>
      </c>
    </row>
    <row r="17" spans="1:5" s="165" customFormat="1" ht="15" customHeight="1" x14ac:dyDescent="0.25">
      <c r="A17" s="166">
        <v>11813</v>
      </c>
      <c r="B17" s="167" t="s">
        <v>364</v>
      </c>
      <c r="C17" s="163">
        <v>584.39</v>
      </c>
      <c r="D17" s="164">
        <v>0</v>
      </c>
      <c r="E17" s="164">
        <v>584.39</v>
      </c>
    </row>
    <row r="18" spans="1:5" s="165" customFormat="1" ht="15" customHeight="1" x14ac:dyDescent="0.25">
      <c r="A18" s="166">
        <v>11814</v>
      </c>
      <c r="B18" s="167" t="s">
        <v>365</v>
      </c>
      <c r="C18" s="163">
        <v>39.96</v>
      </c>
      <c r="D18" s="164">
        <v>0</v>
      </c>
      <c r="E18" s="164">
        <v>39.96</v>
      </c>
    </row>
    <row r="19" spans="1:5" s="165" customFormat="1" ht="15" customHeight="1" x14ac:dyDescent="0.25">
      <c r="A19" s="161" t="s">
        <v>366</v>
      </c>
      <c r="B19" s="162" t="s">
        <v>367</v>
      </c>
      <c r="C19" s="163">
        <v>172.5</v>
      </c>
      <c r="D19" s="164">
        <v>0</v>
      </c>
      <c r="E19" s="164">
        <v>172.5</v>
      </c>
    </row>
    <row r="20" spans="1:5" s="165" customFormat="1" ht="15" customHeight="1" x14ac:dyDescent="0.25">
      <c r="A20" s="161" t="s">
        <v>368</v>
      </c>
      <c r="B20" s="162" t="s">
        <v>369</v>
      </c>
      <c r="C20" s="163">
        <v>5277.3</v>
      </c>
      <c r="D20" s="164">
        <v>0</v>
      </c>
      <c r="E20" s="164">
        <v>5277.3</v>
      </c>
    </row>
    <row r="21" spans="1:5" s="165" customFormat="1" ht="15" customHeight="1" x14ac:dyDescent="0.25">
      <c r="A21" s="161" t="s">
        <v>370</v>
      </c>
      <c r="B21" s="162" t="s">
        <v>371</v>
      </c>
      <c r="C21" s="163">
        <v>105608.71</v>
      </c>
      <c r="D21" s="164">
        <v>0</v>
      </c>
      <c r="E21" s="164">
        <v>105608.71</v>
      </c>
    </row>
    <row r="22" spans="1:5" s="165" customFormat="1" ht="15" x14ac:dyDescent="0.25">
      <c r="A22" s="161" t="s">
        <v>372</v>
      </c>
      <c r="B22" s="162" t="s">
        <v>373</v>
      </c>
      <c r="C22" s="163">
        <v>27264.63</v>
      </c>
      <c r="D22" s="164">
        <v>0</v>
      </c>
      <c r="E22" s="164">
        <v>27264.63</v>
      </c>
    </row>
    <row r="23" spans="1:5" s="165" customFormat="1" ht="15.75" customHeight="1" x14ac:dyDescent="0.25">
      <c r="A23" s="161" t="s">
        <v>374</v>
      </c>
      <c r="B23" s="162" t="s">
        <v>375</v>
      </c>
      <c r="C23" s="163">
        <v>406441.26</v>
      </c>
      <c r="D23" s="164">
        <v>0</v>
      </c>
      <c r="E23" s="164">
        <v>406441.26</v>
      </c>
    </row>
    <row r="24" spans="1:5" s="165" customFormat="1" ht="21.75" customHeight="1" x14ac:dyDescent="0.25">
      <c r="A24" s="161" t="s">
        <v>376</v>
      </c>
      <c r="B24" s="162" t="s">
        <v>377</v>
      </c>
      <c r="C24" s="163">
        <v>74229.95</v>
      </c>
      <c r="D24" s="164">
        <v>0</v>
      </c>
      <c r="E24" s="164">
        <v>74229.95</v>
      </c>
    </row>
    <row r="25" spans="1:5" s="165" customFormat="1" ht="15" customHeight="1" x14ac:dyDescent="0.25">
      <c r="A25" s="161" t="s">
        <v>378</v>
      </c>
      <c r="B25" s="162" t="s">
        <v>379</v>
      </c>
      <c r="C25" s="163">
        <v>10653.23</v>
      </c>
      <c r="D25" s="164">
        <v>0</v>
      </c>
      <c r="E25" s="164">
        <v>10653.23</v>
      </c>
    </row>
    <row r="26" spans="1:5" s="165" customFormat="1" ht="15" customHeight="1" x14ac:dyDescent="0.25">
      <c r="A26" s="161">
        <v>12107</v>
      </c>
      <c r="B26" s="162" t="s">
        <v>380</v>
      </c>
      <c r="C26" s="163">
        <v>71903.17</v>
      </c>
      <c r="D26" s="164">
        <v>0</v>
      </c>
      <c r="E26" s="164">
        <v>71903.17</v>
      </c>
    </row>
    <row r="27" spans="1:5" s="165" customFormat="1" ht="15" customHeight="1" x14ac:dyDescent="0.25">
      <c r="A27" s="161" t="s">
        <v>381</v>
      </c>
      <c r="B27" s="162" t="s">
        <v>382</v>
      </c>
      <c r="C27" s="163">
        <v>348876.64</v>
      </c>
      <c r="D27" s="164">
        <v>0</v>
      </c>
      <c r="E27" s="164">
        <v>348876.64</v>
      </c>
    </row>
    <row r="28" spans="1:5" s="165" customFormat="1" ht="15" customHeight="1" x14ac:dyDescent="0.25">
      <c r="A28" s="161" t="s">
        <v>383</v>
      </c>
      <c r="B28" s="162" t="s">
        <v>384</v>
      </c>
      <c r="C28" s="163">
        <v>613263.94999999995</v>
      </c>
      <c r="D28" s="164">
        <v>0</v>
      </c>
      <c r="E28" s="164">
        <v>613263.94999999995</v>
      </c>
    </row>
    <row r="29" spans="1:5" s="165" customFormat="1" ht="15" customHeight="1" x14ac:dyDescent="0.25">
      <c r="A29" s="161">
        <v>12110</v>
      </c>
      <c r="B29" s="162" t="s">
        <v>385</v>
      </c>
      <c r="C29" s="163">
        <v>164.81</v>
      </c>
      <c r="D29" s="164">
        <v>0</v>
      </c>
      <c r="E29" s="164">
        <v>164.81</v>
      </c>
    </row>
    <row r="30" spans="1:5" s="165" customFormat="1" ht="15" customHeight="1" x14ac:dyDescent="0.25">
      <c r="A30" s="161" t="s">
        <v>386</v>
      </c>
      <c r="B30" s="162" t="s">
        <v>387</v>
      </c>
      <c r="C30" s="163">
        <v>165189.19</v>
      </c>
      <c r="D30" s="164">
        <v>0</v>
      </c>
      <c r="E30" s="164">
        <v>165189.19</v>
      </c>
    </row>
    <row r="31" spans="1:5" s="165" customFormat="1" ht="15" x14ac:dyDescent="0.25">
      <c r="A31" s="161" t="s">
        <v>388</v>
      </c>
      <c r="B31" s="162" t="s">
        <v>389</v>
      </c>
      <c r="C31" s="163">
        <v>687578.22</v>
      </c>
      <c r="D31" s="164">
        <v>0</v>
      </c>
      <c r="E31" s="164">
        <v>687578.22</v>
      </c>
    </row>
    <row r="32" spans="1:5" s="165" customFormat="1" ht="15" x14ac:dyDescent="0.25">
      <c r="A32" s="161" t="s">
        <v>390</v>
      </c>
      <c r="B32" s="162" t="s">
        <v>391</v>
      </c>
      <c r="C32" s="163">
        <v>358327.64</v>
      </c>
      <c r="D32" s="164">
        <v>0</v>
      </c>
      <c r="E32" s="164">
        <v>358327.64</v>
      </c>
    </row>
    <row r="33" spans="1:5" s="165" customFormat="1" ht="15" x14ac:dyDescent="0.25">
      <c r="A33" s="161" t="s">
        <v>392</v>
      </c>
      <c r="B33" s="162" t="s">
        <v>393</v>
      </c>
      <c r="C33" s="163">
        <v>342425.82</v>
      </c>
      <c r="D33" s="164">
        <v>0</v>
      </c>
      <c r="E33" s="164">
        <v>342425.82</v>
      </c>
    </row>
    <row r="34" spans="1:5" s="165" customFormat="1" ht="15" customHeight="1" x14ac:dyDescent="0.25">
      <c r="A34" s="161" t="s">
        <v>394</v>
      </c>
      <c r="B34" s="162" t="s">
        <v>395</v>
      </c>
      <c r="C34" s="163">
        <v>132181.1</v>
      </c>
      <c r="D34" s="164">
        <v>0</v>
      </c>
      <c r="E34" s="164">
        <v>132181.1</v>
      </c>
    </row>
    <row r="35" spans="1:5" s="165" customFormat="1" ht="15" customHeight="1" x14ac:dyDescent="0.25">
      <c r="A35" s="161" t="s">
        <v>396</v>
      </c>
      <c r="B35" s="162" t="s">
        <v>397</v>
      </c>
      <c r="C35" s="163">
        <v>296000.09000000003</v>
      </c>
      <c r="D35" s="164">
        <v>0</v>
      </c>
      <c r="E35" s="164">
        <v>296000.09000000003</v>
      </c>
    </row>
    <row r="36" spans="1:5" s="165" customFormat="1" ht="15" customHeight="1" x14ac:dyDescent="0.25">
      <c r="A36" s="161" t="s">
        <v>398</v>
      </c>
      <c r="B36" s="162" t="s">
        <v>399</v>
      </c>
      <c r="C36" s="163">
        <v>212668.91</v>
      </c>
      <c r="D36" s="164">
        <v>0</v>
      </c>
      <c r="E36" s="164">
        <v>212668.91</v>
      </c>
    </row>
    <row r="37" spans="1:5" s="165" customFormat="1" ht="15" customHeight="1" x14ac:dyDescent="0.25">
      <c r="A37" s="161" t="s">
        <v>400</v>
      </c>
      <c r="B37" s="162" t="s">
        <v>401</v>
      </c>
      <c r="C37" s="163">
        <v>894822.03</v>
      </c>
      <c r="D37" s="164">
        <v>0</v>
      </c>
      <c r="E37" s="164">
        <v>894822.03</v>
      </c>
    </row>
    <row r="38" spans="1:5" s="165" customFormat="1" ht="15" customHeight="1" x14ac:dyDescent="0.25">
      <c r="A38" s="168" t="s">
        <v>402</v>
      </c>
      <c r="B38" s="169" t="s">
        <v>403</v>
      </c>
      <c r="C38" s="163">
        <v>6877.85</v>
      </c>
      <c r="D38" s="164">
        <v>0</v>
      </c>
      <c r="E38" s="164">
        <v>6877.85</v>
      </c>
    </row>
    <row r="39" spans="1:5" s="165" customFormat="1" ht="15" customHeight="1" x14ac:dyDescent="0.25">
      <c r="A39" s="168" t="s">
        <v>404</v>
      </c>
      <c r="B39" s="169" t="s">
        <v>405</v>
      </c>
      <c r="C39" s="163">
        <v>878114.74</v>
      </c>
      <c r="D39" s="164">
        <v>0</v>
      </c>
      <c r="E39" s="164">
        <v>878114.74</v>
      </c>
    </row>
    <row r="40" spans="1:5" s="170" customFormat="1" ht="25.5" x14ac:dyDescent="0.25">
      <c r="A40" s="168">
        <v>12202</v>
      </c>
      <c r="B40" s="169" t="s">
        <v>406</v>
      </c>
      <c r="C40" s="163">
        <v>65.709999999999994</v>
      </c>
      <c r="D40" s="163">
        <v>0</v>
      </c>
      <c r="E40" s="164">
        <v>65.709999999999994</v>
      </c>
    </row>
    <row r="41" spans="1:5" s="165" customFormat="1" ht="15" customHeight="1" x14ac:dyDescent="0.25">
      <c r="A41" s="168" t="s">
        <v>407</v>
      </c>
      <c r="B41" s="169" t="s">
        <v>408</v>
      </c>
      <c r="C41" s="163">
        <v>2847522.37</v>
      </c>
      <c r="D41" s="164">
        <v>0</v>
      </c>
      <c r="E41" s="164">
        <v>2847522.37</v>
      </c>
    </row>
    <row r="42" spans="1:5" s="165" customFormat="1" ht="15" customHeight="1" x14ac:dyDescent="0.25">
      <c r="A42" s="168" t="s">
        <v>409</v>
      </c>
      <c r="B42" s="169" t="s">
        <v>410</v>
      </c>
      <c r="C42" s="163">
        <v>431.76</v>
      </c>
      <c r="D42" s="164">
        <v>0</v>
      </c>
      <c r="E42" s="164">
        <v>431.76</v>
      </c>
    </row>
    <row r="43" spans="1:5" s="165" customFormat="1" ht="15" customHeight="1" x14ac:dyDescent="0.25">
      <c r="A43" s="168" t="s">
        <v>411</v>
      </c>
      <c r="B43" s="169" t="s">
        <v>412</v>
      </c>
      <c r="C43" s="163">
        <v>24217.68</v>
      </c>
      <c r="D43" s="164">
        <v>0</v>
      </c>
      <c r="E43" s="164">
        <v>24217.68</v>
      </c>
    </row>
    <row r="44" spans="1:5" s="170" customFormat="1" ht="21" customHeight="1" x14ac:dyDescent="0.25">
      <c r="A44" s="168">
        <v>14202</v>
      </c>
      <c r="B44" s="169" t="s">
        <v>413</v>
      </c>
      <c r="C44" s="163">
        <v>64766.6</v>
      </c>
      <c r="D44" s="163">
        <v>0</v>
      </c>
      <c r="E44" s="164">
        <v>64766.6</v>
      </c>
    </row>
    <row r="45" spans="1:5" s="170" customFormat="1" ht="15" customHeight="1" x14ac:dyDescent="0.25">
      <c r="A45" s="168">
        <v>14208</v>
      </c>
      <c r="B45" s="169" t="s">
        <v>414</v>
      </c>
      <c r="C45" s="163">
        <v>1196.02</v>
      </c>
      <c r="D45" s="163">
        <v>0</v>
      </c>
      <c r="E45" s="164">
        <v>1196.02</v>
      </c>
    </row>
    <row r="46" spans="1:5" s="165" customFormat="1" ht="15" customHeight="1" x14ac:dyDescent="0.25">
      <c r="A46" s="168" t="s">
        <v>415</v>
      </c>
      <c r="B46" s="169" t="s">
        <v>416</v>
      </c>
      <c r="C46" s="163">
        <v>81980.52</v>
      </c>
      <c r="D46" s="164">
        <v>0</v>
      </c>
      <c r="E46" s="164">
        <v>81980.52</v>
      </c>
    </row>
    <row r="47" spans="1:5" s="176" customFormat="1" ht="15" hidden="1" customHeight="1" x14ac:dyDescent="0.2">
      <c r="A47" s="171" t="s">
        <v>417</v>
      </c>
      <c r="B47" s="172" t="s">
        <v>418</v>
      </c>
      <c r="C47" s="173">
        <v>0</v>
      </c>
      <c r="D47" s="174">
        <v>0</v>
      </c>
      <c r="E47" s="175">
        <v>0</v>
      </c>
    </row>
    <row r="48" spans="1:5" s="165" customFormat="1" ht="15" customHeight="1" x14ac:dyDescent="0.25">
      <c r="A48" s="168" t="s">
        <v>419</v>
      </c>
      <c r="B48" s="169" t="s">
        <v>420</v>
      </c>
      <c r="C48" s="163">
        <v>183921.28</v>
      </c>
      <c r="D48" s="164">
        <v>0</v>
      </c>
      <c r="E48" s="164">
        <v>183921.28</v>
      </c>
    </row>
    <row r="49" spans="1:5" s="165" customFormat="1" ht="15" customHeight="1" x14ac:dyDescent="0.25">
      <c r="A49" s="168">
        <v>15303</v>
      </c>
      <c r="B49" s="167" t="s">
        <v>421</v>
      </c>
      <c r="C49" s="163">
        <v>152.74</v>
      </c>
      <c r="D49" s="164">
        <v>0</v>
      </c>
      <c r="E49" s="164">
        <v>152.74</v>
      </c>
    </row>
    <row r="50" spans="1:5" s="165" customFormat="1" ht="15" customHeight="1" x14ac:dyDescent="0.25">
      <c r="A50" s="168" t="s">
        <v>422</v>
      </c>
      <c r="B50" s="169" t="s">
        <v>423</v>
      </c>
      <c r="C50" s="163">
        <v>16372.46</v>
      </c>
      <c r="D50" s="164">
        <v>0</v>
      </c>
      <c r="E50" s="164">
        <v>16372.46</v>
      </c>
    </row>
    <row r="51" spans="1:5" s="165" customFormat="1" ht="15" customHeight="1" x14ac:dyDescent="0.25">
      <c r="A51" s="168" t="s">
        <v>424</v>
      </c>
      <c r="B51" s="169" t="s">
        <v>425</v>
      </c>
      <c r="C51" s="163">
        <v>1691.74</v>
      </c>
      <c r="D51" s="164">
        <v>0</v>
      </c>
      <c r="E51" s="164">
        <v>1691.74</v>
      </c>
    </row>
    <row r="52" spans="1:5" s="165" customFormat="1" ht="15" customHeight="1" x14ac:dyDescent="0.25">
      <c r="A52" s="168" t="s">
        <v>426</v>
      </c>
      <c r="B52" s="169" t="s">
        <v>427</v>
      </c>
      <c r="C52" s="163">
        <v>16774.830000000002</v>
      </c>
      <c r="D52" s="164">
        <v>0</v>
      </c>
      <c r="E52" s="164">
        <v>16774.830000000002</v>
      </c>
    </row>
    <row r="53" spans="1:5" s="176" customFormat="1" ht="15" hidden="1" customHeight="1" x14ac:dyDescent="0.2">
      <c r="A53" s="171" t="s">
        <v>428</v>
      </c>
      <c r="B53" s="172" t="s">
        <v>429</v>
      </c>
      <c r="C53" s="173">
        <v>0</v>
      </c>
      <c r="D53" s="174">
        <v>0</v>
      </c>
      <c r="E53" s="175">
        <v>0</v>
      </c>
    </row>
    <row r="54" spans="1:5" s="165" customFormat="1" ht="15" customHeight="1" x14ac:dyDescent="0.25">
      <c r="A54" s="168" t="s">
        <v>430</v>
      </c>
      <c r="B54" s="169" t="s">
        <v>431</v>
      </c>
      <c r="C54" s="163">
        <v>9128.4599999999991</v>
      </c>
      <c r="D54" s="164">
        <v>0</v>
      </c>
      <c r="E54" s="164">
        <v>9128.4599999999991</v>
      </c>
    </row>
    <row r="55" spans="1:5" s="165" customFormat="1" ht="15" customHeight="1" x14ac:dyDescent="0.25">
      <c r="A55" s="168" t="s">
        <v>432</v>
      </c>
      <c r="B55" s="169" t="s">
        <v>433</v>
      </c>
      <c r="C55" s="163">
        <v>357.52</v>
      </c>
      <c r="D55" s="164">
        <v>0</v>
      </c>
      <c r="E55" s="164">
        <v>357.52</v>
      </c>
    </row>
    <row r="56" spans="1:5" s="165" customFormat="1" ht="15" customHeight="1" x14ac:dyDescent="0.25">
      <c r="A56" s="168" t="s">
        <v>434</v>
      </c>
      <c r="B56" s="169" t="s">
        <v>435</v>
      </c>
      <c r="C56" s="163">
        <v>1349802.75</v>
      </c>
      <c r="D56" s="164">
        <v>0</v>
      </c>
      <c r="E56" s="164">
        <v>1349802.75</v>
      </c>
    </row>
    <row r="57" spans="1:5" s="165" customFormat="1" ht="27.75" customHeight="1" x14ac:dyDescent="0.25">
      <c r="A57" s="168">
        <v>1620701</v>
      </c>
      <c r="B57" s="169" t="s">
        <v>436</v>
      </c>
      <c r="C57" s="163">
        <v>0</v>
      </c>
      <c r="D57" s="164">
        <v>553246.12</v>
      </c>
      <c r="E57" s="164">
        <v>553246.12</v>
      </c>
    </row>
    <row r="58" spans="1:5" s="165" customFormat="1" ht="15" customHeight="1" x14ac:dyDescent="0.25">
      <c r="A58" s="168" t="s">
        <v>437</v>
      </c>
      <c r="B58" s="169" t="s">
        <v>438</v>
      </c>
      <c r="C58" s="163">
        <v>11757.2</v>
      </c>
      <c r="D58" s="164">
        <v>0</v>
      </c>
      <c r="E58" s="164">
        <v>11757.2</v>
      </c>
    </row>
    <row r="59" spans="1:5" s="178" customFormat="1" ht="15" hidden="1" customHeight="1" x14ac:dyDescent="0.25">
      <c r="A59" s="171">
        <v>31308</v>
      </c>
      <c r="B59" s="172" t="s">
        <v>439</v>
      </c>
      <c r="C59" s="173">
        <v>0</v>
      </c>
      <c r="D59" s="177">
        <v>0</v>
      </c>
      <c r="E59" s="175">
        <v>0</v>
      </c>
    </row>
    <row r="60" spans="1:5" s="170" customFormat="1" ht="15" customHeight="1" x14ac:dyDescent="0.25">
      <c r="A60" s="168">
        <v>32201</v>
      </c>
      <c r="B60" s="169" t="s">
        <v>440</v>
      </c>
      <c r="C60" s="163">
        <v>296988.14</v>
      </c>
      <c r="D60" s="163">
        <v>0</v>
      </c>
      <c r="E60" s="164">
        <v>296988.14</v>
      </c>
    </row>
    <row r="61" spans="1:5" s="170" customFormat="1" ht="15" customHeight="1" x14ac:dyDescent="0.25">
      <c r="A61" s="168">
        <v>32202</v>
      </c>
      <c r="B61" s="169" t="s">
        <v>441</v>
      </c>
      <c r="C61" s="163">
        <v>244523.3</v>
      </c>
      <c r="D61" s="163">
        <v>0</v>
      </c>
      <c r="E61" s="164">
        <v>244523.3</v>
      </c>
    </row>
    <row r="62" spans="1:5" s="181" customFormat="1" ht="15" x14ac:dyDescent="0.25">
      <c r="A62" s="179" t="s">
        <v>442</v>
      </c>
      <c r="B62" s="179"/>
      <c r="C62" s="160">
        <v>13083745.609999999</v>
      </c>
      <c r="D62" s="180">
        <v>553246.12</v>
      </c>
      <c r="E62" s="180">
        <v>13636991.729999999</v>
      </c>
    </row>
    <row r="64" spans="1:5" x14ac:dyDescent="0.25">
      <c r="C64" s="175"/>
    </row>
    <row r="65" spans="3:3" x14ac:dyDescent="0.25">
      <c r="C65" s="183"/>
    </row>
    <row r="66" spans="3:3" x14ac:dyDescent="0.25">
      <c r="C66" s="175"/>
    </row>
    <row r="69" spans="3:3" x14ac:dyDescent="0.25">
      <c r="C69" s="175">
        <v>8464557.6704761907</v>
      </c>
    </row>
  </sheetData>
  <autoFilter ref="A6:E62">
    <filterColumn colId="4">
      <filters>
        <filter val="$1,196.02"/>
        <filter val="$1,349,802.75"/>
        <filter val="$1,536,298.69"/>
        <filter val="$1,549.03"/>
        <filter val="$1,691.74"/>
        <filter val="$10,653.23"/>
        <filter val="$105,608.71"/>
        <filter val="$11,757.20"/>
        <filter val="$13,636,991.73"/>
        <filter val="$132,181.10"/>
        <filter val="$15,029.25"/>
        <filter val="$15,061.88"/>
        <filter val="$152.74"/>
        <filter val="$16,372.46"/>
        <filter val="$16,774.83"/>
        <filter val="$164.81"/>
        <filter val="$165,189.19"/>
        <filter val="$172.50"/>
        <filter val="$183,921.28"/>
        <filter val="$2,847,522.37"/>
        <filter val="$212,668.91"/>
        <filter val="$24,217.68"/>
        <filter val="$244,523.30"/>
        <filter val="$27,264.63"/>
        <filter val="$296,000.09"/>
        <filter val="$296,988.14"/>
        <filter val="$342,425.82"/>
        <filter val="$348,876.64"/>
        <filter val="$351.54"/>
        <filter val="$357.52"/>
        <filter val="$358,327.64"/>
        <filter val="$39.96"/>
        <filter val="$395.77"/>
        <filter val="$406,441.26"/>
        <filter val="$431.76"/>
        <filter val="$45,987.11"/>
        <filter val="$5,277.30"/>
        <filter val="$52.34"/>
        <filter val="$553,246.12"/>
        <filter val="$579,391.01"/>
        <filter val="$584.39"/>
        <filter val="$6,877.85"/>
        <filter val="$613,263.95"/>
        <filter val="$64,766.60"/>
        <filter val="$65.71"/>
        <filter val="$687,578.22"/>
        <filter val="$71,903.17"/>
        <filter val="$74,229.95"/>
        <filter val="$81,980.52"/>
        <filter val="$878,114.74"/>
        <filter val="$894,822.03"/>
        <filter val="$9,128.46"/>
        <filter val="$99,311.82"/>
      </filters>
    </filterColumn>
  </autoFilter>
  <mergeCells count="6">
    <mergeCell ref="A1:E1"/>
    <mergeCell ref="A2:E2"/>
    <mergeCell ref="A3:E3"/>
    <mergeCell ref="A4:E4"/>
    <mergeCell ref="A5:B5"/>
    <mergeCell ref="A62:B62"/>
  </mergeCells>
  <pageMargins left="1.1599999999999999" right="0.70866141732283472" top="0.15" bottom="0.74803149606299213" header="0.12" footer="0.31496062992125984"/>
  <pageSetup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F0"/>
  </sheetPr>
  <dimension ref="A1:E294"/>
  <sheetViews>
    <sheetView zoomScaleNormal="100" workbookViewId="0">
      <pane xSplit="2" ySplit="9" topLeftCell="C128" activePane="bottomRight" state="frozen"/>
      <selection pane="topRight" activeCell="C1" sqref="C1"/>
      <selection pane="bottomLeft" activeCell="A10" sqref="A10"/>
      <selection pane="bottomRight" activeCell="H170" sqref="H170"/>
    </sheetView>
  </sheetViews>
  <sheetFormatPr baseColWidth="10" defaultColWidth="11.42578125" defaultRowHeight="12" x14ac:dyDescent="0.2"/>
  <cols>
    <col min="1" max="1" width="9.85546875" style="93" customWidth="1"/>
    <col min="2" max="2" width="30.28515625" style="24" customWidth="1"/>
    <col min="3" max="3" width="26.85546875" style="94" customWidth="1"/>
    <col min="4" max="4" width="18.140625" style="24" customWidth="1"/>
    <col min="5" max="5" width="14.85546875" style="24" bestFit="1" customWidth="1"/>
    <col min="6" max="16384" width="11.42578125" style="24"/>
  </cols>
  <sheetData>
    <row r="1" spans="1:5" s="2" customFormat="1" ht="15.75" x14ac:dyDescent="0.25">
      <c r="A1" s="151" t="s">
        <v>0</v>
      </c>
      <c r="B1" s="151"/>
      <c r="C1" s="151"/>
      <c r="D1" s="151"/>
      <c r="E1" s="151"/>
    </row>
    <row r="2" spans="1:5" s="2" customFormat="1" ht="12.75" customHeight="1" x14ac:dyDescent="0.25">
      <c r="A2" s="151" t="s">
        <v>342</v>
      </c>
      <c r="B2" s="151"/>
      <c r="C2" s="151"/>
      <c r="D2" s="151"/>
      <c r="E2" s="151"/>
    </row>
    <row r="3" spans="1:5" s="2" customFormat="1" ht="15.75" x14ac:dyDescent="0.25">
      <c r="A3" s="151" t="s">
        <v>343</v>
      </c>
      <c r="B3" s="151"/>
      <c r="C3" s="151"/>
      <c r="D3" s="151"/>
      <c r="E3" s="151"/>
    </row>
    <row r="4" spans="1:5" s="2" customFormat="1" ht="15.75" x14ac:dyDescent="0.25">
      <c r="A4" s="151" t="s">
        <v>344</v>
      </c>
      <c r="B4" s="151"/>
      <c r="C4" s="151"/>
      <c r="D4" s="151"/>
      <c r="E4" s="151"/>
    </row>
    <row r="5" spans="1:5" s="1" customFormat="1" hidden="1" x14ac:dyDescent="0.2">
      <c r="A5" s="6"/>
      <c r="B5" s="7"/>
      <c r="C5" s="8"/>
    </row>
    <row r="6" spans="1:5" s="2" customFormat="1" ht="15.75" x14ac:dyDescent="0.25">
      <c r="A6" s="9"/>
      <c r="B6" s="10"/>
      <c r="C6" s="11"/>
    </row>
    <row r="7" spans="1:5" s="17" customFormat="1" ht="17.25" customHeight="1" x14ac:dyDescent="0.2">
      <c r="A7" s="12"/>
      <c r="B7" s="13"/>
      <c r="C7" s="14"/>
      <c r="D7" s="187"/>
      <c r="E7" s="187"/>
    </row>
    <row r="8" spans="1:5" ht="14.25" customHeight="1" x14ac:dyDescent="0.2">
      <c r="A8" s="127" t="s">
        <v>6</v>
      </c>
      <c r="B8" s="129" t="s">
        <v>7</v>
      </c>
      <c r="C8" s="20" t="s">
        <v>8</v>
      </c>
      <c r="D8" s="188" t="s">
        <v>8</v>
      </c>
      <c r="E8" s="189" t="s">
        <v>446</v>
      </c>
    </row>
    <row r="9" spans="1:5" s="1" customFormat="1" ht="13.5" customHeight="1" x14ac:dyDescent="0.2">
      <c r="A9" s="128"/>
      <c r="B9" s="130"/>
      <c r="C9" s="186" t="s">
        <v>444</v>
      </c>
      <c r="D9" s="190" t="s">
        <v>445</v>
      </c>
      <c r="E9" s="189"/>
    </row>
    <row r="10" spans="1:5" s="1" customFormat="1" ht="12.75" hidden="1" customHeight="1" x14ac:dyDescent="0.2">
      <c r="A10" s="39">
        <v>7</v>
      </c>
      <c r="B10" s="39" t="s">
        <v>23</v>
      </c>
      <c r="C10" s="40">
        <v>0</v>
      </c>
    </row>
    <row r="11" spans="1:5" s="1" customFormat="1" ht="12.75" hidden="1" customHeight="1" x14ac:dyDescent="0.2">
      <c r="A11" s="39">
        <v>9</v>
      </c>
      <c r="B11" s="39" t="s">
        <v>24</v>
      </c>
      <c r="C11" s="40">
        <v>0</v>
      </c>
    </row>
    <row r="12" spans="1:5" s="1" customFormat="1" ht="12.75" hidden="1" customHeight="1" x14ac:dyDescent="0.2">
      <c r="A12" s="39">
        <v>62</v>
      </c>
      <c r="B12" s="39" t="s">
        <v>31</v>
      </c>
      <c r="C12" s="40">
        <v>0</v>
      </c>
    </row>
    <row r="13" spans="1:5" s="1" customFormat="1" ht="12.75" hidden="1" customHeight="1" x14ac:dyDescent="0.2">
      <c r="A13" s="39">
        <v>63</v>
      </c>
      <c r="B13" s="39" t="s">
        <v>32</v>
      </c>
      <c r="C13" s="40">
        <v>0</v>
      </c>
    </row>
    <row r="14" spans="1:5" s="1" customFormat="1" ht="12.75" hidden="1" customHeight="1" x14ac:dyDescent="0.2">
      <c r="A14" s="39">
        <v>71</v>
      </c>
      <c r="B14" s="39" t="s">
        <v>33</v>
      </c>
      <c r="C14" s="40">
        <v>0</v>
      </c>
    </row>
    <row r="15" spans="1:5" s="1" customFormat="1" ht="12.75" hidden="1" customHeight="1" x14ac:dyDescent="0.2">
      <c r="A15" s="39">
        <v>72</v>
      </c>
      <c r="B15" s="39" t="s">
        <v>34</v>
      </c>
      <c r="C15" s="40">
        <v>0</v>
      </c>
    </row>
    <row r="16" spans="1:5" s="1" customFormat="1" ht="12.75" hidden="1" customHeight="1" x14ac:dyDescent="0.2">
      <c r="A16" s="39">
        <v>99</v>
      </c>
      <c r="B16" s="39" t="s">
        <v>35</v>
      </c>
      <c r="C16" s="40">
        <v>0</v>
      </c>
    </row>
    <row r="17" spans="1:3" s="1" customFormat="1" ht="12.75" hidden="1" customHeight="1" x14ac:dyDescent="0.2">
      <c r="A17" s="39">
        <v>518</v>
      </c>
      <c r="B17" s="39" t="s">
        <v>43</v>
      </c>
      <c r="C17" s="40">
        <v>0</v>
      </c>
    </row>
    <row r="18" spans="1:3" s="1" customFormat="1" ht="12.75" hidden="1" customHeight="1" x14ac:dyDescent="0.2">
      <c r="A18" s="39">
        <v>551</v>
      </c>
      <c r="B18" s="39" t="s">
        <v>51</v>
      </c>
      <c r="C18" s="40">
        <v>0</v>
      </c>
    </row>
    <row r="19" spans="1:3" s="1" customFormat="1" ht="12.75" hidden="1" customHeight="1" x14ac:dyDescent="0.2">
      <c r="A19" s="39">
        <v>553</v>
      </c>
      <c r="B19" s="39" t="s">
        <v>52</v>
      </c>
      <c r="C19" s="40">
        <v>0</v>
      </c>
    </row>
    <row r="20" spans="1:3" s="1" customFormat="1" ht="12.75" hidden="1" customHeight="1" x14ac:dyDescent="0.2">
      <c r="A20" s="39">
        <v>554</v>
      </c>
      <c r="B20" s="39" t="s">
        <v>53</v>
      </c>
      <c r="C20" s="40">
        <v>0</v>
      </c>
    </row>
    <row r="21" spans="1:3" s="1" customFormat="1" ht="12.75" hidden="1" customHeight="1" x14ac:dyDescent="0.2">
      <c r="A21" s="39">
        <v>562</v>
      </c>
      <c r="B21" s="39" t="s">
        <v>57</v>
      </c>
      <c r="C21" s="40">
        <v>0</v>
      </c>
    </row>
    <row r="22" spans="1:3" s="1" customFormat="1" ht="12.75" hidden="1" customHeight="1" x14ac:dyDescent="0.2">
      <c r="A22" s="39">
        <v>612</v>
      </c>
      <c r="B22" s="39" t="s">
        <v>60</v>
      </c>
      <c r="C22" s="40">
        <v>0</v>
      </c>
    </row>
    <row r="23" spans="1:3" s="1" customFormat="1" ht="12.75" hidden="1" customHeight="1" x14ac:dyDescent="0.2">
      <c r="A23" s="39">
        <v>615</v>
      </c>
      <c r="B23" s="39" t="s">
        <v>62</v>
      </c>
      <c r="C23" s="40">
        <v>0</v>
      </c>
    </row>
    <row r="24" spans="1:3" s="1" customFormat="1" ht="12.75" hidden="1" customHeight="1" x14ac:dyDescent="0.2">
      <c r="A24" s="39">
        <v>616</v>
      </c>
      <c r="B24" s="39" t="s">
        <v>63</v>
      </c>
      <c r="C24" s="40">
        <v>0</v>
      </c>
    </row>
    <row r="25" spans="1:3" s="1" customFormat="1" ht="12.75" hidden="1" customHeight="1" x14ac:dyDescent="0.2">
      <c r="A25" s="39">
        <v>622</v>
      </c>
      <c r="B25" s="39" t="s">
        <v>64</v>
      </c>
      <c r="C25" s="40">
        <v>0</v>
      </c>
    </row>
    <row r="26" spans="1:3" s="1" customFormat="1" ht="12.75" hidden="1" customHeight="1" x14ac:dyDescent="0.2">
      <c r="A26" s="39">
        <v>623</v>
      </c>
      <c r="B26" s="39" t="s">
        <v>65</v>
      </c>
      <c r="C26" s="40">
        <v>0</v>
      </c>
    </row>
    <row r="27" spans="1:3" s="1" customFormat="1" ht="12.75" hidden="1" customHeight="1" x14ac:dyDescent="0.2">
      <c r="A27" s="39">
        <v>631</v>
      </c>
      <c r="B27" s="39" t="s">
        <v>66</v>
      </c>
      <c r="C27" s="40">
        <v>0</v>
      </c>
    </row>
    <row r="28" spans="1:3" s="1" customFormat="1" ht="12.75" hidden="1" customHeight="1" x14ac:dyDescent="0.2">
      <c r="A28" s="39">
        <v>632</v>
      </c>
      <c r="B28" s="39" t="s">
        <v>67</v>
      </c>
      <c r="C28" s="40">
        <v>0</v>
      </c>
    </row>
    <row r="29" spans="1:3" s="1" customFormat="1" ht="12.75" hidden="1" customHeight="1" x14ac:dyDescent="0.2">
      <c r="A29" s="39">
        <v>713</v>
      </c>
      <c r="B29" s="39" t="s">
        <v>68</v>
      </c>
      <c r="C29" s="40">
        <v>0</v>
      </c>
    </row>
    <row r="30" spans="1:3" s="1" customFormat="1" ht="12.75" hidden="1" customHeight="1" x14ac:dyDescent="0.2">
      <c r="A30" s="39">
        <v>721</v>
      </c>
      <c r="B30" s="39" t="s">
        <v>69</v>
      </c>
      <c r="C30" s="40">
        <v>0</v>
      </c>
    </row>
    <row r="31" spans="1:3" s="1" customFormat="1" ht="12.75" hidden="1" customHeight="1" x14ac:dyDescent="0.2">
      <c r="A31" s="39">
        <v>991</v>
      </c>
      <c r="B31" s="39" t="s">
        <v>70</v>
      </c>
      <c r="C31" s="40">
        <v>0</v>
      </c>
    </row>
    <row r="32" spans="1:3" s="1" customFormat="1" ht="12.75" hidden="1" customHeight="1" x14ac:dyDescent="0.2">
      <c r="A32" s="39">
        <v>992</v>
      </c>
      <c r="B32" s="39" t="s">
        <v>71</v>
      </c>
      <c r="C32" s="40">
        <v>0</v>
      </c>
    </row>
    <row r="33" spans="1:5" ht="15" customHeight="1" x14ac:dyDescent="0.2">
      <c r="A33" s="51">
        <v>51101</v>
      </c>
      <c r="B33" s="52" t="s">
        <v>72</v>
      </c>
      <c r="C33" s="53">
        <v>2438389.92</v>
      </c>
      <c r="D33" s="191">
        <v>0</v>
      </c>
      <c r="E33" s="191">
        <f>C33+D33</f>
        <v>2438389.92</v>
      </c>
    </row>
    <row r="34" spans="1:5" ht="15" customHeight="1" x14ac:dyDescent="0.2">
      <c r="A34" s="51">
        <v>51102</v>
      </c>
      <c r="B34" s="52" t="s">
        <v>73</v>
      </c>
      <c r="C34" s="53">
        <v>1583880</v>
      </c>
      <c r="D34" s="191">
        <v>0</v>
      </c>
      <c r="E34" s="191">
        <f t="shared" ref="E34:E35" si="0">C34+D34</f>
        <v>1583880</v>
      </c>
    </row>
    <row r="35" spans="1:5" ht="15" customHeight="1" x14ac:dyDescent="0.2">
      <c r="A35" s="51">
        <v>51103</v>
      </c>
      <c r="B35" s="52" t="s">
        <v>74</v>
      </c>
      <c r="C35" s="53">
        <v>307959.92</v>
      </c>
      <c r="D35" s="191">
        <v>0</v>
      </c>
      <c r="E35" s="191">
        <f t="shared" si="0"/>
        <v>307959.92</v>
      </c>
    </row>
    <row r="36" spans="1:5" s="1" customFormat="1" ht="15" hidden="1" customHeight="1" x14ac:dyDescent="0.2">
      <c r="A36" s="57">
        <v>51104</v>
      </c>
      <c r="B36" s="57" t="s">
        <v>75</v>
      </c>
      <c r="C36" s="58">
        <v>0</v>
      </c>
    </row>
    <row r="37" spans="1:5" ht="15" customHeight="1" x14ac:dyDescent="0.2">
      <c r="A37" s="51">
        <v>51105</v>
      </c>
      <c r="B37" s="52" t="s">
        <v>76</v>
      </c>
      <c r="C37" s="53">
        <v>480000</v>
      </c>
      <c r="D37" s="191">
        <v>0</v>
      </c>
      <c r="E37" s="191">
        <f>C37+D37</f>
        <v>480000</v>
      </c>
    </row>
    <row r="38" spans="1:5" s="1" customFormat="1" ht="15" hidden="1" customHeight="1" x14ac:dyDescent="0.2">
      <c r="A38" s="57">
        <v>51106</v>
      </c>
      <c r="B38" s="57" t="s">
        <v>77</v>
      </c>
      <c r="C38" s="58">
        <v>0</v>
      </c>
    </row>
    <row r="39" spans="1:5" ht="15" customHeight="1" x14ac:dyDescent="0.2">
      <c r="A39" s="51">
        <v>51107</v>
      </c>
      <c r="B39" s="52" t="s">
        <v>78</v>
      </c>
      <c r="C39" s="53">
        <v>349793.5</v>
      </c>
      <c r="D39" s="191">
        <v>0</v>
      </c>
      <c r="E39" s="191">
        <f t="shared" ref="E39:E42" si="1">C39+D39</f>
        <v>349793.5</v>
      </c>
    </row>
    <row r="40" spans="1:5" ht="15" customHeight="1" x14ac:dyDescent="0.2">
      <c r="A40" s="51">
        <v>51201</v>
      </c>
      <c r="B40" s="52" t="s">
        <v>72</v>
      </c>
      <c r="C40" s="53">
        <v>151722</v>
      </c>
      <c r="D40" s="191">
        <v>0</v>
      </c>
      <c r="E40" s="191">
        <f t="shared" si="1"/>
        <v>151722</v>
      </c>
    </row>
    <row r="41" spans="1:5" ht="15" customHeight="1" x14ac:dyDescent="0.2">
      <c r="A41" s="51">
        <v>51202</v>
      </c>
      <c r="B41" s="52" t="s">
        <v>73</v>
      </c>
      <c r="C41" s="53">
        <v>11100</v>
      </c>
      <c r="D41" s="191">
        <v>0</v>
      </c>
      <c r="E41" s="191">
        <f t="shared" si="1"/>
        <v>11100</v>
      </c>
    </row>
    <row r="42" spans="1:5" ht="15" customHeight="1" x14ac:dyDescent="0.2">
      <c r="A42" s="51">
        <v>51203</v>
      </c>
      <c r="B42" s="52" t="s">
        <v>74</v>
      </c>
      <c r="C42" s="53">
        <v>12425</v>
      </c>
      <c r="D42" s="191">
        <v>0</v>
      </c>
      <c r="E42" s="191">
        <f t="shared" si="1"/>
        <v>12425</v>
      </c>
    </row>
    <row r="43" spans="1:5" s="1" customFormat="1" ht="15" hidden="1" customHeight="1" x14ac:dyDescent="0.2">
      <c r="A43" s="57">
        <v>51204</v>
      </c>
      <c r="B43" s="57" t="s">
        <v>75</v>
      </c>
      <c r="C43" s="58">
        <v>0</v>
      </c>
    </row>
    <row r="44" spans="1:5" s="1" customFormat="1" ht="15" hidden="1" customHeight="1" x14ac:dyDescent="0.2">
      <c r="A44" s="57">
        <v>51206</v>
      </c>
      <c r="B44" s="57" t="s">
        <v>77</v>
      </c>
      <c r="C44" s="58">
        <v>0</v>
      </c>
    </row>
    <row r="45" spans="1:5" ht="15" customHeight="1" x14ac:dyDescent="0.2">
      <c r="A45" s="51">
        <v>51207</v>
      </c>
      <c r="B45" s="52" t="s">
        <v>78</v>
      </c>
      <c r="C45" s="53">
        <v>601.25</v>
      </c>
      <c r="D45" s="191">
        <v>0</v>
      </c>
      <c r="E45" s="191">
        <f t="shared" ref="E45:E46" si="2">C45+D45</f>
        <v>601.25</v>
      </c>
    </row>
    <row r="46" spans="1:5" ht="15" customHeight="1" x14ac:dyDescent="0.2">
      <c r="A46" s="51">
        <v>51301</v>
      </c>
      <c r="B46" s="52" t="s">
        <v>79</v>
      </c>
      <c r="C46" s="53">
        <v>65000</v>
      </c>
      <c r="D46" s="191">
        <v>0</v>
      </c>
      <c r="E46" s="191">
        <f t="shared" si="2"/>
        <v>65000</v>
      </c>
    </row>
    <row r="47" spans="1:5" ht="15" hidden="1" customHeight="1" x14ac:dyDescent="0.2">
      <c r="A47" s="51">
        <v>51302</v>
      </c>
      <c r="B47" s="52" t="s">
        <v>80</v>
      </c>
      <c r="C47" s="53">
        <v>0</v>
      </c>
    </row>
    <row r="48" spans="1:5" ht="15" customHeight="1" x14ac:dyDescent="0.2">
      <c r="A48" s="51">
        <v>51401</v>
      </c>
      <c r="B48" s="52" t="s">
        <v>81</v>
      </c>
      <c r="C48" s="53">
        <v>345692.88</v>
      </c>
      <c r="D48" s="191">
        <v>0</v>
      </c>
      <c r="E48" s="191">
        <f t="shared" ref="E48:E54" si="3">C48+D48</f>
        <v>345692.88</v>
      </c>
    </row>
    <row r="49" spans="1:5" ht="15" customHeight="1" x14ac:dyDescent="0.2">
      <c r="A49" s="51">
        <v>51402</v>
      </c>
      <c r="B49" s="52" t="s">
        <v>82</v>
      </c>
      <c r="C49" s="53">
        <v>13738.320000000002</v>
      </c>
      <c r="D49" s="191">
        <v>0</v>
      </c>
      <c r="E49" s="191">
        <f t="shared" si="3"/>
        <v>13738.320000000002</v>
      </c>
    </row>
    <row r="50" spans="1:5" ht="15" customHeight="1" x14ac:dyDescent="0.2">
      <c r="A50" s="51">
        <v>51403</v>
      </c>
      <c r="B50" s="52" t="s">
        <v>83</v>
      </c>
      <c r="C50" s="53">
        <v>5525</v>
      </c>
      <c r="D50" s="191">
        <v>0</v>
      </c>
      <c r="E50" s="191">
        <f t="shared" si="3"/>
        <v>5525</v>
      </c>
    </row>
    <row r="51" spans="1:5" ht="15" customHeight="1" x14ac:dyDescent="0.2">
      <c r="A51" s="51">
        <v>51501</v>
      </c>
      <c r="B51" s="52" t="s">
        <v>81</v>
      </c>
      <c r="C51" s="53">
        <v>373355.76</v>
      </c>
      <c r="D51" s="191">
        <v>0</v>
      </c>
      <c r="E51" s="191">
        <f t="shared" si="3"/>
        <v>373355.76</v>
      </c>
    </row>
    <row r="52" spans="1:5" ht="15" customHeight="1" x14ac:dyDescent="0.2">
      <c r="A52" s="51">
        <v>51502</v>
      </c>
      <c r="B52" s="52" t="s">
        <v>82</v>
      </c>
      <c r="C52" s="53">
        <v>14246.999999999998</v>
      </c>
      <c r="D52" s="191">
        <v>0</v>
      </c>
      <c r="E52" s="191">
        <f t="shared" si="3"/>
        <v>14246.999999999998</v>
      </c>
    </row>
    <row r="53" spans="1:5" ht="15" customHeight="1" x14ac:dyDescent="0.2">
      <c r="A53" s="51">
        <v>51503</v>
      </c>
      <c r="B53" s="52" t="s">
        <v>83</v>
      </c>
      <c r="C53" s="53">
        <v>5687.5</v>
      </c>
      <c r="D53" s="191">
        <v>0</v>
      </c>
      <c r="E53" s="191">
        <f t="shared" si="3"/>
        <v>5687.5</v>
      </c>
    </row>
    <row r="54" spans="1:5" ht="15" customHeight="1" x14ac:dyDescent="0.2">
      <c r="A54" s="51">
        <v>51601</v>
      </c>
      <c r="B54" s="52" t="s">
        <v>84</v>
      </c>
      <c r="C54" s="53">
        <v>18000</v>
      </c>
      <c r="D54" s="191">
        <v>0</v>
      </c>
      <c r="E54" s="191">
        <f t="shared" si="3"/>
        <v>18000</v>
      </c>
    </row>
    <row r="55" spans="1:5" s="1" customFormat="1" ht="15" hidden="1" customHeight="1" x14ac:dyDescent="0.2">
      <c r="A55" s="57">
        <v>51602</v>
      </c>
      <c r="B55" s="57" t="s">
        <v>85</v>
      </c>
      <c r="C55" s="58">
        <v>0</v>
      </c>
    </row>
    <row r="56" spans="1:5" ht="15" customHeight="1" x14ac:dyDescent="0.2">
      <c r="A56" s="51">
        <v>51701</v>
      </c>
      <c r="B56" s="52" t="s">
        <v>86</v>
      </c>
      <c r="C56" s="53">
        <v>250000</v>
      </c>
      <c r="D56" s="191">
        <v>0</v>
      </c>
      <c r="E56" s="191">
        <f>C56+D56</f>
        <v>250000</v>
      </c>
    </row>
    <row r="57" spans="1:5" s="1" customFormat="1" ht="15" hidden="1" customHeight="1" x14ac:dyDescent="0.2">
      <c r="A57" s="57">
        <v>51702</v>
      </c>
      <c r="B57" s="57" t="s">
        <v>87</v>
      </c>
      <c r="C57" s="58">
        <v>0</v>
      </c>
    </row>
    <row r="58" spans="1:5" s="1" customFormat="1" ht="15" hidden="1" customHeight="1" x14ac:dyDescent="0.2">
      <c r="A58" s="57">
        <v>51801</v>
      </c>
      <c r="B58" s="57" t="s">
        <v>88</v>
      </c>
      <c r="C58" s="58">
        <v>0</v>
      </c>
    </row>
    <row r="59" spans="1:5" s="1" customFormat="1" ht="15" hidden="1" customHeight="1" x14ac:dyDescent="0.2">
      <c r="A59" s="57">
        <v>51802</v>
      </c>
      <c r="B59" s="57" t="s">
        <v>89</v>
      </c>
      <c r="C59" s="58">
        <v>0</v>
      </c>
    </row>
    <row r="60" spans="1:5" s="1" customFormat="1" ht="15" hidden="1" customHeight="1" x14ac:dyDescent="0.2">
      <c r="A60" s="57">
        <v>51803</v>
      </c>
      <c r="B60" s="57" t="s">
        <v>90</v>
      </c>
      <c r="C60" s="58">
        <v>0</v>
      </c>
    </row>
    <row r="61" spans="1:5" s="1" customFormat="1" ht="15" hidden="1" customHeight="1" x14ac:dyDescent="0.2">
      <c r="A61" s="57">
        <v>51899</v>
      </c>
      <c r="B61" s="57" t="s">
        <v>91</v>
      </c>
      <c r="C61" s="58">
        <v>0</v>
      </c>
    </row>
    <row r="62" spans="1:5" s="1" customFormat="1" ht="15" hidden="1" customHeight="1" x14ac:dyDescent="0.2">
      <c r="A62" s="57">
        <v>51901</v>
      </c>
      <c r="B62" s="57" t="s">
        <v>92</v>
      </c>
      <c r="C62" s="58">
        <v>0</v>
      </c>
    </row>
    <row r="63" spans="1:5" s="1" customFormat="1" ht="15" hidden="1" customHeight="1" x14ac:dyDescent="0.2">
      <c r="A63" s="57">
        <v>51902</v>
      </c>
      <c r="B63" s="57" t="s">
        <v>93</v>
      </c>
      <c r="C63" s="58">
        <v>0</v>
      </c>
    </row>
    <row r="64" spans="1:5" ht="15" customHeight="1" x14ac:dyDescent="0.2">
      <c r="A64" s="51">
        <v>51903</v>
      </c>
      <c r="B64" s="52" t="s">
        <v>94</v>
      </c>
      <c r="C64" s="53">
        <v>99900</v>
      </c>
      <c r="D64" s="191">
        <v>0</v>
      </c>
      <c r="E64" s="191">
        <f t="shared" ref="E64:E65" si="4">C64+D64</f>
        <v>99900</v>
      </c>
    </row>
    <row r="65" spans="1:5" ht="15" customHeight="1" x14ac:dyDescent="0.2">
      <c r="A65" s="51">
        <v>51999</v>
      </c>
      <c r="B65" s="52" t="s">
        <v>95</v>
      </c>
      <c r="C65" s="53">
        <v>207090.69999999998</v>
      </c>
      <c r="D65" s="191">
        <v>0</v>
      </c>
      <c r="E65" s="191">
        <f t="shared" si="4"/>
        <v>207090.69999999998</v>
      </c>
    </row>
    <row r="66" spans="1:5" s="1" customFormat="1" ht="15" hidden="1" customHeight="1" x14ac:dyDescent="0.2">
      <c r="A66" s="57">
        <v>53101</v>
      </c>
      <c r="B66" s="57" t="s">
        <v>96</v>
      </c>
      <c r="C66" s="58">
        <v>0</v>
      </c>
    </row>
    <row r="67" spans="1:5" s="1" customFormat="1" ht="15" hidden="1" customHeight="1" x14ac:dyDescent="0.2">
      <c r="A67" s="57">
        <v>53102</v>
      </c>
      <c r="B67" s="57" t="s">
        <v>97</v>
      </c>
      <c r="C67" s="58">
        <v>0</v>
      </c>
    </row>
    <row r="68" spans="1:5" s="1" customFormat="1" ht="15" hidden="1" customHeight="1" x14ac:dyDescent="0.2">
      <c r="A68" s="57">
        <v>53103</v>
      </c>
      <c r="B68" s="57" t="s">
        <v>98</v>
      </c>
      <c r="C68" s="58">
        <v>0</v>
      </c>
    </row>
    <row r="69" spans="1:5" s="1" customFormat="1" ht="15" hidden="1" customHeight="1" x14ac:dyDescent="0.2">
      <c r="A69" s="57">
        <v>53104</v>
      </c>
      <c r="B69" s="57" t="s">
        <v>99</v>
      </c>
      <c r="C69" s="58">
        <v>0</v>
      </c>
    </row>
    <row r="70" spans="1:5" s="1" customFormat="1" ht="15" hidden="1" customHeight="1" x14ac:dyDescent="0.2">
      <c r="A70" s="57">
        <v>53105</v>
      </c>
      <c r="B70" s="57" t="s">
        <v>100</v>
      </c>
      <c r="C70" s="58">
        <v>0</v>
      </c>
    </row>
    <row r="71" spans="1:5" s="1" customFormat="1" ht="15" hidden="1" customHeight="1" x14ac:dyDescent="0.2">
      <c r="A71" s="57">
        <v>53106</v>
      </c>
      <c r="B71" s="57" t="s">
        <v>78</v>
      </c>
      <c r="C71" s="58">
        <v>0</v>
      </c>
    </row>
    <row r="72" spans="1:5" s="1" customFormat="1" ht="15" hidden="1" customHeight="1" x14ac:dyDescent="0.2">
      <c r="A72" s="57">
        <v>53199</v>
      </c>
      <c r="B72" s="57" t="s">
        <v>101</v>
      </c>
      <c r="C72" s="58">
        <v>0</v>
      </c>
    </row>
    <row r="73" spans="1:5" ht="15" customHeight="1" x14ac:dyDescent="0.2">
      <c r="A73" s="51">
        <v>54101</v>
      </c>
      <c r="B73" s="52" t="s">
        <v>102</v>
      </c>
      <c r="C73" s="53">
        <v>185323.43</v>
      </c>
      <c r="D73" s="191">
        <v>0</v>
      </c>
      <c r="E73" s="191">
        <f>C73+D73</f>
        <v>185323.43</v>
      </c>
    </row>
    <row r="74" spans="1:5" s="1" customFormat="1" ht="15" hidden="1" customHeight="1" x14ac:dyDescent="0.2">
      <c r="A74" s="57">
        <v>54102</v>
      </c>
      <c r="B74" s="57" t="s">
        <v>103</v>
      </c>
      <c r="C74" s="58">
        <v>0</v>
      </c>
    </row>
    <row r="75" spans="1:5" ht="15" customHeight="1" x14ac:dyDescent="0.2">
      <c r="A75" s="51">
        <v>54103</v>
      </c>
      <c r="B75" s="52" t="s">
        <v>104</v>
      </c>
      <c r="C75" s="53">
        <v>2480</v>
      </c>
      <c r="D75" s="191">
        <v>0</v>
      </c>
      <c r="E75" s="191">
        <f t="shared" ref="E75:E92" si="5">C75+D75</f>
        <v>2480</v>
      </c>
    </row>
    <row r="76" spans="1:5" ht="15" customHeight="1" x14ac:dyDescent="0.2">
      <c r="A76" s="51">
        <v>54104</v>
      </c>
      <c r="B76" s="52" t="s">
        <v>105</v>
      </c>
      <c r="C76" s="53">
        <v>152664.96000000002</v>
      </c>
      <c r="D76" s="191">
        <v>0</v>
      </c>
      <c r="E76" s="191">
        <f t="shared" si="5"/>
        <v>152664.96000000002</v>
      </c>
    </row>
    <row r="77" spans="1:5" ht="15" customHeight="1" x14ac:dyDescent="0.2">
      <c r="A77" s="51">
        <v>54105</v>
      </c>
      <c r="B77" s="52" t="s">
        <v>106</v>
      </c>
      <c r="C77" s="53">
        <v>76111.39999999998</v>
      </c>
      <c r="D77" s="191">
        <v>0</v>
      </c>
      <c r="E77" s="191">
        <f t="shared" si="5"/>
        <v>76111.39999999998</v>
      </c>
    </row>
    <row r="78" spans="1:5" ht="15" customHeight="1" x14ac:dyDescent="0.2">
      <c r="A78" s="51">
        <v>54106</v>
      </c>
      <c r="B78" s="52" t="s">
        <v>107</v>
      </c>
      <c r="C78" s="53">
        <v>22199.920000000002</v>
      </c>
      <c r="D78" s="191">
        <v>0</v>
      </c>
      <c r="E78" s="191">
        <f t="shared" si="5"/>
        <v>22199.920000000002</v>
      </c>
    </row>
    <row r="79" spans="1:5" ht="15" customHeight="1" x14ac:dyDescent="0.2">
      <c r="A79" s="51">
        <v>54107</v>
      </c>
      <c r="B79" s="52" t="s">
        <v>108</v>
      </c>
      <c r="C79" s="53">
        <v>75526.339999999982</v>
      </c>
      <c r="D79" s="191">
        <v>0</v>
      </c>
      <c r="E79" s="191">
        <f t="shared" si="5"/>
        <v>75526.339999999982</v>
      </c>
    </row>
    <row r="80" spans="1:5" ht="15" customHeight="1" x14ac:dyDescent="0.2">
      <c r="A80" s="51">
        <v>54108</v>
      </c>
      <c r="B80" s="52" t="s">
        <v>109</v>
      </c>
      <c r="C80" s="53">
        <v>80394.5</v>
      </c>
      <c r="D80" s="191">
        <v>0</v>
      </c>
      <c r="E80" s="191">
        <f t="shared" si="5"/>
        <v>80394.5</v>
      </c>
    </row>
    <row r="81" spans="1:5" ht="15" customHeight="1" x14ac:dyDescent="0.2">
      <c r="A81" s="51">
        <v>54109</v>
      </c>
      <c r="B81" s="52" t="s">
        <v>110</v>
      </c>
      <c r="C81" s="53">
        <v>87352</v>
      </c>
      <c r="D81" s="191">
        <v>0</v>
      </c>
      <c r="E81" s="191">
        <f t="shared" si="5"/>
        <v>87352</v>
      </c>
    </row>
    <row r="82" spans="1:5" ht="15" customHeight="1" x14ac:dyDescent="0.2">
      <c r="A82" s="51">
        <v>54110</v>
      </c>
      <c r="B82" s="52" t="s">
        <v>111</v>
      </c>
      <c r="C82" s="53">
        <v>198806.01850000001</v>
      </c>
      <c r="D82" s="191">
        <v>0</v>
      </c>
      <c r="E82" s="191">
        <f t="shared" si="5"/>
        <v>198806.01850000001</v>
      </c>
    </row>
    <row r="83" spans="1:5" ht="15" customHeight="1" x14ac:dyDescent="0.2">
      <c r="A83" s="51">
        <v>54111</v>
      </c>
      <c r="B83" s="52" t="s">
        <v>112</v>
      </c>
      <c r="C83" s="53">
        <v>18341</v>
      </c>
      <c r="D83" s="191">
        <v>0</v>
      </c>
      <c r="E83" s="191">
        <f t="shared" si="5"/>
        <v>18341</v>
      </c>
    </row>
    <row r="84" spans="1:5" ht="15" customHeight="1" x14ac:dyDescent="0.2">
      <c r="A84" s="51">
        <v>54112</v>
      </c>
      <c r="B84" s="52" t="s">
        <v>113</v>
      </c>
      <c r="C84" s="53">
        <v>105218.49</v>
      </c>
      <c r="D84" s="191">
        <v>0</v>
      </c>
      <c r="E84" s="191">
        <f t="shared" si="5"/>
        <v>105218.49</v>
      </c>
    </row>
    <row r="85" spans="1:5" ht="15" customHeight="1" x14ac:dyDescent="0.2">
      <c r="A85" s="51">
        <v>54113</v>
      </c>
      <c r="B85" s="52" t="s">
        <v>114</v>
      </c>
      <c r="C85" s="53">
        <v>11331.5</v>
      </c>
      <c r="D85" s="191">
        <v>0</v>
      </c>
      <c r="E85" s="191">
        <f t="shared" si="5"/>
        <v>11331.5</v>
      </c>
    </row>
    <row r="86" spans="1:5" ht="15" customHeight="1" x14ac:dyDescent="0.2">
      <c r="A86" s="51">
        <v>54114</v>
      </c>
      <c r="B86" s="52" t="s">
        <v>115</v>
      </c>
      <c r="C86" s="53">
        <v>37181.834999999999</v>
      </c>
      <c r="D86" s="191">
        <v>0</v>
      </c>
      <c r="E86" s="191">
        <f t="shared" si="5"/>
        <v>37181.834999999999</v>
      </c>
    </row>
    <row r="87" spans="1:5" ht="15" customHeight="1" x14ac:dyDescent="0.2">
      <c r="A87" s="51">
        <v>54115</v>
      </c>
      <c r="B87" s="52" t="s">
        <v>116</v>
      </c>
      <c r="C87" s="53">
        <v>67472.350000000006</v>
      </c>
      <c r="D87" s="191">
        <v>0</v>
      </c>
      <c r="E87" s="191">
        <f t="shared" si="5"/>
        <v>67472.350000000006</v>
      </c>
    </row>
    <row r="88" spans="1:5" ht="15" customHeight="1" x14ac:dyDescent="0.2">
      <c r="A88" s="51">
        <v>54116</v>
      </c>
      <c r="B88" s="52" t="s">
        <v>117</v>
      </c>
      <c r="C88" s="53">
        <v>5830</v>
      </c>
      <c r="D88" s="191">
        <v>0</v>
      </c>
      <c r="E88" s="191">
        <f t="shared" si="5"/>
        <v>5830</v>
      </c>
    </row>
    <row r="89" spans="1:5" ht="15" customHeight="1" x14ac:dyDescent="0.2">
      <c r="A89" s="51">
        <v>54117</v>
      </c>
      <c r="B89" s="52" t="s">
        <v>118</v>
      </c>
      <c r="C89" s="53">
        <v>100</v>
      </c>
      <c r="D89" s="191">
        <v>0</v>
      </c>
      <c r="E89" s="191">
        <f t="shared" si="5"/>
        <v>100</v>
      </c>
    </row>
    <row r="90" spans="1:5" ht="15" customHeight="1" x14ac:dyDescent="0.2">
      <c r="A90" s="51">
        <v>54118</v>
      </c>
      <c r="B90" s="52" t="s">
        <v>119</v>
      </c>
      <c r="C90" s="53">
        <v>108159.36</v>
      </c>
      <c r="D90" s="191">
        <v>0</v>
      </c>
      <c r="E90" s="191">
        <f t="shared" si="5"/>
        <v>108159.36</v>
      </c>
    </row>
    <row r="91" spans="1:5" ht="15" customHeight="1" x14ac:dyDescent="0.2">
      <c r="A91" s="51">
        <v>54119</v>
      </c>
      <c r="B91" s="52" t="s">
        <v>120</v>
      </c>
      <c r="C91" s="53">
        <v>40411.599999999999</v>
      </c>
      <c r="D91" s="191">
        <v>0</v>
      </c>
      <c r="E91" s="191">
        <f t="shared" si="5"/>
        <v>40411.599999999999</v>
      </c>
    </row>
    <row r="92" spans="1:5" ht="15" customHeight="1" x14ac:dyDescent="0.2">
      <c r="A92" s="51">
        <v>54121</v>
      </c>
      <c r="B92" s="52" t="s">
        <v>121</v>
      </c>
      <c r="C92" s="53">
        <v>60728.6</v>
      </c>
      <c r="D92" s="191">
        <v>0</v>
      </c>
      <c r="E92" s="191">
        <f t="shared" si="5"/>
        <v>60728.6</v>
      </c>
    </row>
    <row r="93" spans="1:5" s="1" customFormat="1" ht="15" hidden="1" customHeight="1" x14ac:dyDescent="0.2">
      <c r="A93" s="57">
        <v>54122</v>
      </c>
      <c r="B93" s="57" t="s">
        <v>122</v>
      </c>
      <c r="C93" s="58">
        <v>0</v>
      </c>
    </row>
    <row r="94" spans="1:5" s="1" customFormat="1" ht="15" hidden="1" customHeight="1" x14ac:dyDescent="0.2">
      <c r="A94" s="57">
        <v>54123</v>
      </c>
      <c r="B94" s="57" t="s">
        <v>123</v>
      </c>
      <c r="C94" s="58">
        <v>0</v>
      </c>
    </row>
    <row r="95" spans="1:5" ht="15" customHeight="1" x14ac:dyDescent="0.2">
      <c r="A95" s="51">
        <v>54199</v>
      </c>
      <c r="B95" s="52" t="s">
        <v>124</v>
      </c>
      <c r="C95" s="53">
        <v>11130.400000000001</v>
      </c>
      <c r="D95" s="191">
        <v>0</v>
      </c>
      <c r="E95" s="191">
        <f t="shared" ref="E95:E98" si="6">C95+D95</f>
        <v>11130.400000000001</v>
      </c>
    </row>
    <row r="96" spans="1:5" ht="15" customHeight="1" x14ac:dyDescent="0.2">
      <c r="A96" s="51">
        <v>54201</v>
      </c>
      <c r="B96" s="52" t="s">
        <v>125</v>
      </c>
      <c r="C96" s="53">
        <v>271300.04000000004</v>
      </c>
      <c r="D96" s="191">
        <v>0</v>
      </c>
      <c r="E96" s="191">
        <f t="shared" si="6"/>
        <v>271300.04000000004</v>
      </c>
    </row>
    <row r="97" spans="1:5" ht="15" customHeight="1" x14ac:dyDescent="0.2">
      <c r="A97" s="51">
        <v>54202</v>
      </c>
      <c r="B97" s="52" t="s">
        <v>126</v>
      </c>
      <c r="C97" s="53">
        <v>102800.004</v>
      </c>
      <c r="D97" s="191">
        <v>0</v>
      </c>
      <c r="E97" s="191">
        <f t="shared" si="6"/>
        <v>102800.004</v>
      </c>
    </row>
    <row r="98" spans="1:5" ht="15" customHeight="1" x14ac:dyDescent="0.2">
      <c r="A98" s="51">
        <v>54203</v>
      </c>
      <c r="B98" s="52" t="s">
        <v>127</v>
      </c>
      <c r="C98" s="53">
        <v>33500</v>
      </c>
      <c r="D98" s="191">
        <v>0</v>
      </c>
      <c r="E98" s="191">
        <f t="shared" si="6"/>
        <v>33500</v>
      </c>
    </row>
    <row r="99" spans="1:5" s="1" customFormat="1" ht="15" hidden="1" customHeight="1" x14ac:dyDescent="0.2">
      <c r="A99" s="57">
        <v>54204</v>
      </c>
      <c r="B99" s="57" t="s">
        <v>128</v>
      </c>
      <c r="C99" s="58">
        <v>0</v>
      </c>
    </row>
    <row r="100" spans="1:5" ht="15" customHeight="1" x14ac:dyDescent="0.2">
      <c r="A100" s="51">
        <v>54205</v>
      </c>
      <c r="B100" s="52" t="s">
        <v>129</v>
      </c>
      <c r="C100" s="53">
        <v>520000.07999999996</v>
      </c>
      <c r="D100" s="191">
        <v>0</v>
      </c>
      <c r="E100" s="191">
        <f t="shared" ref="E100:E105" si="7">C100+D100</f>
        <v>520000.07999999996</v>
      </c>
    </row>
    <row r="101" spans="1:5" ht="15" customHeight="1" x14ac:dyDescent="0.2">
      <c r="A101" s="51">
        <v>54301</v>
      </c>
      <c r="B101" s="52" t="s">
        <v>130</v>
      </c>
      <c r="C101" s="53">
        <v>35660.089999999997</v>
      </c>
      <c r="D101" s="191">
        <v>0</v>
      </c>
      <c r="E101" s="191">
        <f t="shared" si="7"/>
        <v>35660.089999999997</v>
      </c>
    </row>
    <row r="102" spans="1:5" ht="15" customHeight="1" x14ac:dyDescent="0.2">
      <c r="A102" s="51">
        <v>54302</v>
      </c>
      <c r="B102" s="52" t="s">
        <v>131</v>
      </c>
      <c r="C102" s="53">
        <v>36206.160000000003</v>
      </c>
      <c r="D102" s="191">
        <v>0</v>
      </c>
      <c r="E102" s="191">
        <f t="shared" si="7"/>
        <v>36206.160000000003</v>
      </c>
    </row>
    <row r="103" spans="1:5" ht="15" customHeight="1" x14ac:dyDescent="0.2">
      <c r="A103" s="51">
        <v>54303</v>
      </c>
      <c r="B103" s="52" t="s">
        <v>132</v>
      </c>
      <c r="C103" s="53">
        <v>6000</v>
      </c>
      <c r="D103" s="191">
        <v>0</v>
      </c>
      <c r="E103" s="191">
        <f t="shared" si="7"/>
        <v>6000</v>
      </c>
    </row>
    <row r="104" spans="1:5" ht="15" customHeight="1" x14ac:dyDescent="0.2">
      <c r="A104" s="51">
        <v>54304</v>
      </c>
      <c r="B104" s="52" t="s">
        <v>133</v>
      </c>
      <c r="C104" s="53">
        <v>45876</v>
      </c>
      <c r="D104" s="191">
        <v>0</v>
      </c>
      <c r="E104" s="191">
        <f t="shared" si="7"/>
        <v>45876</v>
      </c>
    </row>
    <row r="105" spans="1:5" ht="15" customHeight="1" x14ac:dyDescent="0.2">
      <c r="A105" s="51">
        <v>54305</v>
      </c>
      <c r="B105" s="52" t="s">
        <v>134</v>
      </c>
      <c r="C105" s="53">
        <v>14400</v>
      </c>
      <c r="D105" s="191">
        <v>0</v>
      </c>
      <c r="E105" s="191">
        <f t="shared" si="7"/>
        <v>14400</v>
      </c>
    </row>
    <row r="106" spans="1:5" s="1" customFormat="1" ht="15" hidden="1" customHeight="1" x14ac:dyDescent="0.2">
      <c r="A106" s="57">
        <v>54306</v>
      </c>
      <c r="B106" s="57" t="s">
        <v>135</v>
      </c>
      <c r="C106" s="58">
        <v>0</v>
      </c>
    </row>
    <row r="107" spans="1:5" ht="15" customHeight="1" x14ac:dyDescent="0.2">
      <c r="A107" s="51">
        <v>54307</v>
      </c>
      <c r="B107" s="52" t="s">
        <v>136</v>
      </c>
      <c r="C107" s="53">
        <v>25300</v>
      </c>
      <c r="D107" s="191">
        <v>0</v>
      </c>
      <c r="E107" s="191">
        <f>C107+D107</f>
        <v>25300</v>
      </c>
    </row>
    <row r="108" spans="1:5" s="1" customFormat="1" ht="15" hidden="1" customHeight="1" x14ac:dyDescent="0.2">
      <c r="A108" s="57">
        <v>54308</v>
      </c>
      <c r="B108" s="57" t="s">
        <v>137</v>
      </c>
      <c r="C108" s="58">
        <v>0</v>
      </c>
    </row>
    <row r="109" spans="1:5" s="1" customFormat="1" ht="15" hidden="1" customHeight="1" x14ac:dyDescent="0.2">
      <c r="A109" s="57">
        <v>54309</v>
      </c>
      <c r="B109" s="57" t="s">
        <v>138</v>
      </c>
      <c r="C109" s="58">
        <v>0</v>
      </c>
    </row>
    <row r="110" spans="1:5" s="1" customFormat="1" ht="15" hidden="1" customHeight="1" x14ac:dyDescent="0.2">
      <c r="A110" s="57">
        <v>54310</v>
      </c>
      <c r="B110" s="57" t="s">
        <v>139</v>
      </c>
      <c r="C110" s="58">
        <v>0</v>
      </c>
    </row>
    <row r="111" spans="1:5" s="1" customFormat="1" ht="15" hidden="1" customHeight="1" x14ac:dyDescent="0.2">
      <c r="A111" s="57">
        <v>54311</v>
      </c>
      <c r="B111" s="57" t="s">
        <v>140</v>
      </c>
      <c r="C111" s="58">
        <v>0</v>
      </c>
    </row>
    <row r="112" spans="1:5" s="1" customFormat="1" ht="15" hidden="1" customHeight="1" x14ac:dyDescent="0.2">
      <c r="A112" s="57">
        <v>54312</v>
      </c>
      <c r="B112" s="57" t="s">
        <v>141</v>
      </c>
      <c r="C112" s="58">
        <v>0</v>
      </c>
    </row>
    <row r="113" spans="1:5" ht="15" customHeight="1" x14ac:dyDescent="0.2">
      <c r="A113" s="51">
        <v>54313</v>
      </c>
      <c r="B113" s="52" t="s">
        <v>142</v>
      </c>
      <c r="C113" s="53">
        <v>7287.5</v>
      </c>
      <c r="D113" s="191">
        <v>0</v>
      </c>
      <c r="E113" s="191">
        <f t="shared" ref="E113:E114" si="8">C113+D113</f>
        <v>7287.5</v>
      </c>
    </row>
    <row r="114" spans="1:5" ht="15" customHeight="1" x14ac:dyDescent="0.2">
      <c r="A114" s="51">
        <v>54314</v>
      </c>
      <c r="B114" s="52" t="s">
        <v>143</v>
      </c>
      <c r="C114" s="53">
        <v>358327.6428571429</v>
      </c>
      <c r="D114" s="191">
        <v>0</v>
      </c>
      <c r="E114" s="191">
        <f t="shared" si="8"/>
        <v>358327.6428571429</v>
      </c>
    </row>
    <row r="115" spans="1:5" s="1" customFormat="1" ht="15" hidden="1" customHeight="1" x14ac:dyDescent="0.2">
      <c r="A115" s="57">
        <v>54315</v>
      </c>
      <c r="B115" s="57" t="s">
        <v>144</v>
      </c>
      <c r="C115" s="58">
        <v>0</v>
      </c>
    </row>
    <row r="116" spans="1:5" ht="15" customHeight="1" x14ac:dyDescent="0.2">
      <c r="A116" s="51">
        <v>54316</v>
      </c>
      <c r="B116" s="52" t="s">
        <v>145</v>
      </c>
      <c r="C116" s="53">
        <v>102780</v>
      </c>
      <c r="D116" s="191">
        <v>0</v>
      </c>
      <c r="E116" s="191">
        <f t="shared" ref="E116:E117" si="9">C116+D116</f>
        <v>102780</v>
      </c>
    </row>
    <row r="117" spans="1:5" ht="15" customHeight="1" x14ac:dyDescent="0.2">
      <c r="A117" s="51">
        <v>54317</v>
      </c>
      <c r="B117" s="52" t="s">
        <v>146</v>
      </c>
      <c r="C117" s="53">
        <v>23600</v>
      </c>
      <c r="D117" s="191">
        <v>0</v>
      </c>
      <c r="E117" s="191">
        <f t="shared" si="9"/>
        <v>23600</v>
      </c>
    </row>
    <row r="118" spans="1:5" s="1" customFormat="1" ht="15" hidden="1" customHeight="1" x14ac:dyDescent="0.2">
      <c r="A118" s="57">
        <v>54318</v>
      </c>
      <c r="B118" s="57" t="s">
        <v>147</v>
      </c>
      <c r="C118" s="58">
        <v>0</v>
      </c>
    </row>
    <row r="119" spans="1:5" ht="15" customHeight="1" x14ac:dyDescent="0.2">
      <c r="A119" s="51">
        <v>54399</v>
      </c>
      <c r="B119" s="52" t="s">
        <v>148</v>
      </c>
      <c r="C119" s="53">
        <v>841786</v>
      </c>
      <c r="D119" s="191">
        <v>0</v>
      </c>
      <c r="E119" s="191">
        <f>C119+D119</f>
        <v>841786</v>
      </c>
    </row>
    <row r="120" spans="1:5" s="1" customFormat="1" ht="15" hidden="1" customHeight="1" x14ac:dyDescent="0.2">
      <c r="A120" s="57">
        <v>54401</v>
      </c>
      <c r="B120" s="57" t="s">
        <v>149</v>
      </c>
      <c r="C120" s="58">
        <v>0</v>
      </c>
    </row>
    <row r="121" spans="1:5" ht="15" customHeight="1" x14ac:dyDescent="0.2">
      <c r="A121" s="51">
        <v>54402</v>
      </c>
      <c r="B121" s="52" t="s">
        <v>150</v>
      </c>
      <c r="C121" s="53">
        <v>12200</v>
      </c>
      <c r="D121" s="191">
        <v>0</v>
      </c>
      <c r="E121" s="191">
        <f t="shared" ref="E121:E122" si="10">C121+D121</f>
        <v>12200</v>
      </c>
    </row>
    <row r="122" spans="1:5" ht="15" customHeight="1" x14ac:dyDescent="0.2">
      <c r="A122" s="51">
        <v>54403</v>
      </c>
      <c r="B122" s="52" t="s">
        <v>151</v>
      </c>
      <c r="C122" s="53">
        <v>15300</v>
      </c>
      <c r="D122" s="191">
        <v>0</v>
      </c>
      <c r="E122" s="191">
        <f t="shared" si="10"/>
        <v>15300</v>
      </c>
    </row>
    <row r="123" spans="1:5" ht="15" hidden="1" customHeight="1" x14ac:dyDescent="0.2">
      <c r="A123" s="51">
        <v>54404</v>
      </c>
      <c r="B123" s="52" t="s">
        <v>152</v>
      </c>
      <c r="C123" s="53">
        <v>0</v>
      </c>
    </row>
    <row r="124" spans="1:5" s="1" customFormat="1" ht="15" hidden="1" customHeight="1" x14ac:dyDescent="0.2">
      <c r="A124" s="57">
        <v>54501</v>
      </c>
      <c r="B124" s="57" t="s">
        <v>153</v>
      </c>
      <c r="C124" s="58">
        <v>0</v>
      </c>
    </row>
    <row r="125" spans="1:5" s="1" customFormat="1" ht="15" hidden="1" customHeight="1" x14ac:dyDescent="0.2">
      <c r="A125" s="57">
        <v>54502</v>
      </c>
      <c r="B125" s="57" t="s">
        <v>154</v>
      </c>
      <c r="C125" s="58">
        <v>0</v>
      </c>
    </row>
    <row r="126" spans="1:5" s="1" customFormat="1" ht="15" hidden="1" customHeight="1" x14ac:dyDescent="0.2">
      <c r="A126" s="57">
        <v>54503</v>
      </c>
      <c r="B126" s="57" t="s">
        <v>155</v>
      </c>
      <c r="C126" s="58">
        <v>0</v>
      </c>
    </row>
    <row r="127" spans="1:5" s="1" customFormat="1" ht="15" hidden="1" customHeight="1" x14ac:dyDescent="0.2">
      <c r="A127" s="57">
        <v>54504</v>
      </c>
      <c r="B127" s="57" t="s">
        <v>156</v>
      </c>
      <c r="C127" s="58">
        <v>0</v>
      </c>
    </row>
    <row r="128" spans="1:5" ht="15" customHeight="1" x14ac:dyDescent="0.2">
      <c r="A128" s="51">
        <v>54505</v>
      </c>
      <c r="B128" s="52" t="s">
        <v>157</v>
      </c>
      <c r="C128" s="53">
        <v>11800</v>
      </c>
      <c r="D128" s="191">
        <v>0</v>
      </c>
      <c r="E128" s="191">
        <f>C128+D128</f>
        <v>11800</v>
      </c>
    </row>
    <row r="129" spans="1:5" s="1" customFormat="1" ht="15" hidden="1" customHeight="1" x14ac:dyDescent="0.2">
      <c r="A129" s="57">
        <v>54506</v>
      </c>
      <c r="B129" s="57" t="s">
        <v>158</v>
      </c>
      <c r="C129" s="58">
        <v>0</v>
      </c>
    </row>
    <row r="130" spans="1:5" ht="15" customHeight="1" x14ac:dyDescent="0.2">
      <c r="A130" s="51">
        <v>54507</v>
      </c>
      <c r="B130" s="52" t="s">
        <v>159</v>
      </c>
      <c r="C130" s="53">
        <v>4341.45</v>
      </c>
      <c r="D130" s="191">
        <v>0</v>
      </c>
      <c r="E130" s="191">
        <f>C130+D130</f>
        <v>4341.45</v>
      </c>
    </row>
    <row r="131" spans="1:5" s="1" customFormat="1" ht="15" hidden="1" customHeight="1" x14ac:dyDescent="0.2">
      <c r="A131" s="57">
        <v>54508</v>
      </c>
      <c r="B131" s="57" t="s">
        <v>160</v>
      </c>
      <c r="C131" s="58">
        <v>0</v>
      </c>
    </row>
    <row r="132" spans="1:5" ht="15" hidden="1" customHeight="1" x14ac:dyDescent="0.2">
      <c r="A132" s="51">
        <v>54599</v>
      </c>
      <c r="B132" s="52" t="s">
        <v>161</v>
      </c>
      <c r="C132" s="53">
        <v>0</v>
      </c>
    </row>
    <row r="133" spans="1:5" s="1" customFormat="1" ht="15" hidden="1" customHeight="1" x14ac:dyDescent="0.2">
      <c r="A133" s="57">
        <v>54601</v>
      </c>
      <c r="B133" s="57" t="s">
        <v>162</v>
      </c>
      <c r="C133" s="58">
        <v>0</v>
      </c>
    </row>
    <row r="134" spans="1:5" ht="15" customHeight="1" x14ac:dyDescent="0.2">
      <c r="A134" s="51">
        <v>54602</v>
      </c>
      <c r="B134" s="52" t="s">
        <v>163</v>
      </c>
      <c r="C134" s="53">
        <v>887167.92</v>
      </c>
      <c r="D134" s="191">
        <v>0</v>
      </c>
      <c r="E134" s="191">
        <f t="shared" ref="E134:E135" si="11">C134+D134</f>
        <v>887167.92</v>
      </c>
    </row>
    <row r="135" spans="1:5" ht="15" customHeight="1" x14ac:dyDescent="0.2">
      <c r="A135" s="51">
        <v>54603</v>
      </c>
      <c r="B135" s="52" t="s">
        <v>164</v>
      </c>
      <c r="C135" s="53">
        <v>1006999.92</v>
      </c>
      <c r="D135" s="191">
        <v>0</v>
      </c>
      <c r="E135" s="191">
        <f t="shared" si="11"/>
        <v>1006999.92</v>
      </c>
    </row>
    <row r="136" spans="1:5" s="1" customFormat="1" ht="15" hidden="1" customHeight="1" x14ac:dyDescent="0.2">
      <c r="A136" s="57">
        <v>54699</v>
      </c>
      <c r="B136" s="57" t="s">
        <v>165</v>
      </c>
      <c r="C136" s="58">
        <v>0</v>
      </c>
    </row>
    <row r="137" spans="1:5" s="1" customFormat="1" ht="15" hidden="1" customHeight="1" x14ac:dyDescent="0.2">
      <c r="A137" s="57">
        <v>54901</v>
      </c>
      <c r="B137" s="57" t="s">
        <v>166</v>
      </c>
      <c r="C137" s="58">
        <v>0</v>
      </c>
    </row>
    <row r="138" spans="1:5" s="1" customFormat="1" ht="15" hidden="1" customHeight="1" x14ac:dyDescent="0.2">
      <c r="A138" s="57">
        <v>55101</v>
      </c>
      <c r="B138" s="57" t="s">
        <v>167</v>
      </c>
      <c r="C138" s="58">
        <v>0</v>
      </c>
    </row>
    <row r="139" spans="1:5" s="1" customFormat="1" ht="15" hidden="1" customHeight="1" x14ac:dyDescent="0.2">
      <c r="A139" s="57">
        <v>55102</v>
      </c>
      <c r="B139" s="57" t="s">
        <v>168</v>
      </c>
      <c r="C139" s="58">
        <v>0</v>
      </c>
    </row>
    <row r="140" spans="1:5" s="1" customFormat="1" ht="15" hidden="1" customHeight="1" x14ac:dyDescent="0.2">
      <c r="A140" s="57">
        <v>55199</v>
      </c>
      <c r="B140" s="57" t="s">
        <v>169</v>
      </c>
      <c r="C140" s="58">
        <v>0</v>
      </c>
    </row>
    <row r="141" spans="1:5" s="1" customFormat="1" ht="15" hidden="1" customHeight="1" x14ac:dyDescent="0.2">
      <c r="A141" s="57">
        <v>55201</v>
      </c>
      <c r="B141" s="57" t="s">
        <v>167</v>
      </c>
      <c r="C141" s="58">
        <v>0</v>
      </c>
    </row>
    <row r="142" spans="1:5" s="1" customFormat="1" ht="15" hidden="1" customHeight="1" x14ac:dyDescent="0.2">
      <c r="A142" s="57">
        <v>55202</v>
      </c>
      <c r="B142" s="57" t="s">
        <v>168</v>
      </c>
      <c r="C142" s="58">
        <v>0</v>
      </c>
    </row>
    <row r="143" spans="1:5" s="1" customFormat="1" ht="15" hidden="1" customHeight="1" x14ac:dyDescent="0.2">
      <c r="A143" s="57">
        <v>55299</v>
      </c>
      <c r="B143" s="57" t="s">
        <v>169</v>
      </c>
      <c r="C143" s="58">
        <v>0</v>
      </c>
    </row>
    <row r="144" spans="1:5" s="1" customFormat="1" ht="15" hidden="1" customHeight="1" x14ac:dyDescent="0.2">
      <c r="A144" s="57">
        <v>55301</v>
      </c>
      <c r="B144" s="57" t="s">
        <v>170</v>
      </c>
      <c r="C144" s="58">
        <v>0</v>
      </c>
    </row>
    <row r="145" spans="1:3" s="1" customFormat="1" ht="15" hidden="1" customHeight="1" x14ac:dyDescent="0.2">
      <c r="A145" s="57">
        <v>55302</v>
      </c>
      <c r="B145" s="57" t="s">
        <v>171</v>
      </c>
      <c r="C145" s="58">
        <v>0</v>
      </c>
    </row>
    <row r="146" spans="1:3" s="1" customFormat="1" ht="15" hidden="1" customHeight="1" x14ac:dyDescent="0.2">
      <c r="A146" s="57">
        <v>55303</v>
      </c>
      <c r="B146" s="57" t="s">
        <v>172</v>
      </c>
      <c r="C146" s="58">
        <v>0</v>
      </c>
    </row>
    <row r="147" spans="1:3" s="1" customFormat="1" ht="15" hidden="1" customHeight="1" x14ac:dyDescent="0.2">
      <c r="A147" s="57">
        <v>55304</v>
      </c>
      <c r="B147" s="57" t="s">
        <v>173</v>
      </c>
      <c r="C147" s="58">
        <v>0</v>
      </c>
    </row>
    <row r="148" spans="1:3" s="1" customFormat="1" ht="15" hidden="1" customHeight="1" x14ac:dyDescent="0.2">
      <c r="A148" s="57">
        <v>55305</v>
      </c>
      <c r="B148" s="57" t="s">
        <v>174</v>
      </c>
      <c r="C148" s="58">
        <v>0</v>
      </c>
    </row>
    <row r="149" spans="1:3" s="1" customFormat="1" ht="15" hidden="1" customHeight="1" x14ac:dyDescent="0.2">
      <c r="A149" s="57">
        <v>55306</v>
      </c>
      <c r="B149" s="57" t="s">
        <v>175</v>
      </c>
      <c r="C149" s="58">
        <v>0</v>
      </c>
    </row>
    <row r="150" spans="1:3" s="1" customFormat="1" ht="15" hidden="1" customHeight="1" x14ac:dyDescent="0.2">
      <c r="A150" s="57">
        <v>55307</v>
      </c>
      <c r="B150" s="57" t="s">
        <v>176</v>
      </c>
      <c r="C150" s="58">
        <v>0</v>
      </c>
    </row>
    <row r="151" spans="1:3" s="1" customFormat="1" ht="15" hidden="1" customHeight="1" x14ac:dyDescent="0.2">
      <c r="A151" s="57">
        <v>55308</v>
      </c>
      <c r="B151" s="57" t="s">
        <v>177</v>
      </c>
      <c r="C151" s="58">
        <v>0</v>
      </c>
    </row>
    <row r="152" spans="1:3" s="1" customFormat="1" ht="15" hidden="1" customHeight="1" x14ac:dyDescent="0.2">
      <c r="A152" s="57">
        <v>55309</v>
      </c>
      <c r="B152" s="57" t="s">
        <v>178</v>
      </c>
      <c r="C152" s="58">
        <v>0</v>
      </c>
    </row>
    <row r="153" spans="1:3" s="1" customFormat="1" ht="15" hidden="1" customHeight="1" x14ac:dyDescent="0.2">
      <c r="A153" s="57">
        <v>55310</v>
      </c>
      <c r="B153" s="57" t="s">
        <v>179</v>
      </c>
      <c r="C153" s="58">
        <v>0</v>
      </c>
    </row>
    <row r="154" spans="1:3" s="1" customFormat="1" ht="15" hidden="1" customHeight="1" x14ac:dyDescent="0.2">
      <c r="A154" s="57">
        <v>55401</v>
      </c>
      <c r="B154" s="57" t="s">
        <v>176</v>
      </c>
      <c r="C154" s="58">
        <v>0</v>
      </c>
    </row>
    <row r="155" spans="1:3" s="1" customFormat="1" ht="15" hidden="1" customHeight="1" x14ac:dyDescent="0.2">
      <c r="A155" s="57">
        <v>55402</v>
      </c>
      <c r="B155" s="57" t="s">
        <v>180</v>
      </c>
      <c r="C155" s="58">
        <v>0</v>
      </c>
    </row>
    <row r="156" spans="1:3" s="1" customFormat="1" ht="15" hidden="1" customHeight="1" x14ac:dyDescent="0.2">
      <c r="A156" s="57">
        <v>55403</v>
      </c>
      <c r="B156" s="57" t="s">
        <v>181</v>
      </c>
      <c r="C156" s="58">
        <v>0</v>
      </c>
    </row>
    <row r="157" spans="1:3" s="1" customFormat="1" ht="15" hidden="1" customHeight="1" x14ac:dyDescent="0.2">
      <c r="A157" s="57">
        <v>55404</v>
      </c>
      <c r="B157" s="57" t="s">
        <v>182</v>
      </c>
      <c r="C157" s="58">
        <v>0</v>
      </c>
    </row>
    <row r="158" spans="1:3" s="1" customFormat="1" ht="15" hidden="1" customHeight="1" x14ac:dyDescent="0.2">
      <c r="A158" s="57">
        <v>55405</v>
      </c>
      <c r="B158" s="57" t="s">
        <v>178</v>
      </c>
      <c r="C158" s="58">
        <v>0</v>
      </c>
    </row>
    <row r="159" spans="1:3" s="1" customFormat="1" ht="15" hidden="1" customHeight="1" x14ac:dyDescent="0.2">
      <c r="A159" s="57">
        <v>55406</v>
      </c>
      <c r="B159" s="57" t="s">
        <v>183</v>
      </c>
      <c r="C159" s="58">
        <v>0</v>
      </c>
    </row>
    <row r="160" spans="1:3" s="1" customFormat="1" ht="15" hidden="1" customHeight="1" x14ac:dyDescent="0.2">
      <c r="A160" s="57">
        <v>55501</v>
      </c>
      <c r="B160" s="57" t="s">
        <v>184</v>
      </c>
      <c r="C160" s="58">
        <v>0</v>
      </c>
    </row>
    <row r="161" spans="1:5" s="1" customFormat="1" ht="15" hidden="1" customHeight="1" x14ac:dyDescent="0.2">
      <c r="A161" s="57">
        <v>55502</v>
      </c>
      <c r="B161" s="57" t="s">
        <v>185</v>
      </c>
      <c r="C161" s="58">
        <v>0</v>
      </c>
    </row>
    <row r="162" spans="1:5" s="1" customFormat="1" ht="15" hidden="1" customHeight="1" x14ac:dyDescent="0.2">
      <c r="A162" s="57">
        <v>55503</v>
      </c>
      <c r="B162" s="57" t="s">
        <v>186</v>
      </c>
      <c r="C162" s="58">
        <v>0</v>
      </c>
    </row>
    <row r="163" spans="1:5" s="1" customFormat="1" ht="15" hidden="1" customHeight="1" x14ac:dyDescent="0.2">
      <c r="A163" s="57">
        <v>55504</v>
      </c>
      <c r="B163" s="57" t="s">
        <v>187</v>
      </c>
      <c r="C163" s="58">
        <v>0</v>
      </c>
    </row>
    <row r="164" spans="1:5" s="1" customFormat="1" ht="15" hidden="1" customHeight="1" x14ac:dyDescent="0.2">
      <c r="A164" s="57">
        <v>55505</v>
      </c>
      <c r="B164" s="57" t="s">
        <v>188</v>
      </c>
      <c r="C164" s="58">
        <v>0</v>
      </c>
    </row>
    <row r="165" spans="1:5" s="1" customFormat="1" ht="15" hidden="1" customHeight="1" x14ac:dyDescent="0.2">
      <c r="A165" s="57">
        <v>55507</v>
      </c>
      <c r="B165" s="57" t="s">
        <v>189</v>
      </c>
      <c r="C165" s="58">
        <v>0</v>
      </c>
    </row>
    <row r="166" spans="1:5" s="1" customFormat="1" ht="15" hidden="1" customHeight="1" x14ac:dyDescent="0.2">
      <c r="A166" s="57">
        <v>55508</v>
      </c>
      <c r="B166" s="57" t="s">
        <v>190</v>
      </c>
      <c r="C166" s="58">
        <v>0</v>
      </c>
    </row>
    <row r="167" spans="1:5" s="1" customFormat="1" ht="15" hidden="1" customHeight="1" x14ac:dyDescent="0.2">
      <c r="A167" s="57">
        <v>55509</v>
      </c>
      <c r="B167" s="57" t="s">
        <v>191</v>
      </c>
      <c r="C167" s="58">
        <v>0</v>
      </c>
    </row>
    <row r="168" spans="1:5" s="1" customFormat="1" ht="15" hidden="1" customHeight="1" x14ac:dyDescent="0.2">
      <c r="A168" s="57">
        <v>55510</v>
      </c>
      <c r="B168" s="57" t="s">
        <v>192</v>
      </c>
      <c r="C168" s="58">
        <v>0</v>
      </c>
    </row>
    <row r="169" spans="1:5" s="1" customFormat="1" ht="15" hidden="1" customHeight="1" x14ac:dyDescent="0.2">
      <c r="A169" s="57">
        <v>55511</v>
      </c>
      <c r="B169" s="57" t="s">
        <v>193</v>
      </c>
      <c r="C169" s="58">
        <v>0</v>
      </c>
    </row>
    <row r="170" spans="1:5" ht="15" customHeight="1" x14ac:dyDescent="0.2">
      <c r="A170" s="51">
        <v>55599</v>
      </c>
      <c r="B170" s="52" t="s">
        <v>194</v>
      </c>
      <c r="C170" s="53">
        <v>6945</v>
      </c>
      <c r="D170" s="191">
        <v>0</v>
      </c>
      <c r="E170" s="191">
        <f t="shared" ref="E170:E171" si="12">C170+D170</f>
        <v>6945</v>
      </c>
    </row>
    <row r="171" spans="1:5" ht="15" customHeight="1" x14ac:dyDescent="0.2">
      <c r="A171" s="51">
        <v>55601</v>
      </c>
      <c r="B171" s="52" t="s">
        <v>195</v>
      </c>
      <c r="C171" s="53">
        <v>35004.959999999999</v>
      </c>
      <c r="D171" s="191">
        <v>0</v>
      </c>
      <c r="E171" s="191">
        <f t="shared" si="12"/>
        <v>35004.959999999999</v>
      </c>
    </row>
    <row r="172" spans="1:5" s="1" customFormat="1" ht="15" hidden="1" customHeight="1" x14ac:dyDescent="0.2">
      <c r="A172" s="57">
        <v>55602</v>
      </c>
      <c r="B172" s="57" t="s">
        <v>196</v>
      </c>
      <c r="C172" s="58">
        <v>0</v>
      </c>
    </row>
    <row r="173" spans="1:5" ht="15" customHeight="1" x14ac:dyDescent="0.2">
      <c r="A173" s="51">
        <v>55603</v>
      </c>
      <c r="B173" s="52" t="s">
        <v>197</v>
      </c>
      <c r="C173" s="53">
        <v>2824.32</v>
      </c>
      <c r="D173" s="191">
        <v>0</v>
      </c>
      <c r="E173" s="191">
        <f>C173+D173</f>
        <v>2824.32</v>
      </c>
    </row>
    <row r="174" spans="1:5" s="1" customFormat="1" ht="15" hidden="1" customHeight="1" x14ac:dyDescent="0.2">
      <c r="A174" s="57">
        <v>55701</v>
      </c>
      <c r="B174" s="57" t="s">
        <v>198</v>
      </c>
      <c r="C174" s="58">
        <v>0</v>
      </c>
    </row>
    <row r="175" spans="1:5" s="1" customFormat="1" ht="15" hidden="1" customHeight="1" x14ac:dyDescent="0.2">
      <c r="A175" s="57">
        <v>55702</v>
      </c>
      <c r="B175" s="57" t="s">
        <v>199</v>
      </c>
      <c r="C175" s="58">
        <v>0</v>
      </c>
    </row>
    <row r="176" spans="1:5" s="1" customFormat="1" ht="15" hidden="1" customHeight="1" x14ac:dyDescent="0.2">
      <c r="A176" s="57">
        <v>55703</v>
      </c>
      <c r="B176" s="57" t="s">
        <v>200</v>
      </c>
      <c r="C176" s="58">
        <v>0</v>
      </c>
    </row>
    <row r="177" spans="1:5" s="1" customFormat="1" ht="15" hidden="1" customHeight="1" x14ac:dyDescent="0.2">
      <c r="A177" s="57">
        <v>55704</v>
      </c>
      <c r="B177" s="57" t="s">
        <v>201</v>
      </c>
      <c r="C177" s="58">
        <v>0</v>
      </c>
    </row>
    <row r="178" spans="1:5" ht="15" customHeight="1" x14ac:dyDescent="0.2">
      <c r="A178" s="51">
        <v>55799</v>
      </c>
      <c r="B178" s="52" t="s">
        <v>202</v>
      </c>
      <c r="C178" s="53">
        <v>18789.795999999995</v>
      </c>
      <c r="D178" s="191">
        <v>0</v>
      </c>
      <c r="E178" s="191">
        <f>C178+D178</f>
        <v>18789.795999999995</v>
      </c>
    </row>
    <row r="179" spans="1:5" s="1" customFormat="1" ht="15" hidden="1" customHeight="1" x14ac:dyDescent="0.2">
      <c r="A179" s="57">
        <v>55901</v>
      </c>
      <c r="B179" s="57" t="s">
        <v>166</v>
      </c>
      <c r="C179" s="58">
        <v>0</v>
      </c>
    </row>
    <row r="180" spans="1:5" s="1" customFormat="1" ht="15" hidden="1" customHeight="1" x14ac:dyDescent="0.2">
      <c r="A180" s="57">
        <v>56101</v>
      </c>
      <c r="B180" s="57" t="s">
        <v>203</v>
      </c>
      <c r="C180" s="58">
        <v>0</v>
      </c>
    </row>
    <row r="181" spans="1:5" s="1" customFormat="1" ht="15" hidden="1" customHeight="1" x14ac:dyDescent="0.2">
      <c r="A181" s="57">
        <v>56201</v>
      </c>
      <c r="B181" s="57" t="s">
        <v>204</v>
      </c>
      <c r="C181" s="58">
        <v>0</v>
      </c>
    </row>
    <row r="182" spans="1:5" s="1" customFormat="1" ht="15" hidden="1" customHeight="1" x14ac:dyDescent="0.2">
      <c r="A182" s="57">
        <v>56301</v>
      </c>
      <c r="B182" s="57" t="s">
        <v>205</v>
      </c>
      <c r="C182" s="58">
        <v>0</v>
      </c>
    </row>
    <row r="183" spans="1:5" s="1" customFormat="1" ht="15" hidden="1" customHeight="1" x14ac:dyDescent="0.2">
      <c r="A183" s="57">
        <v>56302</v>
      </c>
      <c r="B183" s="57" t="s">
        <v>206</v>
      </c>
      <c r="C183" s="58">
        <v>0</v>
      </c>
    </row>
    <row r="184" spans="1:5" ht="15" customHeight="1" x14ac:dyDescent="0.2">
      <c r="A184" s="51">
        <v>56303</v>
      </c>
      <c r="B184" s="52" t="s">
        <v>207</v>
      </c>
      <c r="C184" s="53">
        <v>18264</v>
      </c>
      <c r="D184" s="191">
        <v>0</v>
      </c>
      <c r="E184" s="191">
        <f t="shared" ref="E184:E185" si="13">C184+D184</f>
        <v>18264</v>
      </c>
    </row>
    <row r="185" spans="1:5" ht="15" customHeight="1" x14ac:dyDescent="0.2">
      <c r="A185" s="51">
        <v>56304</v>
      </c>
      <c r="B185" s="52" t="s">
        <v>208</v>
      </c>
      <c r="C185" s="53">
        <v>10450</v>
      </c>
      <c r="D185" s="191">
        <v>0</v>
      </c>
      <c r="E185" s="191">
        <f t="shared" si="13"/>
        <v>10450</v>
      </c>
    </row>
    <row r="186" spans="1:5" s="1" customFormat="1" ht="15" hidden="1" customHeight="1" x14ac:dyDescent="0.2">
      <c r="A186" s="57">
        <v>56305</v>
      </c>
      <c r="B186" s="57" t="s">
        <v>209</v>
      </c>
      <c r="C186" s="58">
        <v>0</v>
      </c>
    </row>
    <row r="187" spans="1:5" s="1" customFormat="1" ht="15" hidden="1" customHeight="1" x14ac:dyDescent="0.2">
      <c r="A187" s="57">
        <v>56403</v>
      </c>
      <c r="B187" s="57" t="s">
        <v>210</v>
      </c>
      <c r="C187" s="58">
        <v>0</v>
      </c>
    </row>
    <row r="188" spans="1:5" s="1" customFormat="1" ht="15" hidden="1" customHeight="1" x14ac:dyDescent="0.2">
      <c r="A188" s="57">
        <v>56404</v>
      </c>
      <c r="B188" s="57" t="s">
        <v>211</v>
      </c>
      <c r="C188" s="58">
        <v>0</v>
      </c>
    </row>
    <row r="189" spans="1:5" s="1" customFormat="1" ht="15" hidden="1" customHeight="1" x14ac:dyDescent="0.2">
      <c r="A189" s="57">
        <v>56405</v>
      </c>
      <c r="B189" s="57" t="s">
        <v>207</v>
      </c>
      <c r="C189" s="58">
        <v>0</v>
      </c>
    </row>
    <row r="190" spans="1:5" s="1" customFormat="1" ht="15" hidden="1" customHeight="1" x14ac:dyDescent="0.2">
      <c r="A190" s="57">
        <v>56406</v>
      </c>
      <c r="B190" s="57" t="s">
        <v>208</v>
      </c>
      <c r="C190" s="58">
        <v>0</v>
      </c>
    </row>
    <row r="191" spans="1:5" ht="15" customHeight="1" x14ac:dyDescent="0.2">
      <c r="A191" s="51">
        <v>61101</v>
      </c>
      <c r="B191" s="52" t="s">
        <v>212</v>
      </c>
      <c r="C191" s="53">
        <v>49894.71</v>
      </c>
      <c r="D191" s="191">
        <v>0</v>
      </c>
      <c r="E191" s="191">
        <f>C191+D191</f>
        <v>49894.71</v>
      </c>
    </row>
    <row r="192" spans="1:5" s="1" customFormat="1" ht="15" hidden="1" customHeight="1" x14ac:dyDescent="0.2">
      <c r="A192" s="57">
        <v>61102</v>
      </c>
      <c r="B192" s="57" t="s">
        <v>213</v>
      </c>
      <c r="C192" s="58">
        <v>0</v>
      </c>
    </row>
    <row r="193" spans="1:5" ht="15" customHeight="1" x14ac:dyDescent="0.2">
      <c r="A193" s="51">
        <v>61103</v>
      </c>
      <c r="B193" s="52" t="s">
        <v>214</v>
      </c>
      <c r="C193" s="53">
        <v>11605</v>
      </c>
      <c r="D193" s="191">
        <v>0</v>
      </c>
      <c r="E193" s="191">
        <f t="shared" ref="E193:E195" si="14">C193+D193</f>
        <v>11605</v>
      </c>
    </row>
    <row r="194" spans="1:5" ht="15" customHeight="1" x14ac:dyDescent="0.2">
      <c r="A194" s="51">
        <v>61104</v>
      </c>
      <c r="B194" s="52" t="s">
        <v>215</v>
      </c>
      <c r="C194" s="53">
        <v>79160.990000000005</v>
      </c>
      <c r="D194" s="191">
        <v>0</v>
      </c>
      <c r="E194" s="191">
        <f t="shared" si="14"/>
        <v>79160.990000000005</v>
      </c>
    </row>
    <row r="195" spans="1:5" ht="15" customHeight="1" x14ac:dyDescent="0.2">
      <c r="A195" s="51">
        <v>61105</v>
      </c>
      <c r="B195" s="52" t="s">
        <v>216</v>
      </c>
      <c r="C195" s="53">
        <v>133500</v>
      </c>
      <c r="D195" s="191">
        <v>0</v>
      </c>
      <c r="E195" s="191">
        <f t="shared" si="14"/>
        <v>133500</v>
      </c>
    </row>
    <row r="196" spans="1:5" s="1" customFormat="1" ht="15" hidden="1" customHeight="1" x14ac:dyDescent="0.2">
      <c r="A196" s="57">
        <v>61106</v>
      </c>
      <c r="B196" s="57" t="s">
        <v>217</v>
      </c>
      <c r="C196" s="58">
        <v>0</v>
      </c>
    </row>
    <row r="197" spans="1:5" s="1" customFormat="1" ht="15" hidden="1" customHeight="1" x14ac:dyDescent="0.2">
      <c r="A197" s="57">
        <v>61107</v>
      </c>
      <c r="B197" s="57" t="s">
        <v>218</v>
      </c>
      <c r="C197" s="58">
        <v>0</v>
      </c>
    </row>
    <row r="198" spans="1:5" ht="15" customHeight="1" x14ac:dyDescent="0.2">
      <c r="A198" s="51">
        <v>61108</v>
      </c>
      <c r="B198" s="52" t="s">
        <v>219</v>
      </c>
      <c r="C198" s="53">
        <v>77304.320000000007</v>
      </c>
      <c r="D198" s="191">
        <v>0</v>
      </c>
      <c r="E198" s="191">
        <f t="shared" ref="E198:E200" si="15">C198+D198</f>
        <v>77304.320000000007</v>
      </c>
    </row>
    <row r="199" spans="1:5" ht="15" customHeight="1" x14ac:dyDescent="0.2">
      <c r="A199" s="51">
        <v>61110</v>
      </c>
      <c r="B199" s="52" t="s">
        <v>220</v>
      </c>
      <c r="C199" s="53">
        <v>84183.828404766857</v>
      </c>
      <c r="D199" s="191">
        <v>0</v>
      </c>
      <c r="E199" s="191">
        <f t="shared" si="15"/>
        <v>84183.828404766857</v>
      </c>
    </row>
    <row r="200" spans="1:5" ht="15" customHeight="1" x14ac:dyDescent="0.2">
      <c r="A200" s="51">
        <v>61199</v>
      </c>
      <c r="B200" s="52" t="s">
        <v>221</v>
      </c>
      <c r="C200" s="53">
        <v>8413.43</v>
      </c>
      <c r="D200" s="191">
        <v>0</v>
      </c>
      <c r="E200" s="191">
        <f t="shared" si="15"/>
        <v>8413.43</v>
      </c>
    </row>
    <row r="201" spans="1:5" s="1" customFormat="1" ht="15" hidden="1" customHeight="1" x14ac:dyDescent="0.2">
      <c r="A201" s="57">
        <v>61201</v>
      </c>
      <c r="B201" s="57" t="s">
        <v>222</v>
      </c>
      <c r="C201" s="58">
        <v>0</v>
      </c>
    </row>
    <row r="202" spans="1:5" s="1" customFormat="1" ht="15" hidden="1" customHeight="1" x14ac:dyDescent="0.2">
      <c r="A202" s="57">
        <v>61202</v>
      </c>
      <c r="B202" s="57" t="s">
        <v>223</v>
      </c>
      <c r="C202" s="58">
        <v>0</v>
      </c>
    </row>
    <row r="203" spans="1:5" s="1" customFormat="1" ht="15" hidden="1" customHeight="1" x14ac:dyDescent="0.2">
      <c r="A203" s="57">
        <v>61299</v>
      </c>
      <c r="B203" s="57" t="s">
        <v>224</v>
      </c>
      <c r="C203" s="58">
        <v>0</v>
      </c>
    </row>
    <row r="204" spans="1:5" s="1" customFormat="1" ht="15" hidden="1" customHeight="1" x14ac:dyDescent="0.2">
      <c r="A204" s="57">
        <v>61301</v>
      </c>
      <c r="B204" s="57" t="s">
        <v>225</v>
      </c>
      <c r="C204" s="58">
        <v>0</v>
      </c>
    </row>
    <row r="205" spans="1:5" s="1" customFormat="1" ht="15" hidden="1" customHeight="1" x14ac:dyDescent="0.2">
      <c r="A205" s="57">
        <v>61302</v>
      </c>
      <c r="B205" s="57" t="s">
        <v>226</v>
      </c>
      <c r="C205" s="58">
        <v>0</v>
      </c>
    </row>
    <row r="206" spans="1:5" s="1" customFormat="1" ht="15" hidden="1" customHeight="1" x14ac:dyDescent="0.2">
      <c r="A206" s="57">
        <v>61303</v>
      </c>
      <c r="B206" s="57" t="s">
        <v>227</v>
      </c>
      <c r="C206" s="58">
        <v>0</v>
      </c>
    </row>
    <row r="207" spans="1:5" s="1" customFormat="1" ht="15" hidden="1" customHeight="1" x14ac:dyDescent="0.2">
      <c r="A207" s="57">
        <v>61399</v>
      </c>
      <c r="B207" s="57" t="s">
        <v>228</v>
      </c>
      <c r="C207" s="58">
        <v>0</v>
      </c>
    </row>
    <row r="208" spans="1:5" s="1" customFormat="1" ht="15" hidden="1" customHeight="1" x14ac:dyDescent="0.2">
      <c r="A208" s="57">
        <v>61401</v>
      </c>
      <c r="B208" s="57" t="s">
        <v>229</v>
      </c>
      <c r="C208" s="58">
        <v>0</v>
      </c>
    </row>
    <row r="209" spans="1:5" s="1" customFormat="1" ht="15" hidden="1" customHeight="1" x14ac:dyDescent="0.2">
      <c r="A209" s="57">
        <v>61402</v>
      </c>
      <c r="B209" s="57" t="s">
        <v>230</v>
      </c>
      <c r="C209" s="58">
        <v>0</v>
      </c>
    </row>
    <row r="210" spans="1:5" ht="15" customHeight="1" x14ac:dyDescent="0.2">
      <c r="A210" s="51">
        <v>61403</v>
      </c>
      <c r="B210" s="52" t="s">
        <v>231</v>
      </c>
      <c r="C210" s="53">
        <v>103900</v>
      </c>
      <c r="D210" s="191">
        <v>0</v>
      </c>
      <c r="E210" s="191">
        <f>C210+D210</f>
        <v>103900</v>
      </c>
    </row>
    <row r="211" spans="1:5" s="1" customFormat="1" ht="15" hidden="1" customHeight="1" x14ac:dyDescent="0.2">
      <c r="A211" s="57">
        <v>61499</v>
      </c>
      <c r="B211" s="57" t="s">
        <v>232</v>
      </c>
      <c r="C211" s="58">
        <v>0</v>
      </c>
    </row>
    <row r="212" spans="1:5" s="1" customFormat="1" ht="15" hidden="1" customHeight="1" x14ac:dyDescent="0.2">
      <c r="A212" s="57">
        <v>61501</v>
      </c>
      <c r="B212" s="57" t="s">
        <v>233</v>
      </c>
      <c r="C212" s="58">
        <v>0</v>
      </c>
    </row>
    <row r="213" spans="1:5" s="1" customFormat="1" ht="15" hidden="1" customHeight="1" x14ac:dyDescent="0.2">
      <c r="A213" s="57">
        <v>61502</v>
      </c>
      <c r="B213" s="57" t="s">
        <v>234</v>
      </c>
      <c r="C213" s="58">
        <v>0</v>
      </c>
    </row>
    <row r="214" spans="1:5" s="1" customFormat="1" ht="15" hidden="1" customHeight="1" x14ac:dyDescent="0.2">
      <c r="A214" s="57">
        <v>61503</v>
      </c>
      <c r="B214" s="57" t="s">
        <v>235</v>
      </c>
      <c r="C214" s="58">
        <v>0</v>
      </c>
    </row>
    <row r="215" spans="1:5" s="1" customFormat="1" ht="15" hidden="1" customHeight="1" x14ac:dyDescent="0.2">
      <c r="A215" s="57">
        <v>61599</v>
      </c>
      <c r="B215" s="57" t="s">
        <v>236</v>
      </c>
      <c r="C215" s="58">
        <v>0</v>
      </c>
    </row>
    <row r="216" spans="1:5" s="1" customFormat="1" ht="15" hidden="1" customHeight="1" x14ac:dyDescent="0.2">
      <c r="A216" s="57">
        <v>61601</v>
      </c>
      <c r="B216" s="57" t="s">
        <v>237</v>
      </c>
      <c r="C216" s="58">
        <v>0</v>
      </c>
    </row>
    <row r="217" spans="1:5" s="1" customFormat="1" ht="15" hidden="1" customHeight="1" x14ac:dyDescent="0.2">
      <c r="A217" s="57">
        <v>61602</v>
      </c>
      <c r="B217" s="57" t="s">
        <v>238</v>
      </c>
      <c r="C217" s="58">
        <v>0</v>
      </c>
    </row>
    <row r="218" spans="1:5" s="1" customFormat="1" ht="15" hidden="1" customHeight="1" x14ac:dyDescent="0.2">
      <c r="A218" s="57">
        <v>61603</v>
      </c>
      <c r="B218" s="57" t="s">
        <v>239</v>
      </c>
      <c r="C218" s="58">
        <v>0</v>
      </c>
    </row>
    <row r="219" spans="1:5" s="1" customFormat="1" ht="15" hidden="1" customHeight="1" x14ac:dyDescent="0.2">
      <c r="A219" s="57">
        <v>61604</v>
      </c>
      <c r="B219" s="57" t="s">
        <v>240</v>
      </c>
      <c r="C219" s="58">
        <v>0</v>
      </c>
    </row>
    <row r="220" spans="1:5" s="1" customFormat="1" ht="15" hidden="1" customHeight="1" x14ac:dyDescent="0.2">
      <c r="A220" s="57">
        <v>61605</v>
      </c>
      <c r="B220" s="57" t="s">
        <v>241</v>
      </c>
      <c r="C220" s="58">
        <v>0</v>
      </c>
    </row>
    <row r="221" spans="1:5" s="1" customFormat="1" ht="15" hidden="1" customHeight="1" x14ac:dyDescent="0.2">
      <c r="A221" s="57">
        <v>61606</v>
      </c>
      <c r="B221" s="57" t="s">
        <v>242</v>
      </c>
      <c r="C221" s="58">
        <v>0</v>
      </c>
    </row>
    <row r="222" spans="1:5" s="1" customFormat="1" ht="15" hidden="1" customHeight="1" x14ac:dyDescent="0.2">
      <c r="A222" s="57">
        <v>61607</v>
      </c>
      <c r="B222" s="57" t="s">
        <v>243</v>
      </c>
      <c r="C222" s="58">
        <v>0</v>
      </c>
    </row>
    <row r="223" spans="1:5" s="1" customFormat="1" ht="15" hidden="1" customHeight="1" x14ac:dyDescent="0.2">
      <c r="A223" s="57">
        <v>61608</v>
      </c>
      <c r="B223" s="57" t="s">
        <v>244</v>
      </c>
      <c r="C223" s="58">
        <v>0</v>
      </c>
    </row>
    <row r="224" spans="1:5" s="1" customFormat="1" ht="15" hidden="1" customHeight="1" x14ac:dyDescent="0.2">
      <c r="A224" s="57">
        <v>61699</v>
      </c>
      <c r="B224" s="57" t="s">
        <v>245</v>
      </c>
      <c r="C224" s="58">
        <v>0</v>
      </c>
    </row>
    <row r="225" spans="1:3" s="1" customFormat="1" ht="15" hidden="1" customHeight="1" x14ac:dyDescent="0.2">
      <c r="A225" s="57">
        <v>61901</v>
      </c>
      <c r="B225" s="57" t="s">
        <v>166</v>
      </c>
      <c r="C225" s="58">
        <v>0</v>
      </c>
    </row>
    <row r="226" spans="1:3" s="1" customFormat="1" ht="15" hidden="1" customHeight="1" x14ac:dyDescent="0.2">
      <c r="A226" s="57">
        <v>62101</v>
      </c>
      <c r="B226" s="57" t="s">
        <v>203</v>
      </c>
      <c r="C226" s="58">
        <v>0</v>
      </c>
    </row>
    <row r="227" spans="1:3" s="1" customFormat="1" ht="15" hidden="1" customHeight="1" x14ac:dyDescent="0.2">
      <c r="A227" s="57">
        <v>62201</v>
      </c>
      <c r="B227" s="57" t="s">
        <v>246</v>
      </c>
      <c r="C227" s="58">
        <v>0</v>
      </c>
    </row>
    <row r="228" spans="1:3" s="1" customFormat="1" ht="15" hidden="1" customHeight="1" x14ac:dyDescent="0.2">
      <c r="A228" s="57">
        <v>62301</v>
      </c>
      <c r="B228" s="57" t="s">
        <v>247</v>
      </c>
      <c r="C228" s="58">
        <v>0</v>
      </c>
    </row>
    <row r="229" spans="1:3" s="1" customFormat="1" ht="15" hidden="1" customHeight="1" x14ac:dyDescent="0.2">
      <c r="A229" s="57">
        <v>62302</v>
      </c>
      <c r="B229" s="57" t="s">
        <v>248</v>
      </c>
      <c r="C229" s="58">
        <v>0</v>
      </c>
    </row>
    <row r="230" spans="1:3" s="1" customFormat="1" ht="15" hidden="1" customHeight="1" x14ac:dyDescent="0.2">
      <c r="A230" s="57">
        <v>62303</v>
      </c>
      <c r="B230" s="57" t="s">
        <v>207</v>
      </c>
      <c r="C230" s="58">
        <v>0</v>
      </c>
    </row>
    <row r="231" spans="1:3" s="1" customFormat="1" ht="15" hidden="1" customHeight="1" x14ac:dyDescent="0.2">
      <c r="A231" s="57">
        <v>62304</v>
      </c>
      <c r="B231" s="57" t="s">
        <v>208</v>
      </c>
      <c r="C231" s="58">
        <v>0</v>
      </c>
    </row>
    <row r="232" spans="1:3" s="1" customFormat="1" ht="15" hidden="1" customHeight="1" x14ac:dyDescent="0.2">
      <c r="A232" s="57">
        <v>63101</v>
      </c>
      <c r="B232" s="57" t="s">
        <v>249</v>
      </c>
      <c r="C232" s="58">
        <v>0</v>
      </c>
    </row>
    <row r="233" spans="1:3" s="1" customFormat="1" ht="15" hidden="1" customHeight="1" x14ac:dyDescent="0.2">
      <c r="A233" s="57">
        <v>63102</v>
      </c>
      <c r="B233" s="57" t="s">
        <v>250</v>
      </c>
      <c r="C233" s="58">
        <v>0</v>
      </c>
    </row>
    <row r="234" spans="1:3" s="1" customFormat="1" ht="15" hidden="1" customHeight="1" x14ac:dyDescent="0.2">
      <c r="A234" s="57">
        <v>63103</v>
      </c>
      <c r="B234" s="57" t="s">
        <v>251</v>
      </c>
      <c r="C234" s="58">
        <v>0</v>
      </c>
    </row>
    <row r="235" spans="1:3" s="1" customFormat="1" ht="15" hidden="1" customHeight="1" x14ac:dyDescent="0.2">
      <c r="A235" s="57">
        <v>63104</v>
      </c>
      <c r="B235" s="57" t="s">
        <v>252</v>
      </c>
      <c r="C235" s="58">
        <v>0</v>
      </c>
    </row>
    <row r="236" spans="1:3" s="1" customFormat="1" ht="15" hidden="1" customHeight="1" x14ac:dyDescent="0.2">
      <c r="A236" s="57">
        <v>63105</v>
      </c>
      <c r="B236" s="57" t="s">
        <v>253</v>
      </c>
      <c r="C236" s="58">
        <v>0</v>
      </c>
    </row>
    <row r="237" spans="1:3" s="1" customFormat="1" ht="15" hidden="1" customHeight="1" x14ac:dyDescent="0.2">
      <c r="A237" s="57">
        <v>63106</v>
      </c>
      <c r="B237" s="57" t="s">
        <v>254</v>
      </c>
      <c r="C237" s="58">
        <v>0</v>
      </c>
    </row>
    <row r="238" spans="1:3" s="1" customFormat="1" ht="15" hidden="1" customHeight="1" x14ac:dyDescent="0.2">
      <c r="A238" s="57">
        <v>63107</v>
      </c>
      <c r="B238" s="57" t="s">
        <v>255</v>
      </c>
      <c r="C238" s="58">
        <v>0</v>
      </c>
    </row>
    <row r="239" spans="1:3" s="1" customFormat="1" ht="15" hidden="1" customHeight="1" x14ac:dyDescent="0.2">
      <c r="A239" s="57">
        <v>63108</v>
      </c>
      <c r="B239" s="57" t="s">
        <v>256</v>
      </c>
      <c r="C239" s="58">
        <v>0</v>
      </c>
    </row>
    <row r="240" spans="1:3" s="1" customFormat="1" ht="15" hidden="1" customHeight="1" x14ac:dyDescent="0.2">
      <c r="A240" s="57">
        <v>63109</v>
      </c>
      <c r="B240" s="57" t="s">
        <v>257</v>
      </c>
      <c r="C240" s="58">
        <v>0</v>
      </c>
    </row>
    <row r="241" spans="1:3" s="1" customFormat="1" ht="15" hidden="1" customHeight="1" x14ac:dyDescent="0.2">
      <c r="A241" s="57">
        <v>63199</v>
      </c>
      <c r="B241" s="57" t="s">
        <v>258</v>
      </c>
      <c r="C241" s="58">
        <v>0</v>
      </c>
    </row>
    <row r="242" spans="1:3" s="1" customFormat="1" ht="15" hidden="1" customHeight="1" x14ac:dyDescent="0.2">
      <c r="A242" s="57">
        <v>63201</v>
      </c>
      <c r="B242" s="57" t="s">
        <v>259</v>
      </c>
      <c r="C242" s="58">
        <v>0</v>
      </c>
    </row>
    <row r="243" spans="1:3" s="1" customFormat="1" ht="15" hidden="1" customHeight="1" x14ac:dyDescent="0.2">
      <c r="A243" s="57">
        <v>63202</v>
      </c>
      <c r="B243" s="57" t="s">
        <v>260</v>
      </c>
      <c r="C243" s="58">
        <v>0</v>
      </c>
    </row>
    <row r="244" spans="1:3" s="1" customFormat="1" ht="15" hidden="1" customHeight="1" x14ac:dyDescent="0.2">
      <c r="A244" s="57">
        <v>63203</v>
      </c>
      <c r="B244" s="57" t="s">
        <v>261</v>
      </c>
      <c r="C244" s="58">
        <v>0</v>
      </c>
    </row>
    <row r="245" spans="1:3" s="1" customFormat="1" ht="15" hidden="1" customHeight="1" x14ac:dyDescent="0.2">
      <c r="A245" s="57">
        <v>63204</v>
      </c>
      <c r="B245" s="57" t="s">
        <v>262</v>
      </c>
      <c r="C245" s="58">
        <v>0</v>
      </c>
    </row>
    <row r="246" spans="1:3" s="1" customFormat="1" ht="15" hidden="1" customHeight="1" x14ac:dyDescent="0.2">
      <c r="A246" s="57">
        <v>63205</v>
      </c>
      <c r="B246" s="57" t="s">
        <v>263</v>
      </c>
      <c r="C246" s="58">
        <v>0</v>
      </c>
    </row>
    <row r="247" spans="1:3" s="1" customFormat="1" ht="15" hidden="1" customHeight="1" x14ac:dyDescent="0.2">
      <c r="A247" s="57">
        <v>63206</v>
      </c>
      <c r="B247" s="57" t="s">
        <v>264</v>
      </c>
      <c r="C247" s="58">
        <v>0</v>
      </c>
    </row>
    <row r="248" spans="1:3" s="1" customFormat="1" ht="15" hidden="1" customHeight="1" x14ac:dyDescent="0.2">
      <c r="A248" s="57">
        <v>63207</v>
      </c>
      <c r="B248" s="57" t="s">
        <v>205</v>
      </c>
      <c r="C248" s="58">
        <v>0</v>
      </c>
    </row>
    <row r="249" spans="1:3" s="1" customFormat="1" ht="15" hidden="1" customHeight="1" x14ac:dyDescent="0.2">
      <c r="A249" s="57">
        <v>63208</v>
      </c>
      <c r="B249" s="57" t="s">
        <v>206</v>
      </c>
      <c r="C249" s="58">
        <v>0</v>
      </c>
    </row>
    <row r="250" spans="1:3" s="1" customFormat="1" ht="15" hidden="1" customHeight="1" x14ac:dyDescent="0.2">
      <c r="A250" s="57">
        <v>63209</v>
      </c>
      <c r="B250" s="57" t="s">
        <v>207</v>
      </c>
      <c r="C250" s="58">
        <v>0</v>
      </c>
    </row>
    <row r="251" spans="1:3" s="1" customFormat="1" ht="15" hidden="1" customHeight="1" x14ac:dyDescent="0.2">
      <c r="A251" s="57">
        <v>63210</v>
      </c>
      <c r="B251" s="57" t="s">
        <v>208</v>
      </c>
      <c r="C251" s="58">
        <v>0</v>
      </c>
    </row>
    <row r="252" spans="1:3" s="1" customFormat="1" ht="15" hidden="1" customHeight="1" x14ac:dyDescent="0.2">
      <c r="A252" s="57">
        <v>71101</v>
      </c>
      <c r="B252" s="57" t="s">
        <v>266</v>
      </c>
      <c r="C252" s="58">
        <v>0</v>
      </c>
    </row>
    <row r="253" spans="1:3" s="1" customFormat="1" ht="15" hidden="1" customHeight="1" x14ac:dyDescent="0.2">
      <c r="A253" s="57">
        <v>71103</v>
      </c>
      <c r="B253" s="57" t="s">
        <v>267</v>
      </c>
      <c r="C253" s="58">
        <v>0</v>
      </c>
    </row>
    <row r="254" spans="1:3" s="1" customFormat="1" ht="15" hidden="1" customHeight="1" x14ac:dyDescent="0.2">
      <c r="A254" s="57">
        <v>71199</v>
      </c>
      <c r="B254" s="57" t="s">
        <v>268</v>
      </c>
      <c r="C254" s="58">
        <v>0</v>
      </c>
    </row>
    <row r="255" spans="1:3" s="1" customFormat="1" ht="15" hidden="1" customHeight="1" x14ac:dyDescent="0.2">
      <c r="A255" s="57">
        <v>71201</v>
      </c>
      <c r="B255" s="57" t="s">
        <v>266</v>
      </c>
      <c r="C255" s="58">
        <v>0</v>
      </c>
    </row>
    <row r="256" spans="1:3" s="1" customFormat="1" ht="15" hidden="1" customHeight="1" x14ac:dyDescent="0.2">
      <c r="A256" s="57">
        <v>71299</v>
      </c>
      <c r="B256" s="57" t="s">
        <v>268</v>
      </c>
      <c r="C256" s="58">
        <v>0</v>
      </c>
    </row>
    <row r="257" spans="1:3" s="1" customFormat="1" ht="15" hidden="1" customHeight="1" x14ac:dyDescent="0.2">
      <c r="A257" s="57">
        <v>71301</v>
      </c>
      <c r="B257" s="57" t="s">
        <v>170</v>
      </c>
      <c r="C257" s="58">
        <v>0</v>
      </c>
    </row>
    <row r="258" spans="1:3" s="1" customFormat="1" ht="15" hidden="1" customHeight="1" x14ac:dyDescent="0.2">
      <c r="A258" s="57">
        <v>71302</v>
      </c>
      <c r="B258" s="57" t="s">
        <v>269</v>
      </c>
      <c r="C258" s="58">
        <v>0</v>
      </c>
    </row>
    <row r="259" spans="1:3" s="1" customFormat="1" ht="15" hidden="1" customHeight="1" x14ac:dyDescent="0.2">
      <c r="A259" s="57">
        <v>71303</v>
      </c>
      <c r="B259" s="57" t="s">
        <v>172</v>
      </c>
      <c r="C259" s="58">
        <v>0</v>
      </c>
    </row>
    <row r="260" spans="1:3" s="1" customFormat="1" ht="15" hidden="1" customHeight="1" x14ac:dyDescent="0.2">
      <c r="A260" s="57">
        <v>71304</v>
      </c>
      <c r="B260" s="57" t="s">
        <v>173</v>
      </c>
      <c r="C260" s="58">
        <v>0</v>
      </c>
    </row>
    <row r="261" spans="1:3" s="1" customFormat="1" ht="15" hidden="1" customHeight="1" x14ac:dyDescent="0.2">
      <c r="A261" s="57">
        <v>71305</v>
      </c>
      <c r="B261" s="57" t="s">
        <v>174</v>
      </c>
      <c r="C261" s="58">
        <v>0</v>
      </c>
    </row>
    <row r="262" spans="1:3" s="1" customFormat="1" ht="15" hidden="1" customHeight="1" x14ac:dyDescent="0.2">
      <c r="A262" s="57">
        <v>71306</v>
      </c>
      <c r="B262" s="57" t="s">
        <v>175</v>
      </c>
      <c r="C262" s="58">
        <v>0</v>
      </c>
    </row>
    <row r="263" spans="1:3" s="1" customFormat="1" ht="15" hidden="1" customHeight="1" x14ac:dyDescent="0.2">
      <c r="A263" s="57">
        <v>71307</v>
      </c>
      <c r="B263" s="57" t="s">
        <v>176</v>
      </c>
      <c r="C263" s="58">
        <v>0</v>
      </c>
    </row>
    <row r="264" spans="1:3" s="1" customFormat="1" ht="15" hidden="1" customHeight="1" x14ac:dyDescent="0.2">
      <c r="A264" s="57">
        <v>71308</v>
      </c>
      <c r="B264" s="57" t="s">
        <v>180</v>
      </c>
      <c r="C264" s="58">
        <v>0</v>
      </c>
    </row>
    <row r="265" spans="1:3" s="1" customFormat="1" ht="15" hidden="1" customHeight="1" x14ac:dyDescent="0.2">
      <c r="A265" s="57">
        <v>71309</v>
      </c>
      <c r="B265" s="57" t="s">
        <v>178</v>
      </c>
      <c r="C265" s="58">
        <v>0</v>
      </c>
    </row>
    <row r="266" spans="1:3" s="1" customFormat="1" ht="15" hidden="1" customHeight="1" x14ac:dyDescent="0.2">
      <c r="A266" s="57">
        <v>71310</v>
      </c>
      <c r="B266" s="57" t="s">
        <v>179</v>
      </c>
      <c r="C266" s="58">
        <v>0</v>
      </c>
    </row>
    <row r="267" spans="1:3" s="1" customFormat="1" ht="15" hidden="1" customHeight="1" x14ac:dyDescent="0.2">
      <c r="A267" s="57">
        <v>71401</v>
      </c>
      <c r="B267" s="57" t="s">
        <v>176</v>
      </c>
      <c r="C267" s="58">
        <v>0</v>
      </c>
    </row>
    <row r="268" spans="1:3" s="1" customFormat="1" ht="15" hidden="1" customHeight="1" x14ac:dyDescent="0.2">
      <c r="A268" s="57">
        <v>71402</v>
      </c>
      <c r="B268" s="57" t="s">
        <v>180</v>
      </c>
      <c r="C268" s="58">
        <v>0</v>
      </c>
    </row>
    <row r="269" spans="1:3" s="1" customFormat="1" ht="15" hidden="1" customHeight="1" x14ac:dyDescent="0.2">
      <c r="A269" s="57">
        <v>71403</v>
      </c>
      <c r="B269" s="57" t="s">
        <v>181</v>
      </c>
      <c r="C269" s="58">
        <v>0</v>
      </c>
    </row>
    <row r="270" spans="1:3" s="1" customFormat="1" ht="15" hidden="1" customHeight="1" x14ac:dyDescent="0.2">
      <c r="A270" s="57">
        <v>71404</v>
      </c>
      <c r="B270" s="57" t="s">
        <v>182</v>
      </c>
      <c r="C270" s="58">
        <v>0</v>
      </c>
    </row>
    <row r="271" spans="1:3" s="1" customFormat="1" ht="15" hidden="1" customHeight="1" x14ac:dyDescent="0.2">
      <c r="A271" s="57">
        <v>71405</v>
      </c>
      <c r="B271" s="57" t="s">
        <v>178</v>
      </c>
      <c r="C271" s="58">
        <v>0</v>
      </c>
    </row>
    <row r="272" spans="1:3" s="1" customFormat="1" ht="15" hidden="1" customHeight="1" x14ac:dyDescent="0.2">
      <c r="A272" s="57">
        <v>71406</v>
      </c>
      <c r="B272" s="57" t="s">
        <v>179</v>
      </c>
      <c r="C272" s="58">
        <v>0</v>
      </c>
    </row>
    <row r="273" spans="1:5" s="1" customFormat="1" ht="15" hidden="1" customHeight="1" x14ac:dyDescent="0.2">
      <c r="A273" s="57">
        <v>72101</v>
      </c>
      <c r="B273" s="57" t="s">
        <v>270</v>
      </c>
      <c r="C273" s="58">
        <v>0</v>
      </c>
    </row>
    <row r="274" spans="1:5" s="1" customFormat="1" ht="15" hidden="1" customHeight="1" x14ac:dyDescent="0.2">
      <c r="A274" s="57">
        <v>99101</v>
      </c>
      <c r="B274" s="57" t="s">
        <v>70</v>
      </c>
      <c r="C274" s="58">
        <v>0</v>
      </c>
    </row>
    <row r="275" spans="1:5" s="1" customFormat="1" ht="15" hidden="1" customHeight="1" x14ac:dyDescent="0.2">
      <c r="A275" s="57">
        <v>99201</v>
      </c>
      <c r="B275" s="57" t="s">
        <v>71</v>
      </c>
      <c r="C275" s="58">
        <v>0</v>
      </c>
    </row>
    <row r="276" spans="1:5" s="1" customFormat="1" ht="15" customHeight="1" x14ac:dyDescent="0.2">
      <c r="A276" s="184">
        <v>61699</v>
      </c>
      <c r="B276" s="185" t="s">
        <v>443</v>
      </c>
      <c r="C276" s="58"/>
      <c r="D276" s="192">
        <v>553246.12</v>
      </c>
      <c r="E276" s="191">
        <f>C276+D276</f>
        <v>553246.12</v>
      </c>
    </row>
    <row r="277" spans="1:5" s="17" customFormat="1" ht="21" customHeight="1" x14ac:dyDescent="0.2">
      <c r="A277" s="12"/>
      <c r="B277" s="75" t="s">
        <v>25</v>
      </c>
      <c r="C277" s="76">
        <v>13083745.614761913</v>
      </c>
      <c r="D277" s="193">
        <f>SUBTOTAL(9,D276)</f>
        <v>553246.12</v>
      </c>
      <c r="E277" s="193">
        <f>SUBTOTAL(9,E33:E276)</f>
        <v>13636991.734761912</v>
      </c>
    </row>
    <row r="278" spans="1:5" s="1" customFormat="1" hidden="1" x14ac:dyDescent="0.2">
      <c r="C278" s="83"/>
    </row>
    <row r="279" spans="1:5" s="1" customFormat="1" hidden="1" x14ac:dyDescent="0.2">
      <c r="C279" s="83"/>
    </row>
    <row r="280" spans="1:5" s="1" customFormat="1" hidden="1" x14ac:dyDescent="0.2">
      <c r="C280" s="83"/>
    </row>
    <row r="281" spans="1:5" s="1" customFormat="1" ht="15.75" hidden="1" customHeight="1" x14ac:dyDescent="0.2">
      <c r="C281" s="83"/>
    </row>
    <row r="282" spans="1:5" s="1" customFormat="1" hidden="1" x14ac:dyDescent="0.2">
      <c r="C282" s="83"/>
    </row>
    <row r="283" spans="1:5" s="1" customFormat="1" hidden="1" x14ac:dyDescent="0.2">
      <c r="C283" s="83"/>
    </row>
    <row r="284" spans="1:5" s="74" customFormat="1" ht="11.25" hidden="1" x14ac:dyDescent="0.2">
      <c r="A284" s="89"/>
      <c r="C284" s="90"/>
    </row>
    <row r="285" spans="1:5" x14ac:dyDescent="0.2">
      <c r="B285" s="94"/>
    </row>
    <row r="286" spans="1:5" x14ac:dyDescent="0.2">
      <c r="B286" s="94"/>
    </row>
    <row r="287" spans="1:5" ht="22.5" customHeight="1" x14ac:dyDescent="0.2"/>
    <row r="288" spans="1:5" ht="22.5" customHeight="1" x14ac:dyDescent="0.2"/>
    <row r="289" spans="1:5" ht="22.5" customHeight="1" x14ac:dyDescent="0.25">
      <c r="D289" s="100"/>
      <c r="E289" s="94"/>
    </row>
    <row r="290" spans="1:5" ht="17.25" customHeight="1" x14ac:dyDescent="0.25">
      <c r="A290" s="105" t="s">
        <v>273</v>
      </c>
      <c r="D290" s="100"/>
      <c r="E290" s="94"/>
    </row>
    <row r="291" spans="1:5" ht="17.25" customHeight="1" x14ac:dyDescent="0.2"/>
    <row r="292" spans="1:5" x14ac:dyDescent="0.2">
      <c r="B292" s="107"/>
    </row>
    <row r="293" spans="1:5" x14ac:dyDescent="0.2">
      <c r="B293" s="112"/>
      <c r="C293" s="113"/>
    </row>
    <row r="294" spans="1:5" ht="19.5" customHeight="1" x14ac:dyDescent="0.2">
      <c r="B294" s="112"/>
      <c r="C294" s="113"/>
    </row>
  </sheetData>
  <autoFilter ref="A8:C284">
    <filterColumn colId="2">
      <customFilters>
        <customFilter operator="notEqual" val=" "/>
      </customFilters>
    </filterColumn>
  </autoFilter>
  <mergeCells count="7">
    <mergeCell ref="E8:E9"/>
    <mergeCell ref="A1:E1"/>
    <mergeCell ref="A2:E2"/>
    <mergeCell ref="A3:E3"/>
    <mergeCell ref="A4:E4"/>
    <mergeCell ref="A8:A9"/>
    <mergeCell ref="B8:B9"/>
  </mergeCells>
  <printOptions horizontalCentered="1"/>
  <pageMargins left="0" right="0" top="0" bottom="0.74803149606299213" header="0.31496062992125984" footer="0.86614173228346458"/>
  <pageSetup scale="65" orientation="portrait" horizontalDpi="300" verticalDpi="300" r:id="rId1"/>
  <headerFooter>
    <oddFooter>&amp;LImportante&amp;CPresupuesto se exonera de toda documentación no procesada en este informe que se encuentre en custodia de otra unidad. &amp;D&amp;RPágina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8"/>
  <sheetViews>
    <sheetView workbookViewId="0">
      <selection activeCell="F5" sqref="F5"/>
    </sheetView>
  </sheetViews>
  <sheetFormatPr baseColWidth="10" defaultRowHeight="15" x14ac:dyDescent="0.25"/>
  <cols>
    <col min="3" max="3" width="33" customWidth="1"/>
    <col min="4" max="4" width="16.28515625" customWidth="1"/>
  </cols>
  <sheetData>
    <row r="3" spans="3:4" s="198" customFormat="1" x14ac:dyDescent="0.25">
      <c r="C3" s="197" t="s">
        <v>449</v>
      </c>
      <c r="D3" s="197" t="s">
        <v>450</v>
      </c>
    </row>
    <row r="4" spans="3:4" x14ac:dyDescent="0.25">
      <c r="C4" s="195" t="s">
        <v>447</v>
      </c>
      <c r="D4" s="196">
        <v>13083745.614761913</v>
      </c>
    </row>
    <row r="5" spans="3:4" x14ac:dyDescent="0.25">
      <c r="C5" s="195" t="s">
        <v>448</v>
      </c>
      <c r="D5" s="196">
        <v>553246.12</v>
      </c>
    </row>
    <row r="6" spans="3:4" x14ac:dyDescent="0.25">
      <c r="C6" s="195" t="s">
        <v>446</v>
      </c>
      <c r="D6" s="196">
        <f>SUM(D4:D5)</f>
        <v>13636991.734761912</v>
      </c>
    </row>
    <row r="7" spans="3:4" x14ac:dyDescent="0.25">
      <c r="D7" s="194"/>
    </row>
    <row r="8" spans="3:4" x14ac:dyDescent="0.25">
      <c r="D8" s="1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F0"/>
  </sheetPr>
  <dimension ref="A1:Q27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Q67" sqref="Q67"/>
    </sheetView>
  </sheetViews>
  <sheetFormatPr baseColWidth="10" defaultColWidth="11.42578125" defaultRowHeight="12" x14ac:dyDescent="0.2"/>
  <cols>
    <col min="1" max="1" width="9.85546875" style="93" customWidth="1"/>
    <col min="2" max="2" width="30.28515625" style="24" customWidth="1"/>
    <col min="3" max="4" width="13.5703125" style="94" customWidth="1"/>
    <col min="5" max="5" width="14.140625" style="1" hidden="1" customWidth="1"/>
    <col min="6" max="6" width="2.28515625" style="24" customWidth="1"/>
    <col min="7" max="7" width="3.140625" style="1" hidden="1" customWidth="1"/>
    <col min="8" max="8" width="2.5703125" style="1" hidden="1" customWidth="1"/>
    <col min="9" max="9" width="2.28515625" style="1" hidden="1" customWidth="1"/>
    <col min="10" max="10" width="8.42578125" style="1" hidden="1" customWidth="1"/>
    <col min="11" max="11" width="14.28515625" style="1" hidden="1" customWidth="1"/>
    <col min="12" max="12" width="16.5703125" style="1" hidden="1" customWidth="1"/>
    <col min="13" max="13" width="14.140625" style="1" hidden="1" customWidth="1"/>
    <col min="14" max="14" width="0" style="1" hidden="1" customWidth="1"/>
    <col min="15" max="15" width="14.85546875" style="24" hidden="1" customWidth="1"/>
    <col min="16" max="16384" width="11.42578125" style="24"/>
  </cols>
  <sheetData>
    <row r="1" spans="1:15" s="2" customFormat="1" ht="15.75" x14ac:dyDescent="0.25">
      <c r="A1" s="131" t="s">
        <v>0</v>
      </c>
      <c r="B1" s="131"/>
      <c r="C1" s="131"/>
      <c r="D1" s="131"/>
      <c r="E1" s="1"/>
      <c r="G1" s="1"/>
      <c r="H1" s="1"/>
      <c r="I1" s="1"/>
      <c r="J1" s="3"/>
      <c r="K1" s="1"/>
      <c r="L1" s="1"/>
      <c r="M1" s="1"/>
      <c r="N1" s="1"/>
    </row>
    <row r="2" spans="1:15" s="2" customFormat="1" ht="30.75" customHeight="1" x14ac:dyDescent="0.25">
      <c r="A2" s="4"/>
      <c r="B2" s="132" t="s">
        <v>341</v>
      </c>
      <c r="C2" s="132"/>
      <c r="D2" s="132"/>
      <c r="E2" s="1"/>
      <c r="G2" s="1"/>
      <c r="H2" s="1"/>
      <c r="I2" s="1"/>
      <c r="J2" s="3"/>
      <c r="K2" s="1"/>
      <c r="L2" s="1"/>
      <c r="M2" s="1"/>
      <c r="N2" s="1"/>
    </row>
    <row r="3" spans="1:15" s="2" customFormat="1" ht="15.75" x14ac:dyDescent="0.25">
      <c r="A3" s="133">
        <v>45016</v>
      </c>
      <c r="B3" s="133"/>
      <c r="C3" s="133"/>
      <c r="D3" s="133"/>
      <c r="E3" s="1"/>
      <c r="G3" s="1"/>
      <c r="H3" s="1"/>
      <c r="I3" s="1"/>
      <c r="J3" s="3"/>
      <c r="K3" s="1"/>
      <c r="L3" s="1"/>
      <c r="M3" s="1"/>
      <c r="N3" s="1"/>
    </row>
    <row r="4" spans="1:15" s="2" customFormat="1" ht="15.75" x14ac:dyDescent="0.25">
      <c r="A4" s="133" t="s">
        <v>2</v>
      </c>
      <c r="B4" s="133"/>
      <c r="C4" s="133"/>
      <c r="D4" s="133"/>
      <c r="E4" s="1"/>
      <c r="G4" s="1"/>
      <c r="H4" s="1"/>
      <c r="I4" s="1"/>
      <c r="J4" s="3"/>
      <c r="K4" s="1"/>
      <c r="L4" s="1"/>
      <c r="M4" s="1"/>
      <c r="N4" s="1"/>
    </row>
    <row r="5" spans="1:15" s="1" customFormat="1" hidden="1" x14ac:dyDescent="0.2">
      <c r="A5" s="6"/>
      <c r="B5" s="7"/>
      <c r="C5" s="8"/>
      <c r="D5" s="8"/>
      <c r="F5" s="3"/>
      <c r="J5" s="3"/>
    </row>
    <row r="6" spans="1:15" s="2" customFormat="1" ht="15.75" x14ac:dyDescent="0.25">
      <c r="A6" s="9"/>
      <c r="B6" s="10"/>
      <c r="C6" s="11"/>
      <c r="D6" s="11"/>
      <c r="E6" s="1"/>
      <c r="G6" s="1"/>
      <c r="H6" s="1"/>
      <c r="I6" s="1"/>
      <c r="J6" s="3"/>
      <c r="K6" s="1"/>
      <c r="L6" s="1"/>
      <c r="M6" s="1"/>
      <c r="N6" s="1"/>
    </row>
    <row r="7" spans="1:15" s="17" customFormat="1" ht="17.25" customHeight="1" x14ac:dyDescent="0.25">
      <c r="A7" s="12"/>
      <c r="B7" s="13"/>
      <c r="C7" s="16"/>
      <c r="D7" s="124"/>
      <c r="E7" s="1"/>
      <c r="G7" s="18"/>
      <c r="H7" s="18"/>
      <c r="I7" s="18"/>
      <c r="J7" s="19"/>
      <c r="K7" s="18"/>
      <c r="L7" s="18"/>
      <c r="M7" s="18"/>
      <c r="N7" s="18"/>
    </row>
    <row r="8" spans="1:15" ht="14.25" customHeight="1" x14ac:dyDescent="0.2">
      <c r="A8" s="127" t="s">
        <v>6</v>
      </c>
      <c r="B8" s="129" t="s">
        <v>7</v>
      </c>
      <c r="C8" s="21" t="s">
        <v>11</v>
      </c>
      <c r="D8" s="22"/>
      <c r="J8" s="136" t="s">
        <v>14</v>
      </c>
      <c r="K8" s="25"/>
      <c r="L8" s="25"/>
    </row>
    <row r="9" spans="1:15" s="1" customFormat="1" ht="13.5" hidden="1" customHeight="1" x14ac:dyDescent="0.2">
      <c r="A9" s="128"/>
      <c r="B9" s="130"/>
      <c r="C9" s="28" t="s">
        <v>16</v>
      </c>
      <c r="D9" s="28" t="s">
        <v>17</v>
      </c>
      <c r="E9" s="30">
        <v>0</v>
      </c>
      <c r="F9" s="31" t="s">
        <v>19</v>
      </c>
      <c r="G9" s="32"/>
      <c r="H9" s="32"/>
      <c r="I9" s="32"/>
      <c r="J9" s="137"/>
    </row>
    <row r="10" spans="1:15" ht="15" customHeight="1" x14ac:dyDescent="0.2">
      <c r="A10" s="51">
        <v>51101</v>
      </c>
      <c r="B10" s="52" t="s">
        <v>72</v>
      </c>
      <c r="C10" s="53">
        <v>35979.24</v>
      </c>
      <c r="D10" s="53">
        <v>0</v>
      </c>
      <c r="E10" s="30">
        <v>8007343.8900000006</v>
      </c>
      <c r="F10" s="24" t="s">
        <v>19</v>
      </c>
      <c r="G10" s="32" t="s">
        <v>291</v>
      </c>
      <c r="H10" s="32" t="s">
        <v>281</v>
      </c>
      <c r="I10" s="32" t="s">
        <v>277</v>
      </c>
      <c r="J10" s="55">
        <v>0.25065607025267006</v>
      </c>
      <c r="K10" s="56">
        <v>1233937.8599999999</v>
      </c>
      <c r="L10" s="18"/>
      <c r="O10" s="125">
        <f>C10-D10</f>
        <v>35979.24</v>
      </c>
    </row>
    <row r="11" spans="1:15" ht="15" hidden="1" customHeight="1" x14ac:dyDescent="0.2">
      <c r="A11" s="51">
        <v>51102</v>
      </c>
      <c r="B11" s="52" t="s">
        <v>73</v>
      </c>
      <c r="C11" s="53">
        <v>0</v>
      </c>
      <c r="D11" s="53">
        <v>0</v>
      </c>
      <c r="E11" s="30">
        <v>5121033.9800000004</v>
      </c>
      <c r="F11" s="24" t="s">
        <v>19</v>
      </c>
      <c r="G11" s="32" t="s">
        <v>291</v>
      </c>
      <c r="H11" s="32" t="s">
        <v>281</v>
      </c>
      <c r="I11" s="32" t="s">
        <v>277</v>
      </c>
      <c r="J11" s="55">
        <v>0.23322093845493352</v>
      </c>
      <c r="K11" s="18"/>
      <c r="L11" s="18"/>
      <c r="O11" s="125">
        <f t="shared" ref="O11:O12" si="0">C11-D11</f>
        <v>0</v>
      </c>
    </row>
    <row r="12" spans="1:15" ht="15" customHeight="1" x14ac:dyDescent="0.2">
      <c r="A12" s="51">
        <v>51103</v>
      </c>
      <c r="B12" s="52" t="s">
        <v>74</v>
      </c>
      <c r="C12" s="53">
        <v>1368.48</v>
      </c>
      <c r="D12" s="53">
        <v>0</v>
      </c>
      <c r="E12" s="30">
        <v>927985.2</v>
      </c>
      <c r="F12" s="24" t="s">
        <v>19</v>
      </c>
      <c r="G12" s="32" t="s">
        <v>291</v>
      </c>
      <c r="H12" s="32" t="s">
        <v>281</v>
      </c>
      <c r="I12" s="32" t="s">
        <v>277</v>
      </c>
      <c r="J12" s="55">
        <v>4.4240360729890958E-3</v>
      </c>
      <c r="K12" s="18"/>
      <c r="L12" s="18"/>
      <c r="O12" s="125">
        <f t="shared" si="0"/>
        <v>1368.48</v>
      </c>
    </row>
    <row r="13" spans="1:15" s="1" customFormat="1" ht="15" hidden="1" customHeight="1" x14ac:dyDescent="0.2">
      <c r="A13" s="57">
        <v>51104</v>
      </c>
      <c r="B13" s="57" t="s">
        <v>75</v>
      </c>
      <c r="C13" s="58">
        <v>0</v>
      </c>
      <c r="D13" s="58">
        <v>0</v>
      </c>
      <c r="E13" s="30">
        <v>0</v>
      </c>
      <c r="F13" s="43" t="s">
        <v>327</v>
      </c>
      <c r="G13" s="32" t="s">
        <v>291</v>
      </c>
      <c r="H13" s="32" t="s">
        <v>281</v>
      </c>
      <c r="I13" s="32" t="s">
        <v>277</v>
      </c>
      <c r="J13" s="60" t="e">
        <v>#DIV/0!</v>
      </c>
      <c r="L13" s="61"/>
    </row>
    <row r="14" spans="1:15" ht="15" hidden="1" customHeight="1" x14ac:dyDescent="0.2">
      <c r="A14" s="51">
        <v>51105</v>
      </c>
      <c r="B14" s="52" t="s">
        <v>76</v>
      </c>
      <c r="C14" s="53">
        <v>0</v>
      </c>
      <c r="D14" s="53">
        <v>0</v>
      </c>
      <c r="E14" s="30">
        <v>1569375</v>
      </c>
      <c r="F14" s="24" t="s">
        <v>19</v>
      </c>
      <c r="G14" s="32" t="s">
        <v>291</v>
      </c>
      <c r="H14" s="32" t="s">
        <v>281</v>
      </c>
      <c r="I14" s="32" t="s">
        <v>277</v>
      </c>
      <c r="J14" s="60">
        <v>0.26953125</v>
      </c>
      <c r="L14" s="61"/>
      <c r="O14" s="125">
        <f>C14-D14</f>
        <v>0</v>
      </c>
    </row>
    <row r="15" spans="1:15" s="1" customFormat="1" ht="15" hidden="1" customHeight="1" x14ac:dyDescent="0.2">
      <c r="A15" s="57">
        <v>51106</v>
      </c>
      <c r="B15" s="57" t="s">
        <v>77</v>
      </c>
      <c r="C15" s="58">
        <v>0</v>
      </c>
      <c r="D15" s="58">
        <v>0</v>
      </c>
      <c r="E15" s="30">
        <v>0</v>
      </c>
      <c r="F15" s="43" t="s">
        <v>327</v>
      </c>
      <c r="G15" s="32" t="s">
        <v>291</v>
      </c>
      <c r="H15" s="32" t="s">
        <v>281</v>
      </c>
      <c r="I15" s="32" t="s">
        <v>277</v>
      </c>
      <c r="J15" s="60" t="e">
        <v>#DIV/0!</v>
      </c>
      <c r="L15" s="61"/>
    </row>
    <row r="16" spans="1:15" ht="15" customHeight="1" x14ac:dyDescent="0.2">
      <c r="A16" s="51">
        <v>51107</v>
      </c>
      <c r="B16" s="52" t="s">
        <v>78</v>
      </c>
      <c r="C16" s="53">
        <v>600</v>
      </c>
      <c r="D16" s="53">
        <v>0</v>
      </c>
      <c r="E16" s="30">
        <v>1081064.25</v>
      </c>
      <c r="F16" s="24" t="s">
        <v>19</v>
      </c>
      <c r="G16" s="32" t="s">
        <v>291</v>
      </c>
      <c r="H16" s="32" t="s">
        <v>281</v>
      </c>
      <c r="I16" s="32" t="s">
        <v>277</v>
      </c>
      <c r="J16" s="55">
        <v>8.6998617268870565E-2</v>
      </c>
      <c r="K16" s="18"/>
      <c r="L16" s="18"/>
      <c r="O16" s="125">
        <f t="shared" ref="O16:O19" si="1">C16-D16</f>
        <v>600</v>
      </c>
    </row>
    <row r="17" spans="1:15" ht="15" hidden="1" customHeight="1" x14ac:dyDescent="0.2">
      <c r="A17" s="51">
        <v>51201</v>
      </c>
      <c r="B17" s="52" t="s">
        <v>72</v>
      </c>
      <c r="C17" s="53">
        <v>0</v>
      </c>
      <c r="D17" s="53">
        <v>0</v>
      </c>
      <c r="E17" s="30">
        <v>459106.65</v>
      </c>
      <c r="F17" s="24" t="s">
        <v>19</v>
      </c>
      <c r="G17" s="32" t="s">
        <v>292</v>
      </c>
      <c r="H17" s="32" t="s">
        <v>281</v>
      </c>
      <c r="I17" s="32" t="s">
        <v>277</v>
      </c>
      <c r="J17" s="55">
        <v>2.5972831889903902E-2</v>
      </c>
      <c r="K17" s="18"/>
      <c r="L17" s="18"/>
      <c r="O17" s="125">
        <f t="shared" si="1"/>
        <v>0</v>
      </c>
    </row>
    <row r="18" spans="1:15" ht="15" hidden="1" customHeight="1" x14ac:dyDescent="0.2">
      <c r="A18" s="51">
        <v>51202</v>
      </c>
      <c r="B18" s="52" t="s">
        <v>73</v>
      </c>
      <c r="C18" s="53">
        <v>0</v>
      </c>
      <c r="D18" s="53">
        <v>0</v>
      </c>
      <c r="E18" s="30">
        <v>33300</v>
      </c>
      <c r="F18" s="24" t="s">
        <v>19</v>
      </c>
      <c r="G18" s="32" t="s">
        <v>292</v>
      </c>
      <c r="H18" s="32" t="s">
        <v>281</v>
      </c>
      <c r="I18" s="32" t="s">
        <v>277</v>
      </c>
      <c r="J18" s="55">
        <v>0</v>
      </c>
      <c r="K18" s="18"/>
      <c r="L18" s="18"/>
      <c r="O18" s="125">
        <f t="shared" si="1"/>
        <v>0</v>
      </c>
    </row>
    <row r="19" spans="1:15" ht="15" hidden="1" customHeight="1" x14ac:dyDescent="0.2">
      <c r="A19" s="51">
        <v>51203</v>
      </c>
      <c r="B19" s="52" t="s">
        <v>74</v>
      </c>
      <c r="C19" s="53">
        <v>0</v>
      </c>
      <c r="D19" s="53">
        <v>0</v>
      </c>
      <c r="E19" s="30">
        <v>37275</v>
      </c>
      <c r="F19" s="24" t="s">
        <v>19</v>
      </c>
      <c r="G19" s="32" t="s">
        <v>292</v>
      </c>
      <c r="H19" s="32" t="s">
        <v>281</v>
      </c>
      <c r="I19" s="32" t="s">
        <v>277</v>
      </c>
      <c r="J19" s="55">
        <v>0</v>
      </c>
      <c r="K19" s="18"/>
      <c r="L19" s="18"/>
      <c r="O19" s="125">
        <f t="shared" si="1"/>
        <v>0</v>
      </c>
    </row>
    <row r="20" spans="1:15" s="1" customFormat="1" ht="15" hidden="1" customHeight="1" x14ac:dyDescent="0.2">
      <c r="A20" s="57">
        <v>51204</v>
      </c>
      <c r="B20" s="57" t="s">
        <v>75</v>
      </c>
      <c r="C20" s="58">
        <v>0</v>
      </c>
      <c r="D20" s="58">
        <v>0</v>
      </c>
      <c r="E20" s="30">
        <v>0</v>
      </c>
      <c r="F20" s="43" t="s">
        <v>327</v>
      </c>
      <c r="G20" s="32" t="s">
        <v>292</v>
      </c>
      <c r="H20" s="32" t="s">
        <v>281</v>
      </c>
      <c r="I20" s="32" t="s">
        <v>277</v>
      </c>
      <c r="J20" s="60" t="e">
        <v>#DIV/0!</v>
      </c>
      <c r="L20" s="61"/>
    </row>
    <row r="21" spans="1:15" s="1" customFormat="1" ht="15" hidden="1" customHeight="1" x14ac:dyDescent="0.2">
      <c r="A21" s="57">
        <v>51206</v>
      </c>
      <c r="B21" s="57" t="s">
        <v>77</v>
      </c>
      <c r="C21" s="58">
        <v>0</v>
      </c>
      <c r="D21" s="58">
        <v>0</v>
      </c>
      <c r="E21" s="30">
        <v>0</v>
      </c>
      <c r="F21" s="43" t="s">
        <v>327</v>
      </c>
      <c r="G21" s="32" t="s">
        <v>292</v>
      </c>
      <c r="H21" s="32" t="s">
        <v>281</v>
      </c>
      <c r="I21" s="32" t="s">
        <v>277</v>
      </c>
      <c r="J21" s="60" t="e">
        <v>#DIV/0!</v>
      </c>
      <c r="L21" s="61"/>
    </row>
    <row r="22" spans="1:15" ht="15" hidden="1" customHeight="1" x14ac:dyDescent="0.2">
      <c r="A22" s="51">
        <v>51207</v>
      </c>
      <c r="B22" s="52" t="s">
        <v>78</v>
      </c>
      <c r="C22" s="53">
        <v>0</v>
      </c>
      <c r="D22" s="53">
        <v>0</v>
      </c>
      <c r="E22" s="30">
        <v>1803.75</v>
      </c>
      <c r="F22" s="24" t="s">
        <v>19</v>
      </c>
      <c r="G22" s="32" t="s">
        <v>292</v>
      </c>
      <c r="H22" s="32" t="s">
        <v>281</v>
      </c>
      <c r="I22" s="32" t="s">
        <v>277</v>
      </c>
      <c r="J22" s="55">
        <v>0</v>
      </c>
      <c r="K22" s="18"/>
      <c r="L22" s="18"/>
      <c r="O22" s="125">
        <f t="shared" ref="O22:O31" si="2">C22-D22</f>
        <v>0</v>
      </c>
    </row>
    <row r="23" spans="1:15" ht="15" hidden="1" customHeight="1" x14ac:dyDescent="0.2">
      <c r="A23" s="51">
        <v>51301</v>
      </c>
      <c r="B23" s="52" t="s">
        <v>79</v>
      </c>
      <c r="C23" s="53">
        <v>0</v>
      </c>
      <c r="D23" s="53">
        <v>0</v>
      </c>
      <c r="E23" s="30">
        <v>205026.9</v>
      </c>
      <c r="F23" s="24" t="s">
        <v>19</v>
      </c>
      <c r="G23" s="32" t="s">
        <v>293</v>
      </c>
      <c r="H23" s="32" t="s">
        <v>281</v>
      </c>
      <c r="I23" s="32" t="s">
        <v>277</v>
      </c>
      <c r="J23" s="55">
        <v>0.15426000000000001</v>
      </c>
      <c r="K23" s="18"/>
      <c r="L23" s="18"/>
      <c r="O23" s="125">
        <f t="shared" si="2"/>
        <v>0</v>
      </c>
    </row>
    <row r="24" spans="1:15" ht="15" hidden="1" customHeight="1" x14ac:dyDescent="0.2">
      <c r="A24" s="51">
        <v>51302</v>
      </c>
      <c r="B24" s="52" t="s">
        <v>80</v>
      </c>
      <c r="C24" s="53">
        <v>0</v>
      </c>
      <c r="D24" s="53">
        <v>0</v>
      </c>
      <c r="E24" s="30">
        <v>1506.06</v>
      </c>
      <c r="F24" s="24" t="s">
        <v>19</v>
      </c>
      <c r="G24" s="32" t="s">
        <v>293</v>
      </c>
      <c r="H24" s="32" t="s">
        <v>281</v>
      </c>
      <c r="I24" s="32" t="s">
        <v>277</v>
      </c>
      <c r="J24" s="55" t="e">
        <v>#DIV/0!</v>
      </c>
      <c r="K24" s="18"/>
      <c r="L24" s="18"/>
      <c r="O24" s="125">
        <f t="shared" si="2"/>
        <v>0</v>
      </c>
    </row>
    <row r="25" spans="1:15" ht="15" customHeight="1" x14ac:dyDescent="0.2">
      <c r="A25" s="51">
        <v>51401</v>
      </c>
      <c r="B25" s="52" t="s">
        <v>81</v>
      </c>
      <c r="C25" s="53">
        <v>1630</v>
      </c>
      <c r="D25" s="53">
        <v>0</v>
      </c>
      <c r="E25" s="30">
        <v>1124302.8417</v>
      </c>
      <c r="F25" s="24" t="s">
        <v>19</v>
      </c>
      <c r="G25" s="32" t="s">
        <v>294</v>
      </c>
      <c r="H25" s="32" t="s">
        <v>281</v>
      </c>
      <c r="I25" s="32" t="s">
        <v>277</v>
      </c>
      <c r="J25" s="55">
        <v>0.24174681984670859</v>
      </c>
      <c r="K25" s="18"/>
      <c r="L25" s="18"/>
      <c r="O25" s="125">
        <f t="shared" si="2"/>
        <v>1630</v>
      </c>
    </row>
    <row r="26" spans="1:15" ht="15" hidden="1" customHeight="1" x14ac:dyDescent="0.2">
      <c r="A26" s="51">
        <v>51402</v>
      </c>
      <c r="B26" s="52" t="s">
        <v>82</v>
      </c>
      <c r="C26" s="53">
        <v>0</v>
      </c>
      <c r="D26" s="53">
        <v>0</v>
      </c>
      <c r="E26" s="30">
        <v>41549.94000000001</v>
      </c>
      <c r="F26" s="24" t="s">
        <v>19</v>
      </c>
      <c r="G26" s="32" t="s">
        <v>294</v>
      </c>
      <c r="H26" s="32" t="s">
        <v>281</v>
      </c>
      <c r="I26" s="32" t="s">
        <v>277</v>
      </c>
      <c r="J26" s="55">
        <v>2.4382893978303021E-2</v>
      </c>
      <c r="K26" s="18"/>
      <c r="L26" s="18"/>
      <c r="O26" s="125">
        <f t="shared" si="2"/>
        <v>0</v>
      </c>
    </row>
    <row r="27" spans="1:15" ht="15" hidden="1" customHeight="1" x14ac:dyDescent="0.2">
      <c r="A27" s="51">
        <v>51403</v>
      </c>
      <c r="B27" s="52" t="s">
        <v>83</v>
      </c>
      <c r="C27" s="53">
        <v>0</v>
      </c>
      <c r="D27" s="53">
        <v>0</v>
      </c>
      <c r="E27" s="30">
        <v>17535.37125</v>
      </c>
      <c r="F27" s="24" t="s">
        <v>19</v>
      </c>
      <c r="G27" s="32" t="s">
        <v>294</v>
      </c>
      <c r="H27" s="32" t="s">
        <v>281</v>
      </c>
      <c r="I27" s="32" t="s">
        <v>277</v>
      </c>
      <c r="J27" s="55">
        <v>0.17382285067873307</v>
      </c>
      <c r="K27" s="18"/>
      <c r="L27" s="18"/>
      <c r="O27" s="125">
        <f t="shared" si="2"/>
        <v>0</v>
      </c>
    </row>
    <row r="28" spans="1:15" ht="15" customHeight="1" x14ac:dyDescent="0.2">
      <c r="A28" s="51">
        <v>51501</v>
      </c>
      <c r="B28" s="52" t="s">
        <v>81</v>
      </c>
      <c r="C28" s="53">
        <v>3248.2</v>
      </c>
      <c r="D28" s="53">
        <v>0</v>
      </c>
      <c r="E28" s="30">
        <v>1212868.322525</v>
      </c>
      <c r="F28" s="24" t="s">
        <v>19</v>
      </c>
      <c r="G28" s="32" t="s">
        <v>295</v>
      </c>
      <c r="H28" s="32" t="s">
        <v>281</v>
      </c>
      <c r="I28" s="32" t="s">
        <v>277</v>
      </c>
      <c r="J28" s="55">
        <v>0.22916552052453185</v>
      </c>
      <c r="K28" s="18"/>
      <c r="L28" s="18"/>
      <c r="O28" s="125">
        <f t="shared" si="2"/>
        <v>3248.2</v>
      </c>
    </row>
    <row r="29" spans="1:15" ht="15" hidden="1" customHeight="1" x14ac:dyDescent="0.2">
      <c r="A29" s="51">
        <v>51502</v>
      </c>
      <c r="B29" s="52" t="s">
        <v>82</v>
      </c>
      <c r="C29" s="53">
        <v>0</v>
      </c>
      <c r="D29" s="53">
        <v>0</v>
      </c>
      <c r="E29" s="30">
        <v>43084.539999999994</v>
      </c>
      <c r="F29" s="24" t="s">
        <v>19</v>
      </c>
      <c r="G29" s="32" t="s">
        <v>295</v>
      </c>
      <c r="H29" s="32" t="s">
        <v>281</v>
      </c>
      <c r="I29" s="32" t="s">
        <v>277</v>
      </c>
      <c r="J29" s="55">
        <v>2.4113146627360152E-2</v>
      </c>
      <c r="K29" s="18"/>
      <c r="L29" s="18"/>
      <c r="O29" s="125">
        <f t="shared" si="2"/>
        <v>0</v>
      </c>
    </row>
    <row r="30" spans="1:15" ht="15" hidden="1" customHeight="1" x14ac:dyDescent="0.2">
      <c r="A30" s="51">
        <v>51503</v>
      </c>
      <c r="B30" s="52" t="s">
        <v>83</v>
      </c>
      <c r="C30" s="53">
        <v>0</v>
      </c>
      <c r="D30" s="53">
        <v>0</v>
      </c>
      <c r="E30" s="30">
        <v>17849.147475000002</v>
      </c>
      <c r="F30" s="24" t="s">
        <v>19</v>
      </c>
      <c r="G30" s="32" t="s">
        <v>295</v>
      </c>
      <c r="H30" s="32" t="s">
        <v>281</v>
      </c>
      <c r="I30" s="32" t="s">
        <v>277</v>
      </c>
      <c r="J30" s="55">
        <v>0.13831164395604395</v>
      </c>
      <c r="K30" s="18"/>
      <c r="L30" s="18"/>
      <c r="O30" s="125">
        <f t="shared" si="2"/>
        <v>0</v>
      </c>
    </row>
    <row r="31" spans="1:15" ht="15" hidden="1" customHeight="1" x14ac:dyDescent="0.2">
      <c r="A31" s="51">
        <v>51601</v>
      </c>
      <c r="B31" s="52" t="s">
        <v>84</v>
      </c>
      <c r="C31" s="53">
        <v>0</v>
      </c>
      <c r="D31" s="53">
        <v>0</v>
      </c>
      <c r="E31" s="30">
        <v>57000</v>
      </c>
      <c r="F31" s="24" t="s">
        <v>19</v>
      </c>
      <c r="G31" s="32" t="s">
        <v>296</v>
      </c>
      <c r="H31" s="32" t="s">
        <v>281</v>
      </c>
      <c r="I31" s="32" t="s">
        <v>277</v>
      </c>
      <c r="J31" s="55">
        <v>0.16666666666666666</v>
      </c>
      <c r="K31" s="18"/>
      <c r="L31" s="18"/>
      <c r="O31" s="125">
        <f t="shared" si="2"/>
        <v>0</v>
      </c>
    </row>
    <row r="32" spans="1:15" s="1" customFormat="1" ht="15" hidden="1" customHeight="1" x14ac:dyDescent="0.2">
      <c r="A32" s="57">
        <v>51602</v>
      </c>
      <c r="B32" s="57" t="s">
        <v>85</v>
      </c>
      <c r="C32" s="58">
        <v>0</v>
      </c>
      <c r="D32" s="58">
        <v>0</v>
      </c>
      <c r="E32" s="30">
        <v>0</v>
      </c>
      <c r="F32" s="43" t="s">
        <v>327</v>
      </c>
      <c r="G32" s="32" t="s">
        <v>296</v>
      </c>
      <c r="H32" s="32" t="s">
        <v>281</v>
      </c>
      <c r="I32" s="32" t="s">
        <v>277</v>
      </c>
      <c r="J32" s="60" t="e">
        <v>#DIV/0!</v>
      </c>
      <c r="L32" s="61"/>
    </row>
    <row r="33" spans="1:15" ht="15" customHeight="1" x14ac:dyDescent="0.2">
      <c r="A33" s="51">
        <v>51701</v>
      </c>
      <c r="B33" s="52" t="s">
        <v>86</v>
      </c>
      <c r="C33" s="53">
        <v>0</v>
      </c>
      <c r="D33" s="53">
        <v>500</v>
      </c>
      <c r="E33" s="30">
        <v>761402.58</v>
      </c>
      <c r="F33" s="24" t="s">
        <v>19</v>
      </c>
      <c r="G33" s="32" t="s">
        <v>297</v>
      </c>
      <c r="H33" s="32" t="s">
        <v>281</v>
      </c>
      <c r="I33" s="32" t="s">
        <v>277</v>
      </c>
      <c r="J33" s="55">
        <v>4.5701723446893786E-2</v>
      </c>
      <c r="K33" s="18"/>
      <c r="L33" s="18"/>
      <c r="O33" s="125">
        <f>C33-D33</f>
        <v>-500</v>
      </c>
    </row>
    <row r="34" spans="1:15" s="1" customFormat="1" ht="15" hidden="1" customHeight="1" x14ac:dyDescent="0.2">
      <c r="A34" s="57">
        <v>51702</v>
      </c>
      <c r="B34" s="57" t="s">
        <v>87</v>
      </c>
      <c r="C34" s="58">
        <v>0</v>
      </c>
      <c r="D34" s="58">
        <v>0</v>
      </c>
      <c r="E34" s="30">
        <v>0</v>
      </c>
      <c r="F34" s="43" t="s">
        <v>327</v>
      </c>
      <c r="G34" s="32" t="s">
        <v>297</v>
      </c>
      <c r="H34" s="32" t="s">
        <v>281</v>
      </c>
      <c r="I34" s="32" t="s">
        <v>277</v>
      </c>
      <c r="J34" s="60" t="e">
        <v>#DIV/0!</v>
      </c>
      <c r="L34" s="61"/>
    </row>
    <row r="35" spans="1:15" s="1" customFormat="1" ht="15" hidden="1" customHeight="1" x14ac:dyDescent="0.2">
      <c r="A35" s="57">
        <v>51801</v>
      </c>
      <c r="B35" s="57" t="s">
        <v>88</v>
      </c>
      <c r="C35" s="58">
        <v>0</v>
      </c>
      <c r="D35" s="58">
        <v>0</v>
      </c>
      <c r="E35" s="30">
        <v>0</v>
      </c>
      <c r="F35" s="43" t="s">
        <v>327</v>
      </c>
      <c r="G35" s="32" t="s">
        <v>298</v>
      </c>
      <c r="H35" s="32" t="s">
        <v>281</v>
      </c>
      <c r="I35" s="32" t="s">
        <v>277</v>
      </c>
      <c r="J35" s="60" t="e">
        <v>#DIV/0!</v>
      </c>
      <c r="L35" s="61"/>
    </row>
    <row r="36" spans="1:15" s="1" customFormat="1" ht="15" hidden="1" customHeight="1" x14ac:dyDescent="0.2">
      <c r="A36" s="57">
        <v>51802</v>
      </c>
      <c r="B36" s="57" t="s">
        <v>89</v>
      </c>
      <c r="C36" s="58">
        <v>0</v>
      </c>
      <c r="D36" s="58">
        <v>0</v>
      </c>
      <c r="E36" s="30">
        <v>0</v>
      </c>
      <c r="F36" s="43" t="s">
        <v>327</v>
      </c>
      <c r="G36" s="32" t="s">
        <v>298</v>
      </c>
      <c r="H36" s="32" t="s">
        <v>281</v>
      </c>
      <c r="I36" s="32" t="s">
        <v>277</v>
      </c>
      <c r="J36" s="60" t="e">
        <v>#DIV/0!</v>
      </c>
      <c r="L36" s="61"/>
    </row>
    <row r="37" spans="1:15" s="1" customFormat="1" ht="15" hidden="1" customHeight="1" x14ac:dyDescent="0.2">
      <c r="A37" s="57">
        <v>51803</v>
      </c>
      <c r="B37" s="57" t="s">
        <v>90</v>
      </c>
      <c r="C37" s="58">
        <v>0</v>
      </c>
      <c r="D37" s="58">
        <v>0</v>
      </c>
      <c r="E37" s="30">
        <v>0</v>
      </c>
      <c r="F37" s="43" t="s">
        <v>327</v>
      </c>
      <c r="G37" s="32" t="s">
        <v>298</v>
      </c>
      <c r="H37" s="32" t="s">
        <v>281</v>
      </c>
      <c r="I37" s="32" t="s">
        <v>277</v>
      </c>
      <c r="J37" s="60" t="e">
        <v>#DIV/0!</v>
      </c>
      <c r="L37" s="61"/>
    </row>
    <row r="38" spans="1:15" s="1" customFormat="1" ht="15" hidden="1" customHeight="1" x14ac:dyDescent="0.2">
      <c r="A38" s="57">
        <v>51899</v>
      </c>
      <c r="B38" s="57" t="s">
        <v>91</v>
      </c>
      <c r="C38" s="58">
        <v>0</v>
      </c>
      <c r="D38" s="58">
        <v>0</v>
      </c>
      <c r="E38" s="30">
        <v>0</v>
      </c>
      <c r="F38" s="43" t="s">
        <v>327</v>
      </c>
      <c r="G38" s="32" t="s">
        <v>298</v>
      </c>
      <c r="H38" s="32" t="s">
        <v>281</v>
      </c>
      <c r="I38" s="32" t="s">
        <v>277</v>
      </c>
      <c r="J38" s="60" t="e">
        <v>#DIV/0!</v>
      </c>
      <c r="L38" s="61"/>
    </row>
    <row r="39" spans="1:15" s="1" customFormat="1" ht="15" hidden="1" customHeight="1" x14ac:dyDescent="0.2">
      <c r="A39" s="57">
        <v>51901</v>
      </c>
      <c r="B39" s="57" t="s">
        <v>92</v>
      </c>
      <c r="C39" s="58">
        <v>0</v>
      </c>
      <c r="D39" s="58">
        <v>0</v>
      </c>
      <c r="E39" s="30">
        <v>0</v>
      </c>
      <c r="F39" s="43" t="s">
        <v>327</v>
      </c>
      <c r="G39" s="32" t="s">
        <v>299</v>
      </c>
      <c r="H39" s="32" t="s">
        <v>281</v>
      </c>
      <c r="I39" s="32" t="s">
        <v>277</v>
      </c>
      <c r="J39" s="60" t="e">
        <v>#DIV/0!</v>
      </c>
      <c r="L39" s="61"/>
    </row>
    <row r="40" spans="1:15" s="1" customFormat="1" ht="15" hidden="1" customHeight="1" x14ac:dyDescent="0.2">
      <c r="A40" s="57">
        <v>51902</v>
      </c>
      <c r="B40" s="57" t="s">
        <v>93</v>
      </c>
      <c r="C40" s="58">
        <v>0</v>
      </c>
      <c r="D40" s="58">
        <v>0</v>
      </c>
      <c r="E40" s="30">
        <v>0</v>
      </c>
      <c r="F40" s="43" t="s">
        <v>327</v>
      </c>
      <c r="G40" s="32" t="s">
        <v>299</v>
      </c>
      <c r="H40" s="32" t="s">
        <v>281</v>
      </c>
      <c r="I40" s="32" t="s">
        <v>277</v>
      </c>
      <c r="J40" s="60" t="e">
        <v>#DIV/0!</v>
      </c>
      <c r="L40" s="61"/>
    </row>
    <row r="41" spans="1:15" ht="15" customHeight="1" x14ac:dyDescent="0.25">
      <c r="A41" s="51">
        <v>51903</v>
      </c>
      <c r="B41" s="52" t="s">
        <v>94</v>
      </c>
      <c r="C41" s="53">
        <v>800</v>
      </c>
      <c r="D41" s="53">
        <v>0</v>
      </c>
      <c r="E41" s="30">
        <v>302100</v>
      </c>
      <c r="F41" s="24" t="s">
        <v>19</v>
      </c>
      <c r="G41" s="32" t="s">
        <v>299</v>
      </c>
      <c r="H41" s="32" t="s">
        <v>281</v>
      </c>
      <c r="I41" s="32" t="s">
        <v>277</v>
      </c>
      <c r="J41" s="55">
        <v>7.9443892750744784E-3</v>
      </c>
      <c r="K41" s="56">
        <v>5215936.5399999991</v>
      </c>
      <c r="L41" s="62">
        <v>0.39865774630431888</v>
      </c>
      <c r="M41" s="63">
        <v>1354207.4329500005</v>
      </c>
      <c r="O41" s="125">
        <f t="shared" ref="O41:O42" si="3">C41-D41</f>
        <v>800</v>
      </c>
    </row>
    <row r="42" spans="1:15" ht="15" customHeight="1" x14ac:dyDescent="0.2">
      <c r="A42" s="51">
        <v>51999</v>
      </c>
      <c r="B42" s="52" t="s">
        <v>95</v>
      </c>
      <c r="C42" s="53">
        <v>0</v>
      </c>
      <c r="D42" s="53">
        <v>67125.919999999998</v>
      </c>
      <c r="E42" s="30">
        <v>621272.09999999986</v>
      </c>
      <c r="F42" s="24" t="s">
        <v>19</v>
      </c>
      <c r="G42" s="32" t="s">
        <v>299</v>
      </c>
      <c r="H42" s="32" t="s">
        <v>281</v>
      </c>
      <c r="I42" s="32" t="s">
        <v>277</v>
      </c>
      <c r="J42" s="60">
        <v>0</v>
      </c>
      <c r="O42" s="125">
        <f t="shared" si="3"/>
        <v>-67125.919999999998</v>
      </c>
    </row>
    <row r="43" spans="1:15" s="1" customFormat="1" ht="15" hidden="1" customHeight="1" x14ac:dyDescent="0.2">
      <c r="A43" s="57">
        <v>53101</v>
      </c>
      <c r="B43" s="57" t="s">
        <v>96</v>
      </c>
      <c r="C43" s="58">
        <v>0</v>
      </c>
      <c r="D43" s="58">
        <v>0</v>
      </c>
      <c r="E43" s="30">
        <v>0</v>
      </c>
      <c r="F43" s="43" t="s">
        <v>327</v>
      </c>
      <c r="G43" s="32" t="s">
        <v>328</v>
      </c>
      <c r="H43" s="32" t="s">
        <v>329</v>
      </c>
      <c r="I43" s="32" t="s">
        <v>277</v>
      </c>
      <c r="J43" s="60" t="e">
        <v>#DIV/0!</v>
      </c>
    </row>
    <row r="44" spans="1:15" s="1" customFormat="1" ht="15" hidden="1" customHeight="1" x14ac:dyDescent="0.2">
      <c r="A44" s="57">
        <v>53102</v>
      </c>
      <c r="B44" s="57" t="s">
        <v>97</v>
      </c>
      <c r="C44" s="58">
        <v>0</v>
      </c>
      <c r="D44" s="58">
        <v>0</v>
      </c>
      <c r="E44" s="30">
        <v>0</v>
      </c>
      <c r="F44" s="43" t="s">
        <v>327</v>
      </c>
      <c r="G44" s="32" t="s">
        <v>328</v>
      </c>
      <c r="H44" s="32" t="s">
        <v>329</v>
      </c>
      <c r="I44" s="32" t="s">
        <v>277</v>
      </c>
      <c r="J44" s="60" t="e">
        <v>#DIV/0!</v>
      </c>
    </row>
    <row r="45" spans="1:15" s="1" customFormat="1" ht="15" hidden="1" customHeight="1" x14ac:dyDescent="0.2">
      <c r="A45" s="57">
        <v>53103</v>
      </c>
      <c r="B45" s="57" t="s">
        <v>98</v>
      </c>
      <c r="C45" s="58">
        <v>0</v>
      </c>
      <c r="D45" s="58">
        <v>0</v>
      </c>
      <c r="E45" s="30">
        <v>0</v>
      </c>
      <c r="F45" s="43" t="s">
        <v>327</v>
      </c>
      <c r="G45" s="32" t="s">
        <v>328</v>
      </c>
      <c r="H45" s="32" t="s">
        <v>329</v>
      </c>
      <c r="I45" s="32" t="s">
        <v>277</v>
      </c>
      <c r="J45" s="60" t="e">
        <v>#DIV/0!</v>
      </c>
    </row>
    <row r="46" spans="1:15" s="1" customFormat="1" ht="15" hidden="1" customHeight="1" x14ac:dyDescent="0.2">
      <c r="A46" s="57">
        <v>53104</v>
      </c>
      <c r="B46" s="57" t="s">
        <v>99</v>
      </c>
      <c r="C46" s="58">
        <v>0</v>
      </c>
      <c r="D46" s="58">
        <v>0</v>
      </c>
      <c r="E46" s="30">
        <v>0</v>
      </c>
      <c r="F46" s="43" t="s">
        <v>327</v>
      </c>
      <c r="G46" s="32" t="s">
        <v>328</v>
      </c>
      <c r="H46" s="32" t="s">
        <v>329</v>
      </c>
      <c r="I46" s="32" t="s">
        <v>277</v>
      </c>
      <c r="J46" s="60" t="e">
        <v>#DIV/0!</v>
      </c>
    </row>
    <row r="47" spans="1:15" s="1" customFormat="1" ht="15" hidden="1" customHeight="1" x14ac:dyDescent="0.2">
      <c r="A47" s="57">
        <v>53105</v>
      </c>
      <c r="B47" s="57" t="s">
        <v>100</v>
      </c>
      <c r="C47" s="58">
        <v>0</v>
      </c>
      <c r="D47" s="58">
        <v>0</v>
      </c>
      <c r="E47" s="30">
        <v>0</v>
      </c>
      <c r="F47" s="43" t="s">
        <v>327</v>
      </c>
      <c r="G47" s="32" t="s">
        <v>328</v>
      </c>
      <c r="H47" s="32" t="s">
        <v>329</v>
      </c>
      <c r="I47" s="32" t="s">
        <v>277</v>
      </c>
      <c r="J47" s="60" t="e">
        <v>#DIV/0!</v>
      </c>
    </row>
    <row r="48" spans="1:15" s="1" customFormat="1" ht="15" hidden="1" customHeight="1" x14ac:dyDescent="0.2">
      <c r="A48" s="57">
        <v>53106</v>
      </c>
      <c r="B48" s="57" t="s">
        <v>78</v>
      </c>
      <c r="C48" s="58">
        <v>0</v>
      </c>
      <c r="D48" s="58">
        <v>0</v>
      </c>
      <c r="E48" s="30">
        <v>0</v>
      </c>
      <c r="F48" s="43" t="s">
        <v>327</v>
      </c>
      <c r="G48" s="32" t="s">
        <v>328</v>
      </c>
      <c r="H48" s="32" t="s">
        <v>329</v>
      </c>
      <c r="I48" s="32" t="s">
        <v>277</v>
      </c>
      <c r="J48" s="60" t="e">
        <v>#DIV/0!</v>
      </c>
    </row>
    <row r="49" spans="1:15" s="1" customFormat="1" ht="15" hidden="1" customHeight="1" x14ac:dyDescent="0.2">
      <c r="A49" s="57">
        <v>53199</v>
      </c>
      <c r="B49" s="57" t="s">
        <v>101</v>
      </c>
      <c r="C49" s="58">
        <v>0</v>
      </c>
      <c r="D49" s="58">
        <v>0</v>
      </c>
      <c r="E49" s="30">
        <v>0</v>
      </c>
      <c r="F49" s="43" t="s">
        <v>327</v>
      </c>
      <c r="G49" s="32" t="s">
        <v>328</v>
      </c>
      <c r="H49" s="32" t="s">
        <v>329</v>
      </c>
      <c r="I49" s="32" t="s">
        <v>277</v>
      </c>
      <c r="J49" s="60" t="e">
        <v>#DIV/0!</v>
      </c>
    </row>
    <row r="50" spans="1:15" ht="15" customHeight="1" x14ac:dyDescent="0.2">
      <c r="A50" s="51">
        <v>54101</v>
      </c>
      <c r="B50" s="52" t="s">
        <v>102</v>
      </c>
      <c r="C50" s="53">
        <v>600</v>
      </c>
      <c r="D50" s="53">
        <v>0</v>
      </c>
      <c r="E50" s="30">
        <v>582745.28</v>
      </c>
      <c r="F50" s="24" t="s">
        <v>19</v>
      </c>
      <c r="G50" s="32" t="s">
        <v>300</v>
      </c>
      <c r="H50" s="32" t="s">
        <v>282</v>
      </c>
      <c r="I50" s="32" t="s">
        <v>277</v>
      </c>
      <c r="J50" s="55">
        <v>0.13755657369272931</v>
      </c>
      <c r="O50" s="125">
        <f>C50-D50</f>
        <v>600</v>
      </c>
    </row>
    <row r="51" spans="1:15" s="1" customFormat="1" ht="15" hidden="1" customHeight="1" x14ac:dyDescent="0.2">
      <c r="A51" s="57">
        <v>54102</v>
      </c>
      <c r="B51" s="57" t="s">
        <v>103</v>
      </c>
      <c r="C51" s="58">
        <v>0</v>
      </c>
      <c r="D51" s="58">
        <v>0</v>
      </c>
      <c r="E51" s="30">
        <v>0</v>
      </c>
      <c r="F51" s="65" t="s">
        <v>327</v>
      </c>
      <c r="G51" s="32" t="s">
        <v>300</v>
      </c>
      <c r="H51" s="32" t="s">
        <v>282</v>
      </c>
      <c r="I51" s="32" t="s">
        <v>277</v>
      </c>
      <c r="J51" s="55" t="e">
        <v>#DIV/0!</v>
      </c>
    </row>
    <row r="52" spans="1:15" ht="15" hidden="1" customHeight="1" x14ac:dyDescent="0.2">
      <c r="A52" s="51">
        <v>54103</v>
      </c>
      <c r="B52" s="52" t="s">
        <v>104</v>
      </c>
      <c r="C52" s="53">
        <v>0</v>
      </c>
      <c r="D52" s="53">
        <v>0</v>
      </c>
      <c r="E52" s="30">
        <v>7440</v>
      </c>
      <c r="F52" s="24" t="s">
        <v>19</v>
      </c>
      <c r="G52" s="32" t="s">
        <v>300</v>
      </c>
      <c r="H52" s="32" t="s">
        <v>282</v>
      </c>
      <c r="I52" s="32" t="s">
        <v>277</v>
      </c>
      <c r="J52" s="55">
        <v>0</v>
      </c>
      <c r="O52" s="125">
        <f t="shared" ref="O52:O69" si="4">C52-D52</f>
        <v>0</v>
      </c>
    </row>
    <row r="53" spans="1:15" ht="15" customHeight="1" x14ac:dyDescent="0.2">
      <c r="A53" s="51">
        <v>54104</v>
      </c>
      <c r="B53" s="52" t="s">
        <v>105</v>
      </c>
      <c r="C53" s="53">
        <v>0</v>
      </c>
      <c r="D53" s="53">
        <v>5000</v>
      </c>
      <c r="E53" s="30">
        <v>458116.88000000006</v>
      </c>
      <c r="F53" s="24" t="s">
        <v>19</v>
      </c>
      <c r="G53" s="32" t="s">
        <v>300</v>
      </c>
      <c r="H53" s="32" t="s">
        <v>282</v>
      </c>
      <c r="I53" s="32" t="s">
        <v>277</v>
      </c>
      <c r="J53" s="55">
        <v>8.2619465037609449E-4</v>
      </c>
      <c r="O53" s="125">
        <f t="shared" si="4"/>
        <v>-5000</v>
      </c>
    </row>
    <row r="54" spans="1:15" ht="15" customHeight="1" x14ac:dyDescent="0.2">
      <c r="A54" s="51">
        <v>54105</v>
      </c>
      <c r="B54" s="52" t="s">
        <v>106</v>
      </c>
      <c r="C54" s="53">
        <v>209</v>
      </c>
      <c r="D54" s="53">
        <v>0</v>
      </c>
      <c r="E54" s="30">
        <v>229229.12999999995</v>
      </c>
      <c r="F54" s="24" t="s">
        <v>19</v>
      </c>
      <c r="G54" s="32" t="s">
        <v>300</v>
      </c>
      <c r="H54" s="32" t="s">
        <v>282</v>
      </c>
      <c r="I54" s="32" t="s">
        <v>277</v>
      </c>
      <c r="J54" s="55">
        <v>6.2490500573896381E-3</v>
      </c>
      <c r="O54" s="125">
        <f t="shared" si="4"/>
        <v>209</v>
      </c>
    </row>
    <row r="55" spans="1:15" ht="15" hidden="1" customHeight="1" x14ac:dyDescent="0.2">
      <c r="A55" s="51">
        <v>54106</v>
      </c>
      <c r="B55" s="52" t="s">
        <v>107</v>
      </c>
      <c r="C55" s="53">
        <v>0</v>
      </c>
      <c r="D55" s="53">
        <v>0</v>
      </c>
      <c r="E55" s="30">
        <v>66599.760000000009</v>
      </c>
      <c r="F55" s="24" t="s">
        <v>19</v>
      </c>
      <c r="G55" s="32" t="s">
        <v>300</v>
      </c>
      <c r="H55" s="32" t="s">
        <v>282</v>
      </c>
      <c r="I55" s="32" t="s">
        <v>277</v>
      </c>
      <c r="J55" s="55">
        <v>0</v>
      </c>
      <c r="O55" s="125">
        <f t="shared" si="4"/>
        <v>0</v>
      </c>
    </row>
    <row r="56" spans="1:15" ht="15" customHeight="1" x14ac:dyDescent="0.2">
      <c r="A56" s="51">
        <v>54107</v>
      </c>
      <c r="B56" s="52" t="s">
        <v>108</v>
      </c>
      <c r="C56" s="53">
        <v>12.8</v>
      </c>
      <c r="D56" s="53">
        <v>0</v>
      </c>
      <c r="E56" s="30">
        <v>229237.00999999995</v>
      </c>
      <c r="F56" s="24" t="s">
        <v>19</v>
      </c>
      <c r="G56" s="32" t="s">
        <v>300</v>
      </c>
      <c r="H56" s="32" t="s">
        <v>282</v>
      </c>
      <c r="I56" s="32" t="s">
        <v>277</v>
      </c>
      <c r="J56" s="55">
        <v>3.4848027128717651E-2</v>
      </c>
      <c r="O56" s="125">
        <f t="shared" si="4"/>
        <v>12.8</v>
      </c>
    </row>
    <row r="57" spans="1:15" ht="15" hidden="1" customHeight="1" x14ac:dyDescent="0.2">
      <c r="A57" s="51">
        <v>54108</v>
      </c>
      <c r="B57" s="52" t="s">
        <v>109</v>
      </c>
      <c r="C57" s="53">
        <v>0</v>
      </c>
      <c r="D57" s="53">
        <v>0</v>
      </c>
      <c r="E57" s="30">
        <v>241183.5</v>
      </c>
      <c r="F57" s="24" t="s">
        <v>19</v>
      </c>
      <c r="G57" s="32" t="s">
        <v>300</v>
      </c>
      <c r="H57" s="32" t="s">
        <v>282</v>
      </c>
      <c r="I57" s="32" t="s">
        <v>277</v>
      </c>
      <c r="J57" s="55">
        <v>0</v>
      </c>
      <c r="O57" s="125">
        <f t="shared" si="4"/>
        <v>0</v>
      </c>
    </row>
    <row r="58" spans="1:15" ht="15" hidden="1" customHeight="1" x14ac:dyDescent="0.2">
      <c r="A58" s="51">
        <v>54109</v>
      </c>
      <c r="B58" s="52" t="s">
        <v>110</v>
      </c>
      <c r="C58" s="53">
        <v>0</v>
      </c>
      <c r="D58" s="53">
        <v>0</v>
      </c>
      <c r="E58" s="30">
        <v>270981.08</v>
      </c>
      <c r="F58" s="24" t="s">
        <v>19</v>
      </c>
      <c r="G58" s="32" t="s">
        <v>300</v>
      </c>
      <c r="H58" s="32" t="s">
        <v>282</v>
      </c>
      <c r="I58" s="32" t="s">
        <v>277</v>
      </c>
      <c r="J58" s="55">
        <v>0.10217373385841194</v>
      </c>
      <c r="O58" s="125">
        <f t="shared" si="4"/>
        <v>0</v>
      </c>
    </row>
    <row r="59" spans="1:15" ht="15" customHeight="1" x14ac:dyDescent="0.2">
      <c r="A59" s="51">
        <v>54110</v>
      </c>
      <c r="B59" s="52" t="s">
        <v>111</v>
      </c>
      <c r="C59" s="53">
        <v>133.56</v>
      </c>
      <c r="D59" s="53">
        <v>0</v>
      </c>
      <c r="E59" s="30">
        <v>596818.73550000007</v>
      </c>
      <c r="F59" s="24" t="s">
        <v>19</v>
      </c>
      <c r="G59" s="32" t="s">
        <v>300</v>
      </c>
      <c r="H59" s="32" t="s">
        <v>282</v>
      </c>
      <c r="I59" s="32" t="s">
        <v>277</v>
      </c>
      <c r="J59" s="55">
        <v>6.7135962088107068E-4</v>
      </c>
      <c r="O59" s="125">
        <f t="shared" si="4"/>
        <v>133.56</v>
      </c>
    </row>
    <row r="60" spans="1:15" ht="15" hidden="1" customHeight="1" x14ac:dyDescent="0.2">
      <c r="A60" s="51">
        <v>54111</v>
      </c>
      <c r="B60" s="52" t="s">
        <v>112</v>
      </c>
      <c r="C60" s="53">
        <v>0</v>
      </c>
      <c r="D60" s="53">
        <v>0</v>
      </c>
      <c r="E60" s="30">
        <v>55023</v>
      </c>
      <c r="F60" s="24" t="s">
        <v>19</v>
      </c>
      <c r="G60" s="32" t="s">
        <v>300</v>
      </c>
      <c r="H60" s="32" t="s">
        <v>282</v>
      </c>
      <c r="I60" s="32" t="s">
        <v>277</v>
      </c>
      <c r="J60" s="55">
        <v>0</v>
      </c>
      <c r="O60" s="125">
        <f t="shared" si="4"/>
        <v>0</v>
      </c>
    </row>
    <row r="61" spans="1:15" ht="15" customHeight="1" x14ac:dyDescent="0.2">
      <c r="A61" s="51">
        <v>54112</v>
      </c>
      <c r="B61" s="52" t="s">
        <v>113</v>
      </c>
      <c r="C61" s="53">
        <v>0</v>
      </c>
      <c r="D61" s="53">
        <v>6076.36</v>
      </c>
      <c r="E61" s="30">
        <v>316952.46999999997</v>
      </c>
      <c r="F61" s="24" t="s">
        <v>19</v>
      </c>
      <c r="G61" s="32" t="s">
        <v>300</v>
      </c>
      <c r="H61" s="32" t="s">
        <v>282</v>
      </c>
      <c r="I61" s="32" t="s">
        <v>277</v>
      </c>
      <c r="J61" s="55">
        <v>1.3082228513750915E-2</v>
      </c>
      <c r="O61" s="125">
        <f t="shared" si="4"/>
        <v>-6076.36</v>
      </c>
    </row>
    <row r="62" spans="1:15" ht="15" hidden="1" customHeight="1" x14ac:dyDescent="0.2">
      <c r="A62" s="51">
        <v>54113</v>
      </c>
      <c r="B62" s="52" t="s">
        <v>114</v>
      </c>
      <c r="C62" s="53">
        <v>0</v>
      </c>
      <c r="D62" s="53">
        <v>0</v>
      </c>
      <c r="E62" s="30">
        <v>33994.5</v>
      </c>
      <c r="F62" s="24" t="s">
        <v>19</v>
      </c>
      <c r="G62" s="32" t="s">
        <v>300</v>
      </c>
      <c r="H62" s="32" t="s">
        <v>282</v>
      </c>
      <c r="I62" s="32" t="s">
        <v>277</v>
      </c>
      <c r="J62" s="55">
        <v>0</v>
      </c>
      <c r="O62" s="125">
        <f t="shared" si="4"/>
        <v>0</v>
      </c>
    </row>
    <row r="63" spans="1:15" ht="15" customHeight="1" x14ac:dyDescent="0.2">
      <c r="A63" s="51">
        <v>54114</v>
      </c>
      <c r="B63" s="52" t="s">
        <v>115</v>
      </c>
      <c r="C63" s="53">
        <v>1.04</v>
      </c>
      <c r="D63" s="53">
        <v>0</v>
      </c>
      <c r="E63" s="30">
        <v>112446.30499999999</v>
      </c>
      <c r="F63" s="24" t="s">
        <v>19</v>
      </c>
      <c r="G63" s="32" t="s">
        <v>300</v>
      </c>
      <c r="H63" s="32" t="s">
        <v>282</v>
      </c>
      <c r="I63" s="32" t="s">
        <v>277</v>
      </c>
      <c r="J63" s="55">
        <v>2.4170266554159679E-2</v>
      </c>
      <c r="O63" s="125">
        <f t="shared" si="4"/>
        <v>1.04</v>
      </c>
    </row>
    <row r="64" spans="1:15" ht="15" customHeight="1" x14ac:dyDescent="0.2">
      <c r="A64" s="51">
        <v>54115</v>
      </c>
      <c r="B64" s="52" t="s">
        <v>116</v>
      </c>
      <c r="C64" s="53">
        <v>380</v>
      </c>
      <c r="D64" s="53">
        <v>460.8</v>
      </c>
      <c r="E64" s="30">
        <v>209460.99</v>
      </c>
      <c r="F64" s="24" t="s">
        <v>19</v>
      </c>
      <c r="G64" s="32" t="s">
        <v>300</v>
      </c>
      <c r="H64" s="32" t="s">
        <v>282</v>
      </c>
      <c r="I64" s="32" t="s">
        <v>277</v>
      </c>
      <c r="J64" s="55">
        <v>9.3245221396451042E-2</v>
      </c>
      <c r="O64" s="125">
        <f t="shared" si="4"/>
        <v>-80.800000000000011</v>
      </c>
    </row>
    <row r="65" spans="1:15" ht="15" hidden="1" customHeight="1" x14ac:dyDescent="0.2">
      <c r="A65" s="51">
        <v>54116</v>
      </c>
      <c r="B65" s="52" t="s">
        <v>117</v>
      </c>
      <c r="C65" s="53">
        <v>0</v>
      </c>
      <c r="D65" s="53">
        <v>0</v>
      </c>
      <c r="E65" s="30">
        <v>17490</v>
      </c>
      <c r="F65" s="24" t="s">
        <v>19</v>
      </c>
      <c r="G65" s="32" t="s">
        <v>300</v>
      </c>
      <c r="H65" s="32" t="s">
        <v>282</v>
      </c>
      <c r="I65" s="32" t="s">
        <v>277</v>
      </c>
      <c r="J65" s="55">
        <v>0</v>
      </c>
      <c r="O65" s="125">
        <f t="shared" si="4"/>
        <v>0</v>
      </c>
    </row>
    <row r="66" spans="1:15" ht="15" hidden="1" customHeight="1" x14ac:dyDescent="0.2">
      <c r="A66" s="51">
        <v>54117</v>
      </c>
      <c r="B66" s="52" t="s">
        <v>118</v>
      </c>
      <c r="C66" s="53">
        <v>0</v>
      </c>
      <c r="D66" s="53">
        <v>0</v>
      </c>
      <c r="E66" s="30">
        <v>300</v>
      </c>
      <c r="F66" s="24" t="s">
        <v>19</v>
      </c>
      <c r="G66" s="32" t="s">
        <v>300</v>
      </c>
      <c r="H66" s="32" t="s">
        <v>282</v>
      </c>
      <c r="I66" s="32" t="s">
        <v>277</v>
      </c>
      <c r="J66" s="55">
        <v>0</v>
      </c>
      <c r="O66" s="125">
        <f t="shared" si="4"/>
        <v>0</v>
      </c>
    </row>
    <row r="67" spans="1:15" ht="15" customHeight="1" x14ac:dyDescent="0.2">
      <c r="A67" s="51">
        <v>54118</v>
      </c>
      <c r="B67" s="52" t="s">
        <v>119</v>
      </c>
      <c r="C67" s="53">
        <v>1000</v>
      </c>
      <c r="D67" s="53">
        <v>0</v>
      </c>
      <c r="E67" s="30">
        <v>329943.43</v>
      </c>
      <c r="F67" s="24" t="s">
        <v>19</v>
      </c>
      <c r="G67" s="32" t="s">
        <v>300</v>
      </c>
      <c r="H67" s="32" t="s">
        <v>282</v>
      </c>
      <c r="I67" s="32" t="s">
        <v>277</v>
      </c>
      <c r="J67" s="55">
        <v>3.1745788908985904E-2</v>
      </c>
      <c r="O67" s="125">
        <f t="shared" si="4"/>
        <v>1000</v>
      </c>
    </row>
    <row r="68" spans="1:15" ht="15" hidden="1" customHeight="1" x14ac:dyDescent="0.2">
      <c r="A68" s="51">
        <v>54119</v>
      </c>
      <c r="B68" s="52" t="s">
        <v>120</v>
      </c>
      <c r="C68" s="53">
        <v>0</v>
      </c>
      <c r="D68" s="53">
        <v>0</v>
      </c>
      <c r="E68" s="30">
        <v>121234.79999999999</v>
      </c>
      <c r="F68" s="24" t="s">
        <v>19</v>
      </c>
      <c r="G68" s="32" t="s">
        <v>300</v>
      </c>
      <c r="H68" s="32" t="s">
        <v>282</v>
      </c>
      <c r="I68" s="32" t="s">
        <v>277</v>
      </c>
      <c r="J68" s="55">
        <v>0</v>
      </c>
      <c r="O68" s="125">
        <f t="shared" si="4"/>
        <v>0</v>
      </c>
    </row>
    <row r="69" spans="1:15" ht="15" hidden="1" customHeight="1" x14ac:dyDescent="0.2">
      <c r="A69" s="51">
        <v>54121</v>
      </c>
      <c r="B69" s="52" t="s">
        <v>121</v>
      </c>
      <c r="C69" s="53">
        <v>0</v>
      </c>
      <c r="D69" s="53">
        <v>0</v>
      </c>
      <c r="E69" s="30">
        <v>190320.8</v>
      </c>
      <c r="F69" s="24" t="s">
        <v>19</v>
      </c>
      <c r="G69" s="32" t="s">
        <v>300</v>
      </c>
      <c r="H69" s="32" t="s">
        <v>282</v>
      </c>
      <c r="I69" s="32" t="s">
        <v>277</v>
      </c>
      <c r="J69" s="55">
        <v>0.13395665304321194</v>
      </c>
      <c r="O69" s="125">
        <f t="shared" si="4"/>
        <v>0</v>
      </c>
    </row>
    <row r="70" spans="1:15" s="1" customFormat="1" ht="15" hidden="1" customHeight="1" x14ac:dyDescent="0.2">
      <c r="A70" s="57">
        <v>54122</v>
      </c>
      <c r="B70" s="57" t="s">
        <v>122</v>
      </c>
      <c r="C70" s="58">
        <v>0</v>
      </c>
      <c r="D70" s="58">
        <v>0</v>
      </c>
      <c r="E70" s="30">
        <v>0</v>
      </c>
      <c r="F70" s="43" t="s">
        <v>327</v>
      </c>
      <c r="G70" s="32" t="s">
        <v>300</v>
      </c>
      <c r="H70" s="32" t="s">
        <v>282</v>
      </c>
      <c r="I70" s="32" t="s">
        <v>277</v>
      </c>
      <c r="J70" s="60" t="e">
        <v>#DIV/0!</v>
      </c>
    </row>
    <row r="71" spans="1:15" s="1" customFormat="1" ht="15" hidden="1" customHeight="1" x14ac:dyDescent="0.2">
      <c r="A71" s="57">
        <v>54123</v>
      </c>
      <c r="B71" s="57" t="s">
        <v>123</v>
      </c>
      <c r="C71" s="58">
        <v>0</v>
      </c>
      <c r="D71" s="58">
        <v>0</v>
      </c>
      <c r="E71" s="30">
        <v>0</v>
      </c>
      <c r="F71" s="43" t="s">
        <v>327</v>
      </c>
      <c r="G71" s="32" t="s">
        <v>300</v>
      </c>
      <c r="H71" s="32" t="s">
        <v>282</v>
      </c>
      <c r="I71" s="32" t="s">
        <v>277</v>
      </c>
      <c r="J71" s="60" t="e">
        <v>#DIV/0!</v>
      </c>
    </row>
    <row r="72" spans="1:15" ht="15" customHeight="1" x14ac:dyDescent="0.2">
      <c r="A72" s="51">
        <v>54199</v>
      </c>
      <c r="B72" s="52" t="s">
        <v>124</v>
      </c>
      <c r="C72" s="53">
        <v>0</v>
      </c>
      <c r="D72" s="53">
        <v>243.56</v>
      </c>
      <c r="E72" s="30">
        <v>42191.200000000004</v>
      </c>
      <c r="F72" s="24" t="s">
        <v>19</v>
      </c>
      <c r="G72" s="32" t="s">
        <v>300</v>
      </c>
      <c r="H72" s="32" t="s">
        <v>282</v>
      </c>
      <c r="I72" s="32" t="s">
        <v>277</v>
      </c>
      <c r="J72" s="55">
        <v>0.80831536056376307</v>
      </c>
      <c r="O72" s="125">
        <f t="shared" ref="O72:O75" si="5">C72-D72</f>
        <v>-243.56</v>
      </c>
    </row>
    <row r="73" spans="1:15" ht="15" hidden="1" customHeight="1" x14ac:dyDescent="0.2">
      <c r="A73" s="51">
        <v>54201</v>
      </c>
      <c r="B73" s="52" t="s">
        <v>125</v>
      </c>
      <c r="C73" s="53">
        <v>0</v>
      </c>
      <c r="D73" s="53">
        <v>0</v>
      </c>
      <c r="E73" s="30">
        <v>881279.82300000009</v>
      </c>
      <c r="F73" s="24" t="s">
        <v>19</v>
      </c>
      <c r="G73" s="32" t="s">
        <v>301</v>
      </c>
      <c r="H73" s="32" t="s">
        <v>282</v>
      </c>
      <c r="I73" s="32" t="s">
        <v>277</v>
      </c>
      <c r="J73" s="55">
        <v>0.2483586180083128</v>
      </c>
      <c r="O73" s="125">
        <f t="shared" si="5"/>
        <v>0</v>
      </c>
    </row>
    <row r="74" spans="1:15" ht="15" customHeight="1" x14ac:dyDescent="0.2">
      <c r="A74" s="51">
        <v>54202</v>
      </c>
      <c r="B74" s="52" t="s">
        <v>126</v>
      </c>
      <c r="C74" s="53">
        <v>10</v>
      </c>
      <c r="D74" s="53">
        <v>0</v>
      </c>
      <c r="E74" s="30">
        <v>339675.13199999998</v>
      </c>
      <c r="F74" s="24" t="s">
        <v>19</v>
      </c>
      <c r="G74" s="32" t="s">
        <v>301</v>
      </c>
      <c r="H74" s="32" t="s">
        <v>282</v>
      </c>
      <c r="I74" s="32" t="s">
        <v>277</v>
      </c>
      <c r="J74" s="55">
        <v>0.30400854765067414</v>
      </c>
      <c r="O74" s="125">
        <f t="shared" si="5"/>
        <v>10</v>
      </c>
    </row>
    <row r="75" spans="1:15" ht="15" customHeight="1" x14ac:dyDescent="0.2">
      <c r="A75" s="51">
        <v>54203</v>
      </c>
      <c r="B75" s="52" t="s">
        <v>127</v>
      </c>
      <c r="C75" s="53">
        <v>360</v>
      </c>
      <c r="D75" s="53">
        <v>0</v>
      </c>
      <c r="E75" s="30">
        <v>101220</v>
      </c>
      <c r="F75" s="24" t="s">
        <v>19</v>
      </c>
      <c r="G75" s="32" t="s">
        <v>301</v>
      </c>
      <c r="H75" s="32" t="s">
        <v>282</v>
      </c>
      <c r="I75" s="32" t="s">
        <v>277</v>
      </c>
      <c r="J75" s="55">
        <v>0</v>
      </c>
      <c r="O75" s="125">
        <f t="shared" si="5"/>
        <v>360</v>
      </c>
    </row>
    <row r="76" spans="1:15" s="1" customFormat="1" ht="15" hidden="1" customHeight="1" x14ac:dyDescent="0.2">
      <c r="A76" s="57">
        <v>54204</v>
      </c>
      <c r="B76" s="57" t="s">
        <v>128</v>
      </c>
      <c r="C76" s="58">
        <v>0</v>
      </c>
      <c r="D76" s="58">
        <v>0</v>
      </c>
      <c r="E76" s="30">
        <v>0</v>
      </c>
      <c r="F76" s="65" t="s">
        <v>327</v>
      </c>
      <c r="G76" s="32" t="s">
        <v>301</v>
      </c>
      <c r="H76" s="32" t="s">
        <v>282</v>
      </c>
      <c r="I76" s="32" t="s">
        <v>277</v>
      </c>
      <c r="J76" s="55" t="e">
        <v>#DIV/0!</v>
      </c>
    </row>
    <row r="77" spans="1:15" ht="15" hidden="1" customHeight="1" x14ac:dyDescent="0.2">
      <c r="A77" s="51">
        <v>54205</v>
      </c>
      <c r="B77" s="52" t="s">
        <v>129</v>
      </c>
      <c r="C77" s="53">
        <v>0</v>
      </c>
      <c r="D77" s="53">
        <v>0</v>
      </c>
      <c r="E77" s="30">
        <v>1667422.4140999997</v>
      </c>
      <c r="F77" s="24" t="s">
        <v>19</v>
      </c>
      <c r="G77" s="32" t="s">
        <v>301</v>
      </c>
      <c r="H77" s="32" t="s">
        <v>282</v>
      </c>
      <c r="I77" s="32" t="s">
        <v>277</v>
      </c>
      <c r="J77" s="55">
        <v>0.20658107225675815</v>
      </c>
      <c r="O77" s="125">
        <f t="shared" ref="O77:O82" si="6">C77-D77</f>
        <v>0</v>
      </c>
    </row>
    <row r="78" spans="1:15" ht="15" hidden="1" customHeight="1" x14ac:dyDescent="0.2">
      <c r="A78" s="51">
        <v>54301</v>
      </c>
      <c r="B78" s="52" t="s">
        <v>130</v>
      </c>
      <c r="C78" s="53">
        <v>0</v>
      </c>
      <c r="D78" s="53">
        <v>0</v>
      </c>
      <c r="E78" s="30">
        <v>108458.02999999998</v>
      </c>
      <c r="F78" s="24" t="s">
        <v>19</v>
      </c>
      <c r="G78" s="32" t="s">
        <v>302</v>
      </c>
      <c r="H78" s="32" t="s">
        <v>282</v>
      </c>
      <c r="I78" s="32" t="s">
        <v>277</v>
      </c>
      <c r="J78" s="55">
        <v>4.1440164621009093E-2</v>
      </c>
      <c r="O78" s="125">
        <f t="shared" si="6"/>
        <v>0</v>
      </c>
    </row>
    <row r="79" spans="1:15" ht="15" hidden="1" customHeight="1" x14ac:dyDescent="0.2">
      <c r="A79" s="51">
        <v>54302</v>
      </c>
      <c r="B79" s="52" t="s">
        <v>131</v>
      </c>
      <c r="C79" s="53">
        <v>0</v>
      </c>
      <c r="D79" s="53">
        <v>0</v>
      </c>
      <c r="E79" s="30">
        <v>108618.48000000001</v>
      </c>
      <c r="F79" s="24" t="s">
        <v>19</v>
      </c>
      <c r="G79" s="32" t="s">
        <v>302</v>
      </c>
      <c r="H79" s="32" t="s">
        <v>282</v>
      </c>
      <c r="I79" s="32" t="s">
        <v>277</v>
      </c>
      <c r="J79" s="55">
        <v>0</v>
      </c>
      <c r="O79" s="125">
        <f t="shared" si="6"/>
        <v>0</v>
      </c>
    </row>
    <row r="80" spans="1:15" ht="15" hidden="1" customHeight="1" x14ac:dyDescent="0.2">
      <c r="A80" s="51">
        <v>54303</v>
      </c>
      <c r="B80" s="52" t="s">
        <v>132</v>
      </c>
      <c r="C80" s="53">
        <v>0</v>
      </c>
      <c r="D80" s="53">
        <v>0</v>
      </c>
      <c r="E80" s="30">
        <v>18000</v>
      </c>
      <c r="F80" s="24" t="s">
        <v>19</v>
      </c>
      <c r="G80" s="32" t="s">
        <v>302</v>
      </c>
      <c r="H80" s="32" t="s">
        <v>282</v>
      </c>
      <c r="I80" s="32" t="s">
        <v>277</v>
      </c>
      <c r="J80" s="55">
        <v>0</v>
      </c>
      <c r="O80" s="125">
        <f t="shared" si="6"/>
        <v>0</v>
      </c>
    </row>
    <row r="81" spans="1:15" ht="15" hidden="1" customHeight="1" x14ac:dyDescent="0.2">
      <c r="A81" s="51">
        <v>54304</v>
      </c>
      <c r="B81" s="52" t="s">
        <v>133</v>
      </c>
      <c r="C81" s="53">
        <v>0</v>
      </c>
      <c r="D81" s="53">
        <v>0</v>
      </c>
      <c r="E81" s="30">
        <v>138011.32999999999</v>
      </c>
      <c r="F81" s="24" t="s">
        <v>19</v>
      </c>
      <c r="G81" s="32" t="s">
        <v>302</v>
      </c>
      <c r="H81" s="32" t="s">
        <v>282</v>
      </c>
      <c r="I81" s="32" t="s">
        <v>277</v>
      </c>
      <c r="J81" s="55">
        <v>8.3557851599965136E-3</v>
      </c>
      <c r="O81" s="125">
        <f t="shared" si="6"/>
        <v>0</v>
      </c>
    </row>
    <row r="82" spans="1:15" ht="15" hidden="1" customHeight="1" x14ac:dyDescent="0.2">
      <c r="A82" s="51">
        <v>54305</v>
      </c>
      <c r="B82" s="52" t="s">
        <v>134</v>
      </c>
      <c r="C82" s="53">
        <v>0</v>
      </c>
      <c r="D82" s="53">
        <v>0</v>
      </c>
      <c r="E82" s="30">
        <v>43200</v>
      </c>
      <c r="F82" s="24" t="s">
        <v>19</v>
      </c>
      <c r="G82" s="32" t="s">
        <v>302</v>
      </c>
      <c r="H82" s="32" t="s">
        <v>282</v>
      </c>
      <c r="I82" s="32" t="s">
        <v>277</v>
      </c>
      <c r="J82" s="55">
        <v>0</v>
      </c>
      <c r="O82" s="125">
        <f t="shared" si="6"/>
        <v>0</v>
      </c>
    </row>
    <row r="83" spans="1:15" s="1" customFormat="1" ht="15" hidden="1" customHeight="1" x14ac:dyDescent="0.2">
      <c r="A83" s="57">
        <v>54306</v>
      </c>
      <c r="B83" s="57" t="s">
        <v>135</v>
      </c>
      <c r="C83" s="58">
        <v>0</v>
      </c>
      <c r="D83" s="58">
        <v>0</v>
      </c>
      <c r="E83" s="30">
        <v>0</v>
      </c>
      <c r="F83" s="43" t="s">
        <v>327</v>
      </c>
      <c r="G83" s="32" t="s">
        <v>302</v>
      </c>
      <c r="H83" s="32" t="s">
        <v>282</v>
      </c>
      <c r="I83" s="32" t="s">
        <v>277</v>
      </c>
      <c r="J83" s="60" t="e">
        <v>#DIV/0!</v>
      </c>
    </row>
    <row r="84" spans="1:15" ht="15" hidden="1" customHeight="1" x14ac:dyDescent="0.2">
      <c r="A84" s="51">
        <v>54307</v>
      </c>
      <c r="B84" s="52" t="s">
        <v>136</v>
      </c>
      <c r="C84" s="53">
        <v>0</v>
      </c>
      <c r="D84" s="53">
        <v>0</v>
      </c>
      <c r="E84" s="30">
        <v>75900</v>
      </c>
      <c r="F84" s="24" t="s">
        <v>19</v>
      </c>
      <c r="G84" s="32" t="s">
        <v>302</v>
      </c>
      <c r="H84" s="32" t="s">
        <v>282</v>
      </c>
      <c r="I84" s="32" t="s">
        <v>277</v>
      </c>
      <c r="J84" s="60">
        <v>0</v>
      </c>
      <c r="O84" s="125">
        <f>C84-D84</f>
        <v>0</v>
      </c>
    </row>
    <row r="85" spans="1:15" s="1" customFormat="1" ht="15" hidden="1" customHeight="1" x14ac:dyDescent="0.2">
      <c r="A85" s="57">
        <v>54308</v>
      </c>
      <c r="B85" s="57" t="s">
        <v>137</v>
      </c>
      <c r="C85" s="58">
        <v>0</v>
      </c>
      <c r="D85" s="58">
        <v>0</v>
      </c>
      <c r="E85" s="30">
        <v>0</v>
      </c>
      <c r="F85" s="65" t="s">
        <v>327</v>
      </c>
      <c r="G85" s="32" t="s">
        <v>302</v>
      </c>
      <c r="H85" s="32" t="s">
        <v>282</v>
      </c>
      <c r="I85" s="32" t="s">
        <v>277</v>
      </c>
      <c r="J85" s="55" t="e">
        <v>#DIV/0!</v>
      </c>
    </row>
    <row r="86" spans="1:15" s="1" customFormat="1" ht="15" hidden="1" customHeight="1" x14ac:dyDescent="0.2">
      <c r="A86" s="57">
        <v>54309</v>
      </c>
      <c r="B86" s="57" t="s">
        <v>138</v>
      </c>
      <c r="C86" s="58">
        <v>0</v>
      </c>
      <c r="D86" s="58">
        <v>0</v>
      </c>
      <c r="E86" s="30">
        <v>0</v>
      </c>
      <c r="F86" s="43" t="s">
        <v>327</v>
      </c>
      <c r="G86" s="32" t="s">
        <v>302</v>
      </c>
      <c r="H86" s="32" t="s">
        <v>282</v>
      </c>
      <c r="I86" s="32" t="s">
        <v>277</v>
      </c>
      <c r="J86" s="60" t="e">
        <v>#DIV/0!</v>
      </c>
    </row>
    <row r="87" spans="1:15" s="1" customFormat="1" ht="15" hidden="1" customHeight="1" x14ac:dyDescent="0.2">
      <c r="A87" s="57">
        <v>54310</v>
      </c>
      <c r="B87" s="57" t="s">
        <v>139</v>
      </c>
      <c r="C87" s="58">
        <v>0</v>
      </c>
      <c r="D87" s="58">
        <v>0</v>
      </c>
      <c r="E87" s="30">
        <v>0</v>
      </c>
      <c r="F87" s="43" t="s">
        <v>327</v>
      </c>
      <c r="G87" s="32" t="s">
        <v>302</v>
      </c>
      <c r="H87" s="32" t="s">
        <v>282</v>
      </c>
      <c r="I87" s="32" t="s">
        <v>277</v>
      </c>
      <c r="J87" s="60" t="e">
        <v>#DIV/0!</v>
      </c>
    </row>
    <row r="88" spans="1:15" s="1" customFormat="1" ht="15" hidden="1" customHeight="1" x14ac:dyDescent="0.2">
      <c r="A88" s="57">
        <v>54311</v>
      </c>
      <c r="B88" s="57" t="s">
        <v>140</v>
      </c>
      <c r="C88" s="58">
        <v>0</v>
      </c>
      <c r="D88" s="58">
        <v>0</v>
      </c>
      <c r="E88" s="30">
        <v>0</v>
      </c>
      <c r="F88" s="43" t="s">
        <v>327</v>
      </c>
      <c r="G88" s="32" t="s">
        <v>302</v>
      </c>
      <c r="H88" s="32" t="s">
        <v>282</v>
      </c>
      <c r="I88" s="32" t="s">
        <v>277</v>
      </c>
      <c r="J88" s="60" t="e">
        <v>#DIV/0!</v>
      </c>
    </row>
    <row r="89" spans="1:15" s="1" customFormat="1" ht="15" hidden="1" customHeight="1" x14ac:dyDescent="0.2">
      <c r="A89" s="57">
        <v>54312</v>
      </c>
      <c r="B89" s="57" t="s">
        <v>141</v>
      </c>
      <c r="C89" s="58">
        <v>0</v>
      </c>
      <c r="D89" s="58">
        <v>0</v>
      </c>
      <c r="E89" s="30">
        <v>0</v>
      </c>
      <c r="F89" s="43" t="s">
        <v>327</v>
      </c>
      <c r="G89" s="32" t="s">
        <v>302</v>
      </c>
      <c r="H89" s="32" t="s">
        <v>282</v>
      </c>
      <c r="I89" s="32" t="s">
        <v>277</v>
      </c>
      <c r="J89" s="60" t="e">
        <v>#DIV/0!</v>
      </c>
    </row>
    <row r="90" spans="1:15" ht="15" hidden="1" customHeight="1" x14ac:dyDescent="0.2">
      <c r="A90" s="51">
        <v>54313</v>
      </c>
      <c r="B90" s="52" t="s">
        <v>142</v>
      </c>
      <c r="C90" s="53">
        <v>0</v>
      </c>
      <c r="D90" s="53">
        <v>0</v>
      </c>
      <c r="E90" s="30">
        <v>22002.5</v>
      </c>
      <c r="F90" s="24" t="s">
        <v>19</v>
      </c>
      <c r="G90" s="32" t="s">
        <v>302</v>
      </c>
      <c r="H90" s="32" t="s">
        <v>282</v>
      </c>
      <c r="I90" s="32" t="s">
        <v>277</v>
      </c>
      <c r="J90" s="55">
        <v>1.921097770154374E-2</v>
      </c>
      <c r="O90" s="125">
        <f t="shared" ref="O90:O91" si="7">C90-D90</f>
        <v>0</v>
      </c>
    </row>
    <row r="91" spans="1:15" ht="15" hidden="1" customHeight="1" x14ac:dyDescent="0.2">
      <c r="A91" s="51">
        <v>54314</v>
      </c>
      <c r="B91" s="52" t="s">
        <v>143</v>
      </c>
      <c r="C91" s="53">
        <v>0</v>
      </c>
      <c r="D91" s="53">
        <v>0</v>
      </c>
      <c r="E91" s="30">
        <v>1074982.9285714286</v>
      </c>
      <c r="F91" s="24" t="s">
        <v>19</v>
      </c>
      <c r="G91" s="32" t="s">
        <v>302</v>
      </c>
      <c r="H91" s="32" t="s">
        <v>282</v>
      </c>
      <c r="I91" s="32" t="s">
        <v>277</v>
      </c>
      <c r="J91" s="55">
        <v>0</v>
      </c>
      <c r="O91" s="125">
        <f t="shared" si="7"/>
        <v>0</v>
      </c>
    </row>
    <row r="92" spans="1:15" s="1" customFormat="1" ht="15" hidden="1" customHeight="1" x14ac:dyDescent="0.2">
      <c r="A92" s="57">
        <v>54315</v>
      </c>
      <c r="B92" s="57" t="s">
        <v>144</v>
      </c>
      <c r="C92" s="58">
        <v>0</v>
      </c>
      <c r="D92" s="58">
        <v>0</v>
      </c>
      <c r="E92" s="30">
        <v>0</v>
      </c>
      <c r="F92" s="43" t="s">
        <v>327</v>
      </c>
      <c r="G92" s="32" t="s">
        <v>302</v>
      </c>
      <c r="H92" s="32" t="s">
        <v>282</v>
      </c>
      <c r="I92" s="32" t="s">
        <v>277</v>
      </c>
      <c r="J92" s="60" t="e">
        <v>#DIV/0!</v>
      </c>
    </row>
    <row r="93" spans="1:15" ht="15" hidden="1" customHeight="1" x14ac:dyDescent="0.2">
      <c r="A93" s="51">
        <v>54316</v>
      </c>
      <c r="B93" s="52" t="s">
        <v>145</v>
      </c>
      <c r="C93" s="53">
        <v>0</v>
      </c>
      <c r="D93" s="53">
        <v>0</v>
      </c>
      <c r="E93" s="30">
        <v>308340</v>
      </c>
      <c r="F93" s="24" t="s">
        <v>19</v>
      </c>
      <c r="G93" s="32" t="s">
        <v>302</v>
      </c>
      <c r="H93" s="32" t="s">
        <v>282</v>
      </c>
      <c r="I93" s="32" t="s">
        <v>277</v>
      </c>
      <c r="J93" s="55">
        <v>0</v>
      </c>
      <c r="O93" s="125">
        <f t="shared" ref="O93:O94" si="8">C93-D93</f>
        <v>0</v>
      </c>
    </row>
    <row r="94" spans="1:15" ht="15" customHeight="1" x14ac:dyDescent="0.2">
      <c r="A94" s="51">
        <v>54317</v>
      </c>
      <c r="B94" s="52" t="s">
        <v>146</v>
      </c>
      <c r="C94" s="53">
        <v>0</v>
      </c>
      <c r="D94" s="53">
        <v>15.65</v>
      </c>
      <c r="E94" s="30">
        <v>75903.520000000004</v>
      </c>
      <c r="F94" s="24" t="s">
        <v>19</v>
      </c>
      <c r="G94" s="32" t="s">
        <v>302</v>
      </c>
      <c r="H94" s="32" t="s">
        <v>282</v>
      </c>
      <c r="I94" s="32" t="s">
        <v>277</v>
      </c>
      <c r="J94" s="55">
        <v>0.2163943462507977</v>
      </c>
      <c r="O94" s="125">
        <f t="shared" si="8"/>
        <v>-15.65</v>
      </c>
    </row>
    <row r="95" spans="1:15" s="1" customFormat="1" ht="15" hidden="1" customHeight="1" x14ac:dyDescent="0.2">
      <c r="A95" s="57">
        <v>54318</v>
      </c>
      <c r="B95" s="57" t="s">
        <v>147</v>
      </c>
      <c r="C95" s="58">
        <v>0</v>
      </c>
      <c r="D95" s="58">
        <v>0</v>
      </c>
      <c r="E95" s="30">
        <v>0</v>
      </c>
      <c r="F95" s="43" t="s">
        <v>327</v>
      </c>
      <c r="G95" s="32" t="s">
        <v>302</v>
      </c>
      <c r="H95" s="32" t="s">
        <v>282</v>
      </c>
      <c r="I95" s="32" t="s">
        <v>277</v>
      </c>
      <c r="J95" s="60" t="e">
        <v>#DIV/0!</v>
      </c>
    </row>
    <row r="96" spans="1:15" ht="15" customHeight="1" x14ac:dyDescent="0.2">
      <c r="A96" s="51">
        <v>54399</v>
      </c>
      <c r="B96" s="52" t="s">
        <v>148</v>
      </c>
      <c r="C96" s="53">
        <v>10000</v>
      </c>
      <c r="D96" s="53">
        <v>19425</v>
      </c>
      <c r="E96" s="30">
        <v>2691432.48</v>
      </c>
      <c r="F96" s="24" t="s">
        <v>19</v>
      </c>
      <c r="G96" s="32" t="s">
        <v>302</v>
      </c>
      <c r="H96" s="32" t="s">
        <v>282</v>
      </c>
      <c r="I96" s="32" t="s">
        <v>277</v>
      </c>
      <c r="J96" s="55">
        <v>0.17549414256554546</v>
      </c>
      <c r="O96" s="125">
        <f>C96-D96</f>
        <v>-9425</v>
      </c>
    </row>
    <row r="97" spans="1:15" s="1" customFormat="1" ht="15" hidden="1" customHeight="1" x14ac:dyDescent="0.2">
      <c r="A97" s="57">
        <v>54401</v>
      </c>
      <c r="B97" s="57" t="s">
        <v>149</v>
      </c>
      <c r="C97" s="58">
        <v>0</v>
      </c>
      <c r="D97" s="58">
        <v>0</v>
      </c>
      <c r="E97" s="30">
        <v>0</v>
      </c>
      <c r="F97" s="65" t="s">
        <v>327</v>
      </c>
      <c r="G97" s="32" t="s">
        <v>303</v>
      </c>
      <c r="H97" s="32" t="s">
        <v>282</v>
      </c>
      <c r="I97" s="32" t="s">
        <v>277</v>
      </c>
      <c r="J97" s="55" t="e">
        <v>#DIV/0!</v>
      </c>
    </row>
    <row r="98" spans="1:15" ht="15" customHeight="1" x14ac:dyDescent="0.2">
      <c r="A98" s="51">
        <v>54402</v>
      </c>
      <c r="B98" s="52" t="s">
        <v>150</v>
      </c>
      <c r="C98" s="53">
        <v>2700</v>
      </c>
      <c r="D98" s="53">
        <v>0</v>
      </c>
      <c r="E98" s="30">
        <v>48508</v>
      </c>
      <c r="F98" s="24" t="s">
        <v>19</v>
      </c>
      <c r="G98" s="32" t="s">
        <v>303</v>
      </c>
      <c r="H98" s="32" t="s">
        <v>282</v>
      </c>
      <c r="I98" s="32" t="s">
        <v>277</v>
      </c>
      <c r="J98" s="55">
        <v>0.4367785234899329</v>
      </c>
      <c r="O98" s="125">
        <f t="shared" ref="O98:O100" si="9">C98-D98</f>
        <v>2700</v>
      </c>
    </row>
    <row r="99" spans="1:15" ht="15" hidden="1" customHeight="1" x14ac:dyDescent="0.2">
      <c r="A99" s="51">
        <v>54403</v>
      </c>
      <c r="B99" s="52" t="s">
        <v>151</v>
      </c>
      <c r="C99" s="53">
        <v>0</v>
      </c>
      <c r="D99" s="53">
        <v>0</v>
      </c>
      <c r="E99" s="30">
        <v>47100</v>
      </c>
      <c r="F99" s="24" t="s">
        <v>19</v>
      </c>
      <c r="G99" s="32" t="s">
        <v>303</v>
      </c>
      <c r="H99" s="32" t="s">
        <v>282</v>
      </c>
      <c r="I99" s="32" t="s">
        <v>277</v>
      </c>
      <c r="J99" s="55">
        <v>7.8431372549019607E-2</v>
      </c>
      <c r="O99" s="125">
        <f t="shared" si="9"/>
        <v>0</v>
      </c>
    </row>
    <row r="100" spans="1:15" ht="15" customHeight="1" x14ac:dyDescent="0.2">
      <c r="A100" s="51">
        <v>54404</v>
      </c>
      <c r="B100" s="52" t="s">
        <v>152</v>
      </c>
      <c r="C100" s="53">
        <v>16100</v>
      </c>
      <c r="D100" s="53">
        <v>2400</v>
      </c>
      <c r="E100" s="30">
        <v>44000</v>
      </c>
      <c r="F100" s="24" t="s">
        <v>19</v>
      </c>
      <c r="G100" s="32" t="s">
        <v>303</v>
      </c>
      <c r="H100" s="32" t="s">
        <v>282</v>
      </c>
      <c r="I100" s="32" t="s">
        <v>277</v>
      </c>
      <c r="J100" s="55">
        <v>0.86131386861313863</v>
      </c>
      <c r="O100" s="125">
        <f t="shared" si="9"/>
        <v>13700</v>
      </c>
    </row>
    <row r="101" spans="1:15" s="1" customFormat="1" ht="15" hidden="1" customHeight="1" x14ac:dyDescent="0.2">
      <c r="A101" s="57">
        <v>54501</v>
      </c>
      <c r="B101" s="57" t="s">
        <v>153</v>
      </c>
      <c r="C101" s="58">
        <v>0</v>
      </c>
      <c r="D101" s="58">
        <v>0</v>
      </c>
      <c r="E101" s="30">
        <v>0</v>
      </c>
      <c r="F101" s="43" t="s">
        <v>327</v>
      </c>
      <c r="G101" s="32" t="s">
        <v>304</v>
      </c>
      <c r="H101" s="32" t="s">
        <v>282</v>
      </c>
      <c r="I101" s="32" t="s">
        <v>277</v>
      </c>
      <c r="J101" s="60" t="e">
        <v>#DIV/0!</v>
      </c>
    </row>
    <row r="102" spans="1:15" s="1" customFormat="1" ht="15" hidden="1" customHeight="1" x14ac:dyDescent="0.2">
      <c r="A102" s="57">
        <v>54502</v>
      </c>
      <c r="B102" s="57" t="s">
        <v>154</v>
      </c>
      <c r="C102" s="58">
        <v>0</v>
      </c>
      <c r="D102" s="58">
        <v>0</v>
      </c>
      <c r="E102" s="30">
        <v>0</v>
      </c>
      <c r="F102" s="43" t="s">
        <v>327</v>
      </c>
      <c r="G102" s="32" t="s">
        <v>304</v>
      </c>
      <c r="H102" s="32" t="s">
        <v>282</v>
      </c>
      <c r="I102" s="32" t="s">
        <v>277</v>
      </c>
      <c r="J102" s="60" t="e">
        <v>#DIV/0!</v>
      </c>
    </row>
    <row r="103" spans="1:15" s="1" customFormat="1" ht="15" hidden="1" customHeight="1" x14ac:dyDescent="0.2">
      <c r="A103" s="57">
        <v>54503</v>
      </c>
      <c r="B103" s="57" t="s">
        <v>155</v>
      </c>
      <c r="C103" s="58">
        <v>0</v>
      </c>
      <c r="D103" s="58">
        <v>0</v>
      </c>
      <c r="E103" s="30">
        <v>0</v>
      </c>
      <c r="F103" s="65" t="s">
        <v>327</v>
      </c>
      <c r="G103" s="32" t="s">
        <v>304</v>
      </c>
      <c r="H103" s="32" t="s">
        <v>282</v>
      </c>
      <c r="I103" s="32" t="s">
        <v>277</v>
      </c>
      <c r="J103" s="55" t="e">
        <v>#DIV/0!</v>
      </c>
    </row>
    <row r="104" spans="1:15" s="1" customFormat="1" ht="15" hidden="1" customHeight="1" x14ac:dyDescent="0.2">
      <c r="A104" s="57">
        <v>54504</v>
      </c>
      <c r="B104" s="57" t="s">
        <v>156</v>
      </c>
      <c r="C104" s="58">
        <v>0</v>
      </c>
      <c r="D104" s="58">
        <v>0</v>
      </c>
      <c r="E104" s="30">
        <v>0</v>
      </c>
      <c r="F104" s="65" t="s">
        <v>327</v>
      </c>
      <c r="G104" s="32" t="s">
        <v>304</v>
      </c>
      <c r="H104" s="32" t="s">
        <v>282</v>
      </c>
      <c r="I104" s="32" t="s">
        <v>277</v>
      </c>
      <c r="J104" s="55" t="e">
        <v>#DIV/0!</v>
      </c>
    </row>
    <row r="105" spans="1:15" ht="15" customHeight="1" x14ac:dyDescent="0.2">
      <c r="A105" s="51">
        <v>54505</v>
      </c>
      <c r="B105" s="52" t="s">
        <v>157</v>
      </c>
      <c r="C105" s="53">
        <v>4800</v>
      </c>
      <c r="D105" s="53">
        <v>0</v>
      </c>
      <c r="E105" s="30">
        <v>56765</v>
      </c>
      <c r="F105" s="24" t="s">
        <v>19</v>
      </c>
      <c r="G105" s="32" t="s">
        <v>304</v>
      </c>
      <c r="H105" s="32" t="s">
        <v>282</v>
      </c>
      <c r="I105" s="32" t="s">
        <v>277</v>
      </c>
      <c r="J105" s="55">
        <v>0.70873493975903612</v>
      </c>
      <c r="O105" s="125">
        <f>C105-D105</f>
        <v>4800</v>
      </c>
    </row>
    <row r="106" spans="1:15" s="1" customFormat="1" ht="15" hidden="1" customHeight="1" x14ac:dyDescent="0.2">
      <c r="A106" s="57">
        <v>54506</v>
      </c>
      <c r="B106" s="57" t="s">
        <v>158</v>
      </c>
      <c r="C106" s="58">
        <v>0</v>
      </c>
      <c r="D106" s="58">
        <v>0</v>
      </c>
      <c r="E106" s="30">
        <v>0</v>
      </c>
      <c r="F106" s="43" t="s">
        <v>327</v>
      </c>
      <c r="G106" s="32" t="s">
        <v>304</v>
      </c>
      <c r="H106" s="32" t="s">
        <v>282</v>
      </c>
      <c r="I106" s="32" t="s">
        <v>277</v>
      </c>
      <c r="J106" s="60" t="e">
        <v>#DIV/0!</v>
      </c>
    </row>
    <row r="107" spans="1:15" ht="15" hidden="1" customHeight="1" x14ac:dyDescent="0.2">
      <c r="A107" s="51">
        <v>54507</v>
      </c>
      <c r="B107" s="52" t="s">
        <v>159</v>
      </c>
      <c r="C107" s="53">
        <v>0</v>
      </c>
      <c r="D107" s="53">
        <v>0</v>
      </c>
      <c r="E107" s="30">
        <v>13186.699999999999</v>
      </c>
      <c r="F107" s="24" t="s">
        <v>19</v>
      </c>
      <c r="G107" s="32" t="s">
        <v>304</v>
      </c>
      <c r="H107" s="32" t="s">
        <v>282</v>
      </c>
      <c r="I107" s="32" t="s">
        <v>277</v>
      </c>
      <c r="J107" s="55">
        <v>3.7395340266500821E-2</v>
      </c>
      <c r="O107" s="125">
        <f>C107-D107</f>
        <v>0</v>
      </c>
    </row>
    <row r="108" spans="1:15" s="1" customFormat="1" ht="15" hidden="1" customHeight="1" x14ac:dyDescent="0.2">
      <c r="A108" s="57">
        <v>54508</v>
      </c>
      <c r="B108" s="57" t="s">
        <v>160</v>
      </c>
      <c r="C108" s="58">
        <v>0</v>
      </c>
      <c r="D108" s="58">
        <v>0</v>
      </c>
      <c r="E108" s="30">
        <v>0</v>
      </c>
      <c r="F108" s="43" t="s">
        <v>327</v>
      </c>
      <c r="G108" s="32" t="s">
        <v>304</v>
      </c>
      <c r="H108" s="32" t="s">
        <v>282</v>
      </c>
      <c r="I108" s="32" t="s">
        <v>277</v>
      </c>
      <c r="J108" s="60" t="e">
        <v>#DIV/0!</v>
      </c>
    </row>
    <row r="109" spans="1:15" ht="15" customHeight="1" x14ac:dyDescent="0.2">
      <c r="A109" s="51">
        <v>54599</v>
      </c>
      <c r="B109" s="52" t="s">
        <v>161</v>
      </c>
      <c r="C109" s="53">
        <v>24000</v>
      </c>
      <c r="D109" s="53">
        <v>0</v>
      </c>
      <c r="E109" s="30">
        <v>52000</v>
      </c>
      <c r="F109" s="24" t="s">
        <v>19</v>
      </c>
      <c r="G109" s="32" t="s">
        <v>304</v>
      </c>
      <c r="H109" s="32" t="s">
        <v>282</v>
      </c>
      <c r="I109" s="32" t="s">
        <v>277</v>
      </c>
      <c r="J109" s="55">
        <v>0.16666666666666666</v>
      </c>
      <c r="O109" s="125">
        <f>C109-D109</f>
        <v>24000</v>
      </c>
    </row>
    <row r="110" spans="1:15" s="1" customFormat="1" ht="15" hidden="1" customHeight="1" x14ac:dyDescent="0.2">
      <c r="A110" s="57">
        <v>54601</v>
      </c>
      <c r="B110" s="57" t="s">
        <v>162</v>
      </c>
      <c r="C110" s="58">
        <v>0</v>
      </c>
      <c r="D110" s="58">
        <v>0</v>
      </c>
      <c r="E110" s="30">
        <v>0</v>
      </c>
      <c r="F110" s="65" t="s">
        <v>327</v>
      </c>
      <c r="G110" s="32" t="s">
        <v>305</v>
      </c>
      <c r="H110" s="32" t="s">
        <v>282</v>
      </c>
      <c r="I110" s="32" t="s">
        <v>277</v>
      </c>
      <c r="J110" s="55" t="e">
        <v>#DIV/0!</v>
      </c>
    </row>
    <row r="111" spans="1:15" ht="15" customHeight="1" x14ac:dyDescent="0.2">
      <c r="A111" s="51">
        <v>54602</v>
      </c>
      <c r="B111" s="52" t="s">
        <v>163</v>
      </c>
      <c r="C111" s="53">
        <v>0</v>
      </c>
      <c r="D111" s="53">
        <v>159</v>
      </c>
      <c r="E111" s="30">
        <v>2780877.1300000004</v>
      </c>
      <c r="F111" s="24" t="s">
        <v>19</v>
      </c>
      <c r="G111" s="32" t="s">
        <v>305</v>
      </c>
      <c r="H111" s="32" t="s">
        <v>282</v>
      </c>
      <c r="I111" s="32" t="s">
        <v>277</v>
      </c>
      <c r="J111" s="55">
        <v>0.13457967254714867</v>
      </c>
      <c r="O111" s="125">
        <f t="shared" ref="O111:O112" si="10">C111-D111</f>
        <v>-159</v>
      </c>
    </row>
    <row r="112" spans="1:15" ht="15" customHeight="1" x14ac:dyDescent="0.2">
      <c r="A112" s="51">
        <v>54603</v>
      </c>
      <c r="B112" s="52" t="s">
        <v>164</v>
      </c>
      <c r="C112" s="53">
        <v>159</v>
      </c>
      <c r="D112" s="53">
        <v>0</v>
      </c>
      <c r="E112" s="30">
        <v>3188027.0100000002</v>
      </c>
      <c r="F112" s="24" t="s">
        <v>19</v>
      </c>
      <c r="G112" s="32" t="s">
        <v>305</v>
      </c>
      <c r="H112" s="32" t="s">
        <v>282</v>
      </c>
      <c r="I112" s="32" t="s">
        <v>277</v>
      </c>
      <c r="J112" s="55">
        <v>0.16552427495752109</v>
      </c>
      <c r="O112" s="125">
        <f t="shared" si="10"/>
        <v>159</v>
      </c>
    </row>
    <row r="113" spans="1:10" s="1" customFormat="1" ht="15" hidden="1" customHeight="1" x14ac:dyDescent="0.2">
      <c r="A113" s="57">
        <v>54699</v>
      </c>
      <c r="B113" s="57" t="s">
        <v>165</v>
      </c>
      <c r="C113" s="58">
        <v>0</v>
      </c>
      <c r="D113" s="58">
        <v>0</v>
      </c>
      <c r="E113" s="30">
        <v>0</v>
      </c>
      <c r="F113" s="65" t="s">
        <v>327</v>
      </c>
      <c r="G113" s="32" t="s">
        <v>305</v>
      </c>
      <c r="H113" s="32" t="s">
        <v>282</v>
      </c>
      <c r="I113" s="32" t="s">
        <v>277</v>
      </c>
      <c r="J113" s="55" t="e">
        <v>#DIV/0!</v>
      </c>
    </row>
    <row r="114" spans="1:10" s="1" customFormat="1" ht="15" hidden="1" customHeight="1" x14ac:dyDescent="0.2">
      <c r="A114" s="57">
        <v>54901</v>
      </c>
      <c r="B114" s="57" t="s">
        <v>166</v>
      </c>
      <c r="C114" s="58">
        <v>0</v>
      </c>
      <c r="D114" s="58">
        <v>0</v>
      </c>
      <c r="E114" s="30">
        <v>0</v>
      </c>
      <c r="F114" s="43" t="s">
        <v>327</v>
      </c>
      <c r="G114" s="32" t="s">
        <v>330</v>
      </c>
      <c r="H114" s="32" t="s">
        <v>282</v>
      </c>
      <c r="I114" s="32" t="s">
        <v>277</v>
      </c>
      <c r="J114" s="60" t="e">
        <v>#DIV/0!</v>
      </c>
    </row>
    <row r="115" spans="1:10" s="1" customFormat="1" ht="15" hidden="1" customHeight="1" x14ac:dyDescent="0.2">
      <c r="A115" s="57">
        <v>55101</v>
      </c>
      <c r="B115" s="57" t="s">
        <v>167</v>
      </c>
      <c r="C115" s="58">
        <v>0</v>
      </c>
      <c r="D115" s="58">
        <v>0</v>
      </c>
      <c r="E115" s="30">
        <v>0</v>
      </c>
      <c r="F115" s="43" t="s">
        <v>327</v>
      </c>
      <c r="G115" s="32" t="s">
        <v>306</v>
      </c>
      <c r="H115" s="32" t="s">
        <v>283</v>
      </c>
      <c r="I115" s="32" t="s">
        <v>277</v>
      </c>
      <c r="J115" s="60" t="e">
        <v>#DIV/0!</v>
      </c>
    </row>
    <row r="116" spans="1:10" s="1" customFormat="1" ht="15" hidden="1" customHeight="1" x14ac:dyDescent="0.2">
      <c r="A116" s="57">
        <v>55102</v>
      </c>
      <c r="B116" s="57" t="s">
        <v>168</v>
      </c>
      <c r="C116" s="58">
        <v>0</v>
      </c>
      <c r="D116" s="58">
        <v>0</v>
      </c>
      <c r="E116" s="30">
        <v>0</v>
      </c>
      <c r="F116" s="43" t="s">
        <v>327</v>
      </c>
      <c r="G116" s="32" t="s">
        <v>306</v>
      </c>
      <c r="H116" s="32" t="s">
        <v>283</v>
      </c>
      <c r="I116" s="32" t="s">
        <v>277</v>
      </c>
      <c r="J116" s="60" t="e">
        <v>#DIV/0!</v>
      </c>
    </row>
    <row r="117" spans="1:10" s="1" customFormat="1" ht="15" hidden="1" customHeight="1" x14ac:dyDescent="0.2">
      <c r="A117" s="57">
        <v>55199</v>
      </c>
      <c r="B117" s="57" t="s">
        <v>169</v>
      </c>
      <c r="C117" s="58">
        <v>0</v>
      </c>
      <c r="D117" s="58">
        <v>0</v>
      </c>
      <c r="E117" s="30">
        <v>0</v>
      </c>
      <c r="F117" s="43" t="s">
        <v>327</v>
      </c>
      <c r="G117" s="32" t="s">
        <v>306</v>
      </c>
      <c r="H117" s="32" t="s">
        <v>283</v>
      </c>
      <c r="I117" s="32" t="s">
        <v>277</v>
      </c>
      <c r="J117" s="60" t="e">
        <v>#DIV/0!</v>
      </c>
    </row>
    <row r="118" spans="1:10" s="1" customFormat="1" ht="15" hidden="1" customHeight="1" x14ac:dyDescent="0.2">
      <c r="A118" s="57">
        <v>55201</v>
      </c>
      <c r="B118" s="57" t="s">
        <v>167</v>
      </c>
      <c r="C118" s="58">
        <v>0</v>
      </c>
      <c r="D118" s="58">
        <v>0</v>
      </c>
      <c r="E118" s="30">
        <v>0</v>
      </c>
      <c r="F118" s="43" t="s">
        <v>327</v>
      </c>
      <c r="G118" s="32" t="s">
        <v>331</v>
      </c>
      <c r="H118" s="32" t="s">
        <v>283</v>
      </c>
      <c r="I118" s="32" t="s">
        <v>277</v>
      </c>
      <c r="J118" s="60" t="e">
        <v>#DIV/0!</v>
      </c>
    </row>
    <row r="119" spans="1:10" s="1" customFormat="1" ht="15" hidden="1" customHeight="1" x14ac:dyDescent="0.2">
      <c r="A119" s="57">
        <v>55202</v>
      </c>
      <c r="B119" s="57" t="s">
        <v>168</v>
      </c>
      <c r="C119" s="58">
        <v>0</v>
      </c>
      <c r="D119" s="58">
        <v>0</v>
      </c>
      <c r="E119" s="30">
        <v>0</v>
      </c>
      <c r="F119" s="43" t="s">
        <v>327</v>
      </c>
      <c r="G119" s="32" t="s">
        <v>331</v>
      </c>
      <c r="H119" s="32" t="s">
        <v>283</v>
      </c>
      <c r="I119" s="32" t="s">
        <v>277</v>
      </c>
      <c r="J119" s="60" t="e">
        <v>#DIV/0!</v>
      </c>
    </row>
    <row r="120" spans="1:10" s="1" customFormat="1" ht="15" hidden="1" customHeight="1" x14ac:dyDescent="0.2">
      <c r="A120" s="57">
        <v>55299</v>
      </c>
      <c r="B120" s="57" t="s">
        <v>169</v>
      </c>
      <c r="C120" s="58">
        <v>0</v>
      </c>
      <c r="D120" s="58">
        <v>0</v>
      </c>
      <c r="E120" s="30">
        <v>0</v>
      </c>
      <c r="F120" s="43" t="s">
        <v>327</v>
      </c>
      <c r="G120" s="32" t="s">
        <v>331</v>
      </c>
      <c r="H120" s="32" t="s">
        <v>283</v>
      </c>
      <c r="I120" s="32" t="s">
        <v>277</v>
      </c>
      <c r="J120" s="60" t="e">
        <v>#DIV/0!</v>
      </c>
    </row>
    <row r="121" spans="1:10" s="1" customFormat="1" ht="15" hidden="1" customHeight="1" x14ac:dyDescent="0.2">
      <c r="A121" s="57">
        <v>55301</v>
      </c>
      <c r="B121" s="57" t="s">
        <v>170</v>
      </c>
      <c r="C121" s="58">
        <v>0</v>
      </c>
      <c r="D121" s="58">
        <v>0</v>
      </c>
      <c r="E121" s="30">
        <v>0</v>
      </c>
      <c r="F121" s="43" t="s">
        <v>327</v>
      </c>
      <c r="G121" s="32" t="s">
        <v>307</v>
      </c>
      <c r="H121" s="32" t="s">
        <v>283</v>
      </c>
      <c r="I121" s="32" t="s">
        <v>277</v>
      </c>
      <c r="J121" s="60" t="e">
        <v>#DIV/0!</v>
      </c>
    </row>
    <row r="122" spans="1:10" s="1" customFormat="1" ht="15" hidden="1" customHeight="1" x14ac:dyDescent="0.2">
      <c r="A122" s="57">
        <v>55302</v>
      </c>
      <c r="B122" s="57" t="s">
        <v>171</v>
      </c>
      <c r="C122" s="58">
        <v>0</v>
      </c>
      <c r="D122" s="58">
        <v>0</v>
      </c>
      <c r="E122" s="30">
        <v>0</v>
      </c>
      <c r="F122" s="43" t="s">
        <v>327</v>
      </c>
      <c r="G122" s="32" t="s">
        <v>307</v>
      </c>
      <c r="H122" s="32" t="s">
        <v>283</v>
      </c>
      <c r="I122" s="32" t="s">
        <v>277</v>
      </c>
      <c r="J122" s="60" t="e">
        <v>#DIV/0!</v>
      </c>
    </row>
    <row r="123" spans="1:10" s="1" customFormat="1" ht="15" hidden="1" customHeight="1" x14ac:dyDescent="0.2">
      <c r="A123" s="57">
        <v>55303</v>
      </c>
      <c r="B123" s="57" t="s">
        <v>172</v>
      </c>
      <c r="C123" s="58">
        <v>0</v>
      </c>
      <c r="D123" s="58">
        <v>0</v>
      </c>
      <c r="E123" s="30">
        <v>0</v>
      </c>
      <c r="F123" s="43" t="s">
        <v>327</v>
      </c>
      <c r="G123" s="32" t="s">
        <v>307</v>
      </c>
      <c r="H123" s="32" t="s">
        <v>283</v>
      </c>
      <c r="I123" s="32" t="s">
        <v>277</v>
      </c>
      <c r="J123" s="60" t="e">
        <v>#DIV/0!</v>
      </c>
    </row>
    <row r="124" spans="1:10" s="1" customFormat="1" ht="15" hidden="1" customHeight="1" x14ac:dyDescent="0.2">
      <c r="A124" s="57">
        <v>55304</v>
      </c>
      <c r="B124" s="57" t="s">
        <v>173</v>
      </c>
      <c r="C124" s="58">
        <v>0</v>
      </c>
      <c r="D124" s="58">
        <v>0</v>
      </c>
      <c r="E124" s="30">
        <v>0</v>
      </c>
      <c r="F124" s="43" t="s">
        <v>327</v>
      </c>
      <c r="G124" s="32" t="s">
        <v>307</v>
      </c>
      <c r="H124" s="32" t="s">
        <v>283</v>
      </c>
      <c r="I124" s="32" t="s">
        <v>277</v>
      </c>
      <c r="J124" s="60" t="e">
        <v>#DIV/0!</v>
      </c>
    </row>
    <row r="125" spans="1:10" s="1" customFormat="1" ht="15" hidden="1" customHeight="1" x14ac:dyDescent="0.2">
      <c r="A125" s="57">
        <v>55305</v>
      </c>
      <c r="B125" s="57" t="s">
        <v>174</v>
      </c>
      <c r="C125" s="58">
        <v>0</v>
      </c>
      <c r="D125" s="58">
        <v>0</v>
      </c>
      <c r="E125" s="30">
        <v>0</v>
      </c>
      <c r="F125" s="43" t="s">
        <v>327</v>
      </c>
      <c r="G125" s="32" t="s">
        <v>307</v>
      </c>
      <c r="H125" s="32" t="s">
        <v>283</v>
      </c>
      <c r="I125" s="32" t="s">
        <v>277</v>
      </c>
      <c r="J125" s="60" t="e">
        <v>#DIV/0!</v>
      </c>
    </row>
    <row r="126" spans="1:10" s="1" customFormat="1" ht="15" hidden="1" customHeight="1" x14ac:dyDescent="0.2">
      <c r="A126" s="57">
        <v>55306</v>
      </c>
      <c r="B126" s="57" t="s">
        <v>175</v>
      </c>
      <c r="C126" s="58">
        <v>0</v>
      </c>
      <c r="D126" s="58">
        <v>0</v>
      </c>
      <c r="E126" s="30">
        <v>0</v>
      </c>
      <c r="F126" s="43" t="s">
        <v>327</v>
      </c>
      <c r="G126" s="32" t="s">
        <v>307</v>
      </c>
      <c r="H126" s="32" t="s">
        <v>283</v>
      </c>
      <c r="I126" s="32" t="s">
        <v>277</v>
      </c>
      <c r="J126" s="60" t="e">
        <v>#DIV/0!</v>
      </c>
    </row>
    <row r="127" spans="1:10" s="1" customFormat="1" ht="15" hidden="1" customHeight="1" x14ac:dyDescent="0.2">
      <c r="A127" s="57">
        <v>55307</v>
      </c>
      <c r="B127" s="57" t="s">
        <v>176</v>
      </c>
      <c r="C127" s="58">
        <v>0</v>
      </c>
      <c r="D127" s="58">
        <v>0</v>
      </c>
      <c r="E127" s="30">
        <v>0</v>
      </c>
      <c r="F127" s="43" t="s">
        <v>327</v>
      </c>
      <c r="G127" s="32" t="s">
        <v>307</v>
      </c>
      <c r="H127" s="32" t="s">
        <v>283</v>
      </c>
      <c r="I127" s="32" t="s">
        <v>277</v>
      </c>
      <c r="J127" s="60" t="e">
        <v>#DIV/0!</v>
      </c>
    </row>
    <row r="128" spans="1:10" s="1" customFormat="1" ht="15" hidden="1" customHeight="1" x14ac:dyDescent="0.2">
      <c r="A128" s="57">
        <v>55308</v>
      </c>
      <c r="B128" s="57" t="s">
        <v>177</v>
      </c>
      <c r="C128" s="58">
        <v>0</v>
      </c>
      <c r="D128" s="58">
        <v>0</v>
      </c>
      <c r="E128" s="30">
        <v>0</v>
      </c>
      <c r="F128" s="43" t="s">
        <v>327</v>
      </c>
      <c r="G128" s="32" t="s">
        <v>307</v>
      </c>
      <c r="H128" s="32" t="s">
        <v>283</v>
      </c>
      <c r="I128" s="32" t="s">
        <v>277</v>
      </c>
      <c r="J128" s="60" t="e">
        <v>#DIV/0!</v>
      </c>
    </row>
    <row r="129" spans="1:10" s="1" customFormat="1" ht="15" hidden="1" customHeight="1" x14ac:dyDescent="0.2">
      <c r="A129" s="57">
        <v>55309</v>
      </c>
      <c r="B129" s="57" t="s">
        <v>178</v>
      </c>
      <c r="C129" s="58">
        <v>0</v>
      </c>
      <c r="D129" s="58">
        <v>0</v>
      </c>
      <c r="E129" s="30">
        <v>0</v>
      </c>
      <c r="F129" s="43" t="s">
        <v>327</v>
      </c>
      <c r="G129" s="32" t="s">
        <v>307</v>
      </c>
      <c r="H129" s="32" t="s">
        <v>283</v>
      </c>
      <c r="I129" s="32" t="s">
        <v>277</v>
      </c>
      <c r="J129" s="60" t="e">
        <v>#DIV/0!</v>
      </c>
    </row>
    <row r="130" spans="1:10" s="1" customFormat="1" ht="15" hidden="1" customHeight="1" x14ac:dyDescent="0.2">
      <c r="A130" s="57">
        <v>55310</v>
      </c>
      <c r="B130" s="57" t="s">
        <v>179</v>
      </c>
      <c r="C130" s="58">
        <v>0</v>
      </c>
      <c r="D130" s="58">
        <v>0</v>
      </c>
      <c r="E130" s="30">
        <v>0</v>
      </c>
      <c r="F130" s="43" t="s">
        <v>327</v>
      </c>
      <c r="G130" s="32" t="s">
        <v>307</v>
      </c>
      <c r="H130" s="32" t="s">
        <v>283</v>
      </c>
      <c r="I130" s="32" t="s">
        <v>277</v>
      </c>
      <c r="J130" s="60" t="e">
        <v>#DIV/0!</v>
      </c>
    </row>
    <row r="131" spans="1:10" s="1" customFormat="1" ht="15" hidden="1" customHeight="1" x14ac:dyDescent="0.2">
      <c r="A131" s="57">
        <v>55401</v>
      </c>
      <c r="B131" s="57" t="s">
        <v>176</v>
      </c>
      <c r="C131" s="58">
        <v>0</v>
      </c>
      <c r="D131" s="58">
        <v>0</v>
      </c>
      <c r="E131" s="30">
        <v>0</v>
      </c>
      <c r="F131" s="43" t="s">
        <v>327</v>
      </c>
      <c r="G131" s="32" t="s">
        <v>308</v>
      </c>
      <c r="H131" s="32" t="s">
        <v>283</v>
      </c>
      <c r="I131" s="32" t="s">
        <v>277</v>
      </c>
      <c r="J131" s="60" t="e">
        <v>#DIV/0!</v>
      </c>
    </row>
    <row r="132" spans="1:10" s="1" customFormat="1" ht="15" hidden="1" customHeight="1" x14ac:dyDescent="0.2">
      <c r="A132" s="57">
        <v>55402</v>
      </c>
      <c r="B132" s="57" t="s">
        <v>180</v>
      </c>
      <c r="C132" s="58">
        <v>0</v>
      </c>
      <c r="D132" s="58">
        <v>0</v>
      </c>
      <c r="E132" s="30">
        <v>0</v>
      </c>
      <c r="F132" s="43" t="s">
        <v>327</v>
      </c>
      <c r="G132" s="32" t="s">
        <v>308</v>
      </c>
      <c r="H132" s="32" t="s">
        <v>283</v>
      </c>
      <c r="I132" s="32" t="s">
        <v>277</v>
      </c>
      <c r="J132" s="60" t="e">
        <v>#DIV/0!</v>
      </c>
    </row>
    <row r="133" spans="1:10" s="1" customFormat="1" ht="15" hidden="1" customHeight="1" x14ac:dyDescent="0.2">
      <c r="A133" s="57">
        <v>55403</v>
      </c>
      <c r="B133" s="57" t="s">
        <v>181</v>
      </c>
      <c r="C133" s="58">
        <v>0</v>
      </c>
      <c r="D133" s="58">
        <v>0</v>
      </c>
      <c r="E133" s="30">
        <v>0</v>
      </c>
      <c r="F133" s="43" t="s">
        <v>327</v>
      </c>
      <c r="G133" s="32" t="s">
        <v>308</v>
      </c>
      <c r="H133" s="32" t="s">
        <v>283</v>
      </c>
      <c r="I133" s="32" t="s">
        <v>277</v>
      </c>
      <c r="J133" s="60" t="e">
        <v>#DIV/0!</v>
      </c>
    </row>
    <row r="134" spans="1:10" s="1" customFormat="1" ht="15" hidden="1" customHeight="1" x14ac:dyDescent="0.2">
      <c r="A134" s="57">
        <v>55404</v>
      </c>
      <c r="B134" s="57" t="s">
        <v>182</v>
      </c>
      <c r="C134" s="58">
        <v>0</v>
      </c>
      <c r="D134" s="58">
        <v>0</v>
      </c>
      <c r="E134" s="30">
        <v>0</v>
      </c>
      <c r="F134" s="43" t="s">
        <v>327</v>
      </c>
      <c r="G134" s="32" t="s">
        <v>308</v>
      </c>
      <c r="H134" s="32" t="s">
        <v>283</v>
      </c>
      <c r="I134" s="32" t="s">
        <v>277</v>
      </c>
      <c r="J134" s="60" t="e">
        <v>#DIV/0!</v>
      </c>
    </row>
    <row r="135" spans="1:10" s="1" customFormat="1" ht="15" hidden="1" customHeight="1" x14ac:dyDescent="0.2">
      <c r="A135" s="57">
        <v>55405</v>
      </c>
      <c r="B135" s="57" t="s">
        <v>178</v>
      </c>
      <c r="C135" s="58">
        <v>0</v>
      </c>
      <c r="D135" s="58">
        <v>0</v>
      </c>
      <c r="E135" s="30">
        <v>0</v>
      </c>
      <c r="F135" s="43" t="s">
        <v>327</v>
      </c>
      <c r="G135" s="32" t="s">
        <v>308</v>
      </c>
      <c r="H135" s="32" t="s">
        <v>283</v>
      </c>
      <c r="I135" s="32" t="s">
        <v>277</v>
      </c>
      <c r="J135" s="60" t="e">
        <v>#DIV/0!</v>
      </c>
    </row>
    <row r="136" spans="1:10" s="1" customFormat="1" ht="15" hidden="1" customHeight="1" x14ac:dyDescent="0.2">
      <c r="A136" s="57">
        <v>55406</v>
      </c>
      <c r="B136" s="57" t="s">
        <v>183</v>
      </c>
      <c r="C136" s="58">
        <v>0</v>
      </c>
      <c r="D136" s="58">
        <v>0</v>
      </c>
      <c r="E136" s="30">
        <v>0</v>
      </c>
      <c r="F136" s="43" t="s">
        <v>327</v>
      </c>
      <c r="G136" s="32" t="s">
        <v>308</v>
      </c>
      <c r="H136" s="32" t="s">
        <v>283</v>
      </c>
      <c r="I136" s="32" t="s">
        <v>277</v>
      </c>
      <c r="J136" s="60" t="e">
        <v>#DIV/0!</v>
      </c>
    </row>
    <row r="137" spans="1:10" s="1" customFormat="1" ht="15" hidden="1" customHeight="1" x14ac:dyDescent="0.2">
      <c r="A137" s="57">
        <v>55501</v>
      </c>
      <c r="B137" s="57" t="s">
        <v>184</v>
      </c>
      <c r="C137" s="58">
        <v>0</v>
      </c>
      <c r="D137" s="58">
        <v>0</v>
      </c>
      <c r="E137" s="30">
        <v>0</v>
      </c>
      <c r="F137" s="43" t="s">
        <v>327</v>
      </c>
      <c r="G137" s="32" t="s">
        <v>309</v>
      </c>
      <c r="H137" s="32" t="s">
        <v>283</v>
      </c>
      <c r="I137" s="32" t="s">
        <v>277</v>
      </c>
      <c r="J137" s="60" t="e">
        <v>#DIV/0!</v>
      </c>
    </row>
    <row r="138" spans="1:10" s="1" customFormat="1" ht="15" hidden="1" customHeight="1" x14ac:dyDescent="0.2">
      <c r="A138" s="57">
        <v>55502</v>
      </c>
      <c r="B138" s="57" t="s">
        <v>185</v>
      </c>
      <c r="C138" s="58">
        <v>0</v>
      </c>
      <c r="D138" s="58">
        <v>0</v>
      </c>
      <c r="E138" s="30">
        <v>0</v>
      </c>
      <c r="F138" s="43" t="s">
        <v>327</v>
      </c>
      <c r="G138" s="32" t="s">
        <v>309</v>
      </c>
      <c r="H138" s="32" t="s">
        <v>283</v>
      </c>
      <c r="I138" s="32" t="s">
        <v>277</v>
      </c>
      <c r="J138" s="60" t="e">
        <v>#DIV/0!</v>
      </c>
    </row>
    <row r="139" spans="1:10" s="1" customFormat="1" ht="15" hidden="1" customHeight="1" x14ac:dyDescent="0.2">
      <c r="A139" s="57">
        <v>55503</v>
      </c>
      <c r="B139" s="57" t="s">
        <v>186</v>
      </c>
      <c r="C139" s="58">
        <v>0</v>
      </c>
      <c r="D139" s="58">
        <v>0</v>
      </c>
      <c r="E139" s="30">
        <v>0</v>
      </c>
      <c r="F139" s="43" t="s">
        <v>327</v>
      </c>
      <c r="G139" s="32" t="s">
        <v>309</v>
      </c>
      <c r="H139" s="32" t="s">
        <v>283</v>
      </c>
      <c r="I139" s="32" t="s">
        <v>277</v>
      </c>
      <c r="J139" s="60" t="e">
        <v>#DIV/0!</v>
      </c>
    </row>
    <row r="140" spans="1:10" s="1" customFormat="1" ht="15" hidden="1" customHeight="1" x14ac:dyDescent="0.2">
      <c r="A140" s="57">
        <v>55504</v>
      </c>
      <c r="B140" s="57" t="s">
        <v>187</v>
      </c>
      <c r="C140" s="58">
        <v>0</v>
      </c>
      <c r="D140" s="58">
        <v>0</v>
      </c>
      <c r="E140" s="30">
        <v>0</v>
      </c>
      <c r="F140" s="43" t="s">
        <v>327</v>
      </c>
      <c r="G140" s="32" t="s">
        <v>309</v>
      </c>
      <c r="H140" s="32" t="s">
        <v>283</v>
      </c>
      <c r="I140" s="32" t="s">
        <v>277</v>
      </c>
      <c r="J140" s="60" t="e">
        <v>#DIV/0!</v>
      </c>
    </row>
    <row r="141" spans="1:10" s="1" customFormat="1" ht="15" hidden="1" customHeight="1" x14ac:dyDescent="0.2">
      <c r="A141" s="57">
        <v>55505</v>
      </c>
      <c r="B141" s="57" t="s">
        <v>188</v>
      </c>
      <c r="C141" s="58">
        <v>0</v>
      </c>
      <c r="D141" s="58">
        <v>0</v>
      </c>
      <c r="E141" s="30">
        <v>0</v>
      </c>
      <c r="F141" s="43" t="s">
        <v>327</v>
      </c>
      <c r="G141" s="32" t="s">
        <v>309</v>
      </c>
      <c r="H141" s="32" t="s">
        <v>283</v>
      </c>
      <c r="I141" s="32" t="s">
        <v>277</v>
      </c>
      <c r="J141" s="60" t="e">
        <v>#DIV/0!</v>
      </c>
    </row>
    <row r="142" spans="1:10" s="1" customFormat="1" ht="15" hidden="1" customHeight="1" x14ac:dyDescent="0.2">
      <c r="A142" s="57">
        <v>55507</v>
      </c>
      <c r="B142" s="57" t="s">
        <v>189</v>
      </c>
      <c r="C142" s="58">
        <v>0</v>
      </c>
      <c r="D142" s="58">
        <v>0</v>
      </c>
      <c r="E142" s="30">
        <v>0</v>
      </c>
      <c r="F142" s="43" t="s">
        <v>327</v>
      </c>
      <c r="G142" s="32" t="s">
        <v>309</v>
      </c>
      <c r="H142" s="32" t="s">
        <v>283</v>
      </c>
      <c r="I142" s="32" t="s">
        <v>277</v>
      </c>
      <c r="J142" s="60" t="e">
        <v>#DIV/0!</v>
      </c>
    </row>
    <row r="143" spans="1:10" s="1" customFormat="1" ht="15" hidden="1" customHeight="1" x14ac:dyDescent="0.2">
      <c r="A143" s="57">
        <v>55508</v>
      </c>
      <c r="B143" s="57" t="s">
        <v>190</v>
      </c>
      <c r="C143" s="58">
        <v>0</v>
      </c>
      <c r="D143" s="58">
        <v>0</v>
      </c>
      <c r="E143" s="30">
        <v>0</v>
      </c>
      <c r="F143" s="43" t="s">
        <v>327</v>
      </c>
      <c r="G143" s="32" t="s">
        <v>309</v>
      </c>
      <c r="H143" s="32" t="s">
        <v>283</v>
      </c>
      <c r="I143" s="32" t="s">
        <v>277</v>
      </c>
      <c r="J143" s="60" t="e">
        <v>#DIV/0!</v>
      </c>
    </row>
    <row r="144" spans="1:10" s="1" customFormat="1" ht="15" hidden="1" customHeight="1" x14ac:dyDescent="0.2">
      <c r="A144" s="57">
        <v>55509</v>
      </c>
      <c r="B144" s="57" t="s">
        <v>191</v>
      </c>
      <c r="C144" s="58">
        <v>0</v>
      </c>
      <c r="D144" s="58">
        <v>0</v>
      </c>
      <c r="E144" s="30">
        <v>0</v>
      </c>
      <c r="F144" s="43" t="s">
        <v>327</v>
      </c>
      <c r="G144" s="32" t="s">
        <v>309</v>
      </c>
      <c r="H144" s="32" t="s">
        <v>283</v>
      </c>
      <c r="I144" s="32" t="s">
        <v>277</v>
      </c>
      <c r="J144" s="60" t="e">
        <v>#DIV/0!</v>
      </c>
    </row>
    <row r="145" spans="1:15" s="1" customFormat="1" ht="15" hidden="1" customHeight="1" x14ac:dyDescent="0.2">
      <c r="A145" s="57">
        <v>55510</v>
      </c>
      <c r="B145" s="57" t="s">
        <v>192</v>
      </c>
      <c r="C145" s="58">
        <v>0</v>
      </c>
      <c r="D145" s="58">
        <v>0</v>
      </c>
      <c r="E145" s="30">
        <v>0</v>
      </c>
      <c r="F145" s="43" t="s">
        <v>327</v>
      </c>
      <c r="G145" s="32" t="s">
        <v>309</v>
      </c>
      <c r="H145" s="32" t="s">
        <v>283</v>
      </c>
      <c r="I145" s="32" t="s">
        <v>277</v>
      </c>
      <c r="J145" s="60" t="e">
        <v>#DIV/0!</v>
      </c>
    </row>
    <row r="146" spans="1:15" s="1" customFormat="1" ht="15" hidden="1" customHeight="1" x14ac:dyDescent="0.2">
      <c r="A146" s="57">
        <v>55511</v>
      </c>
      <c r="B146" s="57" t="s">
        <v>193</v>
      </c>
      <c r="C146" s="58">
        <v>0</v>
      </c>
      <c r="D146" s="58">
        <v>0</v>
      </c>
      <c r="E146" s="30">
        <v>0</v>
      </c>
      <c r="F146" s="43" t="s">
        <v>327</v>
      </c>
      <c r="G146" s="32" t="s">
        <v>309</v>
      </c>
      <c r="H146" s="32" t="s">
        <v>283</v>
      </c>
      <c r="I146" s="32" t="s">
        <v>277</v>
      </c>
      <c r="J146" s="60" t="e">
        <v>#DIV/0!</v>
      </c>
    </row>
    <row r="147" spans="1:15" ht="15" customHeight="1" x14ac:dyDescent="0.2">
      <c r="A147" s="51">
        <v>55599</v>
      </c>
      <c r="B147" s="52" t="s">
        <v>194</v>
      </c>
      <c r="C147" s="53">
        <v>139.83000000000001</v>
      </c>
      <c r="D147" s="53">
        <v>0</v>
      </c>
      <c r="E147" s="30">
        <v>21616.04</v>
      </c>
      <c r="F147" s="24" t="s">
        <v>19</v>
      </c>
      <c r="G147" s="32" t="s">
        <v>309</v>
      </c>
      <c r="H147" s="32" t="s">
        <v>283</v>
      </c>
      <c r="I147" s="32" t="s">
        <v>277</v>
      </c>
      <c r="J147" s="55">
        <v>7.0768105939027479E-2</v>
      </c>
      <c r="O147" s="125">
        <f t="shared" ref="O147:O148" si="11">C147-D147</f>
        <v>139.83000000000001</v>
      </c>
    </row>
    <row r="148" spans="1:15" ht="15" hidden="1" customHeight="1" x14ac:dyDescent="0.2">
      <c r="A148" s="51">
        <v>55601</v>
      </c>
      <c r="B148" s="52" t="s">
        <v>195</v>
      </c>
      <c r="C148" s="53">
        <v>0</v>
      </c>
      <c r="D148" s="53">
        <v>0</v>
      </c>
      <c r="E148" s="30">
        <v>105726.78</v>
      </c>
      <c r="F148" s="24" t="s">
        <v>19</v>
      </c>
      <c r="G148" s="32" t="s">
        <v>310</v>
      </c>
      <c r="H148" s="32" t="s">
        <v>283</v>
      </c>
      <c r="I148" s="32" t="s">
        <v>277</v>
      </c>
      <c r="J148" s="55">
        <v>2.0337117939857666E-2</v>
      </c>
      <c r="O148" s="125">
        <f t="shared" si="11"/>
        <v>0</v>
      </c>
    </row>
    <row r="149" spans="1:15" s="1" customFormat="1" ht="15" hidden="1" customHeight="1" x14ac:dyDescent="0.2">
      <c r="A149" s="57">
        <v>55602</v>
      </c>
      <c r="B149" s="57" t="s">
        <v>196</v>
      </c>
      <c r="C149" s="58">
        <v>0</v>
      </c>
      <c r="D149" s="58">
        <v>0</v>
      </c>
      <c r="E149" s="30">
        <v>0</v>
      </c>
      <c r="F149" s="65" t="s">
        <v>327</v>
      </c>
      <c r="G149" s="32" t="s">
        <v>310</v>
      </c>
      <c r="H149" s="32" t="s">
        <v>283</v>
      </c>
      <c r="I149" s="32" t="s">
        <v>277</v>
      </c>
      <c r="J149" s="55" t="e">
        <v>#DIV/0!</v>
      </c>
    </row>
    <row r="150" spans="1:15" ht="15" hidden="1" customHeight="1" x14ac:dyDescent="0.2">
      <c r="A150" s="51">
        <v>55603</v>
      </c>
      <c r="B150" s="52" t="s">
        <v>197</v>
      </c>
      <c r="C150" s="53">
        <v>0</v>
      </c>
      <c r="D150" s="53">
        <v>0</v>
      </c>
      <c r="E150" s="30">
        <v>8472.9600000000009</v>
      </c>
      <c r="F150" s="24" t="s">
        <v>19</v>
      </c>
      <c r="G150" s="32" t="s">
        <v>310</v>
      </c>
      <c r="H150" s="32" t="s">
        <v>283</v>
      </c>
      <c r="I150" s="32" t="s">
        <v>277</v>
      </c>
      <c r="J150" s="55">
        <v>0</v>
      </c>
      <c r="O150" s="125">
        <f>C150-D150</f>
        <v>0</v>
      </c>
    </row>
    <row r="151" spans="1:15" s="1" customFormat="1" ht="15" hidden="1" customHeight="1" x14ac:dyDescent="0.2">
      <c r="A151" s="57">
        <v>55701</v>
      </c>
      <c r="B151" s="57" t="s">
        <v>198</v>
      </c>
      <c r="C151" s="58">
        <v>0</v>
      </c>
      <c r="D151" s="58">
        <v>0</v>
      </c>
      <c r="E151" s="30">
        <v>0</v>
      </c>
      <c r="F151" s="43" t="s">
        <v>327</v>
      </c>
      <c r="G151" s="32" t="s">
        <v>311</v>
      </c>
      <c r="H151" s="32" t="s">
        <v>283</v>
      </c>
      <c r="I151" s="32" t="s">
        <v>277</v>
      </c>
      <c r="J151" s="60" t="e">
        <v>#DIV/0!</v>
      </c>
    </row>
    <row r="152" spans="1:15" s="1" customFormat="1" ht="15" hidden="1" customHeight="1" x14ac:dyDescent="0.2">
      <c r="A152" s="57">
        <v>55702</v>
      </c>
      <c r="B152" s="57" t="s">
        <v>199</v>
      </c>
      <c r="C152" s="58">
        <v>0</v>
      </c>
      <c r="D152" s="58">
        <v>0</v>
      </c>
      <c r="E152" s="30">
        <v>0</v>
      </c>
      <c r="F152" s="43" t="s">
        <v>327</v>
      </c>
      <c r="G152" s="32" t="s">
        <v>311</v>
      </c>
      <c r="H152" s="32" t="s">
        <v>283</v>
      </c>
      <c r="I152" s="32" t="s">
        <v>277</v>
      </c>
      <c r="J152" s="60" t="e">
        <v>#DIV/0!</v>
      </c>
    </row>
    <row r="153" spans="1:15" s="1" customFormat="1" ht="15" hidden="1" customHeight="1" x14ac:dyDescent="0.2">
      <c r="A153" s="57">
        <v>55703</v>
      </c>
      <c r="B153" s="57" t="s">
        <v>200</v>
      </c>
      <c r="C153" s="58">
        <v>0</v>
      </c>
      <c r="D153" s="58">
        <v>0</v>
      </c>
      <c r="E153" s="30">
        <v>0</v>
      </c>
      <c r="F153" s="65" t="s">
        <v>327</v>
      </c>
      <c r="G153" s="32" t="s">
        <v>311</v>
      </c>
      <c r="H153" s="32" t="s">
        <v>283</v>
      </c>
      <c r="I153" s="32" t="s">
        <v>277</v>
      </c>
      <c r="J153" s="55" t="e">
        <v>#DIV/0!</v>
      </c>
    </row>
    <row r="154" spans="1:15" s="1" customFormat="1" ht="15" hidden="1" customHeight="1" x14ac:dyDescent="0.2">
      <c r="A154" s="57">
        <v>55704</v>
      </c>
      <c r="B154" s="57" t="s">
        <v>201</v>
      </c>
      <c r="C154" s="58">
        <v>0</v>
      </c>
      <c r="D154" s="58">
        <v>0</v>
      </c>
      <c r="E154" s="30">
        <v>0</v>
      </c>
      <c r="F154" s="43" t="s">
        <v>327</v>
      </c>
      <c r="G154" s="32" t="s">
        <v>311</v>
      </c>
      <c r="H154" s="32" t="s">
        <v>283</v>
      </c>
      <c r="I154" s="32" t="s">
        <v>277</v>
      </c>
      <c r="J154" s="60" t="e">
        <v>#DIV/0!</v>
      </c>
    </row>
    <row r="155" spans="1:15" ht="15" customHeight="1" x14ac:dyDescent="0.2">
      <c r="A155" s="51">
        <v>55799</v>
      </c>
      <c r="B155" s="52" t="s">
        <v>202</v>
      </c>
      <c r="C155" s="53">
        <v>0</v>
      </c>
      <c r="D155" s="53">
        <v>134.18</v>
      </c>
      <c r="E155" s="30">
        <v>57452.987999999983</v>
      </c>
      <c r="F155" s="24" t="s">
        <v>19</v>
      </c>
      <c r="G155" s="32" t="s">
        <v>311</v>
      </c>
      <c r="H155" s="32" t="s">
        <v>283</v>
      </c>
      <c r="I155" s="32" t="s">
        <v>277</v>
      </c>
      <c r="J155" s="55">
        <v>5.8084385956486254E-2</v>
      </c>
      <c r="O155" s="125">
        <f>C155-D155</f>
        <v>-134.18</v>
      </c>
    </row>
    <row r="156" spans="1:15" s="1" customFormat="1" ht="15" hidden="1" customHeight="1" x14ac:dyDescent="0.2">
      <c r="A156" s="57">
        <v>55901</v>
      </c>
      <c r="B156" s="57" t="s">
        <v>166</v>
      </c>
      <c r="C156" s="58">
        <v>0</v>
      </c>
      <c r="D156" s="58">
        <v>0</v>
      </c>
      <c r="E156" s="30">
        <v>0</v>
      </c>
      <c r="F156" s="43" t="s">
        <v>327</v>
      </c>
      <c r="G156" s="32" t="s">
        <v>332</v>
      </c>
      <c r="H156" s="32" t="s">
        <v>283</v>
      </c>
      <c r="I156" s="32" t="s">
        <v>277</v>
      </c>
      <c r="J156" s="60" t="e">
        <v>#DIV/0!</v>
      </c>
    </row>
    <row r="157" spans="1:15" s="1" customFormat="1" ht="15" hidden="1" customHeight="1" x14ac:dyDescent="0.2">
      <c r="A157" s="57">
        <v>56101</v>
      </c>
      <c r="B157" s="57" t="s">
        <v>203</v>
      </c>
      <c r="C157" s="58">
        <v>0</v>
      </c>
      <c r="D157" s="58">
        <v>0</v>
      </c>
      <c r="E157" s="30">
        <v>0</v>
      </c>
      <c r="F157" s="43" t="s">
        <v>327</v>
      </c>
      <c r="G157" s="32" t="s">
        <v>333</v>
      </c>
      <c r="H157" s="32" t="s">
        <v>284</v>
      </c>
      <c r="I157" s="32" t="s">
        <v>277</v>
      </c>
      <c r="J157" s="60" t="e">
        <v>#DIV/0!</v>
      </c>
    </row>
    <row r="158" spans="1:15" s="1" customFormat="1" ht="15" hidden="1" customHeight="1" x14ac:dyDescent="0.2">
      <c r="A158" s="57">
        <v>56201</v>
      </c>
      <c r="B158" s="57" t="s">
        <v>204</v>
      </c>
      <c r="C158" s="58">
        <v>0</v>
      </c>
      <c r="D158" s="58">
        <v>0</v>
      </c>
      <c r="E158" s="30">
        <v>0</v>
      </c>
      <c r="F158" s="43" t="s">
        <v>327</v>
      </c>
      <c r="G158" s="32" t="s">
        <v>312</v>
      </c>
      <c r="H158" s="32" t="s">
        <v>284</v>
      </c>
      <c r="I158" s="32" t="s">
        <v>277</v>
      </c>
      <c r="J158" s="60" t="e">
        <v>#DIV/0!</v>
      </c>
    </row>
    <row r="159" spans="1:15" s="1" customFormat="1" ht="15" hidden="1" customHeight="1" x14ac:dyDescent="0.2">
      <c r="A159" s="57">
        <v>56301</v>
      </c>
      <c r="B159" s="57" t="s">
        <v>205</v>
      </c>
      <c r="C159" s="58">
        <v>0</v>
      </c>
      <c r="D159" s="58">
        <v>0</v>
      </c>
      <c r="E159" s="30">
        <v>0</v>
      </c>
      <c r="F159" s="43" t="s">
        <v>327</v>
      </c>
      <c r="G159" s="32" t="s">
        <v>313</v>
      </c>
      <c r="H159" s="32" t="s">
        <v>284</v>
      </c>
      <c r="I159" s="32" t="s">
        <v>277</v>
      </c>
      <c r="J159" s="60" t="e">
        <v>#DIV/0!</v>
      </c>
    </row>
    <row r="160" spans="1:15" s="1" customFormat="1" ht="15" hidden="1" customHeight="1" x14ac:dyDescent="0.2">
      <c r="A160" s="57">
        <v>56302</v>
      </c>
      <c r="B160" s="57" t="s">
        <v>206</v>
      </c>
      <c r="C160" s="58">
        <v>0</v>
      </c>
      <c r="D160" s="58">
        <v>0</v>
      </c>
      <c r="E160" s="30">
        <v>0</v>
      </c>
      <c r="F160" s="43" t="s">
        <v>327</v>
      </c>
      <c r="G160" s="32" t="s">
        <v>313</v>
      </c>
      <c r="H160" s="32" t="s">
        <v>284</v>
      </c>
      <c r="I160" s="32" t="s">
        <v>277</v>
      </c>
      <c r="J160" s="60" t="e">
        <v>#DIV/0!</v>
      </c>
    </row>
    <row r="161" spans="1:15" ht="15" hidden="1" customHeight="1" x14ac:dyDescent="0.2">
      <c r="A161" s="51">
        <v>56303</v>
      </c>
      <c r="B161" s="52" t="s">
        <v>207</v>
      </c>
      <c r="C161" s="53">
        <v>0</v>
      </c>
      <c r="D161" s="53">
        <v>0</v>
      </c>
      <c r="E161" s="30">
        <v>65957.64</v>
      </c>
      <c r="F161" s="24" t="s">
        <v>19</v>
      </c>
      <c r="G161" s="32" t="s">
        <v>313</v>
      </c>
      <c r="H161" s="32" t="s">
        <v>284</v>
      </c>
      <c r="I161" s="32" t="s">
        <v>277</v>
      </c>
      <c r="J161" s="55">
        <v>0.6113469119579501</v>
      </c>
      <c r="O161" s="125">
        <f t="shared" ref="O161:O162" si="12">C161-D161</f>
        <v>0</v>
      </c>
    </row>
    <row r="162" spans="1:15" ht="15" hidden="1" customHeight="1" x14ac:dyDescent="0.2">
      <c r="A162" s="51">
        <v>56304</v>
      </c>
      <c r="B162" s="52" t="s">
        <v>208</v>
      </c>
      <c r="C162" s="53">
        <v>0</v>
      </c>
      <c r="D162" s="53">
        <v>0</v>
      </c>
      <c r="E162" s="30">
        <v>38808</v>
      </c>
      <c r="F162" s="24" t="s">
        <v>19</v>
      </c>
      <c r="G162" s="32" t="s">
        <v>313</v>
      </c>
      <c r="H162" s="32" t="s">
        <v>284</v>
      </c>
      <c r="I162" s="32" t="s">
        <v>277</v>
      </c>
      <c r="J162" s="55">
        <v>0.71368421052631581</v>
      </c>
      <c r="O162" s="125">
        <f t="shared" si="12"/>
        <v>0</v>
      </c>
    </row>
    <row r="163" spans="1:15" s="1" customFormat="1" ht="15" hidden="1" customHeight="1" x14ac:dyDescent="0.2">
      <c r="A163" s="57">
        <v>56305</v>
      </c>
      <c r="B163" s="57" t="s">
        <v>209</v>
      </c>
      <c r="C163" s="58">
        <v>0</v>
      </c>
      <c r="D163" s="58">
        <v>0</v>
      </c>
      <c r="E163" s="30">
        <v>0</v>
      </c>
      <c r="F163" s="43" t="s">
        <v>327</v>
      </c>
      <c r="G163" s="32" t="s">
        <v>313</v>
      </c>
      <c r="H163" s="32" t="s">
        <v>284</v>
      </c>
      <c r="I163" s="32" t="s">
        <v>277</v>
      </c>
      <c r="J163" s="60" t="e">
        <v>#DIV/0!</v>
      </c>
    </row>
    <row r="164" spans="1:15" s="1" customFormat="1" ht="15" hidden="1" customHeight="1" x14ac:dyDescent="0.2">
      <c r="A164" s="57">
        <v>56403</v>
      </c>
      <c r="B164" s="57" t="s">
        <v>210</v>
      </c>
      <c r="C164" s="58">
        <v>0</v>
      </c>
      <c r="D164" s="58">
        <v>0</v>
      </c>
      <c r="E164" s="30">
        <v>0</v>
      </c>
      <c r="F164" s="43" t="s">
        <v>327</v>
      </c>
      <c r="G164" s="32" t="s">
        <v>334</v>
      </c>
      <c r="H164" s="32" t="s">
        <v>284</v>
      </c>
      <c r="I164" s="32" t="s">
        <v>277</v>
      </c>
      <c r="J164" s="60" t="e">
        <v>#DIV/0!</v>
      </c>
    </row>
    <row r="165" spans="1:15" s="1" customFormat="1" ht="15" hidden="1" customHeight="1" x14ac:dyDescent="0.2">
      <c r="A165" s="57">
        <v>56404</v>
      </c>
      <c r="B165" s="57" t="s">
        <v>211</v>
      </c>
      <c r="C165" s="58">
        <v>0</v>
      </c>
      <c r="D165" s="58">
        <v>0</v>
      </c>
      <c r="E165" s="30">
        <v>0</v>
      </c>
      <c r="F165" s="43" t="s">
        <v>327</v>
      </c>
      <c r="G165" s="32" t="s">
        <v>334</v>
      </c>
      <c r="H165" s="32" t="s">
        <v>284</v>
      </c>
      <c r="I165" s="32" t="s">
        <v>277</v>
      </c>
      <c r="J165" s="60" t="e">
        <v>#DIV/0!</v>
      </c>
    </row>
    <row r="166" spans="1:15" s="1" customFormat="1" ht="15" hidden="1" customHeight="1" x14ac:dyDescent="0.2">
      <c r="A166" s="57">
        <v>56405</v>
      </c>
      <c r="B166" s="57" t="s">
        <v>207</v>
      </c>
      <c r="C166" s="58">
        <v>0</v>
      </c>
      <c r="D166" s="58">
        <v>0</v>
      </c>
      <c r="E166" s="30">
        <v>0</v>
      </c>
      <c r="F166" s="43" t="s">
        <v>327</v>
      </c>
      <c r="G166" s="32" t="s">
        <v>334</v>
      </c>
      <c r="H166" s="32" t="s">
        <v>284</v>
      </c>
      <c r="I166" s="32" t="s">
        <v>277</v>
      </c>
      <c r="J166" s="60" t="e">
        <v>#DIV/0!</v>
      </c>
    </row>
    <row r="167" spans="1:15" s="1" customFormat="1" ht="15" hidden="1" customHeight="1" x14ac:dyDescent="0.2">
      <c r="A167" s="57">
        <v>56406</v>
      </c>
      <c r="B167" s="57" t="s">
        <v>208</v>
      </c>
      <c r="C167" s="58">
        <v>0</v>
      </c>
      <c r="D167" s="58">
        <v>0</v>
      </c>
      <c r="E167" s="30">
        <v>0</v>
      </c>
      <c r="F167" s="43" t="s">
        <v>327</v>
      </c>
      <c r="G167" s="32" t="s">
        <v>334</v>
      </c>
      <c r="H167" s="32" t="s">
        <v>284</v>
      </c>
      <c r="I167" s="32" t="s">
        <v>277</v>
      </c>
      <c r="J167" s="60" t="e">
        <v>#DIV/0!</v>
      </c>
    </row>
    <row r="168" spans="1:15" ht="15" customHeight="1" x14ac:dyDescent="0.2">
      <c r="A168" s="51">
        <v>61101</v>
      </c>
      <c r="B168" s="52" t="s">
        <v>212</v>
      </c>
      <c r="C168" s="53">
        <v>1269.3600000000001</v>
      </c>
      <c r="D168" s="53">
        <v>5500</v>
      </c>
      <c r="E168" s="30">
        <v>154341.85</v>
      </c>
      <c r="F168" s="24" t="s">
        <v>19</v>
      </c>
      <c r="G168" s="32" t="s">
        <v>314</v>
      </c>
      <c r="H168" s="32" t="s">
        <v>285</v>
      </c>
      <c r="I168" s="32" t="s">
        <v>278</v>
      </c>
      <c r="J168" s="55">
        <v>4.6404098452021467E-2</v>
      </c>
      <c r="O168" s="125">
        <f>C168-D168</f>
        <v>-4230.6399999999994</v>
      </c>
    </row>
    <row r="169" spans="1:15" s="1" customFormat="1" ht="15" hidden="1" customHeight="1" x14ac:dyDescent="0.2">
      <c r="A169" s="57">
        <v>61102</v>
      </c>
      <c r="B169" s="57" t="s">
        <v>213</v>
      </c>
      <c r="C169" s="58">
        <v>0</v>
      </c>
      <c r="D169" s="58">
        <v>0</v>
      </c>
      <c r="E169" s="30">
        <v>0</v>
      </c>
      <c r="F169" s="65" t="s">
        <v>327</v>
      </c>
      <c r="G169" s="32" t="s">
        <v>314</v>
      </c>
      <c r="H169" s="32" t="s">
        <v>285</v>
      </c>
      <c r="I169" s="32" t="s">
        <v>278</v>
      </c>
      <c r="J169" s="55" t="e">
        <v>#DIV/0!</v>
      </c>
    </row>
    <row r="170" spans="1:15" ht="15" hidden="1" customHeight="1" x14ac:dyDescent="0.2">
      <c r="A170" s="51">
        <v>61103</v>
      </c>
      <c r="B170" s="52" t="s">
        <v>214</v>
      </c>
      <c r="C170" s="53">
        <v>0</v>
      </c>
      <c r="D170" s="53">
        <v>0</v>
      </c>
      <c r="E170" s="30">
        <v>34815</v>
      </c>
      <c r="F170" s="24" t="s">
        <v>19</v>
      </c>
      <c r="G170" s="32" t="s">
        <v>314</v>
      </c>
      <c r="H170" s="32" t="s">
        <v>285</v>
      </c>
      <c r="I170" s="32" t="s">
        <v>278</v>
      </c>
      <c r="J170" s="55">
        <v>0</v>
      </c>
      <c r="O170" s="125">
        <f t="shared" ref="O170:O172" si="13">C170-D170</f>
        <v>0</v>
      </c>
    </row>
    <row r="171" spans="1:15" ht="15" customHeight="1" x14ac:dyDescent="0.2">
      <c r="A171" s="51">
        <v>61104</v>
      </c>
      <c r="B171" s="52" t="s">
        <v>215</v>
      </c>
      <c r="C171" s="53">
        <v>1805</v>
      </c>
      <c r="D171" s="53">
        <v>500</v>
      </c>
      <c r="E171" s="30">
        <v>244101.11000000004</v>
      </c>
      <c r="F171" s="24" t="s">
        <v>19</v>
      </c>
      <c r="G171" s="32" t="s">
        <v>314</v>
      </c>
      <c r="H171" s="32" t="s">
        <v>285</v>
      </c>
      <c r="I171" s="32" t="s">
        <v>278</v>
      </c>
      <c r="J171" s="55">
        <v>3.7383992914273467E-2</v>
      </c>
      <c r="O171" s="125">
        <f t="shared" si="13"/>
        <v>1305</v>
      </c>
    </row>
    <row r="172" spans="1:15" ht="15" hidden="1" customHeight="1" x14ac:dyDescent="0.2">
      <c r="A172" s="51">
        <v>61105</v>
      </c>
      <c r="B172" s="52" t="s">
        <v>216</v>
      </c>
      <c r="C172" s="53">
        <v>0</v>
      </c>
      <c r="D172" s="53">
        <v>0</v>
      </c>
      <c r="E172" s="30">
        <v>400500</v>
      </c>
      <c r="F172" s="24" t="s">
        <v>19</v>
      </c>
      <c r="G172" s="32" t="s">
        <v>314</v>
      </c>
      <c r="H172" s="32" t="s">
        <v>285</v>
      </c>
      <c r="I172" s="32" t="s">
        <v>278</v>
      </c>
      <c r="J172" s="55">
        <v>0</v>
      </c>
      <c r="O172" s="125">
        <f t="shared" si="13"/>
        <v>0</v>
      </c>
    </row>
    <row r="173" spans="1:15" s="1" customFormat="1" ht="15" hidden="1" customHeight="1" x14ac:dyDescent="0.2">
      <c r="A173" s="57">
        <v>61106</v>
      </c>
      <c r="B173" s="57" t="s">
        <v>217</v>
      </c>
      <c r="C173" s="58">
        <v>0</v>
      </c>
      <c r="D173" s="58">
        <v>0</v>
      </c>
      <c r="E173" s="30">
        <v>0</v>
      </c>
      <c r="F173" s="43" t="s">
        <v>327</v>
      </c>
      <c r="G173" s="32" t="s">
        <v>314</v>
      </c>
      <c r="H173" s="32" t="s">
        <v>285</v>
      </c>
      <c r="I173" s="32" t="s">
        <v>278</v>
      </c>
      <c r="J173" s="60" t="e">
        <v>#DIV/0!</v>
      </c>
    </row>
    <row r="174" spans="1:15" s="1" customFormat="1" ht="15" hidden="1" customHeight="1" x14ac:dyDescent="0.2">
      <c r="A174" s="57">
        <v>61107</v>
      </c>
      <c r="B174" s="57" t="s">
        <v>218</v>
      </c>
      <c r="C174" s="58">
        <v>0</v>
      </c>
      <c r="D174" s="58">
        <v>0</v>
      </c>
      <c r="E174" s="30">
        <v>0</v>
      </c>
      <c r="F174" s="43" t="s">
        <v>327</v>
      </c>
      <c r="G174" s="32" t="s">
        <v>314</v>
      </c>
      <c r="H174" s="32" t="s">
        <v>285</v>
      </c>
      <c r="I174" s="32" t="s">
        <v>278</v>
      </c>
      <c r="J174" s="60" t="e">
        <v>#DIV/0!</v>
      </c>
    </row>
    <row r="175" spans="1:15" ht="15" hidden="1" customHeight="1" x14ac:dyDescent="0.2">
      <c r="A175" s="51">
        <v>61108</v>
      </c>
      <c r="B175" s="52" t="s">
        <v>219</v>
      </c>
      <c r="C175" s="53">
        <v>0</v>
      </c>
      <c r="D175" s="53">
        <v>0</v>
      </c>
      <c r="E175" s="30">
        <v>231912.96000000002</v>
      </c>
      <c r="F175" s="24" t="s">
        <v>19</v>
      </c>
      <c r="G175" s="32" t="s">
        <v>314</v>
      </c>
      <c r="H175" s="32" t="s">
        <v>285</v>
      </c>
      <c r="I175" s="32" t="s">
        <v>278</v>
      </c>
      <c r="J175" s="55">
        <v>0</v>
      </c>
      <c r="O175" s="125">
        <f t="shared" ref="O175:O177" si="14">C175-D175</f>
        <v>0</v>
      </c>
    </row>
    <row r="176" spans="1:15" ht="15" customHeight="1" x14ac:dyDescent="0.2">
      <c r="A176" s="51">
        <v>61110</v>
      </c>
      <c r="B176" s="52" t="s">
        <v>220</v>
      </c>
      <c r="C176" s="53">
        <v>234.95999999999998</v>
      </c>
      <c r="D176" s="53">
        <v>0</v>
      </c>
      <c r="E176" s="30">
        <v>255174.60521430057</v>
      </c>
      <c r="F176" s="24" t="s">
        <v>19</v>
      </c>
      <c r="G176" s="32" t="s">
        <v>314</v>
      </c>
      <c r="H176" s="32" t="s">
        <v>285</v>
      </c>
      <c r="I176" s="32" t="s">
        <v>278</v>
      </c>
      <c r="J176" s="55">
        <v>2.5506170376148343E-2</v>
      </c>
      <c r="O176" s="125">
        <f t="shared" si="14"/>
        <v>234.95999999999998</v>
      </c>
    </row>
    <row r="177" spans="1:15" ht="15" hidden="1" customHeight="1" x14ac:dyDescent="0.2">
      <c r="A177" s="51">
        <v>61199</v>
      </c>
      <c r="B177" s="52" t="s">
        <v>221</v>
      </c>
      <c r="C177" s="53">
        <v>0</v>
      </c>
      <c r="D177" s="53">
        <v>0</v>
      </c>
      <c r="E177" s="30">
        <v>25240.29</v>
      </c>
      <c r="F177" s="24" t="s">
        <v>19</v>
      </c>
      <c r="G177" s="32" t="s">
        <v>314</v>
      </c>
      <c r="H177" s="32" t="s">
        <v>285</v>
      </c>
      <c r="I177" s="32" t="s">
        <v>278</v>
      </c>
      <c r="J177" s="55">
        <v>0</v>
      </c>
      <c r="O177" s="125">
        <f t="shared" si="14"/>
        <v>0</v>
      </c>
    </row>
    <row r="178" spans="1:15" s="1" customFormat="1" ht="15" hidden="1" customHeight="1" x14ac:dyDescent="0.2">
      <c r="A178" s="57">
        <v>61201</v>
      </c>
      <c r="B178" s="57" t="s">
        <v>222</v>
      </c>
      <c r="C178" s="58">
        <v>0</v>
      </c>
      <c r="D178" s="58">
        <v>0</v>
      </c>
      <c r="E178" s="30">
        <v>0</v>
      </c>
      <c r="F178" s="43" t="s">
        <v>327</v>
      </c>
      <c r="G178" s="32" t="s">
        <v>315</v>
      </c>
      <c r="H178" s="32" t="s">
        <v>285</v>
      </c>
      <c r="I178" s="32" t="s">
        <v>278</v>
      </c>
      <c r="J178" s="60" t="e">
        <v>#DIV/0!</v>
      </c>
    </row>
    <row r="179" spans="1:15" s="1" customFormat="1" ht="15" hidden="1" customHeight="1" x14ac:dyDescent="0.2">
      <c r="A179" s="57">
        <v>61202</v>
      </c>
      <c r="B179" s="57" t="s">
        <v>223</v>
      </c>
      <c r="C179" s="58">
        <v>0</v>
      </c>
      <c r="D179" s="58">
        <v>0</v>
      </c>
      <c r="E179" s="30">
        <v>0</v>
      </c>
      <c r="F179" s="43" t="s">
        <v>327</v>
      </c>
      <c r="G179" s="32" t="s">
        <v>315</v>
      </c>
      <c r="H179" s="32" t="s">
        <v>285</v>
      </c>
      <c r="I179" s="32" t="s">
        <v>278</v>
      </c>
      <c r="J179" s="60" t="e">
        <v>#DIV/0!</v>
      </c>
    </row>
    <row r="180" spans="1:15" s="1" customFormat="1" ht="15" hidden="1" customHeight="1" x14ac:dyDescent="0.2">
      <c r="A180" s="57">
        <v>61299</v>
      </c>
      <c r="B180" s="57" t="s">
        <v>224</v>
      </c>
      <c r="C180" s="58">
        <v>0</v>
      </c>
      <c r="D180" s="58">
        <v>0</v>
      </c>
      <c r="E180" s="30">
        <v>0</v>
      </c>
      <c r="F180" s="43" t="s">
        <v>327</v>
      </c>
      <c r="G180" s="32" t="s">
        <v>315</v>
      </c>
      <c r="H180" s="32" t="s">
        <v>285</v>
      </c>
      <c r="I180" s="32" t="s">
        <v>278</v>
      </c>
      <c r="J180" s="60" t="e">
        <v>#DIV/0!</v>
      </c>
    </row>
    <row r="181" spans="1:15" s="1" customFormat="1" ht="15" hidden="1" customHeight="1" x14ac:dyDescent="0.2">
      <c r="A181" s="57">
        <v>61301</v>
      </c>
      <c r="B181" s="57" t="s">
        <v>225</v>
      </c>
      <c r="C181" s="58">
        <v>0</v>
      </c>
      <c r="D181" s="58">
        <v>0</v>
      </c>
      <c r="E181" s="30">
        <v>0</v>
      </c>
      <c r="F181" s="43" t="s">
        <v>327</v>
      </c>
      <c r="G181" s="32" t="s">
        <v>335</v>
      </c>
      <c r="H181" s="32" t="s">
        <v>285</v>
      </c>
      <c r="I181" s="32" t="s">
        <v>278</v>
      </c>
      <c r="J181" s="60" t="e">
        <v>#DIV/0!</v>
      </c>
    </row>
    <row r="182" spans="1:15" s="1" customFormat="1" ht="15" hidden="1" customHeight="1" x14ac:dyDescent="0.2">
      <c r="A182" s="57">
        <v>61302</v>
      </c>
      <c r="B182" s="57" t="s">
        <v>226</v>
      </c>
      <c r="C182" s="58">
        <v>0</v>
      </c>
      <c r="D182" s="58">
        <v>0</v>
      </c>
      <c r="E182" s="30">
        <v>0</v>
      </c>
      <c r="F182" s="43" t="s">
        <v>327</v>
      </c>
      <c r="G182" s="32" t="s">
        <v>335</v>
      </c>
      <c r="H182" s="32" t="s">
        <v>285</v>
      </c>
      <c r="I182" s="32" t="s">
        <v>278</v>
      </c>
      <c r="J182" s="60" t="e">
        <v>#DIV/0!</v>
      </c>
    </row>
    <row r="183" spans="1:15" s="1" customFormat="1" ht="15" hidden="1" customHeight="1" x14ac:dyDescent="0.2">
      <c r="A183" s="57">
        <v>61303</v>
      </c>
      <c r="B183" s="57" t="s">
        <v>227</v>
      </c>
      <c r="C183" s="58">
        <v>0</v>
      </c>
      <c r="D183" s="58">
        <v>0</v>
      </c>
      <c r="E183" s="30">
        <v>0</v>
      </c>
      <c r="F183" s="43" t="s">
        <v>327</v>
      </c>
      <c r="G183" s="32" t="s">
        <v>335</v>
      </c>
      <c r="H183" s="32" t="s">
        <v>285</v>
      </c>
      <c r="I183" s="32" t="s">
        <v>278</v>
      </c>
      <c r="J183" s="60" t="e">
        <v>#DIV/0!</v>
      </c>
    </row>
    <row r="184" spans="1:15" s="1" customFormat="1" ht="15" hidden="1" customHeight="1" x14ac:dyDescent="0.2">
      <c r="A184" s="57">
        <v>61399</v>
      </c>
      <c r="B184" s="57" t="s">
        <v>228</v>
      </c>
      <c r="C184" s="58">
        <v>0</v>
      </c>
      <c r="D184" s="58">
        <v>0</v>
      </c>
      <c r="E184" s="30">
        <v>0</v>
      </c>
      <c r="F184" s="43" t="s">
        <v>327</v>
      </c>
      <c r="G184" s="32" t="s">
        <v>335</v>
      </c>
      <c r="H184" s="32" t="s">
        <v>285</v>
      </c>
      <c r="I184" s="32" t="s">
        <v>278</v>
      </c>
      <c r="J184" s="60" t="e">
        <v>#DIV/0!</v>
      </c>
    </row>
    <row r="185" spans="1:15" s="1" customFormat="1" ht="15" hidden="1" customHeight="1" x14ac:dyDescent="0.2">
      <c r="A185" s="57">
        <v>61401</v>
      </c>
      <c r="B185" s="57" t="s">
        <v>229</v>
      </c>
      <c r="C185" s="58">
        <v>0</v>
      </c>
      <c r="D185" s="58">
        <v>0</v>
      </c>
      <c r="E185" s="30">
        <v>0</v>
      </c>
      <c r="F185" s="43" t="s">
        <v>327</v>
      </c>
      <c r="G185" s="32" t="s">
        <v>316</v>
      </c>
      <c r="H185" s="32" t="s">
        <v>285</v>
      </c>
      <c r="I185" s="32" t="s">
        <v>278</v>
      </c>
      <c r="J185" s="60" t="e">
        <v>#DIV/0!</v>
      </c>
    </row>
    <row r="186" spans="1:15" s="1" customFormat="1" ht="15" hidden="1" customHeight="1" x14ac:dyDescent="0.2">
      <c r="A186" s="57">
        <v>61402</v>
      </c>
      <c r="B186" s="57" t="s">
        <v>230</v>
      </c>
      <c r="C186" s="58">
        <v>0</v>
      </c>
      <c r="D186" s="58">
        <v>0</v>
      </c>
      <c r="E186" s="30">
        <v>0</v>
      </c>
      <c r="F186" s="43" t="s">
        <v>327</v>
      </c>
      <c r="G186" s="32" t="s">
        <v>316</v>
      </c>
      <c r="H186" s="32" t="s">
        <v>285</v>
      </c>
      <c r="I186" s="32" t="s">
        <v>278</v>
      </c>
      <c r="J186" s="60" t="e">
        <v>#DIV/0!</v>
      </c>
    </row>
    <row r="187" spans="1:15" ht="15" hidden="1" customHeight="1" x14ac:dyDescent="0.2">
      <c r="A187" s="51">
        <v>61403</v>
      </c>
      <c r="B187" s="52" t="s">
        <v>231</v>
      </c>
      <c r="C187" s="53">
        <v>0</v>
      </c>
      <c r="D187" s="53">
        <v>0</v>
      </c>
      <c r="E187" s="30">
        <v>311700</v>
      </c>
      <c r="F187" s="24" t="s">
        <v>19</v>
      </c>
      <c r="G187" s="32" t="s">
        <v>316</v>
      </c>
      <c r="H187" s="32" t="s">
        <v>285</v>
      </c>
      <c r="I187" s="32" t="s">
        <v>278</v>
      </c>
      <c r="J187" s="55">
        <v>0</v>
      </c>
      <c r="O187" s="125">
        <f>C187-D187</f>
        <v>0</v>
      </c>
    </row>
    <row r="188" spans="1:15" s="1" customFormat="1" ht="15" hidden="1" customHeight="1" x14ac:dyDescent="0.2">
      <c r="A188" s="57">
        <v>61499</v>
      </c>
      <c r="B188" s="57" t="s">
        <v>232</v>
      </c>
      <c r="C188" s="58">
        <v>0</v>
      </c>
      <c r="D188" s="58">
        <v>0</v>
      </c>
      <c r="E188" s="30">
        <v>0</v>
      </c>
      <c r="F188" s="43" t="s">
        <v>327</v>
      </c>
      <c r="G188" s="32" t="s">
        <v>316</v>
      </c>
      <c r="H188" s="32" t="s">
        <v>285</v>
      </c>
      <c r="I188" s="32" t="s">
        <v>278</v>
      </c>
      <c r="J188" s="60" t="e">
        <v>#DIV/0!</v>
      </c>
    </row>
    <row r="189" spans="1:15" s="1" customFormat="1" ht="15" hidden="1" customHeight="1" x14ac:dyDescent="0.2">
      <c r="A189" s="57">
        <v>61501</v>
      </c>
      <c r="B189" s="57" t="s">
        <v>233</v>
      </c>
      <c r="C189" s="58">
        <v>0</v>
      </c>
      <c r="D189" s="58">
        <v>0</v>
      </c>
      <c r="E189" s="30">
        <v>0</v>
      </c>
      <c r="F189" s="43" t="s">
        <v>327</v>
      </c>
      <c r="G189" s="32" t="s">
        <v>317</v>
      </c>
      <c r="H189" s="32" t="s">
        <v>285</v>
      </c>
      <c r="I189" s="32" t="s">
        <v>278</v>
      </c>
      <c r="J189" s="60" t="e">
        <v>#DIV/0!</v>
      </c>
    </row>
    <row r="190" spans="1:15" s="1" customFormat="1" ht="15" hidden="1" customHeight="1" x14ac:dyDescent="0.2">
      <c r="A190" s="57">
        <v>61502</v>
      </c>
      <c r="B190" s="57" t="s">
        <v>234</v>
      </c>
      <c r="C190" s="58">
        <v>0</v>
      </c>
      <c r="D190" s="58">
        <v>0</v>
      </c>
      <c r="E190" s="30">
        <v>0</v>
      </c>
      <c r="F190" s="43" t="s">
        <v>327</v>
      </c>
      <c r="G190" s="32" t="s">
        <v>317</v>
      </c>
      <c r="H190" s="32" t="s">
        <v>285</v>
      </c>
      <c r="I190" s="32" t="s">
        <v>278</v>
      </c>
      <c r="J190" s="60" t="e">
        <v>#DIV/0!</v>
      </c>
    </row>
    <row r="191" spans="1:15" s="1" customFormat="1" ht="15" hidden="1" customHeight="1" x14ac:dyDescent="0.2">
      <c r="A191" s="57">
        <v>61503</v>
      </c>
      <c r="B191" s="57" t="s">
        <v>235</v>
      </c>
      <c r="C191" s="58">
        <v>0</v>
      </c>
      <c r="D191" s="58">
        <v>0</v>
      </c>
      <c r="E191" s="30">
        <v>0</v>
      </c>
      <c r="F191" s="43" t="s">
        <v>327</v>
      </c>
      <c r="G191" s="32" t="s">
        <v>317</v>
      </c>
      <c r="H191" s="32" t="s">
        <v>285</v>
      </c>
      <c r="I191" s="32" t="s">
        <v>278</v>
      </c>
      <c r="J191" s="60" t="e">
        <v>#DIV/0!</v>
      </c>
    </row>
    <row r="192" spans="1:15" s="1" customFormat="1" ht="15" hidden="1" customHeight="1" x14ac:dyDescent="0.2">
      <c r="A192" s="57">
        <v>61599</v>
      </c>
      <c r="B192" s="57" t="s">
        <v>236</v>
      </c>
      <c r="C192" s="58">
        <v>0</v>
      </c>
      <c r="D192" s="58">
        <v>0</v>
      </c>
      <c r="E192" s="30">
        <v>0</v>
      </c>
      <c r="F192" s="43" t="s">
        <v>327</v>
      </c>
      <c r="G192" s="32" t="s">
        <v>317</v>
      </c>
      <c r="H192" s="32" t="s">
        <v>285</v>
      </c>
      <c r="I192" s="32" t="s">
        <v>278</v>
      </c>
      <c r="J192" s="60" t="e">
        <v>#DIV/0!</v>
      </c>
    </row>
    <row r="193" spans="1:12" s="1" customFormat="1" ht="15" hidden="1" customHeight="1" x14ac:dyDescent="0.2">
      <c r="A193" s="57">
        <v>61601</v>
      </c>
      <c r="B193" s="57" t="s">
        <v>237</v>
      </c>
      <c r="C193" s="58">
        <v>0</v>
      </c>
      <c r="D193" s="58">
        <v>0</v>
      </c>
      <c r="E193" s="30">
        <v>0</v>
      </c>
      <c r="F193" s="43" t="s">
        <v>327</v>
      </c>
      <c r="G193" s="32" t="s">
        <v>318</v>
      </c>
      <c r="H193" s="32" t="s">
        <v>285</v>
      </c>
      <c r="I193" s="32" t="s">
        <v>278</v>
      </c>
      <c r="J193" s="60" t="e">
        <v>#DIV/0!</v>
      </c>
      <c r="K193" s="63"/>
    </row>
    <row r="194" spans="1:12" s="1" customFormat="1" ht="15" hidden="1" customHeight="1" x14ac:dyDescent="0.2">
      <c r="A194" s="57">
        <v>61602</v>
      </c>
      <c r="B194" s="57" t="s">
        <v>238</v>
      </c>
      <c r="C194" s="58">
        <v>0</v>
      </c>
      <c r="D194" s="58">
        <v>0</v>
      </c>
      <c r="E194" s="30">
        <v>0</v>
      </c>
      <c r="F194" s="43" t="s">
        <v>327</v>
      </c>
      <c r="G194" s="32" t="s">
        <v>318</v>
      </c>
      <c r="H194" s="32" t="s">
        <v>285</v>
      </c>
      <c r="I194" s="32" t="s">
        <v>278</v>
      </c>
      <c r="J194" s="60" t="e">
        <v>#DIV/0!</v>
      </c>
    </row>
    <row r="195" spans="1:12" s="1" customFormat="1" ht="15" hidden="1" customHeight="1" x14ac:dyDescent="0.2">
      <c r="A195" s="57">
        <v>61603</v>
      </c>
      <c r="B195" s="57" t="s">
        <v>239</v>
      </c>
      <c r="C195" s="58">
        <v>0</v>
      </c>
      <c r="D195" s="58">
        <v>0</v>
      </c>
      <c r="E195" s="30">
        <v>0</v>
      </c>
      <c r="F195" s="43" t="s">
        <v>327</v>
      </c>
      <c r="G195" s="32" t="s">
        <v>318</v>
      </c>
      <c r="H195" s="32" t="s">
        <v>285</v>
      </c>
      <c r="I195" s="32" t="s">
        <v>278</v>
      </c>
      <c r="J195" s="60" t="e">
        <v>#DIV/0!</v>
      </c>
    </row>
    <row r="196" spans="1:12" s="1" customFormat="1" ht="15" hidden="1" customHeight="1" x14ac:dyDescent="0.2">
      <c r="A196" s="57">
        <v>61604</v>
      </c>
      <c r="B196" s="57" t="s">
        <v>240</v>
      </c>
      <c r="C196" s="58">
        <v>0</v>
      </c>
      <c r="D196" s="58">
        <v>0</v>
      </c>
      <c r="E196" s="30">
        <v>0</v>
      </c>
      <c r="F196" s="43" t="s">
        <v>327</v>
      </c>
      <c r="G196" s="32" t="s">
        <v>318</v>
      </c>
      <c r="H196" s="32" t="s">
        <v>285</v>
      </c>
      <c r="I196" s="32" t="s">
        <v>278</v>
      </c>
      <c r="J196" s="60" t="e">
        <v>#DIV/0!</v>
      </c>
    </row>
    <row r="197" spans="1:12" s="1" customFormat="1" ht="15" hidden="1" customHeight="1" x14ac:dyDescent="0.2">
      <c r="A197" s="57">
        <v>61605</v>
      </c>
      <c r="B197" s="57" t="s">
        <v>241</v>
      </c>
      <c r="C197" s="58">
        <v>0</v>
      </c>
      <c r="D197" s="58">
        <v>0</v>
      </c>
      <c r="E197" s="30">
        <v>0</v>
      </c>
      <c r="F197" s="43" t="s">
        <v>327</v>
      </c>
      <c r="G197" s="32" t="s">
        <v>318</v>
      </c>
      <c r="H197" s="32" t="s">
        <v>285</v>
      </c>
      <c r="I197" s="32" t="s">
        <v>278</v>
      </c>
      <c r="J197" s="60" t="e">
        <v>#DIV/0!</v>
      </c>
    </row>
    <row r="198" spans="1:12" s="1" customFormat="1" ht="15" hidden="1" customHeight="1" x14ac:dyDescent="0.2">
      <c r="A198" s="57">
        <v>61606</v>
      </c>
      <c r="B198" s="57" t="s">
        <v>242</v>
      </c>
      <c r="C198" s="58">
        <v>0</v>
      </c>
      <c r="D198" s="58">
        <v>0</v>
      </c>
      <c r="E198" s="30">
        <v>0</v>
      </c>
      <c r="F198" s="43" t="s">
        <v>327</v>
      </c>
      <c r="G198" s="32" t="s">
        <v>318</v>
      </c>
      <c r="H198" s="32" t="s">
        <v>285</v>
      </c>
      <c r="I198" s="32" t="s">
        <v>278</v>
      </c>
      <c r="J198" s="60" t="e">
        <v>#DIV/0!</v>
      </c>
    </row>
    <row r="199" spans="1:12" s="1" customFormat="1" ht="15" hidden="1" customHeight="1" x14ac:dyDescent="0.2">
      <c r="A199" s="57">
        <v>61607</v>
      </c>
      <c r="B199" s="57" t="s">
        <v>243</v>
      </c>
      <c r="C199" s="58">
        <v>0</v>
      </c>
      <c r="D199" s="58">
        <v>0</v>
      </c>
      <c r="E199" s="30">
        <v>0</v>
      </c>
      <c r="F199" s="43" t="s">
        <v>327</v>
      </c>
      <c r="G199" s="32" t="s">
        <v>318</v>
      </c>
      <c r="H199" s="32" t="s">
        <v>285</v>
      </c>
      <c r="I199" s="32" t="s">
        <v>278</v>
      </c>
      <c r="J199" s="60" t="e">
        <v>#DIV/0!</v>
      </c>
    </row>
    <row r="200" spans="1:12" s="1" customFormat="1" ht="15" hidden="1" customHeight="1" x14ac:dyDescent="0.2">
      <c r="A200" s="57">
        <v>61608</v>
      </c>
      <c r="B200" s="57" t="s">
        <v>244</v>
      </c>
      <c r="C200" s="58">
        <v>0</v>
      </c>
      <c r="D200" s="58">
        <v>0</v>
      </c>
      <c r="E200" s="30">
        <v>0</v>
      </c>
      <c r="F200" s="43" t="s">
        <v>327</v>
      </c>
      <c r="G200" s="32" t="s">
        <v>318</v>
      </c>
      <c r="H200" s="32" t="s">
        <v>285</v>
      </c>
      <c r="I200" s="32" t="s">
        <v>278</v>
      </c>
      <c r="J200" s="60" t="e">
        <v>#DIV/0!</v>
      </c>
    </row>
    <row r="201" spans="1:12" s="1" customFormat="1" ht="15" hidden="1" customHeight="1" x14ac:dyDescent="0.2">
      <c r="A201" s="57">
        <v>61699</v>
      </c>
      <c r="B201" s="57" t="s">
        <v>245</v>
      </c>
      <c r="C201" s="58">
        <v>0</v>
      </c>
      <c r="D201" s="58">
        <v>0</v>
      </c>
      <c r="E201" s="30">
        <v>0</v>
      </c>
      <c r="F201" s="65" t="s">
        <v>327</v>
      </c>
      <c r="G201" s="32" t="s">
        <v>318</v>
      </c>
      <c r="H201" s="32" t="s">
        <v>285</v>
      </c>
      <c r="I201" s="32" t="s">
        <v>278</v>
      </c>
      <c r="J201" s="55" t="e">
        <v>#DIV/0!</v>
      </c>
      <c r="K201" s="66"/>
      <c r="L201" s="67"/>
    </row>
    <row r="202" spans="1:12" s="1" customFormat="1" ht="15" hidden="1" customHeight="1" x14ac:dyDescent="0.2">
      <c r="A202" s="57">
        <v>61901</v>
      </c>
      <c r="B202" s="57" t="s">
        <v>166</v>
      </c>
      <c r="C202" s="58">
        <v>0</v>
      </c>
      <c r="D202" s="58">
        <v>0</v>
      </c>
      <c r="E202" s="30">
        <v>0</v>
      </c>
      <c r="F202" s="43" t="s">
        <v>327</v>
      </c>
      <c r="G202" s="32" t="s">
        <v>336</v>
      </c>
      <c r="H202" s="32" t="s">
        <v>285</v>
      </c>
      <c r="I202" s="32" t="s">
        <v>278</v>
      </c>
      <c r="J202" s="60" t="e">
        <v>#DIV/0!</v>
      </c>
      <c r="L202" s="68"/>
    </row>
    <row r="203" spans="1:12" s="1" customFormat="1" ht="15" hidden="1" customHeight="1" x14ac:dyDescent="0.2">
      <c r="A203" s="57">
        <v>62101</v>
      </c>
      <c r="B203" s="57" t="s">
        <v>203</v>
      </c>
      <c r="C203" s="58">
        <v>0</v>
      </c>
      <c r="D203" s="58">
        <v>0</v>
      </c>
      <c r="E203" s="30">
        <v>0</v>
      </c>
      <c r="F203" s="43" t="s">
        <v>327</v>
      </c>
      <c r="G203" s="32" t="s">
        <v>337</v>
      </c>
      <c r="H203" s="32" t="s">
        <v>286</v>
      </c>
      <c r="I203" s="32" t="s">
        <v>278</v>
      </c>
      <c r="J203" s="60" t="e">
        <v>#DIV/0!</v>
      </c>
      <c r="L203" s="42"/>
    </row>
    <row r="204" spans="1:12" s="1" customFormat="1" ht="15" hidden="1" customHeight="1" x14ac:dyDescent="0.2">
      <c r="A204" s="57">
        <v>62201</v>
      </c>
      <c r="B204" s="57" t="s">
        <v>246</v>
      </c>
      <c r="C204" s="58">
        <v>0</v>
      </c>
      <c r="D204" s="58">
        <v>0</v>
      </c>
      <c r="E204" s="30">
        <v>0</v>
      </c>
      <c r="F204" s="43" t="s">
        <v>327</v>
      </c>
      <c r="G204" s="32" t="s">
        <v>319</v>
      </c>
      <c r="H204" s="32" t="s">
        <v>286</v>
      </c>
      <c r="I204" s="32" t="s">
        <v>278</v>
      </c>
      <c r="J204" s="60" t="e">
        <v>#DIV/0!</v>
      </c>
      <c r="L204" s="42"/>
    </row>
    <row r="205" spans="1:12" s="1" customFormat="1" ht="15" hidden="1" customHeight="1" x14ac:dyDescent="0.2">
      <c r="A205" s="57">
        <v>62301</v>
      </c>
      <c r="B205" s="57" t="s">
        <v>247</v>
      </c>
      <c r="C205" s="58">
        <v>0</v>
      </c>
      <c r="D205" s="58">
        <v>0</v>
      </c>
      <c r="E205" s="30">
        <v>0</v>
      </c>
      <c r="F205" s="43" t="s">
        <v>327</v>
      </c>
      <c r="G205" s="32" t="s">
        <v>320</v>
      </c>
      <c r="H205" s="32" t="s">
        <v>286</v>
      </c>
      <c r="I205" s="32" t="s">
        <v>278</v>
      </c>
      <c r="J205" s="60" t="e">
        <v>#DIV/0!</v>
      </c>
      <c r="L205" s="42"/>
    </row>
    <row r="206" spans="1:12" s="1" customFormat="1" ht="15" hidden="1" customHeight="1" x14ac:dyDescent="0.2">
      <c r="A206" s="57">
        <v>62302</v>
      </c>
      <c r="B206" s="57" t="s">
        <v>248</v>
      </c>
      <c r="C206" s="58">
        <v>0</v>
      </c>
      <c r="D206" s="58">
        <v>0</v>
      </c>
      <c r="E206" s="30">
        <v>0</v>
      </c>
      <c r="F206" s="43" t="s">
        <v>327</v>
      </c>
      <c r="G206" s="32" t="s">
        <v>320</v>
      </c>
      <c r="H206" s="32" t="s">
        <v>286</v>
      </c>
      <c r="I206" s="32" t="s">
        <v>278</v>
      </c>
      <c r="J206" s="60" t="e">
        <v>#DIV/0!</v>
      </c>
      <c r="L206" s="42"/>
    </row>
    <row r="207" spans="1:12" s="1" customFormat="1" ht="15" hidden="1" customHeight="1" x14ac:dyDescent="0.2">
      <c r="A207" s="57">
        <v>62303</v>
      </c>
      <c r="B207" s="57" t="s">
        <v>207</v>
      </c>
      <c r="C207" s="58">
        <v>0</v>
      </c>
      <c r="D207" s="58">
        <v>0</v>
      </c>
      <c r="E207" s="30">
        <v>0</v>
      </c>
      <c r="F207" s="43" t="s">
        <v>327</v>
      </c>
      <c r="G207" s="32" t="s">
        <v>320</v>
      </c>
      <c r="H207" s="32" t="s">
        <v>286</v>
      </c>
      <c r="I207" s="32" t="s">
        <v>278</v>
      </c>
      <c r="J207" s="60" t="e">
        <v>#DIV/0!</v>
      </c>
      <c r="L207" s="42"/>
    </row>
    <row r="208" spans="1:12" s="1" customFormat="1" ht="15" hidden="1" customHeight="1" x14ac:dyDescent="0.2">
      <c r="A208" s="57">
        <v>62304</v>
      </c>
      <c r="B208" s="57" t="s">
        <v>208</v>
      </c>
      <c r="C208" s="58">
        <v>0</v>
      </c>
      <c r="D208" s="58">
        <v>0</v>
      </c>
      <c r="E208" s="30">
        <v>0</v>
      </c>
      <c r="F208" s="43" t="s">
        <v>327</v>
      </c>
      <c r="G208" s="32" t="s">
        <v>320</v>
      </c>
      <c r="H208" s="32" t="s">
        <v>286</v>
      </c>
      <c r="I208" s="32" t="s">
        <v>278</v>
      </c>
      <c r="J208" s="60" t="e">
        <v>#DIV/0!</v>
      </c>
      <c r="L208" s="42"/>
    </row>
    <row r="209" spans="1:12" s="1" customFormat="1" ht="15" hidden="1" customHeight="1" x14ac:dyDescent="0.2">
      <c r="A209" s="57">
        <v>63101</v>
      </c>
      <c r="B209" s="57" t="s">
        <v>249</v>
      </c>
      <c r="C209" s="58">
        <v>0</v>
      </c>
      <c r="D209" s="58">
        <v>0</v>
      </c>
      <c r="E209" s="30">
        <v>0</v>
      </c>
      <c r="F209" s="43" t="s">
        <v>327</v>
      </c>
      <c r="G209" s="32" t="s">
        <v>321</v>
      </c>
      <c r="H209" s="32" t="s">
        <v>287</v>
      </c>
      <c r="I209" s="32" t="s">
        <v>278</v>
      </c>
      <c r="J209" s="60" t="e">
        <v>#DIV/0!</v>
      </c>
      <c r="L209" s="42"/>
    </row>
    <row r="210" spans="1:12" s="1" customFormat="1" ht="15" hidden="1" customHeight="1" x14ac:dyDescent="0.2">
      <c r="A210" s="57">
        <v>63102</v>
      </c>
      <c r="B210" s="57" t="s">
        <v>250</v>
      </c>
      <c r="C210" s="58">
        <v>0</v>
      </c>
      <c r="D210" s="58">
        <v>0</v>
      </c>
      <c r="E210" s="30">
        <v>0</v>
      </c>
      <c r="F210" s="43" t="s">
        <v>327</v>
      </c>
      <c r="G210" s="32" t="s">
        <v>321</v>
      </c>
      <c r="H210" s="32" t="s">
        <v>287</v>
      </c>
      <c r="I210" s="32" t="s">
        <v>278</v>
      </c>
      <c r="J210" s="60" t="e">
        <v>#DIV/0!</v>
      </c>
      <c r="L210" s="42"/>
    </row>
    <row r="211" spans="1:12" s="1" customFormat="1" ht="15" hidden="1" customHeight="1" x14ac:dyDescent="0.2">
      <c r="A211" s="57">
        <v>63103</v>
      </c>
      <c r="B211" s="57" t="s">
        <v>251</v>
      </c>
      <c r="C211" s="58">
        <v>0</v>
      </c>
      <c r="D211" s="58">
        <v>0</v>
      </c>
      <c r="E211" s="30">
        <v>0</v>
      </c>
      <c r="F211" s="43" t="s">
        <v>327</v>
      </c>
      <c r="G211" s="32" t="s">
        <v>321</v>
      </c>
      <c r="H211" s="32" t="s">
        <v>287</v>
      </c>
      <c r="I211" s="32" t="s">
        <v>278</v>
      </c>
      <c r="J211" s="60" t="e">
        <v>#DIV/0!</v>
      </c>
      <c r="L211" s="42"/>
    </row>
    <row r="212" spans="1:12" s="1" customFormat="1" ht="15" hidden="1" customHeight="1" x14ac:dyDescent="0.2">
      <c r="A212" s="57">
        <v>63104</v>
      </c>
      <c r="B212" s="57" t="s">
        <v>252</v>
      </c>
      <c r="C212" s="58">
        <v>0</v>
      </c>
      <c r="D212" s="58">
        <v>0</v>
      </c>
      <c r="E212" s="30">
        <v>0</v>
      </c>
      <c r="F212" s="43" t="s">
        <v>327</v>
      </c>
      <c r="G212" s="32" t="s">
        <v>321</v>
      </c>
      <c r="H212" s="32" t="s">
        <v>287</v>
      </c>
      <c r="I212" s="32" t="s">
        <v>278</v>
      </c>
      <c r="J212" s="60" t="e">
        <v>#DIV/0!</v>
      </c>
      <c r="L212" s="42"/>
    </row>
    <row r="213" spans="1:12" s="1" customFormat="1" ht="15" hidden="1" customHeight="1" x14ac:dyDescent="0.2">
      <c r="A213" s="57">
        <v>63105</v>
      </c>
      <c r="B213" s="57" t="s">
        <v>253</v>
      </c>
      <c r="C213" s="58">
        <v>0</v>
      </c>
      <c r="D213" s="58">
        <v>0</v>
      </c>
      <c r="E213" s="30">
        <v>0</v>
      </c>
      <c r="F213" s="43" t="s">
        <v>327</v>
      </c>
      <c r="G213" s="32" t="s">
        <v>321</v>
      </c>
      <c r="H213" s="32" t="s">
        <v>287</v>
      </c>
      <c r="I213" s="32" t="s">
        <v>278</v>
      </c>
      <c r="J213" s="60" t="e">
        <v>#DIV/0!</v>
      </c>
      <c r="L213" s="42"/>
    </row>
    <row r="214" spans="1:12" s="1" customFormat="1" ht="15" hidden="1" customHeight="1" x14ac:dyDescent="0.2">
      <c r="A214" s="57">
        <v>63106</v>
      </c>
      <c r="B214" s="57" t="s">
        <v>254</v>
      </c>
      <c r="C214" s="58">
        <v>0</v>
      </c>
      <c r="D214" s="58">
        <v>0</v>
      </c>
      <c r="E214" s="30">
        <v>0</v>
      </c>
      <c r="F214" s="43" t="s">
        <v>327</v>
      </c>
      <c r="G214" s="32" t="s">
        <v>321</v>
      </c>
      <c r="H214" s="32" t="s">
        <v>287</v>
      </c>
      <c r="I214" s="32" t="s">
        <v>278</v>
      </c>
      <c r="J214" s="60" t="e">
        <v>#DIV/0!</v>
      </c>
      <c r="L214" s="42"/>
    </row>
    <row r="215" spans="1:12" s="1" customFormat="1" ht="15" hidden="1" customHeight="1" x14ac:dyDescent="0.2">
      <c r="A215" s="57">
        <v>63107</v>
      </c>
      <c r="B215" s="57" t="s">
        <v>255</v>
      </c>
      <c r="C215" s="58">
        <v>0</v>
      </c>
      <c r="D215" s="58">
        <v>0</v>
      </c>
      <c r="E215" s="30">
        <v>0</v>
      </c>
      <c r="F215" s="43" t="s">
        <v>327</v>
      </c>
      <c r="G215" s="32" t="s">
        <v>321</v>
      </c>
      <c r="H215" s="32" t="s">
        <v>287</v>
      </c>
      <c r="I215" s="32" t="s">
        <v>278</v>
      </c>
      <c r="J215" s="60" t="e">
        <v>#DIV/0!</v>
      </c>
      <c r="L215" s="42"/>
    </row>
    <row r="216" spans="1:12" s="1" customFormat="1" ht="15" hidden="1" customHeight="1" x14ac:dyDescent="0.2">
      <c r="A216" s="57">
        <v>63108</v>
      </c>
      <c r="B216" s="57" t="s">
        <v>256</v>
      </c>
      <c r="C216" s="58">
        <v>0</v>
      </c>
      <c r="D216" s="58">
        <v>0</v>
      </c>
      <c r="E216" s="30">
        <v>0</v>
      </c>
      <c r="F216" s="43" t="s">
        <v>327</v>
      </c>
      <c r="G216" s="32" t="s">
        <v>321</v>
      </c>
      <c r="H216" s="32" t="s">
        <v>287</v>
      </c>
      <c r="I216" s="32" t="s">
        <v>278</v>
      </c>
      <c r="J216" s="60" t="e">
        <v>#DIV/0!</v>
      </c>
      <c r="L216" s="42"/>
    </row>
    <row r="217" spans="1:12" s="1" customFormat="1" ht="15" hidden="1" customHeight="1" x14ac:dyDescent="0.2">
      <c r="A217" s="57">
        <v>63109</v>
      </c>
      <c r="B217" s="57" t="s">
        <v>257</v>
      </c>
      <c r="C217" s="58">
        <v>0</v>
      </c>
      <c r="D217" s="58">
        <v>0</v>
      </c>
      <c r="E217" s="30">
        <v>0</v>
      </c>
      <c r="F217" s="43" t="s">
        <v>327</v>
      </c>
      <c r="G217" s="32" t="s">
        <v>321</v>
      </c>
      <c r="H217" s="32" t="s">
        <v>287</v>
      </c>
      <c r="I217" s="32" t="s">
        <v>278</v>
      </c>
      <c r="J217" s="60" t="e">
        <v>#DIV/0!</v>
      </c>
      <c r="L217" s="42"/>
    </row>
    <row r="218" spans="1:12" s="1" customFormat="1" ht="15" hidden="1" customHeight="1" x14ac:dyDescent="0.2">
      <c r="A218" s="57">
        <v>63199</v>
      </c>
      <c r="B218" s="57" t="s">
        <v>258</v>
      </c>
      <c r="C218" s="58">
        <v>0</v>
      </c>
      <c r="D218" s="58">
        <v>0</v>
      </c>
      <c r="E218" s="30">
        <v>0</v>
      </c>
      <c r="F218" s="43" t="s">
        <v>327</v>
      </c>
      <c r="G218" s="32" t="s">
        <v>321</v>
      </c>
      <c r="H218" s="32" t="s">
        <v>287</v>
      </c>
      <c r="I218" s="32" t="s">
        <v>278</v>
      </c>
      <c r="J218" s="60" t="e">
        <v>#DIV/0!</v>
      </c>
      <c r="L218" s="42"/>
    </row>
    <row r="219" spans="1:12" s="1" customFormat="1" ht="15" hidden="1" customHeight="1" x14ac:dyDescent="0.2">
      <c r="A219" s="57">
        <v>63201</v>
      </c>
      <c r="B219" s="57" t="s">
        <v>259</v>
      </c>
      <c r="C219" s="58">
        <v>0</v>
      </c>
      <c r="D219" s="58">
        <v>0</v>
      </c>
      <c r="E219" s="30">
        <v>0</v>
      </c>
      <c r="F219" s="43" t="s">
        <v>327</v>
      </c>
      <c r="G219" s="32" t="s">
        <v>322</v>
      </c>
      <c r="H219" s="32" t="s">
        <v>287</v>
      </c>
      <c r="I219" s="32" t="s">
        <v>278</v>
      </c>
      <c r="J219" s="60" t="e">
        <v>#DIV/0!</v>
      </c>
      <c r="L219" s="42"/>
    </row>
    <row r="220" spans="1:12" s="1" customFormat="1" ht="15" hidden="1" customHeight="1" x14ac:dyDescent="0.2">
      <c r="A220" s="57">
        <v>63202</v>
      </c>
      <c r="B220" s="57" t="s">
        <v>260</v>
      </c>
      <c r="C220" s="58">
        <v>0</v>
      </c>
      <c r="D220" s="58">
        <v>0</v>
      </c>
      <c r="E220" s="30">
        <v>0</v>
      </c>
      <c r="F220" s="43" t="s">
        <v>327</v>
      </c>
      <c r="G220" s="32" t="s">
        <v>322</v>
      </c>
      <c r="H220" s="32" t="s">
        <v>287</v>
      </c>
      <c r="I220" s="32" t="s">
        <v>278</v>
      </c>
      <c r="J220" s="60" t="e">
        <v>#DIV/0!</v>
      </c>
      <c r="L220" s="42"/>
    </row>
    <row r="221" spans="1:12" s="1" customFormat="1" ht="15" hidden="1" customHeight="1" x14ac:dyDescent="0.2">
      <c r="A221" s="57">
        <v>63203</v>
      </c>
      <c r="B221" s="57" t="s">
        <v>261</v>
      </c>
      <c r="C221" s="58">
        <v>0</v>
      </c>
      <c r="D221" s="58">
        <v>0</v>
      </c>
      <c r="E221" s="30">
        <v>0</v>
      </c>
      <c r="F221" s="43" t="s">
        <v>327</v>
      </c>
      <c r="G221" s="32" t="s">
        <v>322</v>
      </c>
      <c r="H221" s="32" t="s">
        <v>287</v>
      </c>
      <c r="I221" s="32" t="s">
        <v>278</v>
      </c>
      <c r="J221" s="60" t="e">
        <v>#DIV/0!</v>
      </c>
      <c r="L221" s="42"/>
    </row>
    <row r="222" spans="1:12" s="1" customFormat="1" ht="15" hidden="1" customHeight="1" x14ac:dyDescent="0.2">
      <c r="A222" s="57">
        <v>63204</v>
      </c>
      <c r="B222" s="57" t="s">
        <v>262</v>
      </c>
      <c r="C222" s="58">
        <v>0</v>
      </c>
      <c r="D222" s="58">
        <v>0</v>
      </c>
      <c r="E222" s="30">
        <v>0</v>
      </c>
      <c r="F222" s="43" t="s">
        <v>327</v>
      </c>
      <c r="G222" s="32" t="s">
        <v>322</v>
      </c>
      <c r="H222" s="32" t="s">
        <v>287</v>
      </c>
      <c r="I222" s="32" t="s">
        <v>278</v>
      </c>
      <c r="J222" s="60" t="e">
        <v>#DIV/0!</v>
      </c>
      <c r="L222" s="42"/>
    </row>
    <row r="223" spans="1:12" s="1" customFormat="1" ht="15" hidden="1" customHeight="1" x14ac:dyDescent="0.2">
      <c r="A223" s="57">
        <v>63205</v>
      </c>
      <c r="B223" s="57" t="s">
        <v>263</v>
      </c>
      <c r="C223" s="58">
        <v>0</v>
      </c>
      <c r="D223" s="58">
        <v>0</v>
      </c>
      <c r="E223" s="30">
        <v>0</v>
      </c>
      <c r="F223" s="43" t="s">
        <v>327</v>
      </c>
      <c r="G223" s="32" t="s">
        <v>322</v>
      </c>
      <c r="H223" s="32" t="s">
        <v>287</v>
      </c>
      <c r="I223" s="32" t="s">
        <v>278</v>
      </c>
      <c r="J223" s="60" t="e">
        <v>#DIV/0!</v>
      </c>
      <c r="L223" s="42"/>
    </row>
    <row r="224" spans="1:12" s="1" customFormat="1" ht="15" hidden="1" customHeight="1" x14ac:dyDescent="0.2">
      <c r="A224" s="57">
        <v>63206</v>
      </c>
      <c r="B224" s="57" t="s">
        <v>264</v>
      </c>
      <c r="C224" s="58">
        <v>0</v>
      </c>
      <c r="D224" s="58">
        <v>0</v>
      </c>
      <c r="E224" s="30">
        <v>0</v>
      </c>
      <c r="F224" s="43" t="s">
        <v>327</v>
      </c>
      <c r="G224" s="32" t="s">
        <v>322</v>
      </c>
      <c r="H224" s="32" t="s">
        <v>287</v>
      </c>
      <c r="I224" s="32" t="s">
        <v>278</v>
      </c>
      <c r="J224" s="60" t="e">
        <v>#DIV/0!</v>
      </c>
      <c r="L224" s="42"/>
    </row>
    <row r="225" spans="1:13" s="1" customFormat="1" ht="15" hidden="1" customHeight="1" x14ac:dyDescent="0.2">
      <c r="A225" s="57">
        <v>63207</v>
      </c>
      <c r="B225" s="57" t="s">
        <v>205</v>
      </c>
      <c r="C225" s="58">
        <v>0</v>
      </c>
      <c r="D225" s="58">
        <v>0</v>
      </c>
      <c r="E225" s="30">
        <v>0</v>
      </c>
      <c r="F225" s="43" t="s">
        <v>327</v>
      </c>
      <c r="G225" s="32" t="s">
        <v>322</v>
      </c>
      <c r="H225" s="32" t="s">
        <v>287</v>
      </c>
      <c r="I225" s="32" t="s">
        <v>278</v>
      </c>
      <c r="J225" s="60" t="e">
        <v>#DIV/0!</v>
      </c>
      <c r="L225" s="42"/>
    </row>
    <row r="226" spans="1:13" s="1" customFormat="1" ht="15" hidden="1" customHeight="1" x14ac:dyDescent="0.2">
      <c r="A226" s="57">
        <v>63208</v>
      </c>
      <c r="B226" s="57" t="s">
        <v>206</v>
      </c>
      <c r="C226" s="58">
        <v>0</v>
      </c>
      <c r="D226" s="58">
        <v>0</v>
      </c>
      <c r="E226" s="30">
        <v>0</v>
      </c>
      <c r="F226" s="43" t="s">
        <v>327</v>
      </c>
      <c r="G226" s="32" t="s">
        <v>322</v>
      </c>
      <c r="H226" s="32" t="s">
        <v>287</v>
      </c>
      <c r="I226" s="32" t="s">
        <v>278</v>
      </c>
      <c r="J226" s="60" t="e">
        <v>#DIV/0!</v>
      </c>
      <c r="L226" s="69"/>
    </row>
    <row r="227" spans="1:13" s="1" customFormat="1" ht="15" hidden="1" customHeight="1" x14ac:dyDescent="0.2">
      <c r="A227" s="57">
        <v>63209</v>
      </c>
      <c r="B227" s="57" t="s">
        <v>207</v>
      </c>
      <c r="C227" s="58">
        <v>0</v>
      </c>
      <c r="D227" s="58">
        <v>0</v>
      </c>
      <c r="E227" s="30">
        <v>0</v>
      </c>
      <c r="F227" s="43" t="s">
        <v>327</v>
      </c>
      <c r="G227" s="32" t="s">
        <v>322</v>
      </c>
      <c r="H227" s="32" t="s">
        <v>287</v>
      </c>
      <c r="I227" s="32" t="s">
        <v>278</v>
      </c>
      <c r="J227" s="60" t="e">
        <v>#DIV/0!</v>
      </c>
      <c r="K227" s="66" t="s">
        <v>265</v>
      </c>
      <c r="L227" s="70">
        <v>1849.67</v>
      </c>
    </row>
    <row r="228" spans="1:13" s="1" customFormat="1" ht="15" hidden="1" customHeight="1" x14ac:dyDescent="0.2">
      <c r="A228" s="57">
        <v>63210</v>
      </c>
      <c r="B228" s="57" t="s">
        <v>208</v>
      </c>
      <c r="C228" s="58">
        <v>0</v>
      </c>
      <c r="D228" s="58">
        <v>0</v>
      </c>
      <c r="E228" s="30">
        <v>0</v>
      </c>
      <c r="F228" s="43" t="s">
        <v>327</v>
      </c>
      <c r="G228" s="32" t="s">
        <v>322</v>
      </c>
      <c r="H228" s="32" t="s">
        <v>287</v>
      </c>
      <c r="I228" s="32" t="s">
        <v>278</v>
      </c>
      <c r="J228" s="60" t="e">
        <v>#DIV/0!</v>
      </c>
      <c r="L228" s="68"/>
    </row>
    <row r="229" spans="1:13" s="1" customFormat="1" ht="15" hidden="1" customHeight="1" x14ac:dyDescent="0.2">
      <c r="A229" s="57">
        <v>71101</v>
      </c>
      <c r="B229" s="57" t="s">
        <v>266</v>
      </c>
      <c r="C229" s="58">
        <v>0</v>
      </c>
      <c r="D229" s="58">
        <v>0</v>
      </c>
      <c r="E229" s="30">
        <v>0</v>
      </c>
      <c r="F229" s="43" t="s">
        <v>327</v>
      </c>
      <c r="G229" s="32" t="s">
        <v>338</v>
      </c>
      <c r="H229" s="32" t="s">
        <v>288</v>
      </c>
      <c r="I229" s="32" t="s">
        <v>279</v>
      </c>
      <c r="J229" s="60" t="e">
        <v>#DIV/0!</v>
      </c>
      <c r="L229" s="42"/>
    </row>
    <row r="230" spans="1:13" s="1" customFormat="1" ht="15" hidden="1" customHeight="1" x14ac:dyDescent="0.2">
      <c r="A230" s="57">
        <v>71103</v>
      </c>
      <c r="B230" s="57" t="s">
        <v>267</v>
      </c>
      <c r="C230" s="58">
        <v>0</v>
      </c>
      <c r="D230" s="58">
        <v>0</v>
      </c>
      <c r="E230" s="30">
        <v>0</v>
      </c>
      <c r="F230" s="43" t="s">
        <v>327</v>
      </c>
      <c r="G230" s="32" t="s">
        <v>338</v>
      </c>
      <c r="H230" s="32" t="s">
        <v>288</v>
      </c>
      <c r="I230" s="32" t="s">
        <v>279</v>
      </c>
      <c r="J230" s="60" t="e">
        <v>#DIV/0!</v>
      </c>
      <c r="L230" s="42"/>
    </row>
    <row r="231" spans="1:13" s="1" customFormat="1" ht="15" hidden="1" customHeight="1" x14ac:dyDescent="0.2">
      <c r="A231" s="57">
        <v>71199</v>
      </c>
      <c r="B231" s="57" t="s">
        <v>268</v>
      </c>
      <c r="C231" s="58">
        <v>0</v>
      </c>
      <c r="D231" s="58">
        <v>0</v>
      </c>
      <c r="E231" s="30">
        <v>0</v>
      </c>
      <c r="F231" s="43" t="s">
        <v>327</v>
      </c>
      <c r="G231" s="32" t="s">
        <v>338</v>
      </c>
      <c r="H231" s="32" t="s">
        <v>288</v>
      </c>
      <c r="I231" s="32" t="s">
        <v>279</v>
      </c>
      <c r="J231" s="60" t="e">
        <v>#DIV/0!</v>
      </c>
      <c r="L231" s="42"/>
    </row>
    <row r="232" spans="1:13" s="1" customFormat="1" ht="15" hidden="1" customHeight="1" x14ac:dyDescent="0.2">
      <c r="A232" s="57">
        <v>71201</v>
      </c>
      <c r="B232" s="57" t="s">
        <v>266</v>
      </c>
      <c r="C232" s="58">
        <v>0</v>
      </c>
      <c r="D232" s="58">
        <v>0</v>
      </c>
      <c r="E232" s="30">
        <v>0</v>
      </c>
      <c r="F232" s="43" t="s">
        <v>327</v>
      </c>
      <c r="G232" s="32" t="s">
        <v>339</v>
      </c>
      <c r="H232" s="32" t="s">
        <v>288</v>
      </c>
      <c r="I232" s="32" t="s">
        <v>279</v>
      </c>
      <c r="J232" s="60" t="e">
        <v>#DIV/0!</v>
      </c>
      <c r="L232" s="42"/>
    </row>
    <row r="233" spans="1:13" s="1" customFormat="1" ht="15" hidden="1" customHeight="1" x14ac:dyDescent="0.2">
      <c r="A233" s="57">
        <v>71299</v>
      </c>
      <c r="B233" s="57" t="s">
        <v>268</v>
      </c>
      <c r="C233" s="58">
        <v>0</v>
      </c>
      <c r="D233" s="58">
        <v>0</v>
      </c>
      <c r="E233" s="30">
        <v>0</v>
      </c>
      <c r="F233" s="43" t="s">
        <v>327</v>
      </c>
      <c r="G233" s="32" t="s">
        <v>339</v>
      </c>
      <c r="H233" s="32" t="s">
        <v>288</v>
      </c>
      <c r="I233" s="32" t="s">
        <v>279</v>
      </c>
      <c r="J233" s="60" t="e">
        <v>#DIV/0!</v>
      </c>
      <c r="L233" s="42"/>
    </row>
    <row r="234" spans="1:13" s="1" customFormat="1" ht="15" hidden="1" customHeight="1" x14ac:dyDescent="0.2">
      <c r="A234" s="57">
        <v>71301</v>
      </c>
      <c r="B234" s="57" t="s">
        <v>170</v>
      </c>
      <c r="C234" s="58">
        <v>0</v>
      </c>
      <c r="D234" s="58">
        <v>0</v>
      </c>
      <c r="E234" s="30">
        <v>0</v>
      </c>
      <c r="F234" s="43" t="s">
        <v>327</v>
      </c>
      <c r="G234" s="32" t="s">
        <v>323</v>
      </c>
      <c r="H234" s="32" t="s">
        <v>288</v>
      </c>
      <c r="I234" s="32" t="s">
        <v>279</v>
      </c>
      <c r="J234" s="60" t="e">
        <v>#DIV/0!</v>
      </c>
      <c r="L234" s="42"/>
    </row>
    <row r="235" spans="1:13" s="1" customFormat="1" ht="15" hidden="1" customHeight="1" x14ac:dyDescent="0.2">
      <c r="A235" s="57">
        <v>71302</v>
      </c>
      <c r="B235" s="57" t="s">
        <v>269</v>
      </c>
      <c r="C235" s="58">
        <v>0</v>
      </c>
      <c r="D235" s="58">
        <v>0</v>
      </c>
      <c r="E235" s="30">
        <v>0</v>
      </c>
      <c r="F235" s="43" t="s">
        <v>327</v>
      </c>
      <c r="G235" s="32" t="s">
        <v>323</v>
      </c>
      <c r="H235" s="32" t="s">
        <v>288</v>
      </c>
      <c r="I235" s="32" t="s">
        <v>279</v>
      </c>
      <c r="J235" s="60" t="e">
        <v>#DIV/0!</v>
      </c>
      <c r="L235" s="42"/>
    </row>
    <row r="236" spans="1:13" s="1" customFormat="1" ht="15" hidden="1" customHeight="1" x14ac:dyDescent="0.2">
      <c r="A236" s="57">
        <v>71303</v>
      </c>
      <c r="B236" s="57" t="s">
        <v>172</v>
      </c>
      <c r="C236" s="58">
        <v>0</v>
      </c>
      <c r="D236" s="58">
        <v>0</v>
      </c>
      <c r="E236" s="30">
        <v>0</v>
      </c>
      <c r="F236" s="43" t="s">
        <v>327</v>
      </c>
      <c r="G236" s="32" t="s">
        <v>323</v>
      </c>
      <c r="H236" s="32" t="s">
        <v>288</v>
      </c>
      <c r="I236" s="32" t="s">
        <v>279</v>
      </c>
      <c r="J236" s="60" t="e">
        <v>#DIV/0!</v>
      </c>
      <c r="L236" s="42"/>
    </row>
    <row r="237" spans="1:13" s="1" customFormat="1" ht="15" hidden="1" customHeight="1" x14ac:dyDescent="0.2">
      <c r="A237" s="57">
        <v>71304</v>
      </c>
      <c r="B237" s="57" t="s">
        <v>173</v>
      </c>
      <c r="C237" s="58">
        <v>0</v>
      </c>
      <c r="D237" s="58">
        <v>0</v>
      </c>
      <c r="E237" s="30">
        <v>0</v>
      </c>
      <c r="F237" s="43" t="s">
        <v>327</v>
      </c>
      <c r="G237" s="32" t="s">
        <v>323</v>
      </c>
      <c r="H237" s="32" t="s">
        <v>288</v>
      </c>
      <c r="I237" s="32" t="s">
        <v>279</v>
      </c>
      <c r="J237" s="60" t="e">
        <v>#DIV/0!</v>
      </c>
      <c r="L237" s="42"/>
    </row>
    <row r="238" spans="1:13" s="1" customFormat="1" ht="15" hidden="1" customHeight="1" x14ac:dyDescent="0.2">
      <c r="A238" s="57">
        <v>71305</v>
      </c>
      <c r="B238" s="57" t="s">
        <v>174</v>
      </c>
      <c r="C238" s="58">
        <v>0</v>
      </c>
      <c r="D238" s="58">
        <v>0</v>
      </c>
      <c r="E238" s="30">
        <v>0</v>
      </c>
      <c r="F238" s="43" t="s">
        <v>327</v>
      </c>
      <c r="G238" s="32" t="s">
        <v>323</v>
      </c>
      <c r="H238" s="32" t="s">
        <v>288</v>
      </c>
      <c r="I238" s="32" t="s">
        <v>279</v>
      </c>
      <c r="J238" s="60" t="e">
        <v>#DIV/0!</v>
      </c>
      <c r="L238" s="42"/>
    </row>
    <row r="239" spans="1:13" s="1" customFormat="1" ht="15" hidden="1" customHeight="1" x14ac:dyDescent="0.2">
      <c r="A239" s="57">
        <v>71306</v>
      </c>
      <c r="B239" s="57" t="s">
        <v>175</v>
      </c>
      <c r="C239" s="58">
        <v>0</v>
      </c>
      <c r="D239" s="58">
        <v>0</v>
      </c>
      <c r="E239" s="30">
        <v>0</v>
      </c>
      <c r="F239" s="43" t="s">
        <v>327</v>
      </c>
      <c r="G239" s="32" t="s">
        <v>323</v>
      </c>
      <c r="H239" s="32" t="s">
        <v>288</v>
      </c>
      <c r="I239" s="32" t="s">
        <v>279</v>
      </c>
      <c r="J239" s="60" t="e">
        <v>#DIV/0!</v>
      </c>
      <c r="L239" s="42"/>
    </row>
    <row r="240" spans="1:13" s="1" customFormat="1" ht="15" hidden="1" customHeight="1" x14ac:dyDescent="0.25">
      <c r="A240" s="57">
        <v>71307</v>
      </c>
      <c r="B240" s="57" t="s">
        <v>176</v>
      </c>
      <c r="C240" s="58">
        <v>0</v>
      </c>
      <c r="D240" s="58">
        <v>0</v>
      </c>
      <c r="E240" s="30">
        <v>0</v>
      </c>
      <c r="F240" s="43" t="s">
        <v>327</v>
      </c>
      <c r="G240" s="32" t="s">
        <v>323</v>
      </c>
      <c r="H240" s="32" t="s">
        <v>288</v>
      </c>
      <c r="I240" s="32" t="s">
        <v>279</v>
      </c>
      <c r="J240" s="60" t="e">
        <v>#DIV/0!</v>
      </c>
      <c r="K240" s="56">
        <v>5597937</v>
      </c>
      <c r="L240" s="62">
        <v>0.42785431365189891</v>
      </c>
      <c r="M240" s="71">
        <v>775699.87710000004</v>
      </c>
    </row>
    <row r="241" spans="1:15" s="1" customFormat="1" ht="15" hidden="1" customHeight="1" x14ac:dyDescent="0.2">
      <c r="A241" s="57">
        <v>71308</v>
      </c>
      <c r="B241" s="57" t="s">
        <v>180</v>
      </c>
      <c r="C241" s="58">
        <v>0</v>
      </c>
      <c r="D241" s="58">
        <v>0</v>
      </c>
      <c r="E241" s="30">
        <v>0</v>
      </c>
      <c r="F241" s="43" t="s">
        <v>327</v>
      </c>
      <c r="G241" s="32" t="s">
        <v>323</v>
      </c>
      <c r="H241" s="32" t="s">
        <v>288</v>
      </c>
      <c r="I241" s="32" t="s">
        <v>279</v>
      </c>
      <c r="J241" s="60" t="e">
        <v>#DIV/0!</v>
      </c>
      <c r="L241" s="42"/>
    </row>
    <row r="242" spans="1:15" s="1" customFormat="1" ht="15" hidden="1" customHeight="1" x14ac:dyDescent="0.2">
      <c r="A242" s="57">
        <v>71309</v>
      </c>
      <c r="B242" s="57" t="s">
        <v>178</v>
      </c>
      <c r="C242" s="58">
        <v>0</v>
      </c>
      <c r="D242" s="58">
        <v>0</v>
      </c>
      <c r="E242" s="30">
        <v>0</v>
      </c>
      <c r="F242" s="43" t="s">
        <v>327</v>
      </c>
      <c r="G242" s="32" t="s">
        <v>323</v>
      </c>
      <c r="H242" s="32" t="s">
        <v>288</v>
      </c>
      <c r="I242" s="32" t="s">
        <v>279</v>
      </c>
      <c r="J242" s="60" t="e">
        <v>#DIV/0!</v>
      </c>
      <c r="L242" s="42"/>
    </row>
    <row r="243" spans="1:15" s="1" customFormat="1" ht="15" hidden="1" customHeight="1" x14ac:dyDescent="0.2">
      <c r="A243" s="57">
        <v>71310</v>
      </c>
      <c r="B243" s="57" t="s">
        <v>179</v>
      </c>
      <c r="C243" s="58">
        <v>0</v>
      </c>
      <c r="D243" s="58">
        <v>0</v>
      </c>
      <c r="E243" s="30">
        <v>0</v>
      </c>
      <c r="F243" s="43" t="s">
        <v>327</v>
      </c>
      <c r="G243" s="32" t="s">
        <v>323</v>
      </c>
      <c r="H243" s="32" t="s">
        <v>288</v>
      </c>
      <c r="I243" s="32" t="s">
        <v>279</v>
      </c>
      <c r="J243" s="60" t="e">
        <v>#DIV/0!</v>
      </c>
      <c r="L243" s="42"/>
    </row>
    <row r="244" spans="1:15" s="1" customFormat="1" ht="15" hidden="1" customHeight="1" x14ac:dyDescent="0.2">
      <c r="A244" s="57">
        <v>71401</v>
      </c>
      <c r="B244" s="57" t="s">
        <v>176</v>
      </c>
      <c r="C244" s="58">
        <v>0</v>
      </c>
      <c r="D244" s="58">
        <v>0</v>
      </c>
      <c r="E244" s="30">
        <v>0</v>
      </c>
      <c r="F244" s="43" t="s">
        <v>327</v>
      </c>
      <c r="G244" s="32" t="s">
        <v>340</v>
      </c>
      <c r="H244" s="32" t="s">
        <v>288</v>
      </c>
      <c r="I244" s="32" t="s">
        <v>279</v>
      </c>
      <c r="J244" s="60" t="e">
        <v>#DIV/0!</v>
      </c>
      <c r="L244" s="42"/>
    </row>
    <row r="245" spans="1:15" s="1" customFormat="1" ht="15" hidden="1" customHeight="1" x14ac:dyDescent="0.2">
      <c r="A245" s="57">
        <v>71402</v>
      </c>
      <c r="B245" s="57" t="s">
        <v>180</v>
      </c>
      <c r="C245" s="58">
        <v>0</v>
      </c>
      <c r="D245" s="58">
        <v>0</v>
      </c>
      <c r="E245" s="30">
        <v>0</v>
      </c>
      <c r="F245" s="43" t="s">
        <v>327</v>
      </c>
      <c r="G245" s="32" t="s">
        <v>340</v>
      </c>
      <c r="H245" s="32" t="s">
        <v>288</v>
      </c>
      <c r="I245" s="32" t="s">
        <v>279</v>
      </c>
      <c r="J245" s="60" t="e">
        <v>#DIV/0!</v>
      </c>
      <c r="L245" s="42"/>
    </row>
    <row r="246" spans="1:15" s="1" customFormat="1" ht="15" hidden="1" customHeight="1" x14ac:dyDescent="0.2">
      <c r="A246" s="57">
        <v>71403</v>
      </c>
      <c r="B246" s="57" t="s">
        <v>181</v>
      </c>
      <c r="C246" s="58">
        <v>0</v>
      </c>
      <c r="D246" s="58">
        <v>0</v>
      </c>
      <c r="E246" s="30">
        <v>0</v>
      </c>
      <c r="F246" s="43" t="s">
        <v>327</v>
      </c>
      <c r="G246" s="32" t="s">
        <v>340</v>
      </c>
      <c r="H246" s="32" t="s">
        <v>288</v>
      </c>
      <c r="I246" s="32" t="s">
        <v>279</v>
      </c>
      <c r="J246" s="60" t="e">
        <v>#DIV/0!</v>
      </c>
      <c r="L246" s="42"/>
    </row>
    <row r="247" spans="1:15" s="1" customFormat="1" ht="15" hidden="1" customHeight="1" x14ac:dyDescent="0.2">
      <c r="A247" s="57">
        <v>71404</v>
      </c>
      <c r="B247" s="57" t="s">
        <v>182</v>
      </c>
      <c r="C247" s="58">
        <v>0</v>
      </c>
      <c r="D247" s="58">
        <v>0</v>
      </c>
      <c r="E247" s="30">
        <v>0</v>
      </c>
      <c r="F247" s="43" t="s">
        <v>327</v>
      </c>
      <c r="G247" s="32" t="s">
        <v>340</v>
      </c>
      <c r="H247" s="32" t="s">
        <v>288</v>
      </c>
      <c r="I247" s="32" t="s">
        <v>279</v>
      </c>
      <c r="J247" s="60" t="e">
        <v>#DIV/0!</v>
      </c>
      <c r="L247" s="42"/>
    </row>
    <row r="248" spans="1:15" s="1" customFormat="1" ht="15" hidden="1" customHeight="1" x14ac:dyDescent="0.2">
      <c r="A248" s="57">
        <v>71405</v>
      </c>
      <c r="B248" s="57" t="s">
        <v>178</v>
      </c>
      <c r="C248" s="58">
        <v>0</v>
      </c>
      <c r="D248" s="58">
        <v>0</v>
      </c>
      <c r="E248" s="30">
        <v>0</v>
      </c>
      <c r="F248" s="43" t="s">
        <v>327</v>
      </c>
      <c r="G248" s="32" t="s">
        <v>340</v>
      </c>
      <c r="H248" s="32" t="s">
        <v>288</v>
      </c>
      <c r="I248" s="32" t="s">
        <v>279</v>
      </c>
      <c r="J248" s="60" t="e">
        <v>#DIV/0!</v>
      </c>
      <c r="L248" s="42"/>
    </row>
    <row r="249" spans="1:15" s="1" customFormat="1" ht="15" hidden="1" customHeight="1" x14ac:dyDescent="0.2">
      <c r="A249" s="57">
        <v>71406</v>
      </c>
      <c r="B249" s="57" t="s">
        <v>179</v>
      </c>
      <c r="C249" s="58">
        <v>0</v>
      </c>
      <c r="D249" s="58">
        <v>0</v>
      </c>
      <c r="E249" s="30">
        <v>0</v>
      </c>
      <c r="F249" s="43" t="s">
        <v>327</v>
      </c>
      <c r="G249" s="32" t="s">
        <v>340</v>
      </c>
      <c r="H249" s="32" t="s">
        <v>288</v>
      </c>
      <c r="I249" s="32" t="s">
        <v>279</v>
      </c>
      <c r="J249" s="60" t="e">
        <v>#DIV/0!</v>
      </c>
      <c r="L249" s="42"/>
    </row>
    <row r="250" spans="1:15" s="1" customFormat="1" ht="15" hidden="1" customHeight="1" x14ac:dyDescent="0.2">
      <c r="A250" s="57">
        <v>72101</v>
      </c>
      <c r="B250" s="57" t="s">
        <v>270</v>
      </c>
      <c r="C250" s="58">
        <v>0</v>
      </c>
      <c r="D250" s="58">
        <v>0</v>
      </c>
      <c r="E250" s="30">
        <v>0</v>
      </c>
      <c r="F250" s="43" t="s">
        <v>327</v>
      </c>
      <c r="G250" s="32" t="s">
        <v>324</v>
      </c>
      <c r="H250" s="32" t="s">
        <v>289</v>
      </c>
      <c r="I250" s="32" t="s">
        <v>279</v>
      </c>
      <c r="J250" s="60" t="e">
        <v>#DIV/0!</v>
      </c>
      <c r="L250" s="69"/>
    </row>
    <row r="251" spans="1:15" s="1" customFormat="1" ht="15" hidden="1" customHeight="1" x14ac:dyDescent="0.25">
      <c r="A251" s="57">
        <v>99101</v>
      </c>
      <c r="B251" s="57" t="s">
        <v>70</v>
      </c>
      <c r="C251" s="58">
        <v>0</v>
      </c>
      <c r="D251" s="58">
        <v>0</v>
      </c>
      <c r="E251" s="30">
        <v>0</v>
      </c>
      <c r="F251" s="43" t="s">
        <v>327</v>
      </c>
      <c r="G251" s="32" t="s">
        <v>325</v>
      </c>
      <c r="H251" s="32" t="s">
        <v>290</v>
      </c>
      <c r="I251" s="32" t="s">
        <v>280</v>
      </c>
      <c r="J251" s="60" t="e">
        <v>#DIV/0!</v>
      </c>
      <c r="K251" s="72">
        <v>5597937</v>
      </c>
      <c r="L251" s="73">
        <v>0.42785431365189891</v>
      </c>
      <c r="M251" s="74"/>
    </row>
    <row r="252" spans="1:15" s="1" customFormat="1" ht="15" hidden="1" customHeight="1" x14ac:dyDescent="0.2">
      <c r="A252" s="57">
        <v>99201</v>
      </c>
      <c r="B252" s="57" t="s">
        <v>71</v>
      </c>
      <c r="C252" s="58">
        <v>0</v>
      </c>
      <c r="D252" s="58">
        <v>0</v>
      </c>
      <c r="E252" s="30">
        <v>0</v>
      </c>
      <c r="F252" s="43" t="s">
        <v>327</v>
      </c>
      <c r="G252" s="32" t="s">
        <v>326</v>
      </c>
      <c r="H252" s="32" t="s">
        <v>290</v>
      </c>
      <c r="I252" s="32" t="s">
        <v>280</v>
      </c>
      <c r="J252" s="60" t="e">
        <v>#DIV/0!</v>
      </c>
    </row>
    <row r="253" spans="1:15" s="17" customFormat="1" ht="21" hidden="1" customHeight="1" x14ac:dyDescent="0.25">
      <c r="A253" s="12"/>
      <c r="B253" s="75" t="s">
        <v>25</v>
      </c>
      <c r="C253" s="77">
        <v>107540.47000000002</v>
      </c>
      <c r="D253" s="77">
        <v>107540.46999999999</v>
      </c>
      <c r="E253" s="30">
        <v>41596225.094335742</v>
      </c>
      <c r="F253" s="24" t="s">
        <v>19</v>
      </c>
      <c r="G253" s="18"/>
      <c r="H253" s="78"/>
      <c r="I253" s="79"/>
      <c r="J253" s="55">
        <v>0.16279033334666065</v>
      </c>
      <c r="K253" s="80">
        <v>5597937</v>
      </c>
      <c r="L253" s="81">
        <v>0.42785431365189891</v>
      </c>
      <c r="M253" s="71">
        <v>775699.87710000004</v>
      </c>
      <c r="N253" s="18"/>
      <c r="O253" s="125">
        <f>C253-D253</f>
        <v>0</v>
      </c>
    </row>
    <row r="254" spans="1:15" s="1" customFormat="1" hidden="1" x14ac:dyDescent="0.2">
      <c r="C254" s="83"/>
      <c r="D254" s="83"/>
      <c r="H254" s="43" t="s">
        <v>271</v>
      </c>
    </row>
    <row r="255" spans="1:15" s="1" customFormat="1" hidden="1" x14ac:dyDescent="0.2">
      <c r="C255" s="83"/>
      <c r="D255" s="83"/>
      <c r="H255" s="43" t="s">
        <v>271</v>
      </c>
      <c r="I255" s="86"/>
    </row>
    <row r="256" spans="1:15" s="1" customFormat="1" hidden="1" x14ac:dyDescent="0.2">
      <c r="C256" s="83"/>
      <c r="D256" s="83"/>
      <c r="H256" s="43" t="s">
        <v>271</v>
      </c>
      <c r="I256" s="87"/>
    </row>
    <row r="257" spans="1:17" s="1" customFormat="1" ht="15.75" hidden="1" customHeight="1" x14ac:dyDescent="0.2">
      <c r="C257" s="83"/>
      <c r="D257" s="83"/>
      <c r="H257" s="43" t="s">
        <v>271</v>
      </c>
      <c r="I257" s="87"/>
    </row>
    <row r="258" spans="1:17" s="1" customFormat="1" hidden="1" x14ac:dyDescent="0.2">
      <c r="C258" s="83"/>
      <c r="D258" s="83"/>
      <c r="H258" s="43" t="s">
        <v>271</v>
      </c>
    </row>
    <row r="259" spans="1:17" s="1" customFormat="1" hidden="1" x14ac:dyDescent="0.2">
      <c r="C259" s="83"/>
      <c r="D259" s="83"/>
      <c r="H259" s="43" t="s">
        <v>271</v>
      </c>
    </row>
    <row r="260" spans="1:17" s="74" customFormat="1" ht="11.25" hidden="1" x14ac:dyDescent="0.2">
      <c r="A260" s="89"/>
      <c r="C260" s="90"/>
      <c r="D260" s="90"/>
      <c r="H260" s="92" t="s">
        <v>271</v>
      </c>
    </row>
    <row r="261" spans="1:17" ht="12.75" hidden="1" x14ac:dyDescent="0.2">
      <c r="B261" s="94"/>
      <c r="C261" s="134">
        <v>0</v>
      </c>
      <c r="D261" s="134"/>
      <c r="J261" s="3"/>
    </row>
    <row r="262" spans="1:17" ht="12.75" x14ac:dyDescent="0.2">
      <c r="B262" s="94"/>
      <c r="C262" s="126">
        <f>SUBTOTAL(9,C10:C176)</f>
        <v>107540.47000000002</v>
      </c>
      <c r="D262" s="126">
        <f>SUBTOTAL(9,D10:D176)</f>
        <v>107540.46999999999</v>
      </c>
      <c r="J262" s="3"/>
    </row>
    <row r="263" spans="1:17" ht="22.5" customHeight="1" x14ac:dyDescent="0.3">
      <c r="C263" s="134"/>
      <c r="D263" s="134"/>
      <c r="J263" s="3"/>
      <c r="K263" s="101" t="s">
        <v>12</v>
      </c>
    </row>
    <row r="264" spans="1:17" ht="22.5" customHeight="1" x14ac:dyDescent="0.3">
      <c r="C264" s="134"/>
      <c r="D264" s="134"/>
      <c r="J264" s="3"/>
      <c r="K264" s="101"/>
    </row>
    <row r="265" spans="1:17" ht="22.5" customHeight="1" x14ac:dyDescent="0.3">
      <c r="C265" s="134"/>
      <c r="D265" s="134"/>
      <c r="F265" s="94"/>
      <c r="G265" s="102"/>
      <c r="H265" s="103"/>
      <c r="J265" s="104" t="e">
        <v>#DIV/0!</v>
      </c>
      <c r="K265" s="101"/>
      <c r="O265" s="94"/>
      <c r="P265" s="100"/>
      <c r="Q265" s="94"/>
    </row>
    <row r="266" spans="1:17" ht="17.25" customHeight="1" x14ac:dyDescent="0.3">
      <c r="A266" s="105" t="s">
        <v>273</v>
      </c>
      <c r="C266" s="106"/>
      <c r="D266" s="106"/>
      <c r="F266" s="94"/>
      <c r="G266" s="102"/>
      <c r="H266" s="103"/>
      <c r="J266" s="3"/>
      <c r="K266" s="101"/>
      <c r="O266" s="94"/>
      <c r="P266" s="100"/>
      <c r="Q266" s="94"/>
    </row>
    <row r="267" spans="1:17" ht="17.25" customHeight="1" x14ac:dyDescent="0.3">
      <c r="C267" s="106"/>
      <c r="D267" s="106"/>
      <c r="J267" s="3"/>
      <c r="K267" s="101"/>
    </row>
    <row r="268" spans="1:17" ht="12.75" x14ac:dyDescent="0.2">
      <c r="B268" s="107"/>
      <c r="C268" s="134"/>
      <c r="D268" s="134"/>
      <c r="J268" s="109" t="s">
        <v>274</v>
      </c>
      <c r="K268" s="42">
        <v>1354207.4329500005</v>
      </c>
      <c r="L268" s="110">
        <v>0.10350303902439817</v>
      </c>
      <c r="M268" s="42"/>
      <c r="N268" s="111"/>
    </row>
    <row r="269" spans="1:17" ht="12.75" x14ac:dyDescent="0.2">
      <c r="B269" s="112"/>
      <c r="C269" s="134"/>
      <c r="D269" s="134"/>
      <c r="J269" s="117" t="s">
        <v>275</v>
      </c>
      <c r="K269" s="42">
        <v>775699.87710000004</v>
      </c>
      <c r="L269" s="110">
        <v>5.9287294322262443E-2</v>
      </c>
      <c r="M269" s="42"/>
      <c r="N269" s="111"/>
    </row>
    <row r="270" spans="1:17" ht="19.5" customHeight="1" x14ac:dyDescent="0.2">
      <c r="B270" s="112"/>
      <c r="J270" s="119" t="s">
        <v>276</v>
      </c>
      <c r="K270" s="42">
        <v>2129907.3100500004</v>
      </c>
      <c r="L270" s="110">
        <v>0.1627903333466606</v>
      </c>
      <c r="M270" s="42"/>
      <c r="N270" s="111"/>
    </row>
    <row r="271" spans="1:17" x14ac:dyDescent="0.2">
      <c r="J271" s="3"/>
    </row>
    <row r="272" spans="1:17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</sheetData>
  <autoFilter ref="A8:O261">
    <filterColumn colId="14">
      <filters>
        <filter val="$1,000.00"/>
        <filter val="$1,305.00"/>
        <filter val="$1,368.48"/>
        <filter val="$1,630.00"/>
        <filter val="$1.04"/>
        <filter val="$10.00"/>
        <filter val="$12.80"/>
        <filter val="$13,700.00"/>
        <filter val="$133.56"/>
        <filter val="-$134.18"/>
        <filter val="$139.83"/>
        <filter val="-$15.65"/>
        <filter val="$159.00"/>
        <filter val="-$159.00"/>
        <filter val="$2,700.00"/>
        <filter val="$209.00"/>
        <filter val="$234.96"/>
        <filter val="$24,000.00"/>
        <filter val="-$243.56"/>
        <filter val="$3,248.20"/>
        <filter val="$35,979.24"/>
        <filter val="$360.00"/>
        <filter val="-$4,230.64"/>
        <filter val="$4,800.00"/>
        <filter val="-$5,000.00"/>
        <filter val="-$500.00"/>
        <filter val="-$6,076.36"/>
        <filter val="$600.00"/>
        <filter val="-$67,125.92"/>
        <filter val="-$80.80"/>
        <filter val="$800.00"/>
        <filter val="-$9,425.00"/>
      </filters>
    </filterColumn>
  </autoFilter>
  <mergeCells count="13">
    <mergeCell ref="A8:A9"/>
    <mergeCell ref="B8:B9"/>
    <mergeCell ref="A1:D1"/>
    <mergeCell ref="B2:D2"/>
    <mergeCell ref="A3:D3"/>
    <mergeCell ref="A4:D4"/>
    <mergeCell ref="C264:D264"/>
    <mergeCell ref="C265:D265"/>
    <mergeCell ref="C268:D268"/>
    <mergeCell ref="C269:D269"/>
    <mergeCell ref="J8:J9"/>
    <mergeCell ref="C261:D261"/>
    <mergeCell ref="C263:D263"/>
  </mergeCells>
  <printOptions horizontalCentered="1"/>
  <pageMargins left="0" right="0" top="0" bottom="0.74803149606299213" header="0.31496062992125984" footer="0.86614173228346458"/>
  <pageSetup scale="65" orientation="portrait" horizontalDpi="300" verticalDpi="300" r:id="rId1"/>
  <headerFooter>
    <oddFooter>&amp;LImportante&amp;CPresupuesto se exonera de toda documentación no procesada en este informe que se encuentre en custodia de otra unidad. &amp;D&amp;RPágina &amp;P</oddFooter>
  </headerFooter>
  <colBreaks count="1" manualBreakCount="1">
    <brk id="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F0"/>
  </sheetPr>
  <dimension ref="A1:X327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X6" sqref="X6"/>
    </sheetView>
  </sheetViews>
  <sheetFormatPr baseColWidth="10" defaultColWidth="11.42578125" defaultRowHeight="12" x14ac:dyDescent="0.2"/>
  <cols>
    <col min="1" max="1" width="9.85546875" style="93" customWidth="1"/>
    <col min="2" max="2" width="30.28515625" style="24" customWidth="1"/>
    <col min="3" max="3" width="14.28515625" style="94" customWidth="1"/>
    <col min="4" max="4" width="11.42578125" style="94" customWidth="1"/>
    <col min="5" max="5" width="10.28515625" style="94" customWidth="1"/>
    <col min="6" max="6" width="14.7109375" style="94" customWidth="1"/>
    <col min="7" max="8" width="13.5703125" style="94" customWidth="1"/>
    <col min="9" max="9" width="14.5703125" style="94" customWidth="1"/>
    <col min="10" max="10" width="16.28515625" style="94" customWidth="1"/>
    <col min="11" max="11" width="14.5703125" style="94" customWidth="1"/>
    <col min="12" max="12" width="14.140625" style="1" hidden="1" customWidth="1"/>
    <col min="13" max="13" width="2.28515625" style="24" hidden="1" customWidth="1"/>
    <col min="14" max="14" width="3.140625" style="1" hidden="1" customWidth="1"/>
    <col min="15" max="15" width="2.5703125" style="1" hidden="1" customWidth="1"/>
    <col min="16" max="16" width="2.28515625" style="1" hidden="1" customWidth="1"/>
    <col min="17" max="17" width="8.42578125" style="1" hidden="1" customWidth="1"/>
    <col min="18" max="18" width="14.28515625" style="1" hidden="1" customWidth="1"/>
    <col min="19" max="19" width="16.5703125" style="1" hidden="1" customWidth="1"/>
    <col min="20" max="20" width="14.140625" style="1" hidden="1" customWidth="1"/>
    <col min="21" max="21" width="0" style="1" hidden="1" customWidth="1"/>
    <col min="22" max="22" width="14.85546875" style="24" hidden="1" customWidth="1"/>
    <col min="23" max="16384" width="11.42578125" style="24"/>
  </cols>
  <sheetData>
    <row r="1" spans="1:21" s="2" customFormat="1" ht="15.75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"/>
      <c r="N1" s="1"/>
      <c r="O1" s="1"/>
      <c r="P1" s="1"/>
      <c r="Q1" s="3"/>
      <c r="R1" s="1"/>
      <c r="S1" s="1"/>
      <c r="T1" s="1"/>
      <c r="U1" s="1"/>
    </row>
    <row r="2" spans="1:21" s="2" customFormat="1" ht="30.75" customHeight="1" x14ac:dyDescent="0.25">
      <c r="A2" s="4"/>
      <c r="B2" s="132" t="s">
        <v>1</v>
      </c>
      <c r="C2" s="132"/>
      <c r="D2" s="132"/>
      <c r="E2" s="132"/>
      <c r="F2" s="132"/>
      <c r="G2" s="132"/>
      <c r="H2" s="132"/>
      <c r="I2" s="132"/>
      <c r="J2" s="132"/>
      <c r="K2" s="5"/>
      <c r="L2" s="1"/>
      <c r="N2" s="1"/>
      <c r="O2" s="1"/>
      <c r="P2" s="1"/>
      <c r="Q2" s="3"/>
      <c r="R2" s="1"/>
      <c r="S2" s="1"/>
      <c r="T2" s="1"/>
      <c r="U2" s="1"/>
    </row>
    <row r="3" spans="1:21" s="2" customFormat="1" ht="15.75" x14ac:dyDescent="0.25">
      <c r="A3" s="133">
        <v>45016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"/>
      <c r="N3" s="1"/>
      <c r="O3" s="1"/>
      <c r="P3" s="1"/>
      <c r="Q3" s="3"/>
      <c r="R3" s="1"/>
      <c r="S3" s="1"/>
      <c r="T3" s="1"/>
      <c r="U3" s="1"/>
    </row>
    <row r="4" spans="1:21" s="2" customFormat="1" ht="15.75" x14ac:dyDescent="0.25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"/>
      <c r="N4" s="1"/>
      <c r="O4" s="1"/>
      <c r="P4" s="1"/>
      <c r="Q4" s="3"/>
      <c r="R4" s="1"/>
      <c r="S4" s="1"/>
      <c r="T4" s="1"/>
      <c r="U4" s="1"/>
    </row>
    <row r="5" spans="1:21" s="1" customFormat="1" hidden="1" x14ac:dyDescent="0.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M5" s="3"/>
      <c r="Q5" s="3"/>
    </row>
    <row r="6" spans="1:21" s="2" customFormat="1" ht="15.75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"/>
      <c r="N6" s="1"/>
      <c r="O6" s="1"/>
      <c r="P6" s="1"/>
      <c r="Q6" s="3"/>
      <c r="R6" s="1"/>
      <c r="S6" s="1"/>
      <c r="T6" s="1"/>
      <c r="U6" s="1"/>
    </row>
    <row r="7" spans="1:21" s="17" customFormat="1" ht="17.25" customHeight="1" x14ac:dyDescent="0.25">
      <c r="A7" s="12"/>
      <c r="B7" s="13"/>
      <c r="C7" s="14"/>
      <c r="D7" s="15" t="s">
        <v>3</v>
      </c>
      <c r="E7" s="147"/>
      <c r="F7" s="147"/>
      <c r="G7" s="16" t="s">
        <v>4</v>
      </c>
      <c r="H7" s="148" t="s">
        <v>5</v>
      </c>
      <c r="I7" s="149"/>
      <c r="J7" s="149"/>
      <c r="K7" s="150"/>
      <c r="L7" s="1"/>
      <c r="N7" s="18"/>
      <c r="O7" s="18"/>
      <c r="P7" s="18"/>
      <c r="Q7" s="19"/>
      <c r="R7" s="18"/>
      <c r="S7" s="18"/>
      <c r="T7" s="18"/>
      <c r="U7" s="18"/>
    </row>
    <row r="8" spans="1:21" ht="14.25" customHeight="1" x14ac:dyDescent="0.2">
      <c r="A8" s="127" t="s">
        <v>6</v>
      </c>
      <c r="B8" s="129" t="s">
        <v>7</v>
      </c>
      <c r="C8" s="20" t="s">
        <v>8</v>
      </c>
      <c r="D8" s="141" t="s">
        <v>9</v>
      </c>
      <c r="E8" s="141"/>
      <c r="F8" s="142" t="s">
        <v>10</v>
      </c>
      <c r="G8" s="21" t="s">
        <v>11</v>
      </c>
      <c r="H8" s="22"/>
      <c r="I8" s="23" t="s">
        <v>8</v>
      </c>
      <c r="J8" s="144" t="s">
        <v>12</v>
      </c>
      <c r="K8" s="144" t="s">
        <v>13</v>
      </c>
      <c r="Q8" s="136" t="s">
        <v>14</v>
      </c>
      <c r="R8" s="25"/>
      <c r="S8" s="25"/>
    </row>
    <row r="9" spans="1:21" s="1" customFormat="1" ht="13.5" hidden="1" customHeight="1" x14ac:dyDescent="0.2">
      <c r="A9" s="128"/>
      <c r="B9" s="130"/>
      <c r="C9" s="26" t="s">
        <v>15</v>
      </c>
      <c r="D9" s="27" t="s">
        <v>16</v>
      </c>
      <c r="E9" s="27" t="s">
        <v>17</v>
      </c>
      <c r="F9" s="143"/>
      <c r="G9" s="28" t="s">
        <v>16</v>
      </c>
      <c r="H9" s="28" t="s">
        <v>17</v>
      </c>
      <c r="I9" s="29" t="s">
        <v>18</v>
      </c>
      <c r="J9" s="145"/>
      <c r="K9" s="146"/>
      <c r="L9" s="30">
        <v>0</v>
      </c>
      <c r="M9" s="31" t="s">
        <v>19</v>
      </c>
      <c r="N9" s="32"/>
      <c r="O9" s="32"/>
      <c r="P9" s="32"/>
      <c r="Q9" s="137"/>
    </row>
    <row r="10" spans="1:21" ht="15.75" customHeight="1" x14ac:dyDescent="0.2">
      <c r="A10" s="33">
        <v>5</v>
      </c>
      <c r="B10" s="34" t="s">
        <v>20</v>
      </c>
      <c r="C10" s="35">
        <v>12535783.336357145</v>
      </c>
      <c r="D10" s="35">
        <v>0</v>
      </c>
      <c r="E10" s="35">
        <v>0</v>
      </c>
      <c r="F10" s="36">
        <v>12535783.336357145</v>
      </c>
      <c r="G10" s="35">
        <v>104231.15000000001</v>
      </c>
      <c r="H10" s="35">
        <v>101540.46999999999</v>
      </c>
      <c r="I10" s="37">
        <v>12538474.016357144</v>
      </c>
      <c r="J10" s="35">
        <v>2122626.9700500006</v>
      </c>
      <c r="K10" s="37">
        <v>10415847.046307143</v>
      </c>
      <c r="L10" s="30">
        <v>39938439.279121429</v>
      </c>
      <c r="M10" s="24" t="s">
        <v>21</v>
      </c>
      <c r="N10" s="32" t="s">
        <v>277</v>
      </c>
      <c r="O10" s="32" t="s">
        <v>277</v>
      </c>
      <c r="P10" s="32" t="s">
        <v>277</v>
      </c>
      <c r="Q10" s="38">
        <v>0.16928909907863704</v>
      </c>
    </row>
    <row r="11" spans="1:21" ht="12.75" customHeight="1" x14ac:dyDescent="0.2">
      <c r="A11" s="33">
        <v>6</v>
      </c>
      <c r="B11" s="34" t="s">
        <v>22</v>
      </c>
      <c r="C11" s="35">
        <v>547962.27840476693</v>
      </c>
      <c r="D11" s="35">
        <v>0</v>
      </c>
      <c r="E11" s="35">
        <v>0</v>
      </c>
      <c r="F11" s="36">
        <v>547962.27840476693</v>
      </c>
      <c r="G11" s="35">
        <v>3309.32</v>
      </c>
      <c r="H11" s="35">
        <v>6000</v>
      </c>
      <c r="I11" s="37">
        <v>545271.59840476688</v>
      </c>
      <c r="J11" s="35">
        <v>7280.3399999999992</v>
      </c>
      <c r="K11" s="37">
        <v>537991.25840476691</v>
      </c>
      <c r="L11" s="30">
        <v>1657785.8152143008</v>
      </c>
      <c r="M11" s="24" t="s">
        <v>21</v>
      </c>
      <c r="N11" s="32" t="s">
        <v>278</v>
      </c>
      <c r="O11" s="32" t="s">
        <v>278</v>
      </c>
      <c r="P11" s="32" t="s">
        <v>278</v>
      </c>
      <c r="Q11" s="38">
        <v>1.3351768222110197E-2</v>
      </c>
    </row>
    <row r="12" spans="1:21" s="1" customFormat="1" ht="12.75" hidden="1" customHeight="1" x14ac:dyDescent="0.2">
      <c r="A12" s="39">
        <v>7</v>
      </c>
      <c r="B12" s="39" t="s">
        <v>23</v>
      </c>
      <c r="C12" s="40">
        <v>0</v>
      </c>
      <c r="D12" s="40">
        <v>0</v>
      </c>
      <c r="E12" s="40">
        <v>0</v>
      </c>
      <c r="F12" s="41">
        <v>0</v>
      </c>
      <c r="G12" s="40">
        <v>0</v>
      </c>
      <c r="H12" s="40">
        <v>0</v>
      </c>
      <c r="I12" s="42">
        <v>0</v>
      </c>
      <c r="J12" s="40">
        <v>0</v>
      </c>
      <c r="K12" s="42">
        <v>0</v>
      </c>
      <c r="L12" s="30">
        <v>0</v>
      </c>
      <c r="M12" s="43" t="s">
        <v>21</v>
      </c>
      <c r="N12" s="32" t="s">
        <v>279</v>
      </c>
      <c r="O12" s="32" t="s">
        <v>279</v>
      </c>
      <c r="P12" s="32" t="s">
        <v>279</v>
      </c>
      <c r="Q12" s="38" t="e">
        <v>#DIV/0!</v>
      </c>
    </row>
    <row r="13" spans="1:21" s="1" customFormat="1" ht="12.75" hidden="1" customHeight="1" x14ac:dyDescent="0.2">
      <c r="A13" s="39">
        <v>9</v>
      </c>
      <c r="B13" s="39" t="s">
        <v>24</v>
      </c>
      <c r="C13" s="40">
        <v>0</v>
      </c>
      <c r="D13" s="40">
        <v>0</v>
      </c>
      <c r="E13" s="40">
        <v>0</v>
      </c>
      <c r="F13" s="41">
        <v>0</v>
      </c>
      <c r="G13" s="40">
        <v>0</v>
      </c>
      <c r="H13" s="40">
        <v>0</v>
      </c>
      <c r="I13" s="42">
        <v>0</v>
      </c>
      <c r="J13" s="40">
        <v>0</v>
      </c>
      <c r="K13" s="42">
        <v>0</v>
      </c>
      <c r="L13" s="30">
        <v>0</v>
      </c>
      <c r="M13" s="43" t="s">
        <v>21</v>
      </c>
      <c r="N13" s="32" t="s">
        <v>280</v>
      </c>
      <c r="O13" s="32" t="s">
        <v>280</v>
      </c>
      <c r="P13" s="32" t="s">
        <v>280</v>
      </c>
      <c r="Q13" s="38" t="e">
        <v>#DIV/0!</v>
      </c>
    </row>
    <row r="14" spans="1:21" ht="12.75" customHeight="1" x14ac:dyDescent="0.2">
      <c r="A14" s="44"/>
      <c r="B14" s="45" t="s">
        <v>25</v>
      </c>
      <c r="C14" s="46">
        <v>13083745.614761911</v>
      </c>
      <c r="D14" s="46">
        <v>0</v>
      </c>
      <c r="E14" s="46">
        <v>0</v>
      </c>
      <c r="F14" s="46">
        <v>13083745.614761911</v>
      </c>
      <c r="G14" s="46">
        <v>107540.47000000002</v>
      </c>
      <c r="H14" s="46">
        <v>107540.46999999999</v>
      </c>
      <c r="I14" s="46">
        <v>13083745.614761911</v>
      </c>
      <c r="J14" s="46">
        <v>2129907.3100500004</v>
      </c>
      <c r="K14" s="46">
        <v>10953838.30471191</v>
      </c>
      <c r="L14" s="30">
        <v>41596225.094335735</v>
      </c>
      <c r="M14" s="24" t="s">
        <v>21</v>
      </c>
      <c r="O14" s="47"/>
      <c r="Q14" s="48">
        <v>0.1627903333466606</v>
      </c>
    </row>
    <row r="15" spans="1:21" ht="12.75" customHeight="1" x14ac:dyDescent="0.2">
      <c r="A15" s="33">
        <v>51</v>
      </c>
      <c r="B15" s="34" t="s">
        <v>26</v>
      </c>
      <c r="C15" s="35">
        <v>6734108.75</v>
      </c>
      <c r="D15" s="35">
        <v>0</v>
      </c>
      <c r="E15" s="35">
        <v>0</v>
      </c>
      <c r="F15" s="36">
        <v>6734108.75</v>
      </c>
      <c r="G15" s="35">
        <v>43625.919999999998</v>
      </c>
      <c r="H15" s="35">
        <v>67625.919999999998</v>
      </c>
      <c r="I15" s="37">
        <v>6710108.75</v>
      </c>
      <c r="J15" s="35">
        <v>1354207.4329500005</v>
      </c>
      <c r="K15" s="37">
        <v>5355901.3170499997</v>
      </c>
      <c r="L15" s="30">
        <v>21643785.522950001</v>
      </c>
      <c r="M15" s="24" t="s">
        <v>21</v>
      </c>
      <c r="N15" s="32" t="s">
        <v>281</v>
      </c>
      <c r="O15" s="32" t="s">
        <v>281</v>
      </c>
      <c r="P15" s="32" t="s">
        <v>277</v>
      </c>
      <c r="Q15" s="38">
        <v>0.20181601869716351</v>
      </c>
    </row>
    <row r="16" spans="1:21" ht="12.75" customHeight="1" x14ac:dyDescent="0.2">
      <c r="A16" s="33">
        <v>54</v>
      </c>
      <c r="B16" s="34" t="s">
        <v>27</v>
      </c>
      <c r="C16" s="35">
        <v>5709396.5103571434</v>
      </c>
      <c r="D16" s="35">
        <v>0</v>
      </c>
      <c r="E16" s="35">
        <v>0</v>
      </c>
      <c r="F16" s="36">
        <v>5709396.5103571434</v>
      </c>
      <c r="G16" s="35">
        <v>60465.4</v>
      </c>
      <c r="H16" s="35">
        <v>33780.369999999995</v>
      </c>
      <c r="I16" s="37">
        <v>5736081.5403571436</v>
      </c>
      <c r="J16" s="35">
        <v>747499.01710000006</v>
      </c>
      <c r="K16" s="37">
        <v>4988582.5232571438</v>
      </c>
      <c r="L16" s="30">
        <v>17996619.348171428</v>
      </c>
      <c r="M16" s="24" t="s">
        <v>21</v>
      </c>
      <c r="N16" s="32" t="s">
        <v>282</v>
      </c>
      <c r="O16" s="32" t="s">
        <v>282</v>
      </c>
      <c r="P16" s="32" t="s">
        <v>277</v>
      </c>
      <c r="Q16" s="38">
        <v>0.13031527042299659</v>
      </c>
    </row>
    <row r="17" spans="1:17" ht="12.75" customHeight="1" x14ac:dyDescent="0.2">
      <c r="A17" s="33">
        <v>55</v>
      </c>
      <c r="B17" s="34" t="s">
        <v>28</v>
      </c>
      <c r="C17" s="35">
        <v>63564.075999999994</v>
      </c>
      <c r="D17" s="35">
        <v>0</v>
      </c>
      <c r="E17" s="35">
        <v>0</v>
      </c>
      <c r="F17" s="36">
        <v>63564.075999999994</v>
      </c>
      <c r="G17" s="35">
        <v>139.83000000000001</v>
      </c>
      <c r="H17" s="35">
        <v>134.18</v>
      </c>
      <c r="I17" s="37">
        <v>63569.725999999995</v>
      </c>
      <c r="J17" s="35">
        <v>2296.88</v>
      </c>
      <c r="K17" s="37">
        <v>61272.845999999998</v>
      </c>
      <c r="L17" s="30">
        <v>193268.76799999998</v>
      </c>
      <c r="M17" s="24" t="s">
        <v>21</v>
      </c>
      <c r="N17" s="32" t="s">
        <v>283</v>
      </c>
      <c r="O17" s="32" t="s">
        <v>283</v>
      </c>
      <c r="P17" s="32" t="s">
        <v>277</v>
      </c>
      <c r="Q17" s="38">
        <v>3.613166430825894E-2</v>
      </c>
    </row>
    <row r="18" spans="1:17" ht="12.75" customHeight="1" x14ac:dyDescent="0.2">
      <c r="A18" s="33">
        <v>56</v>
      </c>
      <c r="B18" s="34" t="s">
        <v>29</v>
      </c>
      <c r="C18" s="35">
        <v>28714</v>
      </c>
      <c r="D18" s="35">
        <v>0</v>
      </c>
      <c r="E18" s="35">
        <v>0</v>
      </c>
      <c r="F18" s="36">
        <v>28714</v>
      </c>
      <c r="G18" s="35">
        <v>0</v>
      </c>
      <c r="H18" s="35">
        <v>0</v>
      </c>
      <c r="I18" s="37">
        <v>28714</v>
      </c>
      <c r="J18" s="35">
        <v>18623.64</v>
      </c>
      <c r="K18" s="37">
        <v>10090.36</v>
      </c>
      <c r="L18" s="30">
        <v>104765.64</v>
      </c>
      <c r="M18" s="24" t="s">
        <v>21</v>
      </c>
      <c r="N18" s="32" t="s">
        <v>284</v>
      </c>
      <c r="O18" s="32" t="s">
        <v>284</v>
      </c>
      <c r="P18" s="32" t="s">
        <v>277</v>
      </c>
      <c r="Q18" s="38">
        <v>0.64859093125304723</v>
      </c>
    </row>
    <row r="19" spans="1:17" ht="12.75" customHeight="1" x14ac:dyDescent="0.2">
      <c r="A19" s="33">
        <v>61</v>
      </c>
      <c r="B19" s="34" t="s">
        <v>30</v>
      </c>
      <c r="C19" s="35">
        <v>547962.27840476693</v>
      </c>
      <c r="D19" s="35">
        <v>0</v>
      </c>
      <c r="E19" s="35">
        <v>0</v>
      </c>
      <c r="F19" s="36">
        <v>547962.27840476693</v>
      </c>
      <c r="G19" s="35">
        <v>3309.32</v>
      </c>
      <c r="H19" s="35">
        <v>6000</v>
      </c>
      <c r="I19" s="37">
        <v>545271.59840476688</v>
      </c>
      <c r="J19" s="35">
        <v>7280.3399999999992</v>
      </c>
      <c r="K19" s="37">
        <v>537991.25840476691</v>
      </c>
      <c r="L19" s="30">
        <v>1657785.8152143008</v>
      </c>
      <c r="M19" s="24" t="s">
        <v>21</v>
      </c>
      <c r="N19" s="32" t="s">
        <v>285</v>
      </c>
      <c r="O19" s="32" t="s">
        <v>285</v>
      </c>
      <c r="P19" s="32" t="s">
        <v>278</v>
      </c>
      <c r="Q19" s="38">
        <v>1.3351768222110197E-2</v>
      </c>
    </row>
    <row r="20" spans="1:17" s="1" customFormat="1" ht="12.75" hidden="1" customHeight="1" x14ac:dyDescent="0.2">
      <c r="A20" s="39">
        <v>62</v>
      </c>
      <c r="B20" s="39" t="s">
        <v>31</v>
      </c>
      <c r="C20" s="40">
        <v>0</v>
      </c>
      <c r="D20" s="40">
        <v>0</v>
      </c>
      <c r="E20" s="40">
        <v>0</v>
      </c>
      <c r="F20" s="41">
        <v>0</v>
      </c>
      <c r="G20" s="40">
        <v>0</v>
      </c>
      <c r="H20" s="40">
        <v>0</v>
      </c>
      <c r="I20" s="42">
        <v>0</v>
      </c>
      <c r="J20" s="40">
        <v>0</v>
      </c>
      <c r="K20" s="42">
        <v>0</v>
      </c>
      <c r="L20" s="30">
        <v>0</v>
      </c>
      <c r="M20" s="43" t="s">
        <v>21</v>
      </c>
      <c r="N20" s="32" t="s">
        <v>286</v>
      </c>
      <c r="O20" s="32" t="s">
        <v>286</v>
      </c>
      <c r="P20" s="32" t="s">
        <v>278</v>
      </c>
      <c r="Q20" s="38" t="e">
        <v>#DIV/0!</v>
      </c>
    </row>
    <row r="21" spans="1:17" s="1" customFormat="1" ht="12.75" hidden="1" customHeight="1" x14ac:dyDescent="0.2">
      <c r="A21" s="39">
        <v>63</v>
      </c>
      <c r="B21" s="39" t="s">
        <v>32</v>
      </c>
      <c r="C21" s="40">
        <v>0</v>
      </c>
      <c r="D21" s="40">
        <v>0</v>
      </c>
      <c r="E21" s="40">
        <v>0</v>
      </c>
      <c r="F21" s="41">
        <v>0</v>
      </c>
      <c r="G21" s="40">
        <v>0</v>
      </c>
      <c r="H21" s="40">
        <v>0</v>
      </c>
      <c r="I21" s="42">
        <v>0</v>
      </c>
      <c r="J21" s="40">
        <v>0</v>
      </c>
      <c r="K21" s="42">
        <v>0</v>
      </c>
      <c r="L21" s="30">
        <v>0</v>
      </c>
      <c r="M21" s="43" t="s">
        <v>21</v>
      </c>
      <c r="N21" s="32" t="s">
        <v>287</v>
      </c>
      <c r="O21" s="32" t="s">
        <v>287</v>
      </c>
      <c r="P21" s="32" t="s">
        <v>278</v>
      </c>
      <c r="Q21" s="38" t="e">
        <v>#DIV/0!</v>
      </c>
    </row>
    <row r="22" spans="1:17" s="1" customFormat="1" ht="12.75" hidden="1" customHeight="1" x14ac:dyDescent="0.2">
      <c r="A22" s="39">
        <v>71</v>
      </c>
      <c r="B22" s="39" t="s">
        <v>33</v>
      </c>
      <c r="C22" s="40">
        <v>0</v>
      </c>
      <c r="D22" s="40">
        <v>0</v>
      </c>
      <c r="E22" s="40">
        <v>0</v>
      </c>
      <c r="F22" s="41">
        <v>0</v>
      </c>
      <c r="G22" s="40">
        <v>0</v>
      </c>
      <c r="H22" s="40">
        <v>0</v>
      </c>
      <c r="I22" s="42">
        <v>0</v>
      </c>
      <c r="J22" s="40">
        <v>0</v>
      </c>
      <c r="K22" s="42">
        <v>0</v>
      </c>
      <c r="L22" s="30">
        <v>0</v>
      </c>
      <c r="M22" s="43" t="s">
        <v>21</v>
      </c>
      <c r="N22" s="32" t="s">
        <v>288</v>
      </c>
      <c r="O22" s="32" t="s">
        <v>288</v>
      </c>
      <c r="P22" s="32" t="s">
        <v>279</v>
      </c>
      <c r="Q22" s="38" t="e">
        <v>#DIV/0!</v>
      </c>
    </row>
    <row r="23" spans="1:17" s="1" customFormat="1" ht="12.75" hidden="1" customHeight="1" x14ac:dyDescent="0.2">
      <c r="A23" s="39">
        <v>72</v>
      </c>
      <c r="B23" s="39" t="s">
        <v>34</v>
      </c>
      <c r="C23" s="40">
        <v>0</v>
      </c>
      <c r="D23" s="40">
        <v>0</v>
      </c>
      <c r="E23" s="40">
        <v>0</v>
      </c>
      <c r="F23" s="41">
        <v>0</v>
      </c>
      <c r="G23" s="40">
        <v>0</v>
      </c>
      <c r="H23" s="40">
        <v>0</v>
      </c>
      <c r="I23" s="42">
        <v>0</v>
      </c>
      <c r="J23" s="40">
        <v>0</v>
      </c>
      <c r="K23" s="42">
        <v>0</v>
      </c>
      <c r="L23" s="30">
        <v>0</v>
      </c>
      <c r="M23" s="43" t="s">
        <v>21</v>
      </c>
      <c r="N23" s="32" t="s">
        <v>289</v>
      </c>
      <c r="O23" s="32" t="s">
        <v>289</v>
      </c>
      <c r="P23" s="32" t="s">
        <v>279</v>
      </c>
      <c r="Q23" s="38" t="e">
        <v>#DIV/0!</v>
      </c>
    </row>
    <row r="24" spans="1:17" s="1" customFormat="1" ht="12.75" hidden="1" customHeight="1" x14ac:dyDescent="0.2">
      <c r="A24" s="39">
        <v>99</v>
      </c>
      <c r="B24" s="39" t="s">
        <v>35</v>
      </c>
      <c r="C24" s="40">
        <v>0</v>
      </c>
      <c r="D24" s="40">
        <v>0</v>
      </c>
      <c r="E24" s="40">
        <v>0</v>
      </c>
      <c r="F24" s="41">
        <v>0</v>
      </c>
      <c r="G24" s="40">
        <v>0</v>
      </c>
      <c r="H24" s="40">
        <v>0</v>
      </c>
      <c r="I24" s="42">
        <v>0</v>
      </c>
      <c r="J24" s="40">
        <v>0</v>
      </c>
      <c r="K24" s="42">
        <v>0</v>
      </c>
      <c r="L24" s="30">
        <v>0</v>
      </c>
      <c r="M24" s="43" t="s">
        <v>21</v>
      </c>
      <c r="N24" s="32" t="s">
        <v>290</v>
      </c>
      <c r="O24" s="32" t="s">
        <v>290</v>
      </c>
      <c r="P24" s="32" t="s">
        <v>280</v>
      </c>
      <c r="Q24" s="38" t="e">
        <v>#DIV/0!</v>
      </c>
    </row>
    <row r="25" spans="1:17" ht="12.75" customHeight="1" x14ac:dyDescent="0.2">
      <c r="A25" s="44"/>
      <c r="B25" s="45" t="s">
        <v>25</v>
      </c>
      <c r="C25" s="46">
        <v>13083745.614761909</v>
      </c>
      <c r="D25" s="46">
        <v>0</v>
      </c>
      <c r="E25" s="46">
        <v>0</v>
      </c>
      <c r="F25" s="46">
        <v>13083745.614761909</v>
      </c>
      <c r="G25" s="46">
        <v>107540.47000000002</v>
      </c>
      <c r="H25" s="46">
        <v>107540.46999999999</v>
      </c>
      <c r="I25" s="46">
        <v>13083745.614761909</v>
      </c>
      <c r="J25" s="46">
        <v>2129907.3100500004</v>
      </c>
      <c r="K25" s="46">
        <v>10953838.30471191</v>
      </c>
      <c r="L25" s="30">
        <v>41596225.094335727</v>
      </c>
      <c r="M25" s="24" t="s">
        <v>21</v>
      </c>
      <c r="O25" s="47"/>
      <c r="Q25" s="48">
        <v>0.16279033334666063</v>
      </c>
    </row>
    <row r="26" spans="1:17" ht="12.75" customHeight="1" x14ac:dyDescent="0.2">
      <c r="A26" s="33">
        <v>511</v>
      </c>
      <c r="B26" s="34" t="s">
        <v>36</v>
      </c>
      <c r="C26" s="35">
        <v>5160023.34</v>
      </c>
      <c r="D26" s="35">
        <v>0</v>
      </c>
      <c r="E26" s="35">
        <v>0</v>
      </c>
      <c r="F26" s="36">
        <v>5160023.34</v>
      </c>
      <c r="G26" s="35">
        <v>37947.72</v>
      </c>
      <c r="H26" s="35">
        <v>0</v>
      </c>
      <c r="I26" s="37">
        <v>5197971.0599999996</v>
      </c>
      <c r="J26" s="35">
        <v>1150836.8600000003</v>
      </c>
      <c r="K26" s="37">
        <v>4047134.1999999993</v>
      </c>
      <c r="L26" s="30">
        <v>16706802.32</v>
      </c>
      <c r="M26" s="24" t="s">
        <v>21</v>
      </c>
      <c r="N26" s="32" t="s">
        <v>291</v>
      </c>
      <c r="O26" s="32" t="s">
        <v>281</v>
      </c>
      <c r="P26" s="32" t="s">
        <v>277</v>
      </c>
      <c r="Q26" s="49">
        <v>0.22140116724697587</v>
      </c>
    </row>
    <row r="27" spans="1:17" ht="12.75" customHeight="1" x14ac:dyDescent="0.2">
      <c r="A27" s="33">
        <v>512</v>
      </c>
      <c r="B27" s="34" t="s">
        <v>37</v>
      </c>
      <c r="C27" s="35">
        <v>175848.25</v>
      </c>
      <c r="D27" s="35">
        <v>0</v>
      </c>
      <c r="E27" s="35">
        <v>0</v>
      </c>
      <c r="F27" s="36">
        <v>175848.25</v>
      </c>
      <c r="G27" s="35">
        <v>0</v>
      </c>
      <c r="H27" s="35">
        <v>0</v>
      </c>
      <c r="I27" s="37">
        <v>175848.25</v>
      </c>
      <c r="J27" s="35">
        <v>3940.65</v>
      </c>
      <c r="K27" s="37">
        <v>171907.6</v>
      </c>
      <c r="L27" s="30">
        <v>531485.4</v>
      </c>
      <c r="M27" s="24" t="s">
        <v>21</v>
      </c>
      <c r="N27" s="32" t="s">
        <v>292</v>
      </c>
      <c r="O27" s="32" t="s">
        <v>281</v>
      </c>
      <c r="P27" s="32" t="s">
        <v>277</v>
      </c>
      <c r="Q27" s="49">
        <v>2.2409378540872601E-2</v>
      </c>
    </row>
    <row r="28" spans="1:17" ht="12.75" customHeight="1" x14ac:dyDescent="0.2">
      <c r="A28" s="33">
        <v>513</v>
      </c>
      <c r="B28" s="34" t="s">
        <v>38</v>
      </c>
      <c r="C28" s="35">
        <v>65000</v>
      </c>
      <c r="D28" s="35">
        <v>0</v>
      </c>
      <c r="E28" s="35">
        <v>0</v>
      </c>
      <c r="F28" s="36">
        <v>65000</v>
      </c>
      <c r="G28" s="35">
        <v>0</v>
      </c>
      <c r="H28" s="35">
        <v>0</v>
      </c>
      <c r="I28" s="37">
        <v>65000</v>
      </c>
      <c r="J28" s="35">
        <v>11532.96</v>
      </c>
      <c r="K28" s="37">
        <v>53467.040000000001</v>
      </c>
      <c r="L28" s="30">
        <v>206532.96</v>
      </c>
      <c r="M28" s="24" t="s">
        <v>21</v>
      </c>
      <c r="N28" s="32" t="s">
        <v>293</v>
      </c>
      <c r="O28" s="32" t="s">
        <v>281</v>
      </c>
      <c r="P28" s="32" t="s">
        <v>277</v>
      </c>
      <c r="Q28" s="49">
        <v>0.17743015384615382</v>
      </c>
    </row>
    <row r="29" spans="1:17" ht="12.75" customHeight="1" x14ac:dyDescent="0.2">
      <c r="A29" s="33">
        <v>514</v>
      </c>
      <c r="B29" s="34" t="s">
        <v>39</v>
      </c>
      <c r="C29" s="35">
        <v>364956.2</v>
      </c>
      <c r="D29" s="35">
        <v>0</v>
      </c>
      <c r="E29" s="35">
        <v>0</v>
      </c>
      <c r="F29" s="36">
        <v>364956.2</v>
      </c>
      <c r="G29" s="35">
        <v>1630</v>
      </c>
      <c r="H29" s="35">
        <v>0</v>
      </c>
      <c r="I29" s="37">
        <v>366586.2</v>
      </c>
      <c r="J29" s="35">
        <v>85259.552949999983</v>
      </c>
      <c r="K29" s="37">
        <v>281326.64705000003</v>
      </c>
      <c r="L29" s="30">
        <v>1183388.15295</v>
      </c>
      <c r="M29" s="24" t="s">
        <v>21</v>
      </c>
      <c r="N29" s="32" t="s">
        <v>294</v>
      </c>
      <c r="O29" s="32" t="s">
        <v>281</v>
      </c>
      <c r="P29" s="32" t="s">
        <v>277</v>
      </c>
      <c r="Q29" s="49">
        <v>0.23257709360035916</v>
      </c>
    </row>
    <row r="30" spans="1:17" ht="12.75" customHeight="1" x14ac:dyDescent="0.2">
      <c r="A30" s="33">
        <v>515</v>
      </c>
      <c r="B30" s="34" t="s">
        <v>40</v>
      </c>
      <c r="C30" s="35">
        <v>393290.26</v>
      </c>
      <c r="D30" s="35">
        <v>0</v>
      </c>
      <c r="E30" s="35">
        <v>0</v>
      </c>
      <c r="F30" s="36">
        <v>393290.26</v>
      </c>
      <c r="G30" s="35">
        <v>3248.2</v>
      </c>
      <c r="H30" s="35">
        <v>0</v>
      </c>
      <c r="I30" s="37">
        <v>396538.46</v>
      </c>
      <c r="J30" s="35">
        <v>87434.829999999973</v>
      </c>
      <c r="K30" s="37">
        <v>309103.63000000006</v>
      </c>
      <c r="L30" s="30">
        <v>1273802.01</v>
      </c>
      <c r="M30" s="24" t="s">
        <v>21</v>
      </c>
      <c r="N30" s="32" t="s">
        <v>295</v>
      </c>
      <c r="O30" s="32" t="s">
        <v>281</v>
      </c>
      <c r="P30" s="32" t="s">
        <v>277</v>
      </c>
      <c r="Q30" s="49">
        <v>0.22049520745099976</v>
      </c>
    </row>
    <row r="31" spans="1:17" ht="12.75" customHeight="1" x14ac:dyDescent="0.2">
      <c r="A31" s="33">
        <v>516</v>
      </c>
      <c r="B31" s="34" t="s">
        <v>41</v>
      </c>
      <c r="C31" s="35">
        <v>18000</v>
      </c>
      <c r="D31" s="35">
        <v>0</v>
      </c>
      <c r="E31" s="35">
        <v>0</v>
      </c>
      <c r="F31" s="36">
        <v>18000</v>
      </c>
      <c r="G31" s="35">
        <v>0</v>
      </c>
      <c r="H31" s="35">
        <v>0</v>
      </c>
      <c r="I31" s="37">
        <v>18000</v>
      </c>
      <c r="J31" s="35">
        <v>3000</v>
      </c>
      <c r="K31" s="37">
        <v>15000</v>
      </c>
      <c r="L31" s="30">
        <v>57000</v>
      </c>
      <c r="M31" s="24" t="s">
        <v>21</v>
      </c>
      <c r="N31" s="32" t="s">
        <v>296</v>
      </c>
      <c r="O31" s="32" t="s">
        <v>281</v>
      </c>
      <c r="P31" s="32" t="s">
        <v>277</v>
      </c>
      <c r="Q31" s="49">
        <v>0.16666666666666666</v>
      </c>
    </row>
    <row r="32" spans="1:17" ht="12.75" customHeight="1" x14ac:dyDescent="0.2">
      <c r="A32" s="33">
        <v>517</v>
      </c>
      <c r="B32" s="34" t="s">
        <v>42</v>
      </c>
      <c r="C32" s="35">
        <v>250000</v>
      </c>
      <c r="D32" s="35">
        <v>0</v>
      </c>
      <c r="E32" s="35">
        <v>0</v>
      </c>
      <c r="F32" s="36">
        <v>250000</v>
      </c>
      <c r="G32" s="35">
        <v>0</v>
      </c>
      <c r="H32" s="35">
        <v>500</v>
      </c>
      <c r="I32" s="37">
        <v>249500</v>
      </c>
      <c r="J32" s="35">
        <v>11402.58</v>
      </c>
      <c r="K32" s="37">
        <v>238097.42</v>
      </c>
      <c r="L32" s="30">
        <v>761402.58</v>
      </c>
      <c r="M32" s="24" t="s">
        <v>21</v>
      </c>
      <c r="N32" s="32" t="s">
        <v>297</v>
      </c>
      <c r="O32" s="32" t="s">
        <v>281</v>
      </c>
      <c r="P32" s="32" t="s">
        <v>277</v>
      </c>
      <c r="Q32" s="49">
        <v>4.5701723446893786E-2</v>
      </c>
    </row>
    <row r="33" spans="1:17" s="1" customFormat="1" ht="12.75" hidden="1" customHeight="1" x14ac:dyDescent="0.2">
      <c r="A33" s="39">
        <v>518</v>
      </c>
      <c r="B33" s="39" t="s">
        <v>43</v>
      </c>
      <c r="C33" s="40">
        <v>0</v>
      </c>
      <c r="D33" s="40">
        <v>0</v>
      </c>
      <c r="E33" s="40">
        <v>0</v>
      </c>
      <c r="F33" s="41">
        <v>0</v>
      </c>
      <c r="G33" s="40">
        <v>0</v>
      </c>
      <c r="H33" s="40">
        <v>0</v>
      </c>
      <c r="I33" s="42">
        <v>0</v>
      </c>
      <c r="J33" s="40">
        <v>0</v>
      </c>
      <c r="K33" s="42">
        <v>0</v>
      </c>
      <c r="L33" s="30">
        <v>0</v>
      </c>
      <c r="M33" s="43" t="s">
        <v>21</v>
      </c>
      <c r="N33" s="32" t="s">
        <v>298</v>
      </c>
      <c r="O33" s="32" t="s">
        <v>281</v>
      </c>
      <c r="P33" s="32" t="s">
        <v>277</v>
      </c>
      <c r="Q33" s="49" t="e">
        <v>#DIV/0!</v>
      </c>
    </row>
    <row r="34" spans="1:17" ht="12.75" customHeight="1" x14ac:dyDescent="0.2">
      <c r="A34" s="33">
        <v>519</v>
      </c>
      <c r="B34" s="34" t="s">
        <v>44</v>
      </c>
      <c r="C34" s="35">
        <v>306990.69999999995</v>
      </c>
      <c r="D34" s="35">
        <v>0</v>
      </c>
      <c r="E34" s="35">
        <v>0</v>
      </c>
      <c r="F34" s="36">
        <v>306990.69999999995</v>
      </c>
      <c r="G34" s="35">
        <v>800</v>
      </c>
      <c r="H34" s="35">
        <v>67125.919999999998</v>
      </c>
      <c r="I34" s="37">
        <v>240664.77999999997</v>
      </c>
      <c r="J34" s="35">
        <v>800</v>
      </c>
      <c r="K34" s="37">
        <v>239864.77999999997</v>
      </c>
      <c r="L34" s="30">
        <v>923372.09999999986</v>
      </c>
      <c r="M34" s="24" t="s">
        <v>21</v>
      </c>
      <c r="N34" s="32" t="s">
        <v>299</v>
      </c>
      <c r="O34" s="32" t="s">
        <v>281</v>
      </c>
      <c r="P34" s="32" t="s">
        <v>277</v>
      </c>
      <c r="Q34" s="49">
        <v>3.3241257819278756E-3</v>
      </c>
    </row>
    <row r="35" spans="1:17" ht="12.75" customHeight="1" x14ac:dyDescent="0.2">
      <c r="A35" s="33">
        <v>541</v>
      </c>
      <c r="B35" s="34" t="s">
        <v>45</v>
      </c>
      <c r="C35" s="35">
        <v>1346763.7035000003</v>
      </c>
      <c r="D35" s="35">
        <v>0</v>
      </c>
      <c r="E35" s="35">
        <v>0</v>
      </c>
      <c r="F35" s="36">
        <v>1346763.7035000003</v>
      </c>
      <c r="G35" s="35">
        <v>2336.3999999999996</v>
      </c>
      <c r="H35" s="35">
        <v>11780.72</v>
      </c>
      <c r="I35" s="37">
        <v>1337319.3835000002</v>
      </c>
      <c r="J35" s="35">
        <v>66744.959999999992</v>
      </c>
      <c r="K35" s="37">
        <v>1270574.4235000003</v>
      </c>
      <c r="L35" s="30">
        <v>4111708.8705000011</v>
      </c>
      <c r="M35" s="24" t="s">
        <v>21</v>
      </c>
      <c r="N35" s="32" t="s">
        <v>300</v>
      </c>
      <c r="O35" s="32" t="s">
        <v>282</v>
      </c>
      <c r="P35" s="32" t="s">
        <v>277</v>
      </c>
      <c r="Q35" s="49">
        <v>4.9909513631154201E-2</v>
      </c>
    </row>
    <row r="36" spans="1:17" ht="12.75" customHeight="1" x14ac:dyDescent="0.2">
      <c r="A36" s="33">
        <v>542</v>
      </c>
      <c r="B36" s="34" t="s">
        <v>46</v>
      </c>
      <c r="C36" s="35">
        <v>927600.12400000007</v>
      </c>
      <c r="D36" s="35">
        <v>0</v>
      </c>
      <c r="E36" s="35">
        <v>0</v>
      </c>
      <c r="F36" s="36">
        <v>927600.12400000007</v>
      </c>
      <c r="G36" s="35">
        <v>370</v>
      </c>
      <c r="H36" s="35">
        <v>0</v>
      </c>
      <c r="I36" s="37">
        <v>927970.12400000007</v>
      </c>
      <c r="J36" s="35">
        <v>206056.99709999998</v>
      </c>
      <c r="K36" s="37">
        <v>721913.12690000003</v>
      </c>
      <c r="L36" s="30">
        <v>2989597.3691000002</v>
      </c>
      <c r="M36" s="24" t="s">
        <v>21</v>
      </c>
      <c r="N36" s="32" t="s">
        <v>301</v>
      </c>
      <c r="O36" s="32" t="s">
        <v>282</v>
      </c>
      <c r="P36" s="32" t="s">
        <v>277</v>
      </c>
      <c r="Q36" s="49">
        <v>0.22205132662223506</v>
      </c>
    </row>
    <row r="37" spans="1:17" ht="12.75" customHeight="1" x14ac:dyDescent="0.2">
      <c r="A37" s="33">
        <v>543</v>
      </c>
      <c r="B37" s="34" t="s">
        <v>47</v>
      </c>
      <c r="C37" s="35">
        <v>1497223.392857143</v>
      </c>
      <c r="D37" s="35">
        <v>0</v>
      </c>
      <c r="E37" s="35">
        <v>0</v>
      </c>
      <c r="F37" s="36">
        <v>1497223.392857143</v>
      </c>
      <c r="G37" s="35">
        <v>10000</v>
      </c>
      <c r="H37" s="35">
        <v>19440.650000000001</v>
      </c>
      <c r="I37" s="37">
        <v>1487782.7428571431</v>
      </c>
      <c r="J37" s="35">
        <v>153179.08999999997</v>
      </c>
      <c r="K37" s="37">
        <v>1334603.652857143</v>
      </c>
      <c r="L37" s="30">
        <v>4664849.268571429</v>
      </c>
      <c r="M37" s="24" t="s">
        <v>21</v>
      </c>
      <c r="N37" s="32" t="s">
        <v>302</v>
      </c>
      <c r="O37" s="32" t="s">
        <v>282</v>
      </c>
      <c r="P37" s="32" t="s">
        <v>277</v>
      </c>
      <c r="Q37" s="49">
        <v>0.10295796932409253</v>
      </c>
    </row>
    <row r="38" spans="1:17" ht="12.75" customHeight="1" x14ac:dyDescent="0.2">
      <c r="A38" s="33">
        <v>544</v>
      </c>
      <c r="B38" s="34" t="s">
        <v>48</v>
      </c>
      <c r="C38" s="35">
        <v>27500</v>
      </c>
      <c r="D38" s="35">
        <v>0</v>
      </c>
      <c r="E38" s="35">
        <v>0</v>
      </c>
      <c r="F38" s="36">
        <v>27500</v>
      </c>
      <c r="G38" s="35">
        <v>18800</v>
      </c>
      <c r="H38" s="35">
        <v>2400</v>
      </c>
      <c r="I38" s="37">
        <v>43900</v>
      </c>
      <c r="J38" s="35">
        <v>19508</v>
      </c>
      <c r="K38" s="37">
        <v>24392</v>
      </c>
      <c r="L38" s="30">
        <v>139608</v>
      </c>
      <c r="M38" s="24" t="s">
        <v>21</v>
      </c>
      <c r="N38" s="32" t="s">
        <v>303</v>
      </c>
      <c r="O38" s="32" t="s">
        <v>282</v>
      </c>
      <c r="P38" s="32" t="s">
        <v>277</v>
      </c>
      <c r="Q38" s="49">
        <v>0.44437357630979502</v>
      </c>
    </row>
    <row r="39" spans="1:17" ht="12.75" customHeight="1" x14ac:dyDescent="0.2">
      <c r="A39" s="33">
        <v>545</v>
      </c>
      <c r="B39" s="34" t="s">
        <v>49</v>
      </c>
      <c r="C39" s="35">
        <v>16141.45</v>
      </c>
      <c r="D39" s="35">
        <v>0</v>
      </c>
      <c r="E39" s="35">
        <v>0</v>
      </c>
      <c r="F39" s="36">
        <v>16141.45</v>
      </c>
      <c r="G39" s="35">
        <v>28800</v>
      </c>
      <c r="H39" s="35">
        <v>0</v>
      </c>
      <c r="I39" s="37">
        <v>44941.45</v>
      </c>
      <c r="J39" s="35">
        <v>15927.35</v>
      </c>
      <c r="K39" s="37">
        <v>29014.1</v>
      </c>
      <c r="L39" s="30">
        <v>121951.70000000001</v>
      </c>
      <c r="M39" s="24" t="s">
        <v>21</v>
      </c>
      <c r="N39" s="32" t="s">
        <v>304</v>
      </c>
      <c r="O39" s="32" t="s">
        <v>282</v>
      </c>
      <c r="P39" s="32" t="s">
        <v>277</v>
      </c>
      <c r="Q39" s="49">
        <v>0.35440222778748798</v>
      </c>
    </row>
    <row r="40" spans="1:17" ht="12.75" customHeight="1" x14ac:dyDescent="0.2">
      <c r="A40" s="33">
        <v>546</v>
      </c>
      <c r="B40" s="34" t="s">
        <v>50</v>
      </c>
      <c r="C40" s="35">
        <v>1894167.84</v>
      </c>
      <c r="D40" s="35">
        <v>0</v>
      </c>
      <c r="E40" s="35">
        <v>0</v>
      </c>
      <c r="F40" s="36">
        <v>1894167.84</v>
      </c>
      <c r="G40" s="35">
        <v>159</v>
      </c>
      <c r="H40" s="35">
        <v>159</v>
      </c>
      <c r="I40" s="37">
        <v>1894167.84</v>
      </c>
      <c r="J40" s="35">
        <v>286082.62</v>
      </c>
      <c r="K40" s="37">
        <v>1608085.2200000002</v>
      </c>
      <c r="L40" s="30">
        <v>5968904.1400000006</v>
      </c>
      <c r="M40" s="24" t="s">
        <v>21</v>
      </c>
      <c r="N40" s="32" t="s">
        <v>305</v>
      </c>
      <c r="O40" s="32" t="s">
        <v>282</v>
      </c>
      <c r="P40" s="32" t="s">
        <v>277</v>
      </c>
      <c r="Q40" s="49">
        <v>0.15103340578309046</v>
      </c>
    </row>
    <row r="41" spans="1:17" s="1" customFormat="1" ht="12.75" hidden="1" customHeight="1" x14ac:dyDescent="0.2">
      <c r="A41" s="39">
        <v>551</v>
      </c>
      <c r="B41" s="39" t="s">
        <v>51</v>
      </c>
      <c r="C41" s="40">
        <v>0</v>
      </c>
      <c r="D41" s="40">
        <v>0</v>
      </c>
      <c r="E41" s="40">
        <v>0</v>
      </c>
      <c r="F41" s="41">
        <v>0</v>
      </c>
      <c r="G41" s="40">
        <v>0</v>
      </c>
      <c r="H41" s="40">
        <v>0</v>
      </c>
      <c r="I41" s="42">
        <v>0</v>
      </c>
      <c r="J41" s="40">
        <v>0</v>
      </c>
      <c r="K41" s="42">
        <v>0</v>
      </c>
      <c r="L41" s="30">
        <v>0</v>
      </c>
      <c r="M41" s="43" t="s">
        <v>21</v>
      </c>
      <c r="N41" s="32" t="s">
        <v>306</v>
      </c>
      <c r="O41" s="32" t="s">
        <v>283</v>
      </c>
      <c r="P41" s="32" t="s">
        <v>277</v>
      </c>
      <c r="Q41" s="49" t="e">
        <v>#DIV/0!</v>
      </c>
    </row>
    <row r="42" spans="1:17" s="1" customFormat="1" ht="12.75" hidden="1" customHeight="1" x14ac:dyDescent="0.2">
      <c r="A42" s="39">
        <v>553</v>
      </c>
      <c r="B42" s="39" t="s">
        <v>52</v>
      </c>
      <c r="C42" s="40">
        <v>0</v>
      </c>
      <c r="D42" s="40">
        <v>0</v>
      </c>
      <c r="E42" s="40">
        <v>0</v>
      </c>
      <c r="F42" s="41">
        <v>0</v>
      </c>
      <c r="G42" s="40">
        <v>0</v>
      </c>
      <c r="H42" s="40">
        <v>0</v>
      </c>
      <c r="I42" s="42">
        <v>0</v>
      </c>
      <c r="J42" s="40">
        <v>0</v>
      </c>
      <c r="K42" s="42">
        <v>0</v>
      </c>
      <c r="L42" s="30">
        <v>0</v>
      </c>
      <c r="M42" s="43" t="s">
        <v>21</v>
      </c>
      <c r="N42" s="32" t="s">
        <v>307</v>
      </c>
      <c r="O42" s="32" t="s">
        <v>283</v>
      </c>
      <c r="P42" s="32" t="s">
        <v>277</v>
      </c>
      <c r="Q42" s="49" t="e">
        <v>#DIV/0!</v>
      </c>
    </row>
    <row r="43" spans="1:17" s="1" customFormat="1" ht="12.75" hidden="1" customHeight="1" x14ac:dyDescent="0.2">
      <c r="A43" s="39">
        <v>554</v>
      </c>
      <c r="B43" s="39" t="s">
        <v>53</v>
      </c>
      <c r="C43" s="40">
        <v>0</v>
      </c>
      <c r="D43" s="40">
        <v>0</v>
      </c>
      <c r="E43" s="40">
        <v>0</v>
      </c>
      <c r="F43" s="41">
        <v>0</v>
      </c>
      <c r="G43" s="40">
        <v>0</v>
      </c>
      <c r="H43" s="40">
        <v>0</v>
      </c>
      <c r="I43" s="42">
        <v>0</v>
      </c>
      <c r="J43" s="40">
        <v>0</v>
      </c>
      <c r="K43" s="42">
        <v>0</v>
      </c>
      <c r="L43" s="30">
        <v>0</v>
      </c>
      <c r="M43" s="43" t="s">
        <v>21</v>
      </c>
      <c r="N43" s="32" t="s">
        <v>308</v>
      </c>
      <c r="O43" s="32" t="s">
        <v>283</v>
      </c>
      <c r="P43" s="32" t="s">
        <v>277</v>
      </c>
      <c r="Q43" s="49" t="e">
        <v>#DIV/0!</v>
      </c>
    </row>
    <row r="44" spans="1:17" ht="12.75" customHeight="1" x14ac:dyDescent="0.2">
      <c r="A44" s="33">
        <v>555</v>
      </c>
      <c r="B44" s="34" t="s">
        <v>54</v>
      </c>
      <c r="C44" s="35">
        <v>6945</v>
      </c>
      <c r="D44" s="35">
        <v>0</v>
      </c>
      <c r="E44" s="35">
        <v>0</v>
      </c>
      <c r="F44" s="36">
        <v>6945</v>
      </c>
      <c r="G44" s="35">
        <v>139.83000000000001</v>
      </c>
      <c r="H44" s="35">
        <v>0</v>
      </c>
      <c r="I44" s="37">
        <v>7084.83</v>
      </c>
      <c r="J44" s="35">
        <v>501.38000000000005</v>
      </c>
      <c r="K44" s="37">
        <v>6583.45</v>
      </c>
      <c r="L44" s="30">
        <v>21616.04</v>
      </c>
      <c r="M44" s="24" t="s">
        <v>21</v>
      </c>
      <c r="N44" s="32" t="s">
        <v>309</v>
      </c>
      <c r="O44" s="32" t="s">
        <v>283</v>
      </c>
      <c r="P44" s="32" t="s">
        <v>277</v>
      </c>
      <c r="Q44" s="49">
        <v>7.0768105939027479E-2</v>
      </c>
    </row>
    <row r="45" spans="1:17" ht="12.75" customHeight="1" x14ac:dyDescent="0.2">
      <c r="A45" s="33">
        <v>556</v>
      </c>
      <c r="B45" s="34" t="s">
        <v>55</v>
      </c>
      <c r="C45" s="35">
        <v>37829.279999999999</v>
      </c>
      <c r="D45" s="35">
        <v>0</v>
      </c>
      <c r="E45" s="35">
        <v>0</v>
      </c>
      <c r="F45" s="36">
        <v>37829.279999999999</v>
      </c>
      <c r="G45" s="35">
        <v>0</v>
      </c>
      <c r="H45" s="35">
        <v>0</v>
      </c>
      <c r="I45" s="37">
        <v>37829.279999999999</v>
      </c>
      <c r="J45" s="35">
        <v>711.9</v>
      </c>
      <c r="K45" s="37">
        <v>37117.379999999997</v>
      </c>
      <c r="L45" s="30">
        <v>114199.73999999999</v>
      </c>
      <c r="M45" s="24" t="s">
        <v>21</v>
      </c>
      <c r="N45" s="32" t="s">
        <v>310</v>
      </c>
      <c r="O45" s="32" t="s">
        <v>283</v>
      </c>
      <c r="P45" s="32" t="s">
        <v>277</v>
      </c>
      <c r="Q45" s="49">
        <v>1.8818756264988391E-2</v>
      </c>
    </row>
    <row r="46" spans="1:17" ht="12.75" customHeight="1" x14ac:dyDescent="0.2">
      <c r="A46" s="33">
        <v>557</v>
      </c>
      <c r="B46" s="34" t="s">
        <v>56</v>
      </c>
      <c r="C46" s="35">
        <v>18789.795999999995</v>
      </c>
      <c r="D46" s="35">
        <v>0</v>
      </c>
      <c r="E46" s="35">
        <v>0</v>
      </c>
      <c r="F46" s="36">
        <v>18789.795999999995</v>
      </c>
      <c r="G46" s="35">
        <v>0</v>
      </c>
      <c r="H46" s="35">
        <v>134.18</v>
      </c>
      <c r="I46" s="37">
        <v>18655.615999999995</v>
      </c>
      <c r="J46" s="35">
        <v>1083.5999999999999</v>
      </c>
      <c r="K46" s="37">
        <v>17572.015999999996</v>
      </c>
      <c r="L46" s="30">
        <v>57452.987999999983</v>
      </c>
      <c r="M46" s="24" t="s">
        <v>21</v>
      </c>
      <c r="N46" s="32" t="s">
        <v>311</v>
      </c>
      <c r="O46" s="32" t="s">
        <v>283</v>
      </c>
      <c r="P46" s="32" t="s">
        <v>277</v>
      </c>
      <c r="Q46" s="49">
        <v>5.8084385956486254E-2</v>
      </c>
    </row>
    <row r="47" spans="1:17" s="1" customFormat="1" ht="12.75" hidden="1" customHeight="1" x14ac:dyDescent="0.2">
      <c r="A47" s="39">
        <v>562</v>
      </c>
      <c r="B47" s="39" t="s">
        <v>57</v>
      </c>
      <c r="C47" s="40">
        <v>0</v>
      </c>
      <c r="D47" s="40">
        <v>0</v>
      </c>
      <c r="E47" s="40">
        <v>0</v>
      </c>
      <c r="F47" s="41">
        <v>0</v>
      </c>
      <c r="G47" s="40">
        <v>0</v>
      </c>
      <c r="H47" s="40">
        <v>0</v>
      </c>
      <c r="I47" s="42">
        <v>0</v>
      </c>
      <c r="J47" s="40">
        <v>0</v>
      </c>
      <c r="K47" s="42">
        <v>0</v>
      </c>
      <c r="L47" s="30">
        <v>0</v>
      </c>
      <c r="M47" s="43" t="s">
        <v>21</v>
      </c>
      <c r="N47" s="32" t="s">
        <v>312</v>
      </c>
      <c r="O47" s="32" t="s">
        <v>284</v>
      </c>
      <c r="P47" s="32" t="s">
        <v>277</v>
      </c>
      <c r="Q47" s="49" t="e">
        <v>#DIV/0!</v>
      </c>
    </row>
    <row r="48" spans="1:17" ht="12.75" customHeight="1" x14ac:dyDescent="0.2">
      <c r="A48" s="33">
        <v>563</v>
      </c>
      <c r="B48" s="34" t="s">
        <v>58</v>
      </c>
      <c r="C48" s="35">
        <v>28714</v>
      </c>
      <c r="D48" s="35">
        <v>0</v>
      </c>
      <c r="E48" s="35">
        <v>0</v>
      </c>
      <c r="F48" s="36">
        <v>28714</v>
      </c>
      <c r="G48" s="35">
        <v>0</v>
      </c>
      <c r="H48" s="35">
        <v>0</v>
      </c>
      <c r="I48" s="37">
        <v>28714</v>
      </c>
      <c r="J48" s="35">
        <v>18623.64</v>
      </c>
      <c r="K48" s="37">
        <v>10090.36</v>
      </c>
      <c r="L48" s="30">
        <v>104765.64</v>
      </c>
      <c r="M48" s="24" t="s">
        <v>21</v>
      </c>
      <c r="N48" s="32" t="s">
        <v>313</v>
      </c>
      <c r="O48" s="32" t="s">
        <v>284</v>
      </c>
      <c r="P48" s="32" t="s">
        <v>277</v>
      </c>
      <c r="Q48" s="49">
        <v>0.64859093125304723</v>
      </c>
    </row>
    <row r="49" spans="1:19" ht="12.75" customHeight="1" x14ac:dyDescent="0.2">
      <c r="A49" s="33">
        <v>611</v>
      </c>
      <c r="B49" s="34" t="s">
        <v>59</v>
      </c>
      <c r="C49" s="35">
        <v>444062.27840476687</v>
      </c>
      <c r="D49" s="35">
        <v>0</v>
      </c>
      <c r="E49" s="35">
        <v>0</v>
      </c>
      <c r="F49" s="36">
        <v>444062.27840476687</v>
      </c>
      <c r="G49" s="35">
        <v>3309.32</v>
      </c>
      <c r="H49" s="35">
        <v>6000</v>
      </c>
      <c r="I49" s="37">
        <v>441371.59840476688</v>
      </c>
      <c r="J49" s="35">
        <v>7280.3399999999992</v>
      </c>
      <c r="K49" s="37">
        <v>434091.25840476685</v>
      </c>
      <c r="L49" s="30">
        <v>1346085.8152143008</v>
      </c>
      <c r="M49" s="24" t="s">
        <v>21</v>
      </c>
      <c r="N49" s="32" t="s">
        <v>314</v>
      </c>
      <c r="O49" s="32" t="s">
        <v>285</v>
      </c>
      <c r="P49" s="32" t="s">
        <v>278</v>
      </c>
      <c r="Q49" s="49">
        <v>1.6494808515801797E-2</v>
      </c>
    </row>
    <row r="50" spans="1:19" s="1" customFormat="1" ht="12.75" hidden="1" customHeight="1" x14ac:dyDescent="0.2">
      <c r="A50" s="39">
        <v>612</v>
      </c>
      <c r="B50" s="39" t="s">
        <v>60</v>
      </c>
      <c r="C50" s="40">
        <v>0</v>
      </c>
      <c r="D50" s="40">
        <v>0</v>
      </c>
      <c r="E50" s="40">
        <v>0</v>
      </c>
      <c r="F50" s="41">
        <v>0</v>
      </c>
      <c r="G50" s="40">
        <v>0</v>
      </c>
      <c r="H50" s="40">
        <v>0</v>
      </c>
      <c r="I50" s="42">
        <v>0</v>
      </c>
      <c r="J50" s="40">
        <v>0</v>
      </c>
      <c r="K50" s="42">
        <v>0</v>
      </c>
      <c r="L50" s="30">
        <v>0</v>
      </c>
      <c r="M50" s="43" t="s">
        <v>21</v>
      </c>
      <c r="N50" s="32" t="s">
        <v>315</v>
      </c>
      <c r="O50" s="32" t="s">
        <v>285</v>
      </c>
      <c r="P50" s="32" t="s">
        <v>278</v>
      </c>
      <c r="Q50" s="49" t="e">
        <v>#DIV/0!</v>
      </c>
    </row>
    <row r="51" spans="1:19" ht="12.75" customHeight="1" x14ac:dyDescent="0.2">
      <c r="A51" s="33">
        <v>614</v>
      </c>
      <c r="B51" s="34" t="s">
        <v>61</v>
      </c>
      <c r="C51" s="35">
        <v>103900</v>
      </c>
      <c r="D51" s="35">
        <v>0</v>
      </c>
      <c r="E51" s="35">
        <v>0</v>
      </c>
      <c r="F51" s="36">
        <v>103900</v>
      </c>
      <c r="G51" s="35">
        <v>0</v>
      </c>
      <c r="H51" s="35">
        <v>0</v>
      </c>
      <c r="I51" s="37">
        <v>103900</v>
      </c>
      <c r="J51" s="35">
        <v>0</v>
      </c>
      <c r="K51" s="37">
        <v>103900</v>
      </c>
      <c r="L51" s="30">
        <v>311700</v>
      </c>
      <c r="M51" s="24" t="s">
        <v>21</v>
      </c>
      <c r="N51" s="32" t="s">
        <v>316</v>
      </c>
      <c r="O51" s="32" t="s">
        <v>285</v>
      </c>
      <c r="P51" s="32" t="s">
        <v>278</v>
      </c>
      <c r="Q51" s="49">
        <v>0</v>
      </c>
    </row>
    <row r="52" spans="1:19" s="1" customFormat="1" ht="12.75" hidden="1" customHeight="1" x14ac:dyDescent="0.2">
      <c r="A52" s="39">
        <v>615</v>
      </c>
      <c r="B52" s="39" t="s">
        <v>62</v>
      </c>
      <c r="C52" s="40">
        <v>0</v>
      </c>
      <c r="D52" s="40">
        <v>0</v>
      </c>
      <c r="E52" s="40">
        <v>0</v>
      </c>
      <c r="F52" s="41">
        <v>0</v>
      </c>
      <c r="G52" s="40">
        <v>0</v>
      </c>
      <c r="H52" s="40">
        <v>0</v>
      </c>
      <c r="I52" s="42">
        <v>0</v>
      </c>
      <c r="J52" s="40">
        <v>0</v>
      </c>
      <c r="K52" s="42">
        <v>0</v>
      </c>
      <c r="L52" s="30">
        <v>0</v>
      </c>
      <c r="M52" s="43" t="s">
        <v>21</v>
      </c>
      <c r="N52" s="32" t="s">
        <v>317</v>
      </c>
      <c r="O52" s="32" t="s">
        <v>285</v>
      </c>
      <c r="P52" s="32" t="s">
        <v>278</v>
      </c>
      <c r="Q52" s="49" t="e">
        <v>#DIV/0!</v>
      </c>
    </row>
    <row r="53" spans="1:19" s="1" customFormat="1" ht="12.75" hidden="1" customHeight="1" x14ac:dyDescent="0.2">
      <c r="A53" s="39">
        <v>616</v>
      </c>
      <c r="B53" s="39" t="s">
        <v>63</v>
      </c>
      <c r="C53" s="40">
        <v>0</v>
      </c>
      <c r="D53" s="40">
        <v>0</v>
      </c>
      <c r="E53" s="40">
        <v>0</v>
      </c>
      <c r="F53" s="41">
        <v>0</v>
      </c>
      <c r="G53" s="40">
        <v>0</v>
      </c>
      <c r="H53" s="40">
        <v>0</v>
      </c>
      <c r="I53" s="42">
        <v>0</v>
      </c>
      <c r="J53" s="40">
        <v>0</v>
      </c>
      <c r="K53" s="42">
        <v>0</v>
      </c>
      <c r="L53" s="30">
        <v>0</v>
      </c>
      <c r="M53" s="43" t="s">
        <v>21</v>
      </c>
      <c r="N53" s="32" t="s">
        <v>318</v>
      </c>
      <c r="O53" s="32" t="s">
        <v>285</v>
      </c>
      <c r="P53" s="32" t="s">
        <v>278</v>
      </c>
      <c r="Q53" s="49" t="e">
        <v>#DIV/0!</v>
      </c>
    </row>
    <row r="54" spans="1:19" s="1" customFormat="1" ht="12.75" hidden="1" customHeight="1" x14ac:dyDescent="0.2">
      <c r="A54" s="39">
        <v>622</v>
      </c>
      <c r="B54" s="39" t="s">
        <v>64</v>
      </c>
      <c r="C54" s="40">
        <v>0</v>
      </c>
      <c r="D54" s="40">
        <v>0</v>
      </c>
      <c r="E54" s="40">
        <v>0</v>
      </c>
      <c r="F54" s="41">
        <v>0</v>
      </c>
      <c r="G54" s="40">
        <v>0</v>
      </c>
      <c r="H54" s="40">
        <v>0</v>
      </c>
      <c r="I54" s="42">
        <v>0</v>
      </c>
      <c r="J54" s="40">
        <v>0</v>
      </c>
      <c r="K54" s="42">
        <v>0</v>
      </c>
      <c r="L54" s="30">
        <v>0</v>
      </c>
      <c r="M54" s="43" t="s">
        <v>21</v>
      </c>
      <c r="N54" s="32" t="s">
        <v>319</v>
      </c>
      <c r="O54" s="32" t="s">
        <v>286</v>
      </c>
      <c r="P54" s="32" t="s">
        <v>278</v>
      </c>
      <c r="Q54" s="49" t="e">
        <v>#DIV/0!</v>
      </c>
    </row>
    <row r="55" spans="1:19" s="1" customFormat="1" ht="12.75" hidden="1" customHeight="1" x14ac:dyDescent="0.2">
      <c r="A55" s="39">
        <v>623</v>
      </c>
      <c r="B55" s="39" t="s">
        <v>65</v>
      </c>
      <c r="C55" s="40">
        <v>0</v>
      </c>
      <c r="D55" s="40">
        <v>0</v>
      </c>
      <c r="E55" s="40">
        <v>0</v>
      </c>
      <c r="F55" s="41">
        <v>0</v>
      </c>
      <c r="G55" s="40">
        <v>0</v>
      </c>
      <c r="H55" s="40">
        <v>0</v>
      </c>
      <c r="I55" s="42">
        <v>0</v>
      </c>
      <c r="J55" s="40">
        <v>0</v>
      </c>
      <c r="K55" s="42">
        <v>0</v>
      </c>
      <c r="L55" s="30">
        <v>0</v>
      </c>
      <c r="M55" s="43" t="s">
        <v>21</v>
      </c>
      <c r="N55" s="32" t="s">
        <v>320</v>
      </c>
      <c r="O55" s="32" t="s">
        <v>286</v>
      </c>
      <c r="P55" s="32" t="s">
        <v>278</v>
      </c>
      <c r="Q55" s="49" t="e">
        <v>#DIV/0!</v>
      </c>
    </row>
    <row r="56" spans="1:19" s="1" customFormat="1" ht="12.75" hidden="1" customHeight="1" x14ac:dyDescent="0.2">
      <c r="A56" s="39">
        <v>631</v>
      </c>
      <c r="B56" s="39" t="s">
        <v>66</v>
      </c>
      <c r="C56" s="40">
        <v>0</v>
      </c>
      <c r="D56" s="40">
        <v>0</v>
      </c>
      <c r="E56" s="40">
        <v>0</v>
      </c>
      <c r="F56" s="41">
        <v>0</v>
      </c>
      <c r="G56" s="40">
        <v>0</v>
      </c>
      <c r="H56" s="40">
        <v>0</v>
      </c>
      <c r="I56" s="42">
        <v>0</v>
      </c>
      <c r="J56" s="40">
        <v>0</v>
      </c>
      <c r="K56" s="42">
        <v>0</v>
      </c>
      <c r="L56" s="30">
        <v>0</v>
      </c>
      <c r="M56" s="43" t="s">
        <v>21</v>
      </c>
      <c r="N56" s="32" t="s">
        <v>321</v>
      </c>
      <c r="O56" s="32" t="s">
        <v>287</v>
      </c>
      <c r="P56" s="32" t="s">
        <v>278</v>
      </c>
      <c r="Q56" s="49" t="e">
        <v>#DIV/0!</v>
      </c>
    </row>
    <row r="57" spans="1:19" s="1" customFormat="1" ht="12.75" hidden="1" customHeight="1" x14ac:dyDescent="0.2">
      <c r="A57" s="39">
        <v>632</v>
      </c>
      <c r="B57" s="39" t="s">
        <v>67</v>
      </c>
      <c r="C57" s="40">
        <v>0</v>
      </c>
      <c r="D57" s="40">
        <v>0</v>
      </c>
      <c r="E57" s="40">
        <v>0</v>
      </c>
      <c r="F57" s="41">
        <v>0</v>
      </c>
      <c r="G57" s="40">
        <v>0</v>
      </c>
      <c r="H57" s="40">
        <v>0</v>
      </c>
      <c r="I57" s="42">
        <v>0</v>
      </c>
      <c r="J57" s="40">
        <v>0</v>
      </c>
      <c r="K57" s="42">
        <v>0</v>
      </c>
      <c r="L57" s="30">
        <v>0</v>
      </c>
      <c r="M57" s="43" t="s">
        <v>21</v>
      </c>
      <c r="N57" s="32" t="s">
        <v>322</v>
      </c>
      <c r="O57" s="32" t="s">
        <v>287</v>
      </c>
      <c r="P57" s="32" t="s">
        <v>278</v>
      </c>
      <c r="Q57" s="49" t="e">
        <v>#DIV/0!</v>
      </c>
    </row>
    <row r="58" spans="1:19" s="1" customFormat="1" ht="12.75" hidden="1" customHeight="1" x14ac:dyDescent="0.2">
      <c r="A58" s="39">
        <v>713</v>
      </c>
      <c r="B58" s="39" t="s">
        <v>68</v>
      </c>
      <c r="C58" s="40">
        <v>0</v>
      </c>
      <c r="D58" s="40">
        <v>0</v>
      </c>
      <c r="E58" s="40">
        <v>0</v>
      </c>
      <c r="F58" s="41">
        <v>0</v>
      </c>
      <c r="G58" s="40">
        <v>0</v>
      </c>
      <c r="H58" s="40">
        <v>0</v>
      </c>
      <c r="I58" s="42">
        <v>0</v>
      </c>
      <c r="J58" s="40">
        <v>0</v>
      </c>
      <c r="K58" s="42">
        <v>0</v>
      </c>
      <c r="L58" s="30">
        <v>0</v>
      </c>
      <c r="M58" s="43" t="s">
        <v>21</v>
      </c>
      <c r="N58" s="32" t="s">
        <v>323</v>
      </c>
      <c r="O58" s="32" t="s">
        <v>288</v>
      </c>
      <c r="P58" s="32" t="s">
        <v>279</v>
      </c>
      <c r="Q58" s="49" t="e">
        <v>#DIV/0!</v>
      </c>
    </row>
    <row r="59" spans="1:19" s="1" customFormat="1" ht="12.75" hidden="1" customHeight="1" x14ac:dyDescent="0.2">
      <c r="A59" s="39">
        <v>721</v>
      </c>
      <c r="B59" s="39" t="s">
        <v>69</v>
      </c>
      <c r="C59" s="40">
        <v>0</v>
      </c>
      <c r="D59" s="40">
        <v>0</v>
      </c>
      <c r="E59" s="40">
        <v>0</v>
      </c>
      <c r="F59" s="41">
        <v>0</v>
      </c>
      <c r="G59" s="40">
        <v>0</v>
      </c>
      <c r="H59" s="40">
        <v>0</v>
      </c>
      <c r="I59" s="42">
        <v>0</v>
      </c>
      <c r="J59" s="40">
        <v>0</v>
      </c>
      <c r="K59" s="42">
        <v>0</v>
      </c>
      <c r="L59" s="30">
        <v>0</v>
      </c>
      <c r="M59" s="43" t="s">
        <v>21</v>
      </c>
      <c r="N59" s="32" t="s">
        <v>324</v>
      </c>
      <c r="O59" s="32" t="s">
        <v>289</v>
      </c>
      <c r="P59" s="32" t="s">
        <v>279</v>
      </c>
      <c r="Q59" s="49" t="e">
        <v>#DIV/0!</v>
      </c>
    </row>
    <row r="60" spans="1:19" s="1" customFormat="1" ht="12.75" hidden="1" customHeight="1" x14ac:dyDescent="0.2">
      <c r="A60" s="39">
        <v>991</v>
      </c>
      <c r="B60" s="39" t="s">
        <v>70</v>
      </c>
      <c r="C60" s="40">
        <v>0</v>
      </c>
      <c r="D60" s="40">
        <v>0</v>
      </c>
      <c r="E60" s="40">
        <v>0</v>
      </c>
      <c r="F60" s="41">
        <v>0</v>
      </c>
      <c r="G60" s="40">
        <v>0</v>
      </c>
      <c r="H60" s="40">
        <v>0</v>
      </c>
      <c r="I60" s="42">
        <v>0</v>
      </c>
      <c r="J60" s="40">
        <v>0</v>
      </c>
      <c r="K60" s="42">
        <v>0</v>
      </c>
      <c r="L60" s="30">
        <v>0</v>
      </c>
      <c r="M60" s="43" t="s">
        <v>21</v>
      </c>
      <c r="N60" s="32" t="s">
        <v>325</v>
      </c>
      <c r="O60" s="32" t="s">
        <v>290</v>
      </c>
      <c r="P60" s="32" t="s">
        <v>280</v>
      </c>
      <c r="Q60" s="49" t="e">
        <v>#DIV/0!</v>
      </c>
    </row>
    <row r="61" spans="1:19" s="1" customFormat="1" ht="12.75" hidden="1" customHeight="1" x14ac:dyDescent="0.2">
      <c r="A61" s="39">
        <v>992</v>
      </c>
      <c r="B61" s="39" t="s">
        <v>71</v>
      </c>
      <c r="C61" s="40">
        <v>0</v>
      </c>
      <c r="D61" s="40">
        <v>0</v>
      </c>
      <c r="E61" s="40">
        <v>0</v>
      </c>
      <c r="F61" s="41">
        <v>0</v>
      </c>
      <c r="G61" s="40">
        <v>0</v>
      </c>
      <c r="H61" s="40">
        <v>0</v>
      </c>
      <c r="I61" s="42">
        <v>0</v>
      </c>
      <c r="J61" s="40">
        <v>0</v>
      </c>
      <c r="K61" s="42">
        <v>0</v>
      </c>
      <c r="L61" s="30">
        <v>0</v>
      </c>
      <c r="M61" s="43" t="s">
        <v>21</v>
      </c>
      <c r="N61" s="32" t="s">
        <v>326</v>
      </c>
      <c r="O61" s="32" t="s">
        <v>290</v>
      </c>
      <c r="P61" s="32" t="s">
        <v>280</v>
      </c>
      <c r="Q61" s="49" t="e">
        <v>#DIV/0!</v>
      </c>
    </row>
    <row r="62" spans="1:19" ht="12.75" customHeight="1" x14ac:dyDescent="0.2">
      <c r="A62" s="44"/>
      <c r="B62" s="45" t="s">
        <v>25</v>
      </c>
      <c r="C62" s="46">
        <v>13083745.614761909</v>
      </c>
      <c r="D62" s="46">
        <v>0</v>
      </c>
      <c r="E62" s="46">
        <v>0</v>
      </c>
      <c r="F62" s="46">
        <v>13083745.614761909</v>
      </c>
      <c r="G62" s="46">
        <v>107540.47000000002</v>
      </c>
      <c r="H62" s="46">
        <v>107540.47</v>
      </c>
      <c r="I62" s="46">
        <v>13083745.614761909</v>
      </c>
      <c r="J62" s="46">
        <v>2129907.3100500004</v>
      </c>
      <c r="K62" s="46">
        <v>10953838.30471191</v>
      </c>
      <c r="L62" s="30">
        <v>41596225.094335727</v>
      </c>
      <c r="M62" s="24" t="s">
        <v>21</v>
      </c>
      <c r="O62" s="47"/>
      <c r="Q62" s="50">
        <v>0.16279033334666063</v>
      </c>
    </row>
    <row r="63" spans="1:19" ht="15" customHeight="1" x14ac:dyDescent="0.2">
      <c r="A63" s="51">
        <v>51101</v>
      </c>
      <c r="B63" s="52" t="s">
        <v>72</v>
      </c>
      <c r="C63" s="53">
        <v>2438389.92</v>
      </c>
      <c r="D63" s="54">
        <v>0</v>
      </c>
      <c r="E63" s="54">
        <v>0</v>
      </c>
      <c r="F63" s="37">
        <v>2438389.92</v>
      </c>
      <c r="G63" s="53">
        <v>35979.24</v>
      </c>
      <c r="H63" s="53">
        <v>0</v>
      </c>
      <c r="I63" s="37">
        <v>2474369.16</v>
      </c>
      <c r="J63" s="53">
        <v>620215.65000000026</v>
      </c>
      <c r="K63" s="37">
        <v>1854153.51</v>
      </c>
      <c r="L63" s="30">
        <v>8007343.8900000006</v>
      </c>
      <c r="M63" s="24" t="s">
        <v>19</v>
      </c>
      <c r="N63" s="32" t="s">
        <v>291</v>
      </c>
      <c r="O63" s="32" t="s">
        <v>281</v>
      </c>
      <c r="P63" s="32" t="s">
        <v>277</v>
      </c>
      <c r="Q63" s="55">
        <v>0.25065607025267006</v>
      </c>
      <c r="R63" s="56">
        <v>1233937.8599999999</v>
      </c>
      <c r="S63" s="18"/>
    </row>
    <row r="64" spans="1:19" ht="15" customHeight="1" x14ac:dyDescent="0.2">
      <c r="A64" s="51">
        <v>51102</v>
      </c>
      <c r="B64" s="52" t="s">
        <v>73</v>
      </c>
      <c r="C64" s="53">
        <v>1583880</v>
      </c>
      <c r="D64" s="54">
        <v>0</v>
      </c>
      <c r="E64" s="54">
        <v>0</v>
      </c>
      <c r="F64" s="37">
        <v>1583880</v>
      </c>
      <c r="G64" s="53">
        <v>0</v>
      </c>
      <c r="H64" s="53">
        <v>0</v>
      </c>
      <c r="I64" s="37">
        <v>1583880</v>
      </c>
      <c r="J64" s="53">
        <v>369393.9800000001</v>
      </c>
      <c r="K64" s="37">
        <v>1214486.02</v>
      </c>
      <c r="L64" s="30">
        <v>5121033.9800000004</v>
      </c>
      <c r="M64" s="24" t="s">
        <v>19</v>
      </c>
      <c r="N64" s="32" t="s">
        <v>291</v>
      </c>
      <c r="O64" s="32" t="s">
        <v>281</v>
      </c>
      <c r="P64" s="32" t="s">
        <v>277</v>
      </c>
      <c r="Q64" s="55">
        <v>0.23322093845493352</v>
      </c>
      <c r="R64" s="18"/>
      <c r="S64" s="18"/>
    </row>
    <row r="65" spans="1:19" ht="15" customHeight="1" x14ac:dyDescent="0.2">
      <c r="A65" s="51">
        <v>51103</v>
      </c>
      <c r="B65" s="52" t="s">
        <v>74</v>
      </c>
      <c r="C65" s="53">
        <v>307959.92</v>
      </c>
      <c r="D65" s="54">
        <v>0</v>
      </c>
      <c r="E65" s="54">
        <v>0</v>
      </c>
      <c r="F65" s="37">
        <v>307959.92</v>
      </c>
      <c r="G65" s="53">
        <v>1368.48</v>
      </c>
      <c r="H65" s="53">
        <v>0</v>
      </c>
      <c r="I65" s="37">
        <v>309328.39999999997</v>
      </c>
      <c r="J65" s="53">
        <v>1368.48</v>
      </c>
      <c r="K65" s="37">
        <v>307959.92</v>
      </c>
      <c r="L65" s="30">
        <v>927985.2</v>
      </c>
      <c r="M65" s="24" t="s">
        <v>19</v>
      </c>
      <c r="N65" s="32" t="s">
        <v>291</v>
      </c>
      <c r="O65" s="32" t="s">
        <v>281</v>
      </c>
      <c r="P65" s="32" t="s">
        <v>277</v>
      </c>
      <c r="Q65" s="55">
        <v>4.4240360729890958E-3</v>
      </c>
      <c r="R65" s="18"/>
      <c r="S65" s="18"/>
    </row>
    <row r="66" spans="1:19" s="1" customFormat="1" ht="15" hidden="1" customHeight="1" x14ac:dyDescent="0.2">
      <c r="A66" s="57">
        <v>51104</v>
      </c>
      <c r="B66" s="57" t="s">
        <v>75</v>
      </c>
      <c r="C66" s="58">
        <v>0</v>
      </c>
      <c r="D66" s="59">
        <v>0</v>
      </c>
      <c r="E66" s="59">
        <v>0</v>
      </c>
      <c r="F66" s="37">
        <v>0</v>
      </c>
      <c r="G66" s="58">
        <v>0</v>
      </c>
      <c r="H66" s="58">
        <v>0</v>
      </c>
      <c r="I66" s="37">
        <v>0</v>
      </c>
      <c r="J66" s="58">
        <v>0</v>
      </c>
      <c r="K66" s="37">
        <v>0</v>
      </c>
      <c r="L66" s="30">
        <v>0</v>
      </c>
      <c r="M66" s="43" t="s">
        <v>327</v>
      </c>
      <c r="N66" s="32" t="s">
        <v>291</v>
      </c>
      <c r="O66" s="32" t="s">
        <v>281</v>
      </c>
      <c r="P66" s="32" t="s">
        <v>277</v>
      </c>
      <c r="Q66" s="60" t="e">
        <v>#DIV/0!</v>
      </c>
      <c r="S66" s="61"/>
    </row>
    <row r="67" spans="1:19" ht="15" customHeight="1" x14ac:dyDescent="0.2">
      <c r="A67" s="51">
        <v>51105</v>
      </c>
      <c r="B67" s="52" t="s">
        <v>76</v>
      </c>
      <c r="C67" s="53">
        <v>480000</v>
      </c>
      <c r="D67" s="54">
        <v>0</v>
      </c>
      <c r="E67" s="54">
        <v>0</v>
      </c>
      <c r="F67" s="37">
        <v>480000</v>
      </c>
      <c r="G67" s="53">
        <v>0</v>
      </c>
      <c r="H67" s="53">
        <v>0</v>
      </c>
      <c r="I67" s="37">
        <v>480000</v>
      </c>
      <c r="J67" s="53">
        <v>129375</v>
      </c>
      <c r="K67" s="37">
        <v>350625</v>
      </c>
      <c r="L67" s="30">
        <v>1569375</v>
      </c>
      <c r="M67" s="24" t="s">
        <v>19</v>
      </c>
      <c r="N67" s="32" t="s">
        <v>291</v>
      </c>
      <c r="O67" s="32" t="s">
        <v>281</v>
      </c>
      <c r="P67" s="32" t="s">
        <v>277</v>
      </c>
      <c r="Q67" s="60">
        <v>0.26953125</v>
      </c>
      <c r="S67" s="61"/>
    </row>
    <row r="68" spans="1:19" s="1" customFormat="1" ht="15" hidden="1" customHeight="1" x14ac:dyDescent="0.2">
      <c r="A68" s="57">
        <v>51106</v>
      </c>
      <c r="B68" s="57" t="s">
        <v>77</v>
      </c>
      <c r="C68" s="58">
        <v>0</v>
      </c>
      <c r="D68" s="59">
        <v>0</v>
      </c>
      <c r="E68" s="59">
        <v>0</v>
      </c>
      <c r="F68" s="37">
        <v>0</v>
      </c>
      <c r="G68" s="58">
        <v>0</v>
      </c>
      <c r="H68" s="58">
        <v>0</v>
      </c>
      <c r="I68" s="37">
        <v>0</v>
      </c>
      <c r="J68" s="58">
        <v>0</v>
      </c>
      <c r="K68" s="37">
        <v>0</v>
      </c>
      <c r="L68" s="30">
        <v>0</v>
      </c>
      <c r="M68" s="43" t="s">
        <v>327</v>
      </c>
      <c r="N68" s="32" t="s">
        <v>291</v>
      </c>
      <c r="O68" s="32" t="s">
        <v>281</v>
      </c>
      <c r="P68" s="32" t="s">
        <v>277</v>
      </c>
      <c r="Q68" s="60" t="e">
        <v>#DIV/0!</v>
      </c>
      <c r="S68" s="61"/>
    </row>
    <row r="69" spans="1:19" ht="15" customHeight="1" x14ac:dyDescent="0.2">
      <c r="A69" s="51">
        <v>51107</v>
      </c>
      <c r="B69" s="52" t="s">
        <v>78</v>
      </c>
      <c r="C69" s="53">
        <v>349793.5</v>
      </c>
      <c r="D69" s="54">
        <v>0</v>
      </c>
      <c r="E69" s="54">
        <v>0</v>
      </c>
      <c r="F69" s="37">
        <v>349793.5</v>
      </c>
      <c r="G69" s="53">
        <v>600</v>
      </c>
      <c r="H69" s="53">
        <v>0</v>
      </c>
      <c r="I69" s="37">
        <v>350393.5</v>
      </c>
      <c r="J69" s="53">
        <v>30483.75</v>
      </c>
      <c r="K69" s="37">
        <v>319909.75</v>
      </c>
      <c r="L69" s="30">
        <v>1081064.25</v>
      </c>
      <c r="M69" s="24" t="s">
        <v>19</v>
      </c>
      <c r="N69" s="32" t="s">
        <v>291</v>
      </c>
      <c r="O69" s="32" t="s">
        <v>281</v>
      </c>
      <c r="P69" s="32" t="s">
        <v>277</v>
      </c>
      <c r="Q69" s="55">
        <v>8.6998617268870565E-2</v>
      </c>
      <c r="R69" s="18"/>
      <c r="S69" s="18"/>
    </row>
    <row r="70" spans="1:19" ht="15" customHeight="1" x14ac:dyDescent="0.2">
      <c r="A70" s="51">
        <v>51201</v>
      </c>
      <c r="B70" s="52" t="s">
        <v>72</v>
      </c>
      <c r="C70" s="53">
        <v>151722</v>
      </c>
      <c r="D70" s="54">
        <v>0</v>
      </c>
      <c r="E70" s="54">
        <v>0</v>
      </c>
      <c r="F70" s="37">
        <v>151722</v>
      </c>
      <c r="G70" s="53">
        <v>0</v>
      </c>
      <c r="H70" s="53">
        <v>0</v>
      </c>
      <c r="I70" s="37">
        <v>151722</v>
      </c>
      <c r="J70" s="53">
        <v>3940.65</v>
      </c>
      <c r="K70" s="37">
        <v>147781.35</v>
      </c>
      <c r="L70" s="30">
        <v>459106.65</v>
      </c>
      <c r="M70" s="24" t="s">
        <v>19</v>
      </c>
      <c r="N70" s="32" t="s">
        <v>292</v>
      </c>
      <c r="O70" s="32" t="s">
        <v>281</v>
      </c>
      <c r="P70" s="32" t="s">
        <v>277</v>
      </c>
      <c r="Q70" s="55">
        <v>2.5972831889903902E-2</v>
      </c>
      <c r="R70" s="18"/>
      <c r="S70" s="18"/>
    </row>
    <row r="71" spans="1:19" ht="15" customHeight="1" x14ac:dyDescent="0.2">
      <c r="A71" s="51">
        <v>51202</v>
      </c>
      <c r="B71" s="52" t="s">
        <v>73</v>
      </c>
      <c r="C71" s="53">
        <v>11100</v>
      </c>
      <c r="D71" s="54">
        <v>0</v>
      </c>
      <c r="E71" s="54">
        <v>0</v>
      </c>
      <c r="F71" s="37">
        <v>11100</v>
      </c>
      <c r="G71" s="53">
        <v>0</v>
      </c>
      <c r="H71" s="53">
        <v>0</v>
      </c>
      <c r="I71" s="37">
        <v>11100</v>
      </c>
      <c r="J71" s="53">
        <v>0</v>
      </c>
      <c r="K71" s="37">
        <v>11100</v>
      </c>
      <c r="L71" s="30">
        <v>33300</v>
      </c>
      <c r="M71" s="24" t="s">
        <v>19</v>
      </c>
      <c r="N71" s="32" t="s">
        <v>292</v>
      </c>
      <c r="O71" s="32" t="s">
        <v>281</v>
      </c>
      <c r="P71" s="32" t="s">
        <v>277</v>
      </c>
      <c r="Q71" s="55">
        <v>0</v>
      </c>
      <c r="R71" s="18"/>
      <c r="S71" s="18"/>
    </row>
    <row r="72" spans="1:19" ht="15" customHeight="1" x14ac:dyDescent="0.2">
      <c r="A72" s="51">
        <v>51203</v>
      </c>
      <c r="B72" s="52" t="s">
        <v>74</v>
      </c>
      <c r="C72" s="53">
        <v>12425</v>
      </c>
      <c r="D72" s="54">
        <v>0</v>
      </c>
      <c r="E72" s="54">
        <v>0</v>
      </c>
      <c r="F72" s="37">
        <v>12425</v>
      </c>
      <c r="G72" s="53">
        <v>0</v>
      </c>
      <c r="H72" s="53">
        <v>0</v>
      </c>
      <c r="I72" s="37">
        <v>12425</v>
      </c>
      <c r="J72" s="53">
        <v>0</v>
      </c>
      <c r="K72" s="37">
        <v>12425</v>
      </c>
      <c r="L72" s="30">
        <v>37275</v>
      </c>
      <c r="M72" s="24" t="s">
        <v>19</v>
      </c>
      <c r="N72" s="32" t="s">
        <v>292</v>
      </c>
      <c r="O72" s="32" t="s">
        <v>281</v>
      </c>
      <c r="P72" s="32" t="s">
        <v>277</v>
      </c>
      <c r="Q72" s="55">
        <v>0</v>
      </c>
      <c r="R72" s="18"/>
      <c r="S72" s="18"/>
    </row>
    <row r="73" spans="1:19" s="1" customFormat="1" ht="15" hidden="1" customHeight="1" x14ac:dyDescent="0.2">
      <c r="A73" s="57">
        <v>51204</v>
      </c>
      <c r="B73" s="57" t="s">
        <v>75</v>
      </c>
      <c r="C73" s="58">
        <v>0</v>
      </c>
      <c r="D73" s="59">
        <v>0</v>
      </c>
      <c r="E73" s="59">
        <v>0</v>
      </c>
      <c r="F73" s="37">
        <v>0</v>
      </c>
      <c r="G73" s="58">
        <v>0</v>
      </c>
      <c r="H73" s="58">
        <v>0</v>
      </c>
      <c r="I73" s="37">
        <v>0</v>
      </c>
      <c r="J73" s="58">
        <v>0</v>
      </c>
      <c r="K73" s="37">
        <v>0</v>
      </c>
      <c r="L73" s="30">
        <v>0</v>
      </c>
      <c r="M73" s="43" t="s">
        <v>327</v>
      </c>
      <c r="N73" s="32" t="s">
        <v>292</v>
      </c>
      <c r="O73" s="32" t="s">
        <v>281</v>
      </c>
      <c r="P73" s="32" t="s">
        <v>277</v>
      </c>
      <c r="Q73" s="60" t="e">
        <v>#DIV/0!</v>
      </c>
      <c r="S73" s="61"/>
    </row>
    <row r="74" spans="1:19" s="1" customFormat="1" ht="15" hidden="1" customHeight="1" x14ac:dyDescent="0.2">
      <c r="A74" s="57">
        <v>51206</v>
      </c>
      <c r="B74" s="57" t="s">
        <v>77</v>
      </c>
      <c r="C74" s="58">
        <v>0</v>
      </c>
      <c r="D74" s="59">
        <v>0</v>
      </c>
      <c r="E74" s="59">
        <v>0</v>
      </c>
      <c r="F74" s="37">
        <v>0</v>
      </c>
      <c r="G74" s="58">
        <v>0</v>
      </c>
      <c r="H74" s="58">
        <v>0</v>
      </c>
      <c r="I74" s="37">
        <v>0</v>
      </c>
      <c r="J74" s="58">
        <v>0</v>
      </c>
      <c r="K74" s="37">
        <v>0</v>
      </c>
      <c r="L74" s="30">
        <v>0</v>
      </c>
      <c r="M74" s="43" t="s">
        <v>327</v>
      </c>
      <c r="N74" s="32" t="s">
        <v>292</v>
      </c>
      <c r="O74" s="32" t="s">
        <v>281</v>
      </c>
      <c r="P74" s="32" t="s">
        <v>277</v>
      </c>
      <c r="Q74" s="60" t="e">
        <v>#DIV/0!</v>
      </c>
      <c r="S74" s="61"/>
    </row>
    <row r="75" spans="1:19" ht="15" customHeight="1" x14ac:dyDescent="0.2">
      <c r="A75" s="51">
        <v>51207</v>
      </c>
      <c r="B75" s="52" t="s">
        <v>78</v>
      </c>
      <c r="C75" s="53">
        <v>601.25</v>
      </c>
      <c r="D75" s="54">
        <v>0</v>
      </c>
      <c r="E75" s="54">
        <v>0</v>
      </c>
      <c r="F75" s="37">
        <v>601.25</v>
      </c>
      <c r="G75" s="53">
        <v>0</v>
      </c>
      <c r="H75" s="53">
        <v>0</v>
      </c>
      <c r="I75" s="37">
        <v>601.25</v>
      </c>
      <c r="J75" s="53">
        <v>0</v>
      </c>
      <c r="K75" s="37">
        <v>601.25</v>
      </c>
      <c r="L75" s="30">
        <v>1803.75</v>
      </c>
      <c r="M75" s="24" t="s">
        <v>19</v>
      </c>
      <c r="N75" s="32" t="s">
        <v>292</v>
      </c>
      <c r="O75" s="32" t="s">
        <v>281</v>
      </c>
      <c r="P75" s="32" t="s">
        <v>277</v>
      </c>
      <c r="Q75" s="55">
        <v>0</v>
      </c>
      <c r="R75" s="18"/>
      <c r="S75" s="18"/>
    </row>
    <row r="76" spans="1:19" ht="15" customHeight="1" x14ac:dyDescent="0.2">
      <c r="A76" s="51">
        <v>51301</v>
      </c>
      <c r="B76" s="52" t="s">
        <v>79</v>
      </c>
      <c r="C76" s="53">
        <v>65000</v>
      </c>
      <c r="D76" s="54">
        <v>0</v>
      </c>
      <c r="E76" s="54">
        <v>0</v>
      </c>
      <c r="F76" s="37">
        <v>65000</v>
      </c>
      <c r="G76" s="53">
        <v>0</v>
      </c>
      <c r="H76" s="53">
        <v>0</v>
      </c>
      <c r="I76" s="37">
        <v>65000</v>
      </c>
      <c r="J76" s="53">
        <v>10026.9</v>
      </c>
      <c r="K76" s="37">
        <v>54973.1</v>
      </c>
      <c r="L76" s="30">
        <v>205026.9</v>
      </c>
      <c r="M76" s="24" t="s">
        <v>19</v>
      </c>
      <c r="N76" s="32" t="s">
        <v>293</v>
      </c>
      <c r="O76" s="32" t="s">
        <v>281</v>
      </c>
      <c r="P76" s="32" t="s">
        <v>277</v>
      </c>
      <c r="Q76" s="55">
        <v>0.15426000000000001</v>
      </c>
      <c r="R76" s="18"/>
      <c r="S76" s="18"/>
    </row>
    <row r="77" spans="1:19" ht="15" customHeight="1" x14ac:dyDescent="0.2">
      <c r="A77" s="51">
        <v>51302</v>
      </c>
      <c r="B77" s="52" t="s">
        <v>80</v>
      </c>
      <c r="C77" s="53">
        <v>0</v>
      </c>
      <c r="D77" s="54">
        <v>0</v>
      </c>
      <c r="E77" s="54">
        <v>0</v>
      </c>
      <c r="F77" s="37">
        <v>0</v>
      </c>
      <c r="G77" s="53">
        <v>0</v>
      </c>
      <c r="H77" s="53">
        <v>0</v>
      </c>
      <c r="I77" s="37">
        <v>0</v>
      </c>
      <c r="J77" s="53">
        <v>1506.06</v>
      </c>
      <c r="K77" s="37">
        <v>-1506.06</v>
      </c>
      <c r="L77" s="30">
        <v>1506.06</v>
      </c>
      <c r="M77" s="24" t="s">
        <v>19</v>
      </c>
      <c r="N77" s="32" t="s">
        <v>293</v>
      </c>
      <c r="O77" s="32" t="s">
        <v>281</v>
      </c>
      <c r="P77" s="32" t="s">
        <v>277</v>
      </c>
      <c r="Q77" s="55" t="e">
        <v>#DIV/0!</v>
      </c>
      <c r="R77" s="18"/>
      <c r="S77" s="18"/>
    </row>
    <row r="78" spans="1:19" ht="15" customHeight="1" x14ac:dyDescent="0.2">
      <c r="A78" s="51">
        <v>51401</v>
      </c>
      <c r="B78" s="52" t="s">
        <v>81</v>
      </c>
      <c r="C78" s="53">
        <v>345692.88</v>
      </c>
      <c r="D78" s="54">
        <v>0</v>
      </c>
      <c r="E78" s="54">
        <v>0</v>
      </c>
      <c r="F78" s="37">
        <v>345692.88</v>
      </c>
      <c r="G78" s="53">
        <v>1630</v>
      </c>
      <c r="H78" s="53">
        <v>0</v>
      </c>
      <c r="I78" s="37">
        <v>347322.88</v>
      </c>
      <c r="J78" s="53">
        <v>83964.201699999991</v>
      </c>
      <c r="K78" s="37">
        <v>263358.68</v>
      </c>
      <c r="L78" s="30">
        <v>1124302.8417</v>
      </c>
      <c r="M78" s="24" t="s">
        <v>19</v>
      </c>
      <c r="N78" s="32" t="s">
        <v>294</v>
      </c>
      <c r="O78" s="32" t="s">
        <v>281</v>
      </c>
      <c r="P78" s="32" t="s">
        <v>277</v>
      </c>
      <c r="Q78" s="55">
        <v>0.24174681984670859</v>
      </c>
      <c r="R78" s="18"/>
      <c r="S78" s="18"/>
    </row>
    <row r="79" spans="1:19" ht="15" customHeight="1" x14ac:dyDescent="0.2">
      <c r="A79" s="51">
        <v>51402</v>
      </c>
      <c r="B79" s="52" t="s">
        <v>82</v>
      </c>
      <c r="C79" s="53">
        <v>13738.320000000002</v>
      </c>
      <c r="D79" s="54">
        <v>0</v>
      </c>
      <c r="E79" s="54">
        <v>0</v>
      </c>
      <c r="F79" s="37">
        <v>13738.320000000002</v>
      </c>
      <c r="G79" s="53">
        <v>0</v>
      </c>
      <c r="H79" s="53">
        <v>0</v>
      </c>
      <c r="I79" s="37">
        <v>13738.320000000002</v>
      </c>
      <c r="J79" s="53">
        <v>334.98</v>
      </c>
      <c r="K79" s="37">
        <v>13403.34</v>
      </c>
      <c r="L79" s="30">
        <v>41549.94000000001</v>
      </c>
      <c r="M79" s="24" t="s">
        <v>19</v>
      </c>
      <c r="N79" s="32" t="s">
        <v>294</v>
      </c>
      <c r="O79" s="32" t="s">
        <v>281</v>
      </c>
      <c r="P79" s="32" t="s">
        <v>277</v>
      </c>
      <c r="Q79" s="55">
        <v>2.4382893978303021E-2</v>
      </c>
      <c r="R79" s="18"/>
      <c r="S79" s="18"/>
    </row>
    <row r="80" spans="1:19" ht="15" customHeight="1" x14ac:dyDescent="0.2">
      <c r="A80" s="51">
        <v>51403</v>
      </c>
      <c r="B80" s="52" t="s">
        <v>83</v>
      </c>
      <c r="C80" s="53">
        <v>5525</v>
      </c>
      <c r="D80" s="54">
        <v>0</v>
      </c>
      <c r="E80" s="54">
        <v>0</v>
      </c>
      <c r="F80" s="37">
        <v>5525</v>
      </c>
      <c r="G80" s="53">
        <v>0</v>
      </c>
      <c r="H80" s="53">
        <v>0</v>
      </c>
      <c r="I80" s="37">
        <v>5525</v>
      </c>
      <c r="J80" s="53">
        <v>960.37125000000015</v>
      </c>
      <c r="K80" s="37">
        <v>4564.63</v>
      </c>
      <c r="L80" s="30">
        <v>17535.37125</v>
      </c>
      <c r="M80" s="24" t="s">
        <v>19</v>
      </c>
      <c r="N80" s="32" t="s">
        <v>294</v>
      </c>
      <c r="O80" s="32" t="s">
        <v>281</v>
      </c>
      <c r="P80" s="32" t="s">
        <v>277</v>
      </c>
      <c r="Q80" s="55">
        <v>0.17382285067873307</v>
      </c>
      <c r="R80" s="18"/>
      <c r="S80" s="18"/>
    </row>
    <row r="81" spans="1:22" ht="15" customHeight="1" x14ac:dyDescent="0.2">
      <c r="A81" s="51">
        <v>51501</v>
      </c>
      <c r="B81" s="52" t="s">
        <v>81</v>
      </c>
      <c r="C81" s="53">
        <v>373355.76</v>
      </c>
      <c r="D81" s="54">
        <v>0</v>
      </c>
      <c r="E81" s="54">
        <v>0</v>
      </c>
      <c r="F81" s="37">
        <v>373355.76</v>
      </c>
      <c r="G81" s="53">
        <v>3248.2</v>
      </c>
      <c r="H81" s="53">
        <v>0</v>
      </c>
      <c r="I81" s="37">
        <v>376603.96</v>
      </c>
      <c r="J81" s="53">
        <v>86304.642524999974</v>
      </c>
      <c r="K81" s="37">
        <v>290299.32</v>
      </c>
      <c r="L81" s="30">
        <v>1212868.322525</v>
      </c>
      <c r="M81" s="24" t="s">
        <v>19</v>
      </c>
      <c r="N81" s="32" t="s">
        <v>295</v>
      </c>
      <c r="O81" s="32" t="s">
        <v>281</v>
      </c>
      <c r="P81" s="32" t="s">
        <v>277</v>
      </c>
      <c r="Q81" s="55">
        <v>0.22916552052453185</v>
      </c>
      <c r="R81" s="18"/>
      <c r="S81" s="18"/>
    </row>
    <row r="82" spans="1:22" ht="15" customHeight="1" x14ac:dyDescent="0.2">
      <c r="A82" s="51">
        <v>51502</v>
      </c>
      <c r="B82" s="52" t="s">
        <v>82</v>
      </c>
      <c r="C82" s="53">
        <v>14246.999999999998</v>
      </c>
      <c r="D82" s="54">
        <v>0</v>
      </c>
      <c r="E82" s="54">
        <v>0</v>
      </c>
      <c r="F82" s="37">
        <v>14246.999999999998</v>
      </c>
      <c r="G82" s="53">
        <v>0</v>
      </c>
      <c r="H82" s="53">
        <v>0</v>
      </c>
      <c r="I82" s="37">
        <v>14246.999999999998</v>
      </c>
      <c r="J82" s="53">
        <v>343.54</v>
      </c>
      <c r="K82" s="37">
        <v>13903.46</v>
      </c>
      <c r="L82" s="30">
        <v>43084.539999999994</v>
      </c>
      <c r="M82" s="24" t="s">
        <v>19</v>
      </c>
      <c r="N82" s="32" t="s">
        <v>295</v>
      </c>
      <c r="O82" s="32" t="s">
        <v>281</v>
      </c>
      <c r="P82" s="32" t="s">
        <v>277</v>
      </c>
      <c r="Q82" s="55">
        <v>2.4113146627360152E-2</v>
      </c>
      <c r="R82" s="18"/>
      <c r="S82" s="18"/>
    </row>
    <row r="83" spans="1:22" ht="15" customHeight="1" x14ac:dyDescent="0.2">
      <c r="A83" s="51">
        <v>51503</v>
      </c>
      <c r="B83" s="52" t="s">
        <v>83</v>
      </c>
      <c r="C83" s="53">
        <v>5687.5</v>
      </c>
      <c r="D83" s="54">
        <v>0</v>
      </c>
      <c r="E83" s="54">
        <v>0</v>
      </c>
      <c r="F83" s="37">
        <v>5687.5</v>
      </c>
      <c r="G83" s="53">
        <v>0</v>
      </c>
      <c r="H83" s="53">
        <v>0</v>
      </c>
      <c r="I83" s="37">
        <v>5687.5</v>
      </c>
      <c r="J83" s="53">
        <v>786.64747499999999</v>
      </c>
      <c r="K83" s="37">
        <v>4900.8500000000004</v>
      </c>
      <c r="L83" s="30">
        <v>17849.147475000002</v>
      </c>
      <c r="M83" s="24" t="s">
        <v>19</v>
      </c>
      <c r="N83" s="32" t="s">
        <v>295</v>
      </c>
      <c r="O83" s="32" t="s">
        <v>281</v>
      </c>
      <c r="P83" s="32" t="s">
        <v>277</v>
      </c>
      <c r="Q83" s="55">
        <v>0.13831164395604395</v>
      </c>
      <c r="R83" s="18"/>
      <c r="S83" s="18"/>
    </row>
    <row r="84" spans="1:22" ht="15" customHeight="1" x14ac:dyDescent="0.2">
      <c r="A84" s="51">
        <v>51601</v>
      </c>
      <c r="B84" s="52" t="s">
        <v>84</v>
      </c>
      <c r="C84" s="53">
        <v>18000</v>
      </c>
      <c r="D84" s="54">
        <v>0</v>
      </c>
      <c r="E84" s="54">
        <v>0</v>
      </c>
      <c r="F84" s="37">
        <v>18000</v>
      </c>
      <c r="G84" s="53">
        <v>0</v>
      </c>
      <c r="H84" s="53">
        <v>0</v>
      </c>
      <c r="I84" s="37">
        <v>18000</v>
      </c>
      <c r="J84" s="53">
        <v>3000</v>
      </c>
      <c r="K84" s="37">
        <v>15000</v>
      </c>
      <c r="L84" s="30">
        <v>57000</v>
      </c>
      <c r="M84" s="24" t="s">
        <v>19</v>
      </c>
      <c r="N84" s="32" t="s">
        <v>296</v>
      </c>
      <c r="O84" s="32" t="s">
        <v>281</v>
      </c>
      <c r="P84" s="32" t="s">
        <v>277</v>
      </c>
      <c r="Q84" s="55">
        <v>0.16666666666666666</v>
      </c>
      <c r="R84" s="18"/>
      <c r="S84" s="18"/>
    </row>
    <row r="85" spans="1:22" s="1" customFormat="1" ht="15" hidden="1" customHeight="1" x14ac:dyDescent="0.2">
      <c r="A85" s="57">
        <v>51602</v>
      </c>
      <c r="B85" s="57" t="s">
        <v>85</v>
      </c>
      <c r="C85" s="58">
        <v>0</v>
      </c>
      <c r="D85" s="59">
        <v>0</v>
      </c>
      <c r="E85" s="59">
        <v>0</v>
      </c>
      <c r="F85" s="37">
        <v>0</v>
      </c>
      <c r="G85" s="58">
        <v>0</v>
      </c>
      <c r="H85" s="58">
        <v>0</v>
      </c>
      <c r="I85" s="37">
        <v>0</v>
      </c>
      <c r="J85" s="58">
        <v>0</v>
      </c>
      <c r="K85" s="37">
        <v>0</v>
      </c>
      <c r="L85" s="30">
        <v>0</v>
      </c>
      <c r="M85" s="43" t="s">
        <v>327</v>
      </c>
      <c r="N85" s="32" t="s">
        <v>296</v>
      </c>
      <c r="O85" s="32" t="s">
        <v>281</v>
      </c>
      <c r="P85" s="32" t="s">
        <v>277</v>
      </c>
      <c r="Q85" s="60" t="e">
        <v>#DIV/0!</v>
      </c>
      <c r="S85" s="61"/>
    </row>
    <row r="86" spans="1:22" ht="15" customHeight="1" x14ac:dyDescent="0.2">
      <c r="A86" s="51">
        <v>51701</v>
      </c>
      <c r="B86" s="52" t="s">
        <v>86</v>
      </c>
      <c r="C86" s="53">
        <v>250000</v>
      </c>
      <c r="D86" s="54">
        <v>0</v>
      </c>
      <c r="E86" s="54">
        <v>0</v>
      </c>
      <c r="F86" s="37">
        <v>250000</v>
      </c>
      <c r="G86" s="53">
        <v>0</v>
      </c>
      <c r="H86" s="53">
        <v>500</v>
      </c>
      <c r="I86" s="37">
        <v>249500</v>
      </c>
      <c r="J86" s="53">
        <v>11402.58</v>
      </c>
      <c r="K86" s="37">
        <v>238097.42</v>
      </c>
      <c r="L86" s="30">
        <v>761402.58</v>
      </c>
      <c r="M86" s="24" t="s">
        <v>19</v>
      </c>
      <c r="N86" s="32" t="s">
        <v>297</v>
      </c>
      <c r="O86" s="32" t="s">
        <v>281</v>
      </c>
      <c r="P86" s="32" t="s">
        <v>277</v>
      </c>
      <c r="Q86" s="55">
        <v>4.5701723446893786E-2</v>
      </c>
      <c r="R86" s="18"/>
      <c r="S86" s="18"/>
    </row>
    <row r="87" spans="1:22" s="1" customFormat="1" ht="15" hidden="1" customHeight="1" x14ac:dyDescent="0.2">
      <c r="A87" s="57">
        <v>51702</v>
      </c>
      <c r="B87" s="57" t="s">
        <v>87</v>
      </c>
      <c r="C87" s="58">
        <v>0</v>
      </c>
      <c r="D87" s="59">
        <v>0</v>
      </c>
      <c r="E87" s="59">
        <v>0</v>
      </c>
      <c r="F87" s="37">
        <v>0</v>
      </c>
      <c r="G87" s="58">
        <v>0</v>
      </c>
      <c r="H87" s="58">
        <v>0</v>
      </c>
      <c r="I87" s="37">
        <v>0</v>
      </c>
      <c r="J87" s="58">
        <v>0</v>
      </c>
      <c r="K87" s="37">
        <v>0</v>
      </c>
      <c r="L87" s="30">
        <v>0</v>
      </c>
      <c r="M87" s="43" t="s">
        <v>327</v>
      </c>
      <c r="N87" s="32" t="s">
        <v>297</v>
      </c>
      <c r="O87" s="32" t="s">
        <v>281</v>
      </c>
      <c r="P87" s="32" t="s">
        <v>277</v>
      </c>
      <c r="Q87" s="60" t="e">
        <v>#DIV/0!</v>
      </c>
      <c r="S87" s="61"/>
    </row>
    <row r="88" spans="1:22" s="1" customFormat="1" ht="15" hidden="1" customHeight="1" x14ac:dyDescent="0.2">
      <c r="A88" s="57">
        <v>51801</v>
      </c>
      <c r="B88" s="57" t="s">
        <v>88</v>
      </c>
      <c r="C88" s="58">
        <v>0</v>
      </c>
      <c r="D88" s="59">
        <v>0</v>
      </c>
      <c r="E88" s="59">
        <v>0</v>
      </c>
      <c r="F88" s="37">
        <v>0</v>
      </c>
      <c r="G88" s="58">
        <v>0</v>
      </c>
      <c r="H88" s="58">
        <v>0</v>
      </c>
      <c r="I88" s="37">
        <v>0</v>
      </c>
      <c r="J88" s="58">
        <v>0</v>
      </c>
      <c r="K88" s="37">
        <v>0</v>
      </c>
      <c r="L88" s="30">
        <v>0</v>
      </c>
      <c r="M88" s="43" t="s">
        <v>327</v>
      </c>
      <c r="N88" s="32" t="s">
        <v>298</v>
      </c>
      <c r="O88" s="32" t="s">
        <v>281</v>
      </c>
      <c r="P88" s="32" t="s">
        <v>277</v>
      </c>
      <c r="Q88" s="60" t="e">
        <v>#DIV/0!</v>
      </c>
      <c r="S88" s="61"/>
    </row>
    <row r="89" spans="1:22" s="1" customFormat="1" ht="15" hidden="1" customHeight="1" x14ac:dyDescent="0.2">
      <c r="A89" s="57">
        <v>51802</v>
      </c>
      <c r="B89" s="57" t="s">
        <v>89</v>
      </c>
      <c r="C89" s="58">
        <v>0</v>
      </c>
      <c r="D89" s="59">
        <v>0</v>
      </c>
      <c r="E89" s="59">
        <v>0</v>
      </c>
      <c r="F89" s="37">
        <v>0</v>
      </c>
      <c r="G89" s="58">
        <v>0</v>
      </c>
      <c r="H89" s="58">
        <v>0</v>
      </c>
      <c r="I89" s="37">
        <v>0</v>
      </c>
      <c r="J89" s="58">
        <v>0</v>
      </c>
      <c r="K89" s="37">
        <v>0</v>
      </c>
      <c r="L89" s="30">
        <v>0</v>
      </c>
      <c r="M89" s="43" t="s">
        <v>327</v>
      </c>
      <c r="N89" s="32" t="s">
        <v>298</v>
      </c>
      <c r="O89" s="32" t="s">
        <v>281</v>
      </c>
      <c r="P89" s="32" t="s">
        <v>277</v>
      </c>
      <c r="Q89" s="60" t="e">
        <v>#DIV/0!</v>
      </c>
      <c r="S89" s="61"/>
    </row>
    <row r="90" spans="1:22" s="1" customFormat="1" ht="15" hidden="1" customHeight="1" x14ac:dyDescent="0.2">
      <c r="A90" s="57">
        <v>51803</v>
      </c>
      <c r="B90" s="57" t="s">
        <v>90</v>
      </c>
      <c r="C90" s="58">
        <v>0</v>
      </c>
      <c r="D90" s="59">
        <v>0</v>
      </c>
      <c r="E90" s="59">
        <v>0</v>
      </c>
      <c r="F90" s="37">
        <v>0</v>
      </c>
      <c r="G90" s="58">
        <v>0</v>
      </c>
      <c r="H90" s="58">
        <v>0</v>
      </c>
      <c r="I90" s="37">
        <v>0</v>
      </c>
      <c r="J90" s="58">
        <v>0</v>
      </c>
      <c r="K90" s="37">
        <v>0</v>
      </c>
      <c r="L90" s="30">
        <v>0</v>
      </c>
      <c r="M90" s="43" t="s">
        <v>327</v>
      </c>
      <c r="N90" s="32" t="s">
        <v>298</v>
      </c>
      <c r="O90" s="32" t="s">
        <v>281</v>
      </c>
      <c r="P90" s="32" t="s">
        <v>277</v>
      </c>
      <c r="Q90" s="60" t="e">
        <v>#DIV/0!</v>
      </c>
      <c r="S90" s="61"/>
    </row>
    <row r="91" spans="1:22" s="1" customFormat="1" ht="15" hidden="1" customHeight="1" x14ac:dyDescent="0.2">
      <c r="A91" s="57">
        <v>51899</v>
      </c>
      <c r="B91" s="57" t="s">
        <v>91</v>
      </c>
      <c r="C91" s="58">
        <v>0</v>
      </c>
      <c r="D91" s="59">
        <v>0</v>
      </c>
      <c r="E91" s="59">
        <v>0</v>
      </c>
      <c r="F91" s="37">
        <v>0</v>
      </c>
      <c r="G91" s="58">
        <v>0</v>
      </c>
      <c r="H91" s="58">
        <v>0</v>
      </c>
      <c r="I91" s="37">
        <v>0</v>
      </c>
      <c r="J91" s="58">
        <v>0</v>
      </c>
      <c r="K91" s="37">
        <v>0</v>
      </c>
      <c r="L91" s="30">
        <v>0</v>
      </c>
      <c r="M91" s="43" t="s">
        <v>327</v>
      </c>
      <c r="N91" s="32" t="s">
        <v>298</v>
      </c>
      <c r="O91" s="32" t="s">
        <v>281</v>
      </c>
      <c r="P91" s="32" t="s">
        <v>277</v>
      </c>
      <c r="Q91" s="60" t="e">
        <v>#DIV/0!</v>
      </c>
      <c r="S91" s="61"/>
    </row>
    <row r="92" spans="1:22" s="1" customFormat="1" ht="15" hidden="1" customHeight="1" x14ac:dyDescent="0.2">
      <c r="A92" s="57">
        <v>51901</v>
      </c>
      <c r="B92" s="57" t="s">
        <v>92</v>
      </c>
      <c r="C92" s="58">
        <v>0</v>
      </c>
      <c r="D92" s="59">
        <v>0</v>
      </c>
      <c r="E92" s="59">
        <v>0</v>
      </c>
      <c r="F92" s="37">
        <v>0</v>
      </c>
      <c r="G92" s="58">
        <v>0</v>
      </c>
      <c r="H92" s="58">
        <v>0</v>
      </c>
      <c r="I92" s="37">
        <v>0</v>
      </c>
      <c r="J92" s="58">
        <v>0</v>
      </c>
      <c r="K92" s="37">
        <v>0</v>
      </c>
      <c r="L92" s="30">
        <v>0</v>
      </c>
      <c r="M92" s="43" t="s">
        <v>327</v>
      </c>
      <c r="N92" s="32" t="s">
        <v>299</v>
      </c>
      <c r="O92" s="32" t="s">
        <v>281</v>
      </c>
      <c r="P92" s="32" t="s">
        <v>277</v>
      </c>
      <c r="Q92" s="60" t="e">
        <v>#DIV/0!</v>
      </c>
      <c r="S92" s="61"/>
    </row>
    <row r="93" spans="1:22" s="1" customFormat="1" ht="15" hidden="1" customHeight="1" x14ac:dyDescent="0.2">
      <c r="A93" s="57">
        <v>51902</v>
      </c>
      <c r="B93" s="57" t="s">
        <v>93</v>
      </c>
      <c r="C93" s="58">
        <v>0</v>
      </c>
      <c r="D93" s="59">
        <v>0</v>
      </c>
      <c r="E93" s="59">
        <v>0</v>
      </c>
      <c r="F93" s="37">
        <v>0</v>
      </c>
      <c r="G93" s="58">
        <v>0</v>
      </c>
      <c r="H93" s="58">
        <v>0</v>
      </c>
      <c r="I93" s="37">
        <v>0</v>
      </c>
      <c r="J93" s="58">
        <v>0</v>
      </c>
      <c r="K93" s="37">
        <v>0</v>
      </c>
      <c r="L93" s="30">
        <v>0</v>
      </c>
      <c r="M93" s="43" t="s">
        <v>327</v>
      </c>
      <c r="N93" s="32" t="s">
        <v>299</v>
      </c>
      <c r="O93" s="32" t="s">
        <v>281</v>
      </c>
      <c r="P93" s="32" t="s">
        <v>277</v>
      </c>
      <c r="Q93" s="60" t="e">
        <v>#DIV/0!</v>
      </c>
      <c r="S93" s="61"/>
    </row>
    <row r="94" spans="1:22" ht="15" customHeight="1" x14ac:dyDescent="0.25">
      <c r="A94" s="51">
        <v>51903</v>
      </c>
      <c r="B94" s="52" t="s">
        <v>94</v>
      </c>
      <c r="C94" s="53">
        <v>99900</v>
      </c>
      <c r="D94" s="54">
        <v>0</v>
      </c>
      <c r="E94" s="54">
        <v>0</v>
      </c>
      <c r="F94" s="37">
        <v>99900</v>
      </c>
      <c r="G94" s="53">
        <v>800</v>
      </c>
      <c r="H94" s="53">
        <v>0</v>
      </c>
      <c r="I94" s="37">
        <v>100700</v>
      </c>
      <c r="J94" s="53">
        <v>800</v>
      </c>
      <c r="K94" s="37">
        <v>99900</v>
      </c>
      <c r="L94" s="30">
        <v>302100</v>
      </c>
      <c r="M94" s="24" t="s">
        <v>19</v>
      </c>
      <c r="N94" s="32" t="s">
        <v>299</v>
      </c>
      <c r="O94" s="32" t="s">
        <v>281</v>
      </c>
      <c r="P94" s="32" t="s">
        <v>277</v>
      </c>
      <c r="Q94" s="55">
        <v>7.9443892750744784E-3</v>
      </c>
      <c r="R94" s="56">
        <v>5215936.5399999991</v>
      </c>
      <c r="S94" s="62">
        <v>0.39865774630431888</v>
      </c>
      <c r="T94" s="63">
        <v>1354207.4329500005</v>
      </c>
    </row>
    <row r="95" spans="1:22" ht="15" customHeight="1" x14ac:dyDescent="0.2">
      <c r="A95" s="51">
        <v>51999</v>
      </c>
      <c r="B95" s="52" t="s">
        <v>95</v>
      </c>
      <c r="C95" s="53">
        <v>207090.69999999998</v>
      </c>
      <c r="D95" s="54">
        <v>0</v>
      </c>
      <c r="E95" s="54">
        <v>0</v>
      </c>
      <c r="F95" s="37">
        <v>207090.69999999998</v>
      </c>
      <c r="G95" s="53">
        <v>0</v>
      </c>
      <c r="H95" s="53">
        <v>67125.919999999998</v>
      </c>
      <c r="I95" s="37">
        <v>139964.77999999997</v>
      </c>
      <c r="J95" s="53">
        <v>0</v>
      </c>
      <c r="K95" s="37">
        <v>139964.78</v>
      </c>
      <c r="L95" s="30">
        <v>621272.09999999986</v>
      </c>
      <c r="M95" s="24" t="s">
        <v>19</v>
      </c>
      <c r="N95" s="32" t="s">
        <v>299</v>
      </c>
      <c r="O95" s="32" t="s">
        <v>281</v>
      </c>
      <c r="P95" s="32" t="s">
        <v>277</v>
      </c>
      <c r="Q95" s="60">
        <v>0</v>
      </c>
      <c r="V95" s="64"/>
    </row>
    <row r="96" spans="1:22" s="1" customFormat="1" ht="15" hidden="1" customHeight="1" x14ac:dyDescent="0.2">
      <c r="A96" s="57">
        <v>53101</v>
      </c>
      <c r="B96" s="57" t="s">
        <v>96</v>
      </c>
      <c r="C96" s="58">
        <v>0</v>
      </c>
      <c r="D96" s="59">
        <v>0</v>
      </c>
      <c r="E96" s="59">
        <v>0</v>
      </c>
      <c r="F96" s="37">
        <v>0</v>
      </c>
      <c r="G96" s="58">
        <v>0</v>
      </c>
      <c r="H96" s="58">
        <v>0</v>
      </c>
      <c r="I96" s="37">
        <v>0</v>
      </c>
      <c r="J96" s="58">
        <v>0</v>
      </c>
      <c r="K96" s="37">
        <v>0</v>
      </c>
      <c r="L96" s="30">
        <v>0</v>
      </c>
      <c r="M96" s="43" t="s">
        <v>327</v>
      </c>
      <c r="N96" s="32" t="s">
        <v>328</v>
      </c>
      <c r="O96" s="32" t="s">
        <v>329</v>
      </c>
      <c r="P96" s="32" t="s">
        <v>277</v>
      </c>
      <c r="Q96" s="60" t="e">
        <v>#DIV/0!</v>
      </c>
    </row>
    <row r="97" spans="1:17" s="1" customFormat="1" ht="15" hidden="1" customHeight="1" x14ac:dyDescent="0.2">
      <c r="A97" s="57">
        <v>53102</v>
      </c>
      <c r="B97" s="57" t="s">
        <v>97</v>
      </c>
      <c r="C97" s="58">
        <v>0</v>
      </c>
      <c r="D97" s="59">
        <v>0</v>
      </c>
      <c r="E97" s="59">
        <v>0</v>
      </c>
      <c r="F97" s="37">
        <v>0</v>
      </c>
      <c r="G97" s="58">
        <v>0</v>
      </c>
      <c r="H97" s="58">
        <v>0</v>
      </c>
      <c r="I97" s="37">
        <v>0</v>
      </c>
      <c r="J97" s="58">
        <v>0</v>
      </c>
      <c r="K97" s="37">
        <v>0</v>
      </c>
      <c r="L97" s="30">
        <v>0</v>
      </c>
      <c r="M97" s="43" t="s">
        <v>327</v>
      </c>
      <c r="N97" s="32" t="s">
        <v>328</v>
      </c>
      <c r="O97" s="32" t="s">
        <v>329</v>
      </c>
      <c r="P97" s="32" t="s">
        <v>277</v>
      </c>
      <c r="Q97" s="60" t="e">
        <v>#DIV/0!</v>
      </c>
    </row>
    <row r="98" spans="1:17" s="1" customFormat="1" ht="15" hidden="1" customHeight="1" x14ac:dyDescent="0.2">
      <c r="A98" s="57">
        <v>53103</v>
      </c>
      <c r="B98" s="57" t="s">
        <v>98</v>
      </c>
      <c r="C98" s="58">
        <v>0</v>
      </c>
      <c r="D98" s="59">
        <v>0</v>
      </c>
      <c r="E98" s="59">
        <v>0</v>
      </c>
      <c r="F98" s="37">
        <v>0</v>
      </c>
      <c r="G98" s="58">
        <v>0</v>
      </c>
      <c r="H98" s="58">
        <v>0</v>
      </c>
      <c r="I98" s="37">
        <v>0</v>
      </c>
      <c r="J98" s="58">
        <v>0</v>
      </c>
      <c r="K98" s="37">
        <v>0</v>
      </c>
      <c r="L98" s="30">
        <v>0</v>
      </c>
      <c r="M98" s="43" t="s">
        <v>327</v>
      </c>
      <c r="N98" s="32" t="s">
        <v>328</v>
      </c>
      <c r="O98" s="32" t="s">
        <v>329</v>
      </c>
      <c r="P98" s="32" t="s">
        <v>277</v>
      </c>
      <c r="Q98" s="60" t="e">
        <v>#DIV/0!</v>
      </c>
    </row>
    <row r="99" spans="1:17" s="1" customFormat="1" ht="15" hidden="1" customHeight="1" x14ac:dyDescent="0.2">
      <c r="A99" s="57">
        <v>53104</v>
      </c>
      <c r="B99" s="57" t="s">
        <v>99</v>
      </c>
      <c r="C99" s="58">
        <v>0</v>
      </c>
      <c r="D99" s="59">
        <v>0</v>
      </c>
      <c r="E99" s="59">
        <v>0</v>
      </c>
      <c r="F99" s="37">
        <v>0</v>
      </c>
      <c r="G99" s="58">
        <v>0</v>
      </c>
      <c r="H99" s="58">
        <v>0</v>
      </c>
      <c r="I99" s="37">
        <v>0</v>
      </c>
      <c r="J99" s="58">
        <v>0</v>
      </c>
      <c r="K99" s="37">
        <v>0</v>
      </c>
      <c r="L99" s="30">
        <v>0</v>
      </c>
      <c r="M99" s="43" t="s">
        <v>327</v>
      </c>
      <c r="N99" s="32" t="s">
        <v>328</v>
      </c>
      <c r="O99" s="32" t="s">
        <v>329</v>
      </c>
      <c r="P99" s="32" t="s">
        <v>277</v>
      </c>
      <c r="Q99" s="60" t="e">
        <v>#DIV/0!</v>
      </c>
    </row>
    <row r="100" spans="1:17" s="1" customFormat="1" ht="15" hidden="1" customHeight="1" x14ac:dyDescent="0.2">
      <c r="A100" s="57">
        <v>53105</v>
      </c>
      <c r="B100" s="57" t="s">
        <v>100</v>
      </c>
      <c r="C100" s="58">
        <v>0</v>
      </c>
      <c r="D100" s="59">
        <v>0</v>
      </c>
      <c r="E100" s="59">
        <v>0</v>
      </c>
      <c r="F100" s="37">
        <v>0</v>
      </c>
      <c r="G100" s="58">
        <v>0</v>
      </c>
      <c r="H100" s="58">
        <v>0</v>
      </c>
      <c r="I100" s="37">
        <v>0</v>
      </c>
      <c r="J100" s="58">
        <v>0</v>
      </c>
      <c r="K100" s="37">
        <v>0</v>
      </c>
      <c r="L100" s="30">
        <v>0</v>
      </c>
      <c r="M100" s="43" t="s">
        <v>327</v>
      </c>
      <c r="N100" s="32" t="s">
        <v>328</v>
      </c>
      <c r="O100" s="32" t="s">
        <v>329</v>
      </c>
      <c r="P100" s="32" t="s">
        <v>277</v>
      </c>
      <c r="Q100" s="60" t="e">
        <v>#DIV/0!</v>
      </c>
    </row>
    <row r="101" spans="1:17" s="1" customFormat="1" ht="15" hidden="1" customHeight="1" x14ac:dyDescent="0.2">
      <c r="A101" s="57">
        <v>53106</v>
      </c>
      <c r="B101" s="57" t="s">
        <v>78</v>
      </c>
      <c r="C101" s="58">
        <v>0</v>
      </c>
      <c r="D101" s="59">
        <v>0</v>
      </c>
      <c r="E101" s="59">
        <v>0</v>
      </c>
      <c r="F101" s="37">
        <v>0</v>
      </c>
      <c r="G101" s="58">
        <v>0</v>
      </c>
      <c r="H101" s="58">
        <v>0</v>
      </c>
      <c r="I101" s="37">
        <v>0</v>
      </c>
      <c r="J101" s="58">
        <v>0</v>
      </c>
      <c r="K101" s="37">
        <v>0</v>
      </c>
      <c r="L101" s="30">
        <v>0</v>
      </c>
      <c r="M101" s="43" t="s">
        <v>327</v>
      </c>
      <c r="N101" s="32" t="s">
        <v>328</v>
      </c>
      <c r="O101" s="32" t="s">
        <v>329</v>
      </c>
      <c r="P101" s="32" t="s">
        <v>277</v>
      </c>
      <c r="Q101" s="60" t="e">
        <v>#DIV/0!</v>
      </c>
    </row>
    <row r="102" spans="1:17" s="1" customFormat="1" ht="15" hidden="1" customHeight="1" x14ac:dyDescent="0.2">
      <c r="A102" s="57">
        <v>53199</v>
      </c>
      <c r="B102" s="57" t="s">
        <v>101</v>
      </c>
      <c r="C102" s="58">
        <v>0</v>
      </c>
      <c r="D102" s="59">
        <v>0</v>
      </c>
      <c r="E102" s="59">
        <v>0</v>
      </c>
      <c r="F102" s="37">
        <v>0</v>
      </c>
      <c r="G102" s="58">
        <v>0</v>
      </c>
      <c r="H102" s="58">
        <v>0</v>
      </c>
      <c r="I102" s="37">
        <v>0</v>
      </c>
      <c r="J102" s="58">
        <v>0</v>
      </c>
      <c r="K102" s="37">
        <v>0</v>
      </c>
      <c r="L102" s="30">
        <v>0</v>
      </c>
      <c r="M102" s="43" t="s">
        <v>327</v>
      </c>
      <c r="N102" s="32" t="s">
        <v>328</v>
      </c>
      <c r="O102" s="32" t="s">
        <v>329</v>
      </c>
      <c r="P102" s="32" t="s">
        <v>277</v>
      </c>
      <c r="Q102" s="60" t="e">
        <v>#DIV/0!</v>
      </c>
    </row>
    <row r="103" spans="1:17" ht="15" customHeight="1" x14ac:dyDescent="0.2">
      <c r="A103" s="51">
        <v>54101</v>
      </c>
      <c r="B103" s="52" t="s">
        <v>102</v>
      </c>
      <c r="C103" s="53">
        <v>185323.43</v>
      </c>
      <c r="D103" s="54">
        <v>0</v>
      </c>
      <c r="E103" s="54">
        <v>0</v>
      </c>
      <c r="F103" s="37">
        <v>185323.43</v>
      </c>
      <c r="G103" s="53">
        <v>600</v>
      </c>
      <c r="H103" s="53">
        <v>0</v>
      </c>
      <c r="I103" s="37">
        <v>185923.43</v>
      </c>
      <c r="J103" s="53">
        <v>25574.989999999998</v>
      </c>
      <c r="K103" s="37">
        <v>160348.44</v>
      </c>
      <c r="L103" s="30">
        <v>582745.28</v>
      </c>
      <c r="M103" s="24" t="s">
        <v>19</v>
      </c>
      <c r="N103" s="32" t="s">
        <v>300</v>
      </c>
      <c r="O103" s="32" t="s">
        <v>282</v>
      </c>
      <c r="P103" s="32" t="s">
        <v>277</v>
      </c>
      <c r="Q103" s="55">
        <v>0.13755657369272931</v>
      </c>
    </row>
    <row r="104" spans="1:17" s="1" customFormat="1" ht="15" hidden="1" customHeight="1" x14ac:dyDescent="0.2">
      <c r="A104" s="57">
        <v>54102</v>
      </c>
      <c r="B104" s="57" t="s">
        <v>103</v>
      </c>
      <c r="C104" s="58">
        <v>0</v>
      </c>
      <c r="D104" s="59">
        <v>0</v>
      </c>
      <c r="E104" s="59">
        <v>0</v>
      </c>
      <c r="F104" s="37">
        <v>0</v>
      </c>
      <c r="G104" s="58">
        <v>0</v>
      </c>
      <c r="H104" s="58">
        <v>0</v>
      </c>
      <c r="I104" s="37">
        <v>0</v>
      </c>
      <c r="J104" s="58">
        <v>0</v>
      </c>
      <c r="K104" s="37">
        <v>0</v>
      </c>
      <c r="L104" s="30">
        <v>0</v>
      </c>
      <c r="M104" s="65" t="s">
        <v>327</v>
      </c>
      <c r="N104" s="32" t="s">
        <v>300</v>
      </c>
      <c r="O104" s="32" t="s">
        <v>282</v>
      </c>
      <c r="P104" s="32" t="s">
        <v>277</v>
      </c>
      <c r="Q104" s="55" t="e">
        <v>#DIV/0!</v>
      </c>
    </row>
    <row r="105" spans="1:17" ht="15" customHeight="1" x14ac:dyDescent="0.2">
      <c r="A105" s="51">
        <v>54103</v>
      </c>
      <c r="B105" s="52" t="s">
        <v>104</v>
      </c>
      <c r="C105" s="53">
        <v>2480</v>
      </c>
      <c r="D105" s="54">
        <v>0</v>
      </c>
      <c r="E105" s="54">
        <v>0</v>
      </c>
      <c r="F105" s="37">
        <v>2480</v>
      </c>
      <c r="G105" s="53">
        <v>0</v>
      </c>
      <c r="H105" s="53">
        <v>0</v>
      </c>
      <c r="I105" s="37">
        <v>2480</v>
      </c>
      <c r="J105" s="53">
        <v>0</v>
      </c>
      <c r="K105" s="37">
        <v>2480</v>
      </c>
      <c r="L105" s="30">
        <v>7440</v>
      </c>
      <c r="M105" s="24" t="s">
        <v>19</v>
      </c>
      <c r="N105" s="32" t="s">
        <v>300</v>
      </c>
      <c r="O105" s="32" t="s">
        <v>282</v>
      </c>
      <c r="P105" s="32" t="s">
        <v>277</v>
      </c>
      <c r="Q105" s="55">
        <v>0</v>
      </c>
    </row>
    <row r="106" spans="1:17" ht="15" customHeight="1" x14ac:dyDescent="0.2">
      <c r="A106" s="51">
        <v>54104</v>
      </c>
      <c r="B106" s="52" t="s">
        <v>105</v>
      </c>
      <c r="C106" s="53">
        <v>152664.96000000002</v>
      </c>
      <c r="D106" s="54">
        <v>0</v>
      </c>
      <c r="E106" s="54">
        <v>0</v>
      </c>
      <c r="F106" s="37">
        <v>152664.96000000002</v>
      </c>
      <c r="G106" s="53">
        <v>0</v>
      </c>
      <c r="H106" s="53">
        <v>5000</v>
      </c>
      <c r="I106" s="37">
        <v>147664.96000000002</v>
      </c>
      <c r="J106" s="53">
        <v>122</v>
      </c>
      <c r="K106" s="37">
        <v>147542.96</v>
      </c>
      <c r="L106" s="30">
        <v>458116.88000000006</v>
      </c>
      <c r="M106" s="24" t="s">
        <v>19</v>
      </c>
      <c r="N106" s="32" t="s">
        <v>300</v>
      </c>
      <c r="O106" s="32" t="s">
        <v>282</v>
      </c>
      <c r="P106" s="32" t="s">
        <v>277</v>
      </c>
      <c r="Q106" s="55">
        <v>8.2619465037609449E-4</v>
      </c>
    </row>
    <row r="107" spans="1:17" ht="15" customHeight="1" x14ac:dyDescent="0.2">
      <c r="A107" s="51">
        <v>54105</v>
      </c>
      <c r="B107" s="52" t="s">
        <v>106</v>
      </c>
      <c r="C107" s="53">
        <v>76111.39999999998</v>
      </c>
      <c r="D107" s="54">
        <v>0</v>
      </c>
      <c r="E107" s="54">
        <v>0</v>
      </c>
      <c r="F107" s="37">
        <v>76111.39999999998</v>
      </c>
      <c r="G107" s="53">
        <v>209</v>
      </c>
      <c r="H107" s="53">
        <v>0</v>
      </c>
      <c r="I107" s="37">
        <v>76320.39999999998</v>
      </c>
      <c r="J107" s="53">
        <v>476.93</v>
      </c>
      <c r="K107" s="37">
        <v>75843.47</v>
      </c>
      <c r="L107" s="30">
        <v>229229.12999999995</v>
      </c>
      <c r="M107" s="24" t="s">
        <v>19</v>
      </c>
      <c r="N107" s="32" t="s">
        <v>300</v>
      </c>
      <c r="O107" s="32" t="s">
        <v>282</v>
      </c>
      <c r="P107" s="32" t="s">
        <v>277</v>
      </c>
      <c r="Q107" s="55">
        <v>6.2490500573896381E-3</v>
      </c>
    </row>
    <row r="108" spans="1:17" ht="15" customHeight="1" x14ac:dyDescent="0.2">
      <c r="A108" s="51">
        <v>54106</v>
      </c>
      <c r="B108" s="52" t="s">
        <v>107</v>
      </c>
      <c r="C108" s="53">
        <v>22199.920000000002</v>
      </c>
      <c r="D108" s="54">
        <v>0</v>
      </c>
      <c r="E108" s="54">
        <v>0</v>
      </c>
      <c r="F108" s="37">
        <v>22199.920000000002</v>
      </c>
      <c r="G108" s="53">
        <v>0</v>
      </c>
      <c r="H108" s="53">
        <v>0</v>
      </c>
      <c r="I108" s="37">
        <v>22199.920000000002</v>
      </c>
      <c r="J108" s="53">
        <v>0</v>
      </c>
      <c r="K108" s="37">
        <v>22199.919999999998</v>
      </c>
      <c r="L108" s="30">
        <v>66599.760000000009</v>
      </c>
      <c r="M108" s="24" t="s">
        <v>19</v>
      </c>
      <c r="N108" s="32" t="s">
        <v>300</v>
      </c>
      <c r="O108" s="32" t="s">
        <v>282</v>
      </c>
      <c r="P108" s="32" t="s">
        <v>277</v>
      </c>
      <c r="Q108" s="55">
        <v>0</v>
      </c>
    </row>
    <row r="109" spans="1:17" ht="15" customHeight="1" x14ac:dyDescent="0.2">
      <c r="A109" s="51">
        <v>54107</v>
      </c>
      <c r="B109" s="52" t="s">
        <v>108</v>
      </c>
      <c r="C109" s="53">
        <v>75526.339999999982</v>
      </c>
      <c r="D109" s="54">
        <v>0</v>
      </c>
      <c r="E109" s="54">
        <v>0</v>
      </c>
      <c r="F109" s="37">
        <v>75526.339999999982</v>
      </c>
      <c r="G109" s="53">
        <v>12.8</v>
      </c>
      <c r="H109" s="53">
        <v>0</v>
      </c>
      <c r="I109" s="37">
        <v>75539.139999999985</v>
      </c>
      <c r="J109" s="53">
        <v>2632.3900000000003</v>
      </c>
      <c r="K109" s="37">
        <v>72906.75</v>
      </c>
      <c r="L109" s="30">
        <v>229237.00999999995</v>
      </c>
      <c r="M109" s="24" t="s">
        <v>19</v>
      </c>
      <c r="N109" s="32" t="s">
        <v>300</v>
      </c>
      <c r="O109" s="32" t="s">
        <v>282</v>
      </c>
      <c r="P109" s="32" t="s">
        <v>277</v>
      </c>
      <c r="Q109" s="55">
        <v>3.4848027128717651E-2</v>
      </c>
    </row>
    <row r="110" spans="1:17" ht="15" customHeight="1" x14ac:dyDescent="0.2">
      <c r="A110" s="51">
        <v>54108</v>
      </c>
      <c r="B110" s="52" t="s">
        <v>109</v>
      </c>
      <c r="C110" s="53">
        <v>80394.5</v>
      </c>
      <c r="D110" s="54">
        <v>0</v>
      </c>
      <c r="E110" s="54">
        <v>0</v>
      </c>
      <c r="F110" s="37">
        <v>80394.5</v>
      </c>
      <c r="G110" s="53">
        <v>0</v>
      </c>
      <c r="H110" s="53">
        <v>0</v>
      </c>
      <c r="I110" s="37">
        <v>80394.5</v>
      </c>
      <c r="J110" s="53">
        <v>0</v>
      </c>
      <c r="K110" s="37">
        <v>80394.5</v>
      </c>
      <c r="L110" s="30">
        <v>241183.5</v>
      </c>
      <c r="M110" s="24" t="s">
        <v>19</v>
      </c>
      <c r="N110" s="32" t="s">
        <v>300</v>
      </c>
      <c r="O110" s="32" t="s">
        <v>282</v>
      </c>
      <c r="P110" s="32" t="s">
        <v>277</v>
      </c>
      <c r="Q110" s="55">
        <v>0</v>
      </c>
    </row>
    <row r="111" spans="1:17" ht="15" customHeight="1" x14ac:dyDescent="0.2">
      <c r="A111" s="51">
        <v>54109</v>
      </c>
      <c r="B111" s="52" t="s">
        <v>110</v>
      </c>
      <c r="C111" s="53">
        <v>87352</v>
      </c>
      <c r="D111" s="54">
        <v>0</v>
      </c>
      <c r="E111" s="54">
        <v>0</v>
      </c>
      <c r="F111" s="37">
        <v>87352</v>
      </c>
      <c r="G111" s="53">
        <v>0</v>
      </c>
      <c r="H111" s="53">
        <v>0</v>
      </c>
      <c r="I111" s="37">
        <v>87352</v>
      </c>
      <c r="J111" s="53">
        <v>8925.08</v>
      </c>
      <c r="K111" s="37">
        <v>78426.92</v>
      </c>
      <c r="L111" s="30">
        <v>270981.08</v>
      </c>
      <c r="M111" s="24" t="s">
        <v>19</v>
      </c>
      <c r="N111" s="32" t="s">
        <v>300</v>
      </c>
      <c r="O111" s="32" t="s">
        <v>282</v>
      </c>
      <c r="P111" s="32" t="s">
        <v>277</v>
      </c>
      <c r="Q111" s="55">
        <v>0.10217373385841194</v>
      </c>
    </row>
    <row r="112" spans="1:17" ht="15" customHeight="1" x14ac:dyDescent="0.2">
      <c r="A112" s="51">
        <v>54110</v>
      </c>
      <c r="B112" s="52" t="s">
        <v>111</v>
      </c>
      <c r="C112" s="53">
        <v>198806.01850000001</v>
      </c>
      <c r="D112" s="54">
        <v>0</v>
      </c>
      <c r="E112" s="54">
        <v>0</v>
      </c>
      <c r="F112" s="37">
        <v>198806.01850000001</v>
      </c>
      <c r="G112" s="53">
        <v>133.56</v>
      </c>
      <c r="H112" s="53">
        <v>0</v>
      </c>
      <c r="I112" s="37">
        <v>198939.5785</v>
      </c>
      <c r="J112" s="53">
        <v>133.56</v>
      </c>
      <c r="K112" s="37">
        <v>198806.02</v>
      </c>
      <c r="L112" s="30">
        <v>596818.73550000007</v>
      </c>
      <c r="M112" s="24" t="s">
        <v>19</v>
      </c>
      <c r="N112" s="32" t="s">
        <v>300</v>
      </c>
      <c r="O112" s="32" t="s">
        <v>282</v>
      </c>
      <c r="P112" s="32" t="s">
        <v>277</v>
      </c>
      <c r="Q112" s="55">
        <v>6.7135962088107068E-4</v>
      </c>
    </row>
    <row r="113" spans="1:17" ht="15" customHeight="1" x14ac:dyDescent="0.2">
      <c r="A113" s="51">
        <v>54111</v>
      </c>
      <c r="B113" s="52" t="s">
        <v>112</v>
      </c>
      <c r="C113" s="53">
        <v>18341</v>
      </c>
      <c r="D113" s="54">
        <v>0</v>
      </c>
      <c r="E113" s="54">
        <v>0</v>
      </c>
      <c r="F113" s="37">
        <v>18341</v>
      </c>
      <c r="G113" s="53">
        <v>0</v>
      </c>
      <c r="H113" s="53">
        <v>0</v>
      </c>
      <c r="I113" s="37">
        <v>18341</v>
      </c>
      <c r="J113" s="53">
        <v>0</v>
      </c>
      <c r="K113" s="37">
        <v>18341</v>
      </c>
      <c r="L113" s="30">
        <v>55023</v>
      </c>
      <c r="M113" s="24" t="s">
        <v>19</v>
      </c>
      <c r="N113" s="32" t="s">
        <v>300</v>
      </c>
      <c r="O113" s="32" t="s">
        <v>282</v>
      </c>
      <c r="P113" s="32" t="s">
        <v>277</v>
      </c>
      <c r="Q113" s="55">
        <v>0</v>
      </c>
    </row>
    <row r="114" spans="1:17" ht="15" customHeight="1" x14ac:dyDescent="0.2">
      <c r="A114" s="51">
        <v>54112</v>
      </c>
      <c r="B114" s="52" t="s">
        <v>113</v>
      </c>
      <c r="C114" s="53">
        <v>105218.49</v>
      </c>
      <c r="D114" s="54">
        <v>0</v>
      </c>
      <c r="E114" s="54">
        <v>0</v>
      </c>
      <c r="F114" s="37">
        <v>105218.49</v>
      </c>
      <c r="G114" s="53">
        <v>0</v>
      </c>
      <c r="H114" s="53">
        <v>6076.36</v>
      </c>
      <c r="I114" s="37">
        <v>99142.13</v>
      </c>
      <c r="J114" s="53">
        <v>1297</v>
      </c>
      <c r="K114" s="37">
        <v>97845.13</v>
      </c>
      <c r="L114" s="30">
        <v>316952.46999999997</v>
      </c>
      <c r="M114" s="24" t="s">
        <v>19</v>
      </c>
      <c r="N114" s="32" t="s">
        <v>300</v>
      </c>
      <c r="O114" s="32" t="s">
        <v>282</v>
      </c>
      <c r="P114" s="32" t="s">
        <v>277</v>
      </c>
      <c r="Q114" s="55">
        <v>1.3082228513750915E-2</v>
      </c>
    </row>
    <row r="115" spans="1:17" ht="15" customHeight="1" x14ac:dyDescent="0.2">
      <c r="A115" s="51">
        <v>54113</v>
      </c>
      <c r="B115" s="52" t="s">
        <v>114</v>
      </c>
      <c r="C115" s="53">
        <v>11331.5</v>
      </c>
      <c r="D115" s="54">
        <v>0</v>
      </c>
      <c r="E115" s="54">
        <v>0</v>
      </c>
      <c r="F115" s="37">
        <v>11331.5</v>
      </c>
      <c r="G115" s="53">
        <v>0</v>
      </c>
      <c r="H115" s="53">
        <v>0</v>
      </c>
      <c r="I115" s="37">
        <v>11331.5</v>
      </c>
      <c r="J115" s="53">
        <v>0</v>
      </c>
      <c r="K115" s="37">
        <v>11331.5</v>
      </c>
      <c r="L115" s="30">
        <v>33994.5</v>
      </c>
      <c r="M115" s="24" t="s">
        <v>19</v>
      </c>
      <c r="N115" s="32" t="s">
        <v>300</v>
      </c>
      <c r="O115" s="32" t="s">
        <v>282</v>
      </c>
      <c r="P115" s="32" t="s">
        <v>277</v>
      </c>
      <c r="Q115" s="55">
        <v>0</v>
      </c>
    </row>
    <row r="116" spans="1:17" ht="15" customHeight="1" x14ac:dyDescent="0.2">
      <c r="A116" s="51">
        <v>54114</v>
      </c>
      <c r="B116" s="52" t="s">
        <v>115</v>
      </c>
      <c r="C116" s="53">
        <v>37181.834999999999</v>
      </c>
      <c r="D116" s="54">
        <v>0</v>
      </c>
      <c r="E116" s="54">
        <v>0</v>
      </c>
      <c r="F116" s="37">
        <v>37181.834999999999</v>
      </c>
      <c r="G116" s="53">
        <v>1.04</v>
      </c>
      <c r="H116" s="53">
        <v>0</v>
      </c>
      <c r="I116" s="37">
        <v>37182.875</v>
      </c>
      <c r="J116" s="53">
        <v>898.72</v>
      </c>
      <c r="K116" s="37">
        <v>36284.160000000003</v>
      </c>
      <c r="L116" s="30">
        <v>112446.30499999999</v>
      </c>
      <c r="M116" s="24" t="s">
        <v>19</v>
      </c>
      <c r="N116" s="32" t="s">
        <v>300</v>
      </c>
      <c r="O116" s="32" t="s">
        <v>282</v>
      </c>
      <c r="P116" s="32" t="s">
        <v>277</v>
      </c>
      <c r="Q116" s="55">
        <v>2.4170266554159679E-2</v>
      </c>
    </row>
    <row r="117" spans="1:17" ht="15" customHeight="1" x14ac:dyDescent="0.2">
      <c r="A117" s="51">
        <v>54115</v>
      </c>
      <c r="B117" s="52" t="s">
        <v>116</v>
      </c>
      <c r="C117" s="53">
        <v>67472.350000000006</v>
      </c>
      <c r="D117" s="54">
        <v>0</v>
      </c>
      <c r="E117" s="54">
        <v>0</v>
      </c>
      <c r="F117" s="37">
        <v>67472.350000000006</v>
      </c>
      <c r="G117" s="53">
        <v>380</v>
      </c>
      <c r="H117" s="53">
        <v>460.8</v>
      </c>
      <c r="I117" s="37">
        <v>67391.55</v>
      </c>
      <c r="J117" s="53">
        <v>6283.9400000000005</v>
      </c>
      <c r="K117" s="37">
        <v>61107.61</v>
      </c>
      <c r="L117" s="30">
        <v>209460.99</v>
      </c>
      <c r="M117" s="24" t="s">
        <v>19</v>
      </c>
      <c r="N117" s="32" t="s">
        <v>300</v>
      </c>
      <c r="O117" s="32" t="s">
        <v>282</v>
      </c>
      <c r="P117" s="32" t="s">
        <v>277</v>
      </c>
      <c r="Q117" s="55">
        <v>9.3245221396451042E-2</v>
      </c>
    </row>
    <row r="118" spans="1:17" ht="15" customHeight="1" x14ac:dyDescent="0.2">
      <c r="A118" s="51">
        <v>54116</v>
      </c>
      <c r="B118" s="52" t="s">
        <v>117</v>
      </c>
      <c r="C118" s="53">
        <v>5830</v>
      </c>
      <c r="D118" s="54">
        <v>0</v>
      </c>
      <c r="E118" s="54">
        <v>0</v>
      </c>
      <c r="F118" s="37">
        <v>5830</v>
      </c>
      <c r="G118" s="53">
        <v>0</v>
      </c>
      <c r="H118" s="53">
        <v>0</v>
      </c>
      <c r="I118" s="37">
        <v>5830</v>
      </c>
      <c r="J118" s="53">
        <v>0</v>
      </c>
      <c r="K118" s="37">
        <v>5830</v>
      </c>
      <c r="L118" s="30">
        <v>17490</v>
      </c>
      <c r="M118" s="24" t="s">
        <v>19</v>
      </c>
      <c r="N118" s="32" t="s">
        <v>300</v>
      </c>
      <c r="O118" s="32" t="s">
        <v>282</v>
      </c>
      <c r="P118" s="32" t="s">
        <v>277</v>
      </c>
      <c r="Q118" s="55">
        <v>0</v>
      </c>
    </row>
    <row r="119" spans="1:17" ht="15" customHeight="1" x14ac:dyDescent="0.2">
      <c r="A119" s="51">
        <v>54117</v>
      </c>
      <c r="B119" s="52" t="s">
        <v>118</v>
      </c>
      <c r="C119" s="53">
        <v>100</v>
      </c>
      <c r="D119" s="54">
        <v>0</v>
      </c>
      <c r="E119" s="54">
        <v>0</v>
      </c>
      <c r="F119" s="37">
        <v>100</v>
      </c>
      <c r="G119" s="53">
        <v>0</v>
      </c>
      <c r="H119" s="53">
        <v>0</v>
      </c>
      <c r="I119" s="37">
        <v>100</v>
      </c>
      <c r="J119" s="53">
        <v>0</v>
      </c>
      <c r="K119" s="37">
        <v>100</v>
      </c>
      <c r="L119" s="30">
        <v>300</v>
      </c>
      <c r="M119" s="24" t="s">
        <v>19</v>
      </c>
      <c r="N119" s="32" t="s">
        <v>300</v>
      </c>
      <c r="O119" s="32" t="s">
        <v>282</v>
      </c>
      <c r="P119" s="32" t="s">
        <v>277</v>
      </c>
      <c r="Q119" s="55">
        <v>0</v>
      </c>
    </row>
    <row r="120" spans="1:17" ht="15" customHeight="1" x14ac:dyDescent="0.2">
      <c r="A120" s="51">
        <v>54118</v>
      </c>
      <c r="B120" s="52" t="s">
        <v>119</v>
      </c>
      <c r="C120" s="53">
        <v>108159.36</v>
      </c>
      <c r="D120" s="54">
        <v>0</v>
      </c>
      <c r="E120" s="54">
        <v>0</v>
      </c>
      <c r="F120" s="37">
        <v>108159.36</v>
      </c>
      <c r="G120" s="53">
        <v>1000</v>
      </c>
      <c r="H120" s="53">
        <v>0</v>
      </c>
      <c r="I120" s="37">
        <v>109159.36</v>
      </c>
      <c r="J120" s="53">
        <v>3465.35</v>
      </c>
      <c r="K120" s="37">
        <v>105694.01</v>
      </c>
      <c r="L120" s="30">
        <v>329943.43</v>
      </c>
      <c r="M120" s="24" t="s">
        <v>19</v>
      </c>
      <c r="N120" s="32" t="s">
        <v>300</v>
      </c>
      <c r="O120" s="32" t="s">
        <v>282</v>
      </c>
      <c r="P120" s="32" t="s">
        <v>277</v>
      </c>
      <c r="Q120" s="55">
        <v>3.1745788908985904E-2</v>
      </c>
    </row>
    <row r="121" spans="1:17" ht="15" customHeight="1" x14ac:dyDescent="0.2">
      <c r="A121" s="51">
        <v>54119</v>
      </c>
      <c r="B121" s="52" t="s">
        <v>120</v>
      </c>
      <c r="C121" s="53">
        <v>40411.599999999999</v>
      </c>
      <c r="D121" s="54">
        <v>0</v>
      </c>
      <c r="E121" s="54">
        <v>0</v>
      </c>
      <c r="F121" s="37">
        <v>40411.599999999999</v>
      </c>
      <c r="G121" s="53">
        <v>0</v>
      </c>
      <c r="H121" s="53">
        <v>0</v>
      </c>
      <c r="I121" s="37">
        <v>40411.599999999999</v>
      </c>
      <c r="J121" s="53">
        <v>0</v>
      </c>
      <c r="K121" s="37">
        <v>40411.599999999999</v>
      </c>
      <c r="L121" s="30">
        <v>121234.79999999999</v>
      </c>
      <c r="M121" s="24" t="s">
        <v>19</v>
      </c>
      <c r="N121" s="32" t="s">
        <v>300</v>
      </c>
      <c r="O121" s="32" t="s">
        <v>282</v>
      </c>
      <c r="P121" s="32" t="s">
        <v>277</v>
      </c>
      <c r="Q121" s="55">
        <v>0</v>
      </c>
    </row>
    <row r="122" spans="1:17" ht="15" customHeight="1" x14ac:dyDescent="0.2">
      <c r="A122" s="51">
        <v>54121</v>
      </c>
      <c r="B122" s="52" t="s">
        <v>121</v>
      </c>
      <c r="C122" s="53">
        <v>60728.6</v>
      </c>
      <c r="D122" s="54">
        <v>0</v>
      </c>
      <c r="E122" s="54">
        <v>0</v>
      </c>
      <c r="F122" s="37">
        <v>60728.6</v>
      </c>
      <c r="G122" s="53">
        <v>0</v>
      </c>
      <c r="H122" s="53">
        <v>0</v>
      </c>
      <c r="I122" s="37">
        <v>60728.6</v>
      </c>
      <c r="J122" s="53">
        <v>8135</v>
      </c>
      <c r="K122" s="37">
        <v>52593.599999999999</v>
      </c>
      <c r="L122" s="30">
        <v>190320.8</v>
      </c>
      <c r="M122" s="24" t="s">
        <v>19</v>
      </c>
      <c r="N122" s="32" t="s">
        <v>300</v>
      </c>
      <c r="O122" s="32" t="s">
        <v>282</v>
      </c>
      <c r="P122" s="32" t="s">
        <v>277</v>
      </c>
      <c r="Q122" s="55">
        <v>0.13395665304321194</v>
      </c>
    </row>
    <row r="123" spans="1:17" s="1" customFormat="1" ht="15" hidden="1" customHeight="1" x14ac:dyDescent="0.2">
      <c r="A123" s="57">
        <v>54122</v>
      </c>
      <c r="B123" s="57" t="s">
        <v>122</v>
      </c>
      <c r="C123" s="58">
        <v>0</v>
      </c>
      <c r="D123" s="59">
        <v>0</v>
      </c>
      <c r="E123" s="59">
        <v>0</v>
      </c>
      <c r="F123" s="37">
        <v>0</v>
      </c>
      <c r="G123" s="58">
        <v>0</v>
      </c>
      <c r="H123" s="58">
        <v>0</v>
      </c>
      <c r="I123" s="37">
        <v>0</v>
      </c>
      <c r="J123" s="58">
        <v>0</v>
      </c>
      <c r="K123" s="37">
        <v>0</v>
      </c>
      <c r="L123" s="30">
        <v>0</v>
      </c>
      <c r="M123" s="43" t="s">
        <v>327</v>
      </c>
      <c r="N123" s="32" t="s">
        <v>300</v>
      </c>
      <c r="O123" s="32" t="s">
        <v>282</v>
      </c>
      <c r="P123" s="32" t="s">
        <v>277</v>
      </c>
      <c r="Q123" s="60" t="e">
        <v>#DIV/0!</v>
      </c>
    </row>
    <row r="124" spans="1:17" s="1" customFormat="1" ht="15" hidden="1" customHeight="1" x14ac:dyDescent="0.2">
      <c r="A124" s="57">
        <v>54123</v>
      </c>
      <c r="B124" s="57" t="s">
        <v>123</v>
      </c>
      <c r="C124" s="58">
        <v>0</v>
      </c>
      <c r="D124" s="59">
        <v>0</v>
      </c>
      <c r="E124" s="59">
        <v>0</v>
      </c>
      <c r="F124" s="37">
        <v>0</v>
      </c>
      <c r="G124" s="58">
        <v>0</v>
      </c>
      <c r="H124" s="58">
        <v>0</v>
      </c>
      <c r="I124" s="37">
        <v>0</v>
      </c>
      <c r="J124" s="58">
        <v>0</v>
      </c>
      <c r="K124" s="37">
        <v>0</v>
      </c>
      <c r="L124" s="30">
        <v>0</v>
      </c>
      <c r="M124" s="43" t="s">
        <v>327</v>
      </c>
      <c r="N124" s="32" t="s">
        <v>300</v>
      </c>
      <c r="O124" s="32" t="s">
        <v>282</v>
      </c>
      <c r="P124" s="32" t="s">
        <v>277</v>
      </c>
      <c r="Q124" s="60" t="e">
        <v>#DIV/0!</v>
      </c>
    </row>
    <row r="125" spans="1:17" ht="15" customHeight="1" x14ac:dyDescent="0.2">
      <c r="A125" s="51">
        <v>54199</v>
      </c>
      <c r="B125" s="52" t="s">
        <v>124</v>
      </c>
      <c r="C125" s="53">
        <v>11130.400000000001</v>
      </c>
      <c r="D125" s="54">
        <v>0</v>
      </c>
      <c r="E125" s="54">
        <v>0</v>
      </c>
      <c r="F125" s="37">
        <v>11130.400000000001</v>
      </c>
      <c r="G125" s="53">
        <v>0</v>
      </c>
      <c r="H125" s="53">
        <v>243.56</v>
      </c>
      <c r="I125" s="37">
        <v>10886.840000000002</v>
      </c>
      <c r="J125" s="53">
        <v>8800</v>
      </c>
      <c r="K125" s="37">
        <v>2086.84</v>
      </c>
      <c r="L125" s="30">
        <v>42191.200000000004</v>
      </c>
      <c r="M125" s="24" t="s">
        <v>19</v>
      </c>
      <c r="N125" s="32" t="s">
        <v>300</v>
      </c>
      <c r="O125" s="32" t="s">
        <v>282</v>
      </c>
      <c r="P125" s="32" t="s">
        <v>277</v>
      </c>
      <c r="Q125" s="55">
        <v>0.80831536056376307</v>
      </c>
    </row>
    <row r="126" spans="1:17" ht="15" customHeight="1" x14ac:dyDescent="0.2">
      <c r="A126" s="51">
        <v>54201</v>
      </c>
      <c r="B126" s="52" t="s">
        <v>125</v>
      </c>
      <c r="C126" s="53">
        <v>271300.04000000004</v>
      </c>
      <c r="D126" s="54">
        <v>0</v>
      </c>
      <c r="E126" s="54">
        <v>0</v>
      </c>
      <c r="F126" s="37">
        <v>271300.04000000004</v>
      </c>
      <c r="G126" s="53">
        <v>0</v>
      </c>
      <c r="H126" s="53">
        <v>0</v>
      </c>
      <c r="I126" s="37">
        <v>271300.04000000004</v>
      </c>
      <c r="J126" s="53">
        <v>67379.702999999994</v>
      </c>
      <c r="K126" s="37">
        <v>203920.34</v>
      </c>
      <c r="L126" s="30">
        <v>881279.82300000009</v>
      </c>
      <c r="M126" s="24" t="s">
        <v>19</v>
      </c>
      <c r="N126" s="32" t="s">
        <v>301</v>
      </c>
      <c r="O126" s="32" t="s">
        <v>282</v>
      </c>
      <c r="P126" s="32" t="s">
        <v>277</v>
      </c>
      <c r="Q126" s="55">
        <v>0.2483586180083128</v>
      </c>
    </row>
    <row r="127" spans="1:17" ht="15" customHeight="1" x14ac:dyDescent="0.2">
      <c r="A127" s="51">
        <v>54202</v>
      </c>
      <c r="B127" s="52" t="s">
        <v>126</v>
      </c>
      <c r="C127" s="53">
        <v>102800.004</v>
      </c>
      <c r="D127" s="54">
        <v>0</v>
      </c>
      <c r="E127" s="54">
        <v>0</v>
      </c>
      <c r="F127" s="37">
        <v>102800.004</v>
      </c>
      <c r="G127" s="53">
        <v>10</v>
      </c>
      <c r="H127" s="53">
        <v>0</v>
      </c>
      <c r="I127" s="37">
        <v>102810.004</v>
      </c>
      <c r="J127" s="53">
        <v>31255.119999999999</v>
      </c>
      <c r="K127" s="37">
        <v>71554.880000000005</v>
      </c>
      <c r="L127" s="30">
        <v>339675.13199999998</v>
      </c>
      <c r="M127" s="24" t="s">
        <v>19</v>
      </c>
      <c r="N127" s="32" t="s">
        <v>301</v>
      </c>
      <c r="O127" s="32" t="s">
        <v>282</v>
      </c>
      <c r="P127" s="32" t="s">
        <v>277</v>
      </c>
      <c r="Q127" s="55">
        <v>0.30400854765067414</v>
      </c>
    </row>
    <row r="128" spans="1:17" ht="15" customHeight="1" x14ac:dyDescent="0.2">
      <c r="A128" s="51">
        <v>54203</v>
      </c>
      <c r="B128" s="52" t="s">
        <v>127</v>
      </c>
      <c r="C128" s="53">
        <v>33500</v>
      </c>
      <c r="D128" s="54">
        <v>0</v>
      </c>
      <c r="E128" s="54">
        <v>0</v>
      </c>
      <c r="F128" s="37">
        <v>33500</v>
      </c>
      <c r="G128" s="53">
        <v>360</v>
      </c>
      <c r="H128" s="53">
        <v>0</v>
      </c>
      <c r="I128" s="37">
        <v>33860</v>
      </c>
      <c r="J128" s="53">
        <v>0</v>
      </c>
      <c r="K128" s="37">
        <v>33860</v>
      </c>
      <c r="L128" s="30">
        <v>101220</v>
      </c>
      <c r="M128" s="24" t="s">
        <v>19</v>
      </c>
      <c r="N128" s="32" t="s">
        <v>301</v>
      </c>
      <c r="O128" s="32" t="s">
        <v>282</v>
      </c>
      <c r="P128" s="32" t="s">
        <v>277</v>
      </c>
      <c r="Q128" s="55">
        <v>0</v>
      </c>
    </row>
    <row r="129" spans="1:17" s="1" customFormat="1" ht="15" hidden="1" customHeight="1" x14ac:dyDescent="0.2">
      <c r="A129" s="57">
        <v>54204</v>
      </c>
      <c r="B129" s="57" t="s">
        <v>128</v>
      </c>
      <c r="C129" s="58">
        <v>0</v>
      </c>
      <c r="D129" s="59">
        <v>0</v>
      </c>
      <c r="E129" s="59">
        <v>0</v>
      </c>
      <c r="F129" s="37">
        <v>0</v>
      </c>
      <c r="G129" s="58">
        <v>0</v>
      </c>
      <c r="H129" s="58">
        <v>0</v>
      </c>
      <c r="I129" s="37">
        <v>0</v>
      </c>
      <c r="J129" s="58">
        <v>0</v>
      </c>
      <c r="K129" s="37">
        <v>0</v>
      </c>
      <c r="L129" s="30">
        <v>0</v>
      </c>
      <c r="M129" s="65" t="s">
        <v>327</v>
      </c>
      <c r="N129" s="32" t="s">
        <v>301</v>
      </c>
      <c r="O129" s="32" t="s">
        <v>282</v>
      </c>
      <c r="P129" s="32" t="s">
        <v>277</v>
      </c>
      <c r="Q129" s="55" t="e">
        <v>#DIV/0!</v>
      </c>
    </row>
    <row r="130" spans="1:17" ht="15" customHeight="1" x14ac:dyDescent="0.2">
      <c r="A130" s="51">
        <v>54205</v>
      </c>
      <c r="B130" s="52" t="s">
        <v>129</v>
      </c>
      <c r="C130" s="53">
        <v>520000.07999999996</v>
      </c>
      <c r="D130" s="54">
        <v>0</v>
      </c>
      <c r="E130" s="54">
        <v>0</v>
      </c>
      <c r="F130" s="37">
        <v>520000.07999999996</v>
      </c>
      <c r="G130" s="53">
        <v>0</v>
      </c>
      <c r="H130" s="53">
        <v>0</v>
      </c>
      <c r="I130" s="37">
        <v>520000.07999999996</v>
      </c>
      <c r="J130" s="53">
        <v>107422.1741</v>
      </c>
      <c r="K130" s="37">
        <v>412577.91</v>
      </c>
      <c r="L130" s="30">
        <v>1667422.4140999997</v>
      </c>
      <c r="M130" s="24" t="s">
        <v>19</v>
      </c>
      <c r="N130" s="32" t="s">
        <v>301</v>
      </c>
      <c r="O130" s="32" t="s">
        <v>282</v>
      </c>
      <c r="P130" s="32" t="s">
        <v>277</v>
      </c>
      <c r="Q130" s="55">
        <v>0.20658107225675815</v>
      </c>
    </row>
    <row r="131" spans="1:17" ht="15" customHeight="1" x14ac:dyDescent="0.2">
      <c r="A131" s="51">
        <v>54301</v>
      </c>
      <c r="B131" s="52" t="s">
        <v>130</v>
      </c>
      <c r="C131" s="53">
        <v>35660.089999999997</v>
      </c>
      <c r="D131" s="54">
        <v>0</v>
      </c>
      <c r="E131" s="54">
        <v>0</v>
      </c>
      <c r="F131" s="37">
        <v>35660.089999999997</v>
      </c>
      <c r="G131" s="53">
        <v>0</v>
      </c>
      <c r="H131" s="53">
        <v>0</v>
      </c>
      <c r="I131" s="37">
        <v>35660.089999999997</v>
      </c>
      <c r="J131" s="53">
        <v>1477.76</v>
      </c>
      <c r="K131" s="37">
        <v>34182.33</v>
      </c>
      <c r="L131" s="30">
        <v>108458.02999999998</v>
      </c>
      <c r="M131" s="24" t="s">
        <v>19</v>
      </c>
      <c r="N131" s="32" t="s">
        <v>302</v>
      </c>
      <c r="O131" s="32" t="s">
        <v>282</v>
      </c>
      <c r="P131" s="32" t="s">
        <v>277</v>
      </c>
      <c r="Q131" s="55">
        <v>4.1440164621009093E-2</v>
      </c>
    </row>
    <row r="132" spans="1:17" ht="15" customHeight="1" x14ac:dyDescent="0.2">
      <c r="A132" s="51">
        <v>54302</v>
      </c>
      <c r="B132" s="52" t="s">
        <v>131</v>
      </c>
      <c r="C132" s="53">
        <v>36206.160000000003</v>
      </c>
      <c r="D132" s="54">
        <v>0</v>
      </c>
      <c r="E132" s="54">
        <v>0</v>
      </c>
      <c r="F132" s="37">
        <v>36206.160000000003</v>
      </c>
      <c r="G132" s="53">
        <v>0</v>
      </c>
      <c r="H132" s="53">
        <v>0</v>
      </c>
      <c r="I132" s="37">
        <v>36206.160000000003</v>
      </c>
      <c r="J132" s="53">
        <v>0</v>
      </c>
      <c r="K132" s="37">
        <v>36206.160000000003</v>
      </c>
      <c r="L132" s="30">
        <v>108618.48000000001</v>
      </c>
      <c r="M132" s="24" t="s">
        <v>19</v>
      </c>
      <c r="N132" s="32" t="s">
        <v>302</v>
      </c>
      <c r="O132" s="32" t="s">
        <v>282</v>
      </c>
      <c r="P132" s="32" t="s">
        <v>277</v>
      </c>
      <c r="Q132" s="55">
        <v>0</v>
      </c>
    </row>
    <row r="133" spans="1:17" ht="15" customHeight="1" x14ac:dyDescent="0.2">
      <c r="A133" s="51">
        <v>54303</v>
      </c>
      <c r="B133" s="52" t="s">
        <v>132</v>
      </c>
      <c r="C133" s="53">
        <v>6000</v>
      </c>
      <c r="D133" s="54">
        <v>0</v>
      </c>
      <c r="E133" s="54">
        <v>0</v>
      </c>
      <c r="F133" s="37">
        <v>6000</v>
      </c>
      <c r="G133" s="53">
        <v>0</v>
      </c>
      <c r="H133" s="53">
        <v>0</v>
      </c>
      <c r="I133" s="37">
        <v>6000</v>
      </c>
      <c r="J133" s="53">
        <v>0</v>
      </c>
      <c r="K133" s="37">
        <v>6000</v>
      </c>
      <c r="L133" s="30">
        <v>18000</v>
      </c>
      <c r="M133" s="24" t="s">
        <v>19</v>
      </c>
      <c r="N133" s="32" t="s">
        <v>302</v>
      </c>
      <c r="O133" s="32" t="s">
        <v>282</v>
      </c>
      <c r="P133" s="32" t="s">
        <v>277</v>
      </c>
      <c r="Q133" s="55">
        <v>0</v>
      </c>
    </row>
    <row r="134" spans="1:17" ht="15" customHeight="1" x14ac:dyDescent="0.2">
      <c r="A134" s="51">
        <v>54304</v>
      </c>
      <c r="B134" s="52" t="s">
        <v>133</v>
      </c>
      <c r="C134" s="53">
        <v>45876</v>
      </c>
      <c r="D134" s="54">
        <v>0</v>
      </c>
      <c r="E134" s="54">
        <v>0</v>
      </c>
      <c r="F134" s="37">
        <v>45876</v>
      </c>
      <c r="G134" s="53">
        <v>0</v>
      </c>
      <c r="H134" s="53">
        <v>0</v>
      </c>
      <c r="I134" s="37">
        <v>45876</v>
      </c>
      <c r="J134" s="53">
        <v>383.33000000000004</v>
      </c>
      <c r="K134" s="37">
        <v>45492.67</v>
      </c>
      <c r="L134" s="30">
        <v>138011.32999999999</v>
      </c>
      <c r="M134" s="24" t="s">
        <v>19</v>
      </c>
      <c r="N134" s="32" t="s">
        <v>302</v>
      </c>
      <c r="O134" s="32" t="s">
        <v>282</v>
      </c>
      <c r="P134" s="32" t="s">
        <v>277</v>
      </c>
      <c r="Q134" s="55">
        <v>8.3557851599965136E-3</v>
      </c>
    </row>
    <row r="135" spans="1:17" ht="15" customHeight="1" x14ac:dyDescent="0.2">
      <c r="A135" s="51">
        <v>54305</v>
      </c>
      <c r="B135" s="52" t="s">
        <v>134</v>
      </c>
      <c r="C135" s="53">
        <v>14400</v>
      </c>
      <c r="D135" s="54">
        <v>0</v>
      </c>
      <c r="E135" s="54">
        <v>0</v>
      </c>
      <c r="F135" s="37">
        <v>14400</v>
      </c>
      <c r="G135" s="53">
        <v>0</v>
      </c>
      <c r="H135" s="53">
        <v>0</v>
      </c>
      <c r="I135" s="37">
        <v>14400</v>
      </c>
      <c r="J135" s="53">
        <v>0</v>
      </c>
      <c r="K135" s="37">
        <v>14400</v>
      </c>
      <c r="L135" s="30">
        <v>43200</v>
      </c>
      <c r="M135" s="24" t="s">
        <v>19</v>
      </c>
      <c r="N135" s="32" t="s">
        <v>302</v>
      </c>
      <c r="O135" s="32" t="s">
        <v>282</v>
      </c>
      <c r="P135" s="32" t="s">
        <v>277</v>
      </c>
      <c r="Q135" s="55">
        <v>0</v>
      </c>
    </row>
    <row r="136" spans="1:17" s="1" customFormat="1" ht="15" hidden="1" customHeight="1" x14ac:dyDescent="0.2">
      <c r="A136" s="57">
        <v>54306</v>
      </c>
      <c r="B136" s="57" t="s">
        <v>135</v>
      </c>
      <c r="C136" s="58">
        <v>0</v>
      </c>
      <c r="D136" s="59">
        <v>0</v>
      </c>
      <c r="E136" s="59">
        <v>0</v>
      </c>
      <c r="F136" s="37">
        <v>0</v>
      </c>
      <c r="G136" s="58">
        <v>0</v>
      </c>
      <c r="H136" s="58">
        <v>0</v>
      </c>
      <c r="I136" s="37">
        <v>0</v>
      </c>
      <c r="J136" s="58">
        <v>0</v>
      </c>
      <c r="K136" s="37">
        <v>0</v>
      </c>
      <c r="L136" s="30">
        <v>0</v>
      </c>
      <c r="M136" s="43" t="s">
        <v>327</v>
      </c>
      <c r="N136" s="32" t="s">
        <v>302</v>
      </c>
      <c r="O136" s="32" t="s">
        <v>282</v>
      </c>
      <c r="P136" s="32" t="s">
        <v>277</v>
      </c>
      <c r="Q136" s="60" t="e">
        <v>#DIV/0!</v>
      </c>
    </row>
    <row r="137" spans="1:17" ht="15" customHeight="1" x14ac:dyDescent="0.2">
      <c r="A137" s="51">
        <v>54307</v>
      </c>
      <c r="B137" s="52" t="s">
        <v>136</v>
      </c>
      <c r="C137" s="53">
        <v>25300</v>
      </c>
      <c r="D137" s="54">
        <v>0</v>
      </c>
      <c r="E137" s="54">
        <v>0</v>
      </c>
      <c r="F137" s="37">
        <v>25300</v>
      </c>
      <c r="G137" s="53">
        <v>0</v>
      </c>
      <c r="H137" s="53">
        <v>0</v>
      </c>
      <c r="I137" s="37">
        <v>25300</v>
      </c>
      <c r="J137" s="53">
        <v>0</v>
      </c>
      <c r="K137" s="37">
        <v>25300</v>
      </c>
      <c r="L137" s="30">
        <v>75900</v>
      </c>
      <c r="M137" s="24" t="s">
        <v>19</v>
      </c>
      <c r="N137" s="32" t="s">
        <v>302</v>
      </c>
      <c r="O137" s="32" t="s">
        <v>282</v>
      </c>
      <c r="P137" s="32" t="s">
        <v>277</v>
      </c>
      <c r="Q137" s="60">
        <v>0</v>
      </c>
    </row>
    <row r="138" spans="1:17" s="1" customFormat="1" ht="15" hidden="1" customHeight="1" x14ac:dyDescent="0.2">
      <c r="A138" s="57">
        <v>54308</v>
      </c>
      <c r="B138" s="57" t="s">
        <v>137</v>
      </c>
      <c r="C138" s="58">
        <v>0</v>
      </c>
      <c r="D138" s="59">
        <v>0</v>
      </c>
      <c r="E138" s="59">
        <v>0</v>
      </c>
      <c r="F138" s="37">
        <v>0</v>
      </c>
      <c r="G138" s="58">
        <v>0</v>
      </c>
      <c r="H138" s="58">
        <v>0</v>
      </c>
      <c r="I138" s="37">
        <v>0</v>
      </c>
      <c r="J138" s="58">
        <v>0</v>
      </c>
      <c r="K138" s="37">
        <v>0</v>
      </c>
      <c r="L138" s="30">
        <v>0</v>
      </c>
      <c r="M138" s="65" t="s">
        <v>327</v>
      </c>
      <c r="N138" s="32" t="s">
        <v>302</v>
      </c>
      <c r="O138" s="32" t="s">
        <v>282</v>
      </c>
      <c r="P138" s="32" t="s">
        <v>277</v>
      </c>
      <c r="Q138" s="55" t="e">
        <v>#DIV/0!</v>
      </c>
    </row>
    <row r="139" spans="1:17" s="1" customFormat="1" ht="15" hidden="1" customHeight="1" x14ac:dyDescent="0.2">
      <c r="A139" s="57">
        <v>54309</v>
      </c>
      <c r="B139" s="57" t="s">
        <v>138</v>
      </c>
      <c r="C139" s="58">
        <v>0</v>
      </c>
      <c r="D139" s="59">
        <v>0</v>
      </c>
      <c r="E139" s="59">
        <v>0</v>
      </c>
      <c r="F139" s="37">
        <v>0</v>
      </c>
      <c r="G139" s="58">
        <v>0</v>
      </c>
      <c r="H139" s="58">
        <v>0</v>
      </c>
      <c r="I139" s="37">
        <v>0</v>
      </c>
      <c r="J139" s="58">
        <v>0</v>
      </c>
      <c r="K139" s="37">
        <v>0</v>
      </c>
      <c r="L139" s="30">
        <v>0</v>
      </c>
      <c r="M139" s="43" t="s">
        <v>327</v>
      </c>
      <c r="N139" s="32" t="s">
        <v>302</v>
      </c>
      <c r="O139" s="32" t="s">
        <v>282</v>
      </c>
      <c r="P139" s="32" t="s">
        <v>277</v>
      </c>
      <c r="Q139" s="60" t="e">
        <v>#DIV/0!</v>
      </c>
    </row>
    <row r="140" spans="1:17" s="1" customFormat="1" ht="15" hidden="1" customHeight="1" x14ac:dyDescent="0.2">
      <c r="A140" s="57">
        <v>54310</v>
      </c>
      <c r="B140" s="57" t="s">
        <v>139</v>
      </c>
      <c r="C140" s="58">
        <v>0</v>
      </c>
      <c r="D140" s="59">
        <v>0</v>
      </c>
      <c r="E140" s="59">
        <v>0</v>
      </c>
      <c r="F140" s="37">
        <v>0</v>
      </c>
      <c r="G140" s="58">
        <v>0</v>
      </c>
      <c r="H140" s="58">
        <v>0</v>
      </c>
      <c r="I140" s="37">
        <v>0</v>
      </c>
      <c r="J140" s="58">
        <v>0</v>
      </c>
      <c r="K140" s="37">
        <v>0</v>
      </c>
      <c r="L140" s="30">
        <v>0</v>
      </c>
      <c r="M140" s="43" t="s">
        <v>327</v>
      </c>
      <c r="N140" s="32" t="s">
        <v>302</v>
      </c>
      <c r="O140" s="32" t="s">
        <v>282</v>
      </c>
      <c r="P140" s="32" t="s">
        <v>277</v>
      </c>
      <c r="Q140" s="60" t="e">
        <v>#DIV/0!</v>
      </c>
    </row>
    <row r="141" spans="1:17" s="1" customFormat="1" ht="15" hidden="1" customHeight="1" x14ac:dyDescent="0.2">
      <c r="A141" s="57">
        <v>54311</v>
      </c>
      <c r="B141" s="57" t="s">
        <v>140</v>
      </c>
      <c r="C141" s="58">
        <v>0</v>
      </c>
      <c r="D141" s="59">
        <v>0</v>
      </c>
      <c r="E141" s="59">
        <v>0</v>
      </c>
      <c r="F141" s="37">
        <v>0</v>
      </c>
      <c r="G141" s="58">
        <v>0</v>
      </c>
      <c r="H141" s="58">
        <v>0</v>
      </c>
      <c r="I141" s="37">
        <v>0</v>
      </c>
      <c r="J141" s="58">
        <v>0</v>
      </c>
      <c r="K141" s="37">
        <v>0</v>
      </c>
      <c r="L141" s="30">
        <v>0</v>
      </c>
      <c r="M141" s="43" t="s">
        <v>327</v>
      </c>
      <c r="N141" s="32" t="s">
        <v>302</v>
      </c>
      <c r="O141" s="32" t="s">
        <v>282</v>
      </c>
      <c r="P141" s="32" t="s">
        <v>277</v>
      </c>
      <c r="Q141" s="60" t="e">
        <v>#DIV/0!</v>
      </c>
    </row>
    <row r="142" spans="1:17" s="1" customFormat="1" ht="15" hidden="1" customHeight="1" x14ac:dyDescent="0.2">
      <c r="A142" s="57">
        <v>54312</v>
      </c>
      <c r="B142" s="57" t="s">
        <v>141</v>
      </c>
      <c r="C142" s="58">
        <v>0</v>
      </c>
      <c r="D142" s="59">
        <v>0</v>
      </c>
      <c r="E142" s="59">
        <v>0</v>
      </c>
      <c r="F142" s="37">
        <v>0</v>
      </c>
      <c r="G142" s="58">
        <v>0</v>
      </c>
      <c r="H142" s="58">
        <v>0</v>
      </c>
      <c r="I142" s="37">
        <v>0</v>
      </c>
      <c r="J142" s="58">
        <v>0</v>
      </c>
      <c r="K142" s="37">
        <v>0</v>
      </c>
      <c r="L142" s="30">
        <v>0</v>
      </c>
      <c r="M142" s="43" t="s">
        <v>327</v>
      </c>
      <c r="N142" s="32" t="s">
        <v>302</v>
      </c>
      <c r="O142" s="32" t="s">
        <v>282</v>
      </c>
      <c r="P142" s="32" t="s">
        <v>277</v>
      </c>
      <c r="Q142" s="60" t="e">
        <v>#DIV/0!</v>
      </c>
    </row>
    <row r="143" spans="1:17" ht="15" customHeight="1" x14ac:dyDescent="0.2">
      <c r="A143" s="51">
        <v>54313</v>
      </c>
      <c r="B143" s="52" t="s">
        <v>142</v>
      </c>
      <c r="C143" s="53">
        <v>7287.5</v>
      </c>
      <c r="D143" s="54">
        <v>0</v>
      </c>
      <c r="E143" s="54">
        <v>0</v>
      </c>
      <c r="F143" s="37">
        <v>7287.5</v>
      </c>
      <c r="G143" s="53">
        <v>0</v>
      </c>
      <c r="H143" s="53">
        <v>0</v>
      </c>
      <c r="I143" s="37">
        <v>7287.5</v>
      </c>
      <c r="J143" s="53">
        <v>140</v>
      </c>
      <c r="K143" s="37">
        <v>7147.5</v>
      </c>
      <c r="L143" s="30">
        <v>22002.5</v>
      </c>
      <c r="M143" s="24" t="s">
        <v>19</v>
      </c>
      <c r="N143" s="32" t="s">
        <v>302</v>
      </c>
      <c r="O143" s="32" t="s">
        <v>282</v>
      </c>
      <c r="P143" s="32" t="s">
        <v>277</v>
      </c>
      <c r="Q143" s="55">
        <v>1.921097770154374E-2</v>
      </c>
    </row>
    <row r="144" spans="1:17" ht="15" customHeight="1" x14ac:dyDescent="0.2">
      <c r="A144" s="51">
        <v>54314</v>
      </c>
      <c r="B144" s="52" t="s">
        <v>143</v>
      </c>
      <c r="C144" s="53">
        <v>358327.6428571429</v>
      </c>
      <c r="D144" s="54">
        <v>0</v>
      </c>
      <c r="E144" s="54">
        <v>0</v>
      </c>
      <c r="F144" s="37">
        <v>358327.6428571429</v>
      </c>
      <c r="G144" s="53">
        <v>0</v>
      </c>
      <c r="H144" s="53">
        <v>0</v>
      </c>
      <c r="I144" s="37">
        <v>358327.6428571429</v>
      </c>
      <c r="J144" s="53">
        <v>0</v>
      </c>
      <c r="K144" s="37">
        <v>358327.64</v>
      </c>
      <c r="L144" s="30">
        <v>1074982.9285714286</v>
      </c>
      <c r="M144" s="24" t="s">
        <v>19</v>
      </c>
      <c r="N144" s="32" t="s">
        <v>302</v>
      </c>
      <c r="O144" s="32" t="s">
        <v>282</v>
      </c>
      <c r="P144" s="32" t="s">
        <v>277</v>
      </c>
      <c r="Q144" s="55">
        <v>0</v>
      </c>
    </row>
    <row r="145" spans="1:17" s="1" customFormat="1" ht="15" hidden="1" customHeight="1" x14ac:dyDescent="0.2">
      <c r="A145" s="57">
        <v>54315</v>
      </c>
      <c r="B145" s="57" t="s">
        <v>144</v>
      </c>
      <c r="C145" s="58">
        <v>0</v>
      </c>
      <c r="D145" s="59">
        <v>0</v>
      </c>
      <c r="E145" s="59">
        <v>0</v>
      </c>
      <c r="F145" s="37">
        <v>0</v>
      </c>
      <c r="G145" s="58">
        <v>0</v>
      </c>
      <c r="H145" s="58">
        <v>0</v>
      </c>
      <c r="I145" s="37">
        <v>0</v>
      </c>
      <c r="J145" s="58">
        <v>0</v>
      </c>
      <c r="K145" s="37">
        <v>0</v>
      </c>
      <c r="L145" s="30">
        <v>0</v>
      </c>
      <c r="M145" s="43" t="s">
        <v>327</v>
      </c>
      <c r="N145" s="32" t="s">
        <v>302</v>
      </c>
      <c r="O145" s="32" t="s">
        <v>282</v>
      </c>
      <c r="P145" s="32" t="s">
        <v>277</v>
      </c>
      <c r="Q145" s="60" t="e">
        <v>#DIV/0!</v>
      </c>
    </row>
    <row r="146" spans="1:17" ht="15" customHeight="1" x14ac:dyDescent="0.2">
      <c r="A146" s="51">
        <v>54316</v>
      </c>
      <c r="B146" s="52" t="s">
        <v>145</v>
      </c>
      <c r="C146" s="53">
        <v>102780</v>
      </c>
      <c r="D146" s="54">
        <v>0</v>
      </c>
      <c r="E146" s="54">
        <v>0</v>
      </c>
      <c r="F146" s="37">
        <v>102780</v>
      </c>
      <c r="G146" s="53">
        <v>0</v>
      </c>
      <c r="H146" s="53">
        <v>0</v>
      </c>
      <c r="I146" s="37">
        <v>102780</v>
      </c>
      <c r="J146" s="53">
        <v>0</v>
      </c>
      <c r="K146" s="37">
        <v>102780</v>
      </c>
      <c r="L146" s="30">
        <v>308340</v>
      </c>
      <c r="M146" s="24" t="s">
        <v>19</v>
      </c>
      <c r="N146" s="32" t="s">
        <v>302</v>
      </c>
      <c r="O146" s="32" t="s">
        <v>282</v>
      </c>
      <c r="P146" s="32" t="s">
        <v>277</v>
      </c>
      <c r="Q146" s="55">
        <v>0</v>
      </c>
    </row>
    <row r="147" spans="1:17" ht="15" customHeight="1" x14ac:dyDescent="0.2">
      <c r="A147" s="51">
        <v>54317</v>
      </c>
      <c r="B147" s="52" t="s">
        <v>146</v>
      </c>
      <c r="C147" s="53">
        <v>23600</v>
      </c>
      <c r="D147" s="54">
        <v>0</v>
      </c>
      <c r="E147" s="54">
        <v>0</v>
      </c>
      <c r="F147" s="37">
        <v>23600</v>
      </c>
      <c r="G147" s="53">
        <v>0</v>
      </c>
      <c r="H147" s="53">
        <v>15.65</v>
      </c>
      <c r="I147" s="37">
        <v>23584.35</v>
      </c>
      <c r="J147" s="53">
        <v>5103.5200000000004</v>
      </c>
      <c r="K147" s="37">
        <v>18480.830000000002</v>
      </c>
      <c r="L147" s="30">
        <v>75903.520000000004</v>
      </c>
      <c r="M147" s="24" t="s">
        <v>19</v>
      </c>
      <c r="N147" s="32" t="s">
        <v>302</v>
      </c>
      <c r="O147" s="32" t="s">
        <v>282</v>
      </c>
      <c r="P147" s="32" t="s">
        <v>277</v>
      </c>
      <c r="Q147" s="55">
        <v>0.2163943462507977</v>
      </c>
    </row>
    <row r="148" spans="1:17" s="1" customFormat="1" ht="15" hidden="1" customHeight="1" x14ac:dyDescent="0.2">
      <c r="A148" s="57">
        <v>54318</v>
      </c>
      <c r="B148" s="57" t="s">
        <v>147</v>
      </c>
      <c r="C148" s="58">
        <v>0</v>
      </c>
      <c r="D148" s="59">
        <v>0</v>
      </c>
      <c r="E148" s="59">
        <v>0</v>
      </c>
      <c r="F148" s="37">
        <v>0</v>
      </c>
      <c r="G148" s="58">
        <v>0</v>
      </c>
      <c r="H148" s="58">
        <v>0</v>
      </c>
      <c r="I148" s="37">
        <v>0</v>
      </c>
      <c r="J148" s="58">
        <v>0</v>
      </c>
      <c r="K148" s="37">
        <v>0</v>
      </c>
      <c r="L148" s="30">
        <v>0</v>
      </c>
      <c r="M148" s="43" t="s">
        <v>327</v>
      </c>
      <c r="N148" s="32" t="s">
        <v>302</v>
      </c>
      <c r="O148" s="32" t="s">
        <v>282</v>
      </c>
      <c r="P148" s="32" t="s">
        <v>277</v>
      </c>
      <c r="Q148" s="60" t="e">
        <v>#DIV/0!</v>
      </c>
    </row>
    <row r="149" spans="1:17" ht="15" customHeight="1" x14ac:dyDescent="0.2">
      <c r="A149" s="51">
        <v>54399</v>
      </c>
      <c r="B149" s="52" t="s">
        <v>148</v>
      </c>
      <c r="C149" s="53">
        <v>841786</v>
      </c>
      <c r="D149" s="54">
        <v>0</v>
      </c>
      <c r="E149" s="54">
        <v>0</v>
      </c>
      <c r="F149" s="37">
        <v>841786</v>
      </c>
      <c r="G149" s="53">
        <v>10000</v>
      </c>
      <c r="H149" s="53">
        <v>19425</v>
      </c>
      <c r="I149" s="37">
        <v>832361</v>
      </c>
      <c r="J149" s="53">
        <v>146074.47999999998</v>
      </c>
      <c r="K149" s="37">
        <v>686286.52</v>
      </c>
      <c r="L149" s="30">
        <v>2691432.48</v>
      </c>
      <c r="M149" s="24" t="s">
        <v>19</v>
      </c>
      <c r="N149" s="32" t="s">
        <v>302</v>
      </c>
      <c r="O149" s="32" t="s">
        <v>282</v>
      </c>
      <c r="P149" s="32" t="s">
        <v>277</v>
      </c>
      <c r="Q149" s="55">
        <v>0.17549414256554546</v>
      </c>
    </row>
    <row r="150" spans="1:17" s="1" customFormat="1" ht="15" hidden="1" customHeight="1" x14ac:dyDescent="0.2">
      <c r="A150" s="57">
        <v>54401</v>
      </c>
      <c r="B150" s="57" t="s">
        <v>149</v>
      </c>
      <c r="C150" s="58">
        <v>0</v>
      </c>
      <c r="D150" s="59">
        <v>0</v>
      </c>
      <c r="E150" s="59">
        <v>0</v>
      </c>
      <c r="F150" s="37">
        <v>0</v>
      </c>
      <c r="G150" s="58">
        <v>0</v>
      </c>
      <c r="H150" s="58">
        <v>0</v>
      </c>
      <c r="I150" s="37">
        <v>0</v>
      </c>
      <c r="J150" s="58">
        <v>0</v>
      </c>
      <c r="K150" s="37">
        <v>0</v>
      </c>
      <c r="L150" s="30">
        <v>0</v>
      </c>
      <c r="M150" s="65" t="s">
        <v>327</v>
      </c>
      <c r="N150" s="32" t="s">
        <v>303</v>
      </c>
      <c r="O150" s="32" t="s">
        <v>282</v>
      </c>
      <c r="P150" s="32" t="s">
        <v>277</v>
      </c>
      <c r="Q150" s="55" t="e">
        <v>#DIV/0!</v>
      </c>
    </row>
    <row r="151" spans="1:17" ht="15" customHeight="1" x14ac:dyDescent="0.2">
      <c r="A151" s="51">
        <v>54402</v>
      </c>
      <c r="B151" s="52" t="s">
        <v>150</v>
      </c>
      <c r="C151" s="53">
        <v>12200</v>
      </c>
      <c r="D151" s="54">
        <v>0</v>
      </c>
      <c r="E151" s="54">
        <v>0</v>
      </c>
      <c r="F151" s="37">
        <v>12200</v>
      </c>
      <c r="G151" s="53">
        <v>2700</v>
      </c>
      <c r="H151" s="53">
        <v>0</v>
      </c>
      <c r="I151" s="37">
        <v>14900</v>
      </c>
      <c r="J151" s="53">
        <v>6508</v>
      </c>
      <c r="K151" s="37">
        <v>8392</v>
      </c>
      <c r="L151" s="30">
        <v>48508</v>
      </c>
      <c r="M151" s="24" t="s">
        <v>19</v>
      </c>
      <c r="N151" s="32" t="s">
        <v>303</v>
      </c>
      <c r="O151" s="32" t="s">
        <v>282</v>
      </c>
      <c r="P151" s="32" t="s">
        <v>277</v>
      </c>
      <c r="Q151" s="55">
        <v>0.4367785234899329</v>
      </c>
    </row>
    <row r="152" spans="1:17" ht="15" customHeight="1" x14ac:dyDescent="0.2">
      <c r="A152" s="51">
        <v>54403</v>
      </c>
      <c r="B152" s="52" t="s">
        <v>151</v>
      </c>
      <c r="C152" s="53">
        <v>15300</v>
      </c>
      <c r="D152" s="54">
        <v>0</v>
      </c>
      <c r="E152" s="54">
        <v>0</v>
      </c>
      <c r="F152" s="37">
        <v>15300</v>
      </c>
      <c r="G152" s="53">
        <v>0</v>
      </c>
      <c r="H152" s="53">
        <v>0</v>
      </c>
      <c r="I152" s="37">
        <v>15300</v>
      </c>
      <c r="J152" s="53">
        <v>1200</v>
      </c>
      <c r="K152" s="37">
        <v>14100</v>
      </c>
      <c r="L152" s="30">
        <v>47100</v>
      </c>
      <c r="M152" s="24" t="s">
        <v>19</v>
      </c>
      <c r="N152" s="32" t="s">
        <v>303</v>
      </c>
      <c r="O152" s="32" t="s">
        <v>282</v>
      </c>
      <c r="P152" s="32" t="s">
        <v>277</v>
      </c>
      <c r="Q152" s="55">
        <v>7.8431372549019607E-2</v>
      </c>
    </row>
    <row r="153" spans="1:17" ht="15" customHeight="1" x14ac:dyDescent="0.2">
      <c r="A153" s="51">
        <v>54404</v>
      </c>
      <c r="B153" s="52" t="s">
        <v>152</v>
      </c>
      <c r="C153" s="53">
        <v>0</v>
      </c>
      <c r="D153" s="54">
        <v>0</v>
      </c>
      <c r="E153" s="54">
        <v>0</v>
      </c>
      <c r="F153" s="37">
        <v>0</v>
      </c>
      <c r="G153" s="53">
        <v>16100</v>
      </c>
      <c r="H153" s="53">
        <v>2400</v>
      </c>
      <c r="I153" s="37">
        <v>13700</v>
      </c>
      <c r="J153" s="53">
        <v>11800</v>
      </c>
      <c r="K153" s="37">
        <v>1900</v>
      </c>
      <c r="L153" s="30">
        <v>44000</v>
      </c>
      <c r="M153" s="24" t="s">
        <v>19</v>
      </c>
      <c r="N153" s="32" t="s">
        <v>303</v>
      </c>
      <c r="O153" s="32" t="s">
        <v>282</v>
      </c>
      <c r="P153" s="32" t="s">
        <v>277</v>
      </c>
      <c r="Q153" s="55">
        <v>0.86131386861313863</v>
      </c>
    </row>
    <row r="154" spans="1:17" s="1" customFormat="1" ht="15" hidden="1" customHeight="1" x14ac:dyDescent="0.2">
      <c r="A154" s="57">
        <v>54501</v>
      </c>
      <c r="B154" s="57" t="s">
        <v>153</v>
      </c>
      <c r="C154" s="58">
        <v>0</v>
      </c>
      <c r="D154" s="59">
        <v>0</v>
      </c>
      <c r="E154" s="59">
        <v>0</v>
      </c>
      <c r="F154" s="37">
        <v>0</v>
      </c>
      <c r="G154" s="58">
        <v>0</v>
      </c>
      <c r="H154" s="58">
        <v>0</v>
      </c>
      <c r="I154" s="37">
        <v>0</v>
      </c>
      <c r="J154" s="58">
        <v>0</v>
      </c>
      <c r="K154" s="37">
        <v>0</v>
      </c>
      <c r="L154" s="30">
        <v>0</v>
      </c>
      <c r="M154" s="43" t="s">
        <v>327</v>
      </c>
      <c r="N154" s="32" t="s">
        <v>304</v>
      </c>
      <c r="O154" s="32" t="s">
        <v>282</v>
      </c>
      <c r="P154" s="32" t="s">
        <v>277</v>
      </c>
      <c r="Q154" s="60" t="e">
        <v>#DIV/0!</v>
      </c>
    </row>
    <row r="155" spans="1:17" s="1" customFormat="1" ht="15" hidden="1" customHeight="1" x14ac:dyDescent="0.2">
      <c r="A155" s="57">
        <v>54502</v>
      </c>
      <c r="B155" s="57" t="s">
        <v>154</v>
      </c>
      <c r="C155" s="58">
        <v>0</v>
      </c>
      <c r="D155" s="59">
        <v>0</v>
      </c>
      <c r="E155" s="59">
        <v>0</v>
      </c>
      <c r="F155" s="37">
        <v>0</v>
      </c>
      <c r="G155" s="58">
        <v>0</v>
      </c>
      <c r="H155" s="58">
        <v>0</v>
      </c>
      <c r="I155" s="37">
        <v>0</v>
      </c>
      <c r="J155" s="58">
        <v>0</v>
      </c>
      <c r="K155" s="37">
        <v>0</v>
      </c>
      <c r="L155" s="30">
        <v>0</v>
      </c>
      <c r="M155" s="43" t="s">
        <v>327</v>
      </c>
      <c r="N155" s="32" t="s">
        <v>304</v>
      </c>
      <c r="O155" s="32" t="s">
        <v>282</v>
      </c>
      <c r="P155" s="32" t="s">
        <v>277</v>
      </c>
      <c r="Q155" s="60" t="e">
        <v>#DIV/0!</v>
      </c>
    </row>
    <row r="156" spans="1:17" s="1" customFormat="1" ht="15" hidden="1" customHeight="1" x14ac:dyDescent="0.2">
      <c r="A156" s="57">
        <v>54503</v>
      </c>
      <c r="B156" s="57" t="s">
        <v>155</v>
      </c>
      <c r="C156" s="58">
        <v>0</v>
      </c>
      <c r="D156" s="59">
        <v>0</v>
      </c>
      <c r="E156" s="59">
        <v>0</v>
      </c>
      <c r="F156" s="37">
        <v>0</v>
      </c>
      <c r="G156" s="58">
        <v>0</v>
      </c>
      <c r="H156" s="58">
        <v>0</v>
      </c>
      <c r="I156" s="37">
        <v>0</v>
      </c>
      <c r="J156" s="58">
        <v>0</v>
      </c>
      <c r="K156" s="37">
        <v>0</v>
      </c>
      <c r="L156" s="30">
        <v>0</v>
      </c>
      <c r="M156" s="65" t="s">
        <v>327</v>
      </c>
      <c r="N156" s="32" t="s">
        <v>304</v>
      </c>
      <c r="O156" s="32" t="s">
        <v>282</v>
      </c>
      <c r="P156" s="32" t="s">
        <v>277</v>
      </c>
      <c r="Q156" s="55" t="e">
        <v>#DIV/0!</v>
      </c>
    </row>
    <row r="157" spans="1:17" s="1" customFormat="1" ht="15" hidden="1" customHeight="1" x14ac:dyDescent="0.2">
      <c r="A157" s="57">
        <v>54504</v>
      </c>
      <c r="B157" s="57" t="s">
        <v>156</v>
      </c>
      <c r="C157" s="58">
        <v>0</v>
      </c>
      <c r="D157" s="59">
        <v>0</v>
      </c>
      <c r="E157" s="59">
        <v>0</v>
      </c>
      <c r="F157" s="37">
        <v>0</v>
      </c>
      <c r="G157" s="58">
        <v>0</v>
      </c>
      <c r="H157" s="58">
        <v>0</v>
      </c>
      <c r="I157" s="37">
        <v>0</v>
      </c>
      <c r="J157" s="58">
        <v>0</v>
      </c>
      <c r="K157" s="37">
        <v>0</v>
      </c>
      <c r="L157" s="30">
        <v>0</v>
      </c>
      <c r="M157" s="65" t="s">
        <v>327</v>
      </c>
      <c r="N157" s="32" t="s">
        <v>304</v>
      </c>
      <c r="O157" s="32" t="s">
        <v>282</v>
      </c>
      <c r="P157" s="32" t="s">
        <v>277</v>
      </c>
      <c r="Q157" s="55" t="e">
        <v>#DIV/0!</v>
      </c>
    </row>
    <row r="158" spans="1:17" ht="15" customHeight="1" x14ac:dyDescent="0.2">
      <c r="A158" s="51">
        <v>54505</v>
      </c>
      <c r="B158" s="52" t="s">
        <v>157</v>
      </c>
      <c r="C158" s="53">
        <v>11800</v>
      </c>
      <c r="D158" s="54">
        <v>0</v>
      </c>
      <c r="E158" s="54">
        <v>0</v>
      </c>
      <c r="F158" s="37">
        <v>11800</v>
      </c>
      <c r="G158" s="53">
        <v>4800</v>
      </c>
      <c r="H158" s="53">
        <v>0</v>
      </c>
      <c r="I158" s="37">
        <v>16600</v>
      </c>
      <c r="J158" s="53">
        <v>11765</v>
      </c>
      <c r="K158" s="37">
        <v>4835</v>
      </c>
      <c r="L158" s="30">
        <v>56765</v>
      </c>
      <c r="M158" s="24" t="s">
        <v>19</v>
      </c>
      <c r="N158" s="32" t="s">
        <v>304</v>
      </c>
      <c r="O158" s="32" t="s">
        <v>282</v>
      </c>
      <c r="P158" s="32" t="s">
        <v>277</v>
      </c>
      <c r="Q158" s="55">
        <v>0.70873493975903612</v>
      </c>
    </row>
    <row r="159" spans="1:17" s="1" customFormat="1" ht="15" hidden="1" customHeight="1" x14ac:dyDescent="0.2">
      <c r="A159" s="57">
        <v>54506</v>
      </c>
      <c r="B159" s="57" t="s">
        <v>158</v>
      </c>
      <c r="C159" s="58">
        <v>0</v>
      </c>
      <c r="D159" s="59">
        <v>0</v>
      </c>
      <c r="E159" s="59">
        <v>0</v>
      </c>
      <c r="F159" s="37">
        <v>0</v>
      </c>
      <c r="G159" s="58">
        <v>0</v>
      </c>
      <c r="H159" s="58">
        <v>0</v>
      </c>
      <c r="I159" s="37">
        <v>0</v>
      </c>
      <c r="J159" s="58">
        <v>0</v>
      </c>
      <c r="K159" s="37">
        <v>0</v>
      </c>
      <c r="L159" s="30">
        <v>0</v>
      </c>
      <c r="M159" s="43" t="s">
        <v>327</v>
      </c>
      <c r="N159" s="32" t="s">
        <v>304</v>
      </c>
      <c r="O159" s="32" t="s">
        <v>282</v>
      </c>
      <c r="P159" s="32" t="s">
        <v>277</v>
      </c>
      <c r="Q159" s="60" t="e">
        <v>#DIV/0!</v>
      </c>
    </row>
    <row r="160" spans="1:17" ht="15" customHeight="1" x14ac:dyDescent="0.2">
      <c r="A160" s="51">
        <v>54507</v>
      </c>
      <c r="B160" s="52" t="s">
        <v>159</v>
      </c>
      <c r="C160" s="53">
        <v>4341.45</v>
      </c>
      <c r="D160" s="54">
        <v>0</v>
      </c>
      <c r="E160" s="54">
        <v>0</v>
      </c>
      <c r="F160" s="37">
        <v>4341.45</v>
      </c>
      <c r="G160" s="53">
        <v>0</v>
      </c>
      <c r="H160" s="53">
        <v>0</v>
      </c>
      <c r="I160" s="37">
        <v>4341.45</v>
      </c>
      <c r="J160" s="53">
        <v>162.35</v>
      </c>
      <c r="K160" s="37">
        <v>4179.1000000000004</v>
      </c>
      <c r="L160" s="30">
        <v>13186.699999999999</v>
      </c>
      <c r="M160" s="24" t="s">
        <v>19</v>
      </c>
      <c r="N160" s="32" t="s">
        <v>304</v>
      </c>
      <c r="O160" s="32" t="s">
        <v>282</v>
      </c>
      <c r="P160" s="32" t="s">
        <v>277</v>
      </c>
      <c r="Q160" s="55">
        <v>3.7395340266500821E-2</v>
      </c>
    </row>
    <row r="161" spans="1:17" s="1" customFormat="1" ht="15" hidden="1" customHeight="1" x14ac:dyDescent="0.2">
      <c r="A161" s="57">
        <v>54508</v>
      </c>
      <c r="B161" s="57" t="s">
        <v>160</v>
      </c>
      <c r="C161" s="58">
        <v>0</v>
      </c>
      <c r="D161" s="59">
        <v>0</v>
      </c>
      <c r="E161" s="59">
        <v>0</v>
      </c>
      <c r="F161" s="37">
        <v>0</v>
      </c>
      <c r="G161" s="58">
        <v>0</v>
      </c>
      <c r="H161" s="58">
        <v>0</v>
      </c>
      <c r="I161" s="37">
        <v>0</v>
      </c>
      <c r="J161" s="58">
        <v>0</v>
      </c>
      <c r="K161" s="37">
        <v>0</v>
      </c>
      <c r="L161" s="30">
        <v>0</v>
      </c>
      <c r="M161" s="43" t="s">
        <v>327</v>
      </c>
      <c r="N161" s="32" t="s">
        <v>304</v>
      </c>
      <c r="O161" s="32" t="s">
        <v>282</v>
      </c>
      <c r="P161" s="32" t="s">
        <v>277</v>
      </c>
      <c r="Q161" s="60" t="e">
        <v>#DIV/0!</v>
      </c>
    </row>
    <row r="162" spans="1:17" ht="15" customHeight="1" x14ac:dyDescent="0.2">
      <c r="A162" s="51">
        <v>54599</v>
      </c>
      <c r="B162" s="52" t="s">
        <v>161</v>
      </c>
      <c r="C162" s="53">
        <v>0</v>
      </c>
      <c r="D162" s="54">
        <v>0</v>
      </c>
      <c r="E162" s="54">
        <v>0</v>
      </c>
      <c r="F162" s="37">
        <v>0</v>
      </c>
      <c r="G162" s="53">
        <v>24000</v>
      </c>
      <c r="H162" s="53">
        <v>0</v>
      </c>
      <c r="I162" s="37">
        <v>24000</v>
      </c>
      <c r="J162" s="53">
        <v>4000</v>
      </c>
      <c r="K162" s="37">
        <v>20000</v>
      </c>
      <c r="L162" s="30">
        <v>52000</v>
      </c>
      <c r="M162" s="24" t="s">
        <v>19</v>
      </c>
      <c r="N162" s="32" t="s">
        <v>304</v>
      </c>
      <c r="O162" s="32" t="s">
        <v>282</v>
      </c>
      <c r="P162" s="32" t="s">
        <v>277</v>
      </c>
      <c r="Q162" s="55">
        <v>0.16666666666666666</v>
      </c>
    </row>
    <row r="163" spans="1:17" s="1" customFormat="1" ht="15" hidden="1" customHeight="1" x14ac:dyDescent="0.2">
      <c r="A163" s="57">
        <v>54601</v>
      </c>
      <c r="B163" s="57" t="s">
        <v>162</v>
      </c>
      <c r="C163" s="58">
        <v>0</v>
      </c>
      <c r="D163" s="59">
        <v>0</v>
      </c>
      <c r="E163" s="59">
        <v>0</v>
      </c>
      <c r="F163" s="37">
        <v>0</v>
      </c>
      <c r="G163" s="58">
        <v>0</v>
      </c>
      <c r="H163" s="58">
        <v>0</v>
      </c>
      <c r="I163" s="37">
        <v>0</v>
      </c>
      <c r="J163" s="58">
        <v>0</v>
      </c>
      <c r="K163" s="37">
        <v>0</v>
      </c>
      <c r="L163" s="30">
        <v>0</v>
      </c>
      <c r="M163" s="65" t="s">
        <v>327</v>
      </c>
      <c r="N163" s="32" t="s">
        <v>305</v>
      </c>
      <c r="O163" s="32" t="s">
        <v>282</v>
      </c>
      <c r="P163" s="32" t="s">
        <v>277</v>
      </c>
      <c r="Q163" s="55" t="e">
        <v>#DIV/0!</v>
      </c>
    </row>
    <row r="164" spans="1:17" ht="15" customHeight="1" x14ac:dyDescent="0.2">
      <c r="A164" s="51">
        <v>54602</v>
      </c>
      <c r="B164" s="52" t="s">
        <v>163</v>
      </c>
      <c r="C164" s="53">
        <v>887167.92</v>
      </c>
      <c r="D164" s="54">
        <v>0</v>
      </c>
      <c r="E164" s="54">
        <v>0</v>
      </c>
      <c r="F164" s="37">
        <v>887167.92</v>
      </c>
      <c r="G164" s="53">
        <v>0</v>
      </c>
      <c r="H164" s="53">
        <v>159</v>
      </c>
      <c r="I164" s="37">
        <v>887008.92</v>
      </c>
      <c r="J164" s="53">
        <v>119373.37</v>
      </c>
      <c r="K164" s="37">
        <v>767635.55</v>
      </c>
      <c r="L164" s="30">
        <v>2780877.1300000004</v>
      </c>
      <c r="M164" s="24" t="s">
        <v>19</v>
      </c>
      <c r="N164" s="32" t="s">
        <v>305</v>
      </c>
      <c r="O164" s="32" t="s">
        <v>282</v>
      </c>
      <c r="P164" s="32" t="s">
        <v>277</v>
      </c>
      <c r="Q164" s="55">
        <v>0.13457967254714867</v>
      </c>
    </row>
    <row r="165" spans="1:17" ht="15" customHeight="1" x14ac:dyDescent="0.2">
      <c r="A165" s="51">
        <v>54603</v>
      </c>
      <c r="B165" s="52" t="s">
        <v>164</v>
      </c>
      <c r="C165" s="53">
        <v>1006999.92</v>
      </c>
      <c r="D165" s="54">
        <v>0</v>
      </c>
      <c r="E165" s="54">
        <v>0</v>
      </c>
      <c r="F165" s="37">
        <v>1006999.92</v>
      </c>
      <c r="G165" s="53">
        <v>159</v>
      </c>
      <c r="H165" s="53">
        <v>0</v>
      </c>
      <c r="I165" s="37">
        <v>1007158.92</v>
      </c>
      <c r="J165" s="53">
        <v>166709.25</v>
      </c>
      <c r="K165" s="37">
        <v>840449.67</v>
      </c>
      <c r="L165" s="30">
        <v>3188027.0100000002</v>
      </c>
      <c r="M165" s="24" t="s">
        <v>19</v>
      </c>
      <c r="N165" s="32" t="s">
        <v>305</v>
      </c>
      <c r="O165" s="32" t="s">
        <v>282</v>
      </c>
      <c r="P165" s="32" t="s">
        <v>277</v>
      </c>
      <c r="Q165" s="55">
        <v>0.16552427495752109</v>
      </c>
    </row>
    <row r="166" spans="1:17" s="1" customFormat="1" ht="15" hidden="1" customHeight="1" x14ac:dyDescent="0.2">
      <c r="A166" s="57">
        <v>54699</v>
      </c>
      <c r="B166" s="57" t="s">
        <v>165</v>
      </c>
      <c r="C166" s="58">
        <v>0</v>
      </c>
      <c r="D166" s="59">
        <v>0</v>
      </c>
      <c r="E166" s="59">
        <v>0</v>
      </c>
      <c r="F166" s="37">
        <v>0</v>
      </c>
      <c r="G166" s="58">
        <v>0</v>
      </c>
      <c r="H166" s="58">
        <v>0</v>
      </c>
      <c r="I166" s="37">
        <v>0</v>
      </c>
      <c r="J166" s="58">
        <v>0</v>
      </c>
      <c r="K166" s="37">
        <v>0</v>
      </c>
      <c r="L166" s="30">
        <v>0</v>
      </c>
      <c r="M166" s="65" t="s">
        <v>327</v>
      </c>
      <c r="N166" s="32" t="s">
        <v>305</v>
      </c>
      <c r="O166" s="32" t="s">
        <v>282</v>
      </c>
      <c r="P166" s="32" t="s">
        <v>277</v>
      </c>
      <c r="Q166" s="55" t="e">
        <v>#DIV/0!</v>
      </c>
    </row>
    <row r="167" spans="1:17" s="1" customFormat="1" ht="15" hidden="1" customHeight="1" x14ac:dyDescent="0.2">
      <c r="A167" s="57">
        <v>54901</v>
      </c>
      <c r="B167" s="57" t="s">
        <v>166</v>
      </c>
      <c r="C167" s="58">
        <v>0</v>
      </c>
      <c r="D167" s="59">
        <v>0</v>
      </c>
      <c r="E167" s="59">
        <v>0</v>
      </c>
      <c r="F167" s="37">
        <v>0</v>
      </c>
      <c r="G167" s="58">
        <v>0</v>
      </c>
      <c r="H167" s="58">
        <v>0</v>
      </c>
      <c r="I167" s="37">
        <v>0</v>
      </c>
      <c r="J167" s="58">
        <v>0</v>
      </c>
      <c r="K167" s="37">
        <v>0</v>
      </c>
      <c r="L167" s="30">
        <v>0</v>
      </c>
      <c r="M167" s="43" t="s">
        <v>327</v>
      </c>
      <c r="N167" s="32" t="s">
        <v>330</v>
      </c>
      <c r="O167" s="32" t="s">
        <v>282</v>
      </c>
      <c r="P167" s="32" t="s">
        <v>277</v>
      </c>
      <c r="Q167" s="60" t="e">
        <v>#DIV/0!</v>
      </c>
    </row>
    <row r="168" spans="1:17" s="1" customFormat="1" ht="15" hidden="1" customHeight="1" x14ac:dyDescent="0.2">
      <c r="A168" s="57">
        <v>55101</v>
      </c>
      <c r="B168" s="57" t="s">
        <v>167</v>
      </c>
      <c r="C168" s="58">
        <v>0</v>
      </c>
      <c r="D168" s="59">
        <v>0</v>
      </c>
      <c r="E168" s="59">
        <v>0</v>
      </c>
      <c r="F168" s="37">
        <v>0</v>
      </c>
      <c r="G168" s="58">
        <v>0</v>
      </c>
      <c r="H168" s="58">
        <v>0</v>
      </c>
      <c r="I168" s="37">
        <v>0</v>
      </c>
      <c r="J168" s="58">
        <v>0</v>
      </c>
      <c r="K168" s="37">
        <v>0</v>
      </c>
      <c r="L168" s="30">
        <v>0</v>
      </c>
      <c r="M168" s="43" t="s">
        <v>327</v>
      </c>
      <c r="N168" s="32" t="s">
        <v>306</v>
      </c>
      <c r="O168" s="32" t="s">
        <v>283</v>
      </c>
      <c r="P168" s="32" t="s">
        <v>277</v>
      </c>
      <c r="Q168" s="60" t="e">
        <v>#DIV/0!</v>
      </c>
    </row>
    <row r="169" spans="1:17" s="1" customFormat="1" ht="15" hidden="1" customHeight="1" x14ac:dyDescent="0.2">
      <c r="A169" s="57">
        <v>55102</v>
      </c>
      <c r="B169" s="57" t="s">
        <v>168</v>
      </c>
      <c r="C169" s="58">
        <v>0</v>
      </c>
      <c r="D169" s="59">
        <v>0</v>
      </c>
      <c r="E169" s="59">
        <v>0</v>
      </c>
      <c r="F169" s="37">
        <v>0</v>
      </c>
      <c r="G169" s="58">
        <v>0</v>
      </c>
      <c r="H169" s="58">
        <v>0</v>
      </c>
      <c r="I169" s="37">
        <v>0</v>
      </c>
      <c r="J169" s="58">
        <v>0</v>
      </c>
      <c r="K169" s="37">
        <v>0</v>
      </c>
      <c r="L169" s="30">
        <v>0</v>
      </c>
      <c r="M169" s="43" t="s">
        <v>327</v>
      </c>
      <c r="N169" s="32" t="s">
        <v>306</v>
      </c>
      <c r="O169" s="32" t="s">
        <v>283</v>
      </c>
      <c r="P169" s="32" t="s">
        <v>277</v>
      </c>
      <c r="Q169" s="60" t="e">
        <v>#DIV/0!</v>
      </c>
    </row>
    <row r="170" spans="1:17" s="1" customFormat="1" ht="15" hidden="1" customHeight="1" x14ac:dyDescent="0.2">
      <c r="A170" s="57">
        <v>55199</v>
      </c>
      <c r="B170" s="57" t="s">
        <v>169</v>
      </c>
      <c r="C170" s="58">
        <v>0</v>
      </c>
      <c r="D170" s="59">
        <v>0</v>
      </c>
      <c r="E170" s="59">
        <v>0</v>
      </c>
      <c r="F170" s="37">
        <v>0</v>
      </c>
      <c r="G170" s="58">
        <v>0</v>
      </c>
      <c r="H170" s="58">
        <v>0</v>
      </c>
      <c r="I170" s="37">
        <v>0</v>
      </c>
      <c r="J170" s="58">
        <v>0</v>
      </c>
      <c r="K170" s="37">
        <v>0</v>
      </c>
      <c r="L170" s="30">
        <v>0</v>
      </c>
      <c r="M170" s="43" t="s">
        <v>327</v>
      </c>
      <c r="N170" s="32" t="s">
        <v>306</v>
      </c>
      <c r="O170" s="32" t="s">
        <v>283</v>
      </c>
      <c r="P170" s="32" t="s">
        <v>277</v>
      </c>
      <c r="Q170" s="60" t="e">
        <v>#DIV/0!</v>
      </c>
    </row>
    <row r="171" spans="1:17" s="1" customFormat="1" ht="15" hidden="1" customHeight="1" x14ac:dyDescent="0.2">
      <c r="A171" s="57">
        <v>55201</v>
      </c>
      <c r="B171" s="57" t="s">
        <v>167</v>
      </c>
      <c r="C171" s="58">
        <v>0</v>
      </c>
      <c r="D171" s="59">
        <v>0</v>
      </c>
      <c r="E171" s="59">
        <v>0</v>
      </c>
      <c r="F171" s="37">
        <v>0</v>
      </c>
      <c r="G171" s="58">
        <v>0</v>
      </c>
      <c r="H171" s="58">
        <v>0</v>
      </c>
      <c r="I171" s="37">
        <v>0</v>
      </c>
      <c r="J171" s="58">
        <v>0</v>
      </c>
      <c r="K171" s="37">
        <v>0</v>
      </c>
      <c r="L171" s="30">
        <v>0</v>
      </c>
      <c r="M171" s="43" t="s">
        <v>327</v>
      </c>
      <c r="N171" s="32" t="s">
        <v>331</v>
      </c>
      <c r="O171" s="32" t="s">
        <v>283</v>
      </c>
      <c r="P171" s="32" t="s">
        <v>277</v>
      </c>
      <c r="Q171" s="60" t="e">
        <v>#DIV/0!</v>
      </c>
    </row>
    <row r="172" spans="1:17" s="1" customFormat="1" ht="15" hidden="1" customHeight="1" x14ac:dyDescent="0.2">
      <c r="A172" s="57">
        <v>55202</v>
      </c>
      <c r="B172" s="57" t="s">
        <v>168</v>
      </c>
      <c r="C172" s="58">
        <v>0</v>
      </c>
      <c r="D172" s="59">
        <v>0</v>
      </c>
      <c r="E172" s="59">
        <v>0</v>
      </c>
      <c r="F172" s="37">
        <v>0</v>
      </c>
      <c r="G172" s="58">
        <v>0</v>
      </c>
      <c r="H172" s="58">
        <v>0</v>
      </c>
      <c r="I172" s="37">
        <v>0</v>
      </c>
      <c r="J172" s="58">
        <v>0</v>
      </c>
      <c r="K172" s="37">
        <v>0</v>
      </c>
      <c r="L172" s="30">
        <v>0</v>
      </c>
      <c r="M172" s="43" t="s">
        <v>327</v>
      </c>
      <c r="N172" s="32" t="s">
        <v>331</v>
      </c>
      <c r="O172" s="32" t="s">
        <v>283</v>
      </c>
      <c r="P172" s="32" t="s">
        <v>277</v>
      </c>
      <c r="Q172" s="60" t="e">
        <v>#DIV/0!</v>
      </c>
    </row>
    <row r="173" spans="1:17" s="1" customFormat="1" ht="15" hidden="1" customHeight="1" x14ac:dyDescent="0.2">
      <c r="A173" s="57">
        <v>55299</v>
      </c>
      <c r="B173" s="57" t="s">
        <v>169</v>
      </c>
      <c r="C173" s="58">
        <v>0</v>
      </c>
      <c r="D173" s="59">
        <v>0</v>
      </c>
      <c r="E173" s="59">
        <v>0</v>
      </c>
      <c r="F173" s="37">
        <v>0</v>
      </c>
      <c r="G173" s="58">
        <v>0</v>
      </c>
      <c r="H173" s="58">
        <v>0</v>
      </c>
      <c r="I173" s="37">
        <v>0</v>
      </c>
      <c r="J173" s="58">
        <v>0</v>
      </c>
      <c r="K173" s="37">
        <v>0</v>
      </c>
      <c r="L173" s="30">
        <v>0</v>
      </c>
      <c r="M173" s="43" t="s">
        <v>327</v>
      </c>
      <c r="N173" s="32" t="s">
        <v>331</v>
      </c>
      <c r="O173" s="32" t="s">
        <v>283</v>
      </c>
      <c r="P173" s="32" t="s">
        <v>277</v>
      </c>
      <c r="Q173" s="60" t="e">
        <v>#DIV/0!</v>
      </c>
    </row>
    <row r="174" spans="1:17" s="1" customFormat="1" ht="15" hidden="1" customHeight="1" x14ac:dyDescent="0.2">
      <c r="A174" s="57">
        <v>55301</v>
      </c>
      <c r="B174" s="57" t="s">
        <v>170</v>
      </c>
      <c r="C174" s="58">
        <v>0</v>
      </c>
      <c r="D174" s="59">
        <v>0</v>
      </c>
      <c r="E174" s="59">
        <v>0</v>
      </c>
      <c r="F174" s="37">
        <v>0</v>
      </c>
      <c r="G174" s="58">
        <v>0</v>
      </c>
      <c r="H174" s="58">
        <v>0</v>
      </c>
      <c r="I174" s="37">
        <v>0</v>
      </c>
      <c r="J174" s="58">
        <v>0</v>
      </c>
      <c r="K174" s="37">
        <v>0</v>
      </c>
      <c r="L174" s="30">
        <v>0</v>
      </c>
      <c r="M174" s="43" t="s">
        <v>327</v>
      </c>
      <c r="N174" s="32" t="s">
        <v>307</v>
      </c>
      <c r="O174" s="32" t="s">
        <v>283</v>
      </c>
      <c r="P174" s="32" t="s">
        <v>277</v>
      </c>
      <c r="Q174" s="60" t="e">
        <v>#DIV/0!</v>
      </c>
    </row>
    <row r="175" spans="1:17" s="1" customFormat="1" ht="15" hidden="1" customHeight="1" x14ac:dyDescent="0.2">
      <c r="A175" s="57">
        <v>55302</v>
      </c>
      <c r="B175" s="57" t="s">
        <v>171</v>
      </c>
      <c r="C175" s="58">
        <v>0</v>
      </c>
      <c r="D175" s="59">
        <v>0</v>
      </c>
      <c r="E175" s="59">
        <v>0</v>
      </c>
      <c r="F175" s="37">
        <v>0</v>
      </c>
      <c r="G175" s="58">
        <v>0</v>
      </c>
      <c r="H175" s="58">
        <v>0</v>
      </c>
      <c r="I175" s="37">
        <v>0</v>
      </c>
      <c r="J175" s="58">
        <v>0</v>
      </c>
      <c r="K175" s="37">
        <v>0</v>
      </c>
      <c r="L175" s="30">
        <v>0</v>
      </c>
      <c r="M175" s="43" t="s">
        <v>327</v>
      </c>
      <c r="N175" s="32" t="s">
        <v>307</v>
      </c>
      <c r="O175" s="32" t="s">
        <v>283</v>
      </c>
      <c r="P175" s="32" t="s">
        <v>277</v>
      </c>
      <c r="Q175" s="60" t="e">
        <v>#DIV/0!</v>
      </c>
    </row>
    <row r="176" spans="1:17" s="1" customFormat="1" ht="15" hidden="1" customHeight="1" x14ac:dyDescent="0.2">
      <c r="A176" s="57">
        <v>55303</v>
      </c>
      <c r="B176" s="57" t="s">
        <v>172</v>
      </c>
      <c r="C176" s="58">
        <v>0</v>
      </c>
      <c r="D176" s="59">
        <v>0</v>
      </c>
      <c r="E176" s="59">
        <v>0</v>
      </c>
      <c r="F176" s="37">
        <v>0</v>
      </c>
      <c r="G176" s="58">
        <v>0</v>
      </c>
      <c r="H176" s="58">
        <v>0</v>
      </c>
      <c r="I176" s="37">
        <v>0</v>
      </c>
      <c r="J176" s="58">
        <v>0</v>
      </c>
      <c r="K176" s="37">
        <v>0</v>
      </c>
      <c r="L176" s="30">
        <v>0</v>
      </c>
      <c r="M176" s="43" t="s">
        <v>327</v>
      </c>
      <c r="N176" s="32" t="s">
        <v>307</v>
      </c>
      <c r="O176" s="32" t="s">
        <v>283</v>
      </c>
      <c r="P176" s="32" t="s">
        <v>277</v>
      </c>
      <c r="Q176" s="60" t="e">
        <v>#DIV/0!</v>
      </c>
    </row>
    <row r="177" spans="1:17" s="1" customFormat="1" ht="15" hidden="1" customHeight="1" x14ac:dyDescent="0.2">
      <c r="A177" s="57">
        <v>55304</v>
      </c>
      <c r="B177" s="57" t="s">
        <v>173</v>
      </c>
      <c r="C177" s="58">
        <v>0</v>
      </c>
      <c r="D177" s="59">
        <v>0</v>
      </c>
      <c r="E177" s="59">
        <v>0</v>
      </c>
      <c r="F177" s="37">
        <v>0</v>
      </c>
      <c r="G177" s="58">
        <v>0</v>
      </c>
      <c r="H177" s="58">
        <v>0</v>
      </c>
      <c r="I177" s="37">
        <v>0</v>
      </c>
      <c r="J177" s="58">
        <v>0</v>
      </c>
      <c r="K177" s="37">
        <v>0</v>
      </c>
      <c r="L177" s="30">
        <v>0</v>
      </c>
      <c r="M177" s="43" t="s">
        <v>327</v>
      </c>
      <c r="N177" s="32" t="s">
        <v>307</v>
      </c>
      <c r="O177" s="32" t="s">
        <v>283</v>
      </c>
      <c r="P177" s="32" t="s">
        <v>277</v>
      </c>
      <c r="Q177" s="60" t="e">
        <v>#DIV/0!</v>
      </c>
    </row>
    <row r="178" spans="1:17" s="1" customFormat="1" ht="15" hidden="1" customHeight="1" x14ac:dyDescent="0.2">
      <c r="A178" s="57">
        <v>55305</v>
      </c>
      <c r="B178" s="57" t="s">
        <v>174</v>
      </c>
      <c r="C178" s="58">
        <v>0</v>
      </c>
      <c r="D178" s="59">
        <v>0</v>
      </c>
      <c r="E178" s="59">
        <v>0</v>
      </c>
      <c r="F178" s="37">
        <v>0</v>
      </c>
      <c r="G178" s="58">
        <v>0</v>
      </c>
      <c r="H178" s="58">
        <v>0</v>
      </c>
      <c r="I178" s="37">
        <v>0</v>
      </c>
      <c r="J178" s="58">
        <v>0</v>
      </c>
      <c r="K178" s="37">
        <v>0</v>
      </c>
      <c r="L178" s="30">
        <v>0</v>
      </c>
      <c r="M178" s="43" t="s">
        <v>327</v>
      </c>
      <c r="N178" s="32" t="s">
        <v>307</v>
      </c>
      <c r="O178" s="32" t="s">
        <v>283</v>
      </c>
      <c r="P178" s="32" t="s">
        <v>277</v>
      </c>
      <c r="Q178" s="60" t="e">
        <v>#DIV/0!</v>
      </c>
    </row>
    <row r="179" spans="1:17" s="1" customFormat="1" ht="15" hidden="1" customHeight="1" x14ac:dyDescent="0.2">
      <c r="A179" s="57">
        <v>55306</v>
      </c>
      <c r="B179" s="57" t="s">
        <v>175</v>
      </c>
      <c r="C179" s="58">
        <v>0</v>
      </c>
      <c r="D179" s="59">
        <v>0</v>
      </c>
      <c r="E179" s="59">
        <v>0</v>
      </c>
      <c r="F179" s="37">
        <v>0</v>
      </c>
      <c r="G179" s="58">
        <v>0</v>
      </c>
      <c r="H179" s="58">
        <v>0</v>
      </c>
      <c r="I179" s="37">
        <v>0</v>
      </c>
      <c r="J179" s="58">
        <v>0</v>
      </c>
      <c r="K179" s="37">
        <v>0</v>
      </c>
      <c r="L179" s="30">
        <v>0</v>
      </c>
      <c r="M179" s="43" t="s">
        <v>327</v>
      </c>
      <c r="N179" s="32" t="s">
        <v>307</v>
      </c>
      <c r="O179" s="32" t="s">
        <v>283</v>
      </c>
      <c r="P179" s="32" t="s">
        <v>277</v>
      </c>
      <c r="Q179" s="60" t="e">
        <v>#DIV/0!</v>
      </c>
    </row>
    <row r="180" spans="1:17" s="1" customFormat="1" ht="15" hidden="1" customHeight="1" x14ac:dyDescent="0.2">
      <c r="A180" s="57">
        <v>55307</v>
      </c>
      <c r="B180" s="57" t="s">
        <v>176</v>
      </c>
      <c r="C180" s="58">
        <v>0</v>
      </c>
      <c r="D180" s="59">
        <v>0</v>
      </c>
      <c r="E180" s="59">
        <v>0</v>
      </c>
      <c r="F180" s="37">
        <v>0</v>
      </c>
      <c r="G180" s="58">
        <v>0</v>
      </c>
      <c r="H180" s="58">
        <v>0</v>
      </c>
      <c r="I180" s="37">
        <v>0</v>
      </c>
      <c r="J180" s="58">
        <v>0</v>
      </c>
      <c r="K180" s="37">
        <v>0</v>
      </c>
      <c r="L180" s="30">
        <v>0</v>
      </c>
      <c r="M180" s="43" t="s">
        <v>327</v>
      </c>
      <c r="N180" s="32" t="s">
        <v>307</v>
      </c>
      <c r="O180" s="32" t="s">
        <v>283</v>
      </c>
      <c r="P180" s="32" t="s">
        <v>277</v>
      </c>
      <c r="Q180" s="60" t="e">
        <v>#DIV/0!</v>
      </c>
    </row>
    <row r="181" spans="1:17" s="1" customFormat="1" ht="15" hidden="1" customHeight="1" x14ac:dyDescent="0.2">
      <c r="A181" s="57">
        <v>55308</v>
      </c>
      <c r="B181" s="57" t="s">
        <v>177</v>
      </c>
      <c r="C181" s="58">
        <v>0</v>
      </c>
      <c r="D181" s="59">
        <v>0</v>
      </c>
      <c r="E181" s="59">
        <v>0</v>
      </c>
      <c r="F181" s="37">
        <v>0</v>
      </c>
      <c r="G181" s="58">
        <v>0</v>
      </c>
      <c r="H181" s="58">
        <v>0</v>
      </c>
      <c r="I181" s="37">
        <v>0</v>
      </c>
      <c r="J181" s="58">
        <v>0</v>
      </c>
      <c r="K181" s="37">
        <v>0</v>
      </c>
      <c r="L181" s="30">
        <v>0</v>
      </c>
      <c r="M181" s="43" t="s">
        <v>327</v>
      </c>
      <c r="N181" s="32" t="s">
        <v>307</v>
      </c>
      <c r="O181" s="32" t="s">
        <v>283</v>
      </c>
      <c r="P181" s="32" t="s">
        <v>277</v>
      </c>
      <c r="Q181" s="60" t="e">
        <v>#DIV/0!</v>
      </c>
    </row>
    <row r="182" spans="1:17" s="1" customFormat="1" ht="15" hidden="1" customHeight="1" x14ac:dyDescent="0.2">
      <c r="A182" s="57">
        <v>55309</v>
      </c>
      <c r="B182" s="57" t="s">
        <v>178</v>
      </c>
      <c r="C182" s="58">
        <v>0</v>
      </c>
      <c r="D182" s="59">
        <v>0</v>
      </c>
      <c r="E182" s="59">
        <v>0</v>
      </c>
      <c r="F182" s="37">
        <v>0</v>
      </c>
      <c r="G182" s="58">
        <v>0</v>
      </c>
      <c r="H182" s="58">
        <v>0</v>
      </c>
      <c r="I182" s="37">
        <v>0</v>
      </c>
      <c r="J182" s="58">
        <v>0</v>
      </c>
      <c r="K182" s="37">
        <v>0</v>
      </c>
      <c r="L182" s="30">
        <v>0</v>
      </c>
      <c r="M182" s="43" t="s">
        <v>327</v>
      </c>
      <c r="N182" s="32" t="s">
        <v>307</v>
      </c>
      <c r="O182" s="32" t="s">
        <v>283</v>
      </c>
      <c r="P182" s="32" t="s">
        <v>277</v>
      </c>
      <c r="Q182" s="60" t="e">
        <v>#DIV/0!</v>
      </c>
    </row>
    <row r="183" spans="1:17" s="1" customFormat="1" ht="15" hidden="1" customHeight="1" x14ac:dyDescent="0.2">
      <c r="A183" s="57">
        <v>55310</v>
      </c>
      <c r="B183" s="57" t="s">
        <v>179</v>
      </c>
      <c r="C183" s="58">
        <v>0</v>
      </c>
      <c r="D183" s="59">
        <v>0</v>
      </c>
      <c r="E183" s="59">
        <v>0</v>
      </c>
      <c r="F183" s="37">
        <v>0</v>
      </c>
      <c r="G183" s="58">
        <v>0</v>
      </c>
      <c r="H183" s="58">
        <v>0</v>
      </c>
      <c r="I183" s="37">
        <v>0</v>
      </c>
      <c r="J183" s="58">
        <v>0</v>
      </c>
      <c r="K183" s="37">
        <v>0</v>
      </c>
      <c r="L183" s="30">
        <v>0</v>
      </c>
      <c r="M183" s="43" t="s">
        <v>327</v>
      </c>
      <c r="N183" s="32" t="s">
        <v>307</v>
      </c>
      <c r="O183" s="32" t="s">
        <v>283</v>
      </c>
      <c r="P183" s="32" t="s">
        <v>277</v>
      </c>
      <c r="Q183" s="60" t="e">
        <v>#DIV/0!</v>
      </c>
    </row>
    <row r="184" spans="1:17" s="1" customFormat="1" ht="15" hidden="1" customHeight="1" x14ac:dyDescent="0.2">
      <c r="A184" s="57">
        <v>55401</v>
      </c>
      <c r="B184" s="57" t="s">
        <v>176</v>
      </c>
      <c r="C184" s="58">
        <v>0</v>
      </c>
      <c r="D184" s="59">
        <v>0</v>
      </c>
      <c r="E184" s="59">
        <v>0</v>
      </c>
      <c r="F184" s="37">
        <v>0</v>
      </c>
      <c r="G184" s="58">
        <v>0</v>
      </c>
      <c r="H184" s="58">
        <v>0</v>
      </c>
      <c r="I184" s="37">
        <v>0</v>
      </c>
      <c r="J184" s="58">
        <v>0</v>
      </c>
      <c r="K184" s="37">
        <v>0</v>
      </c>
      <c r="L184" s="30">
        <v>0</v>
      </c>
      <c r="M184" s="43" t="s">
        <v>327</v>
      </c>
      <c r="N184" s="32" t="s">
        <v>308</v>
      </c>
      <c r="O184" s="32" t="s">
        <v>283</v>
      </c>
      <c r="P184" s="32" t="s">
        <v>277</v>
      </c>
      <c r="Q184" s="60" t="e">
        <v>#DIV/0!</v>
      </c>
    </row>
    <row r="185" spans="1:17" s="1" customFormat="1" ht="15" hidden="1" customHeight="1" x14ac:dyDescent="0.2">
      <c r="A185" s="57">
        <v>55402</v>
      </c>
      <c r="B185" s="57" t="s">
        <v>180</v>
      </c>
      <c r="C185" s="58">
        <v>0</v>
      </c>
      <c r="D185" s="59">
        <v>0</v>
      </c>
      <c r="E185" s="59">
        <v>0</v>
      </c>
      <c r="F185" s="37">
        <v>0</v>
      </c>
      <c r="G185" s="58">
        <v>0</v>
      </c>
      <c r="H185" s="58">
        <v>0</v>
      </c>
      <c r="I185" s="37">
        <v>0</v>
      </c>
      <c r="J185" s="58">
        <v>0</v>
      </c>
      <c r="K185" s="37">
        <v>0</v>
      </c>
      <c r="L185" s="30">
        <v>0</v>
      </c>
      <c r="M185" s="43" t="s">
        <v>327</v>
      </c>
      <c r="N185" s="32" t="s">
        <v>308</v>
      </c>
      <c r="O185" s="32" t="s">
        <v>283</v>
      </c>
      <c r="P185" s="32" t="s">
        <v>277</v>
      </c>
      <c r="Q185" s="60" t="e">
        <v>#DIV/0!</v>
      </c>
    </row>
    <row r="186" spans="1:17" s="1" customFormat="1" ht="15" hidden="1" customHeight="1" x14ac:dyDescent="0.2">
      <c r="A186" s="57">
        <v>55403</v>
      </c>
      <c r="B186" s="57" t="s">
        <v>181</v>
      </c>
      <c r="C186" s="58">
        <v>0</v>
      </c>
      <c r="D186" s="59">
        <v>0</v>
      </c>
      <c r="E186" s="59">
        <v>0</v>
      </c>
      <c r="F186" s="37">
        <v>0</v>
      </c>
      <c r="G186" s="58">
        <v>0</v>
      </c>
      <c r="H186" s="58">
        <v>0</v>
      </c>
      <c r="I186" s="37">
        <v>0</v>
      </c>
      <c r="J186" s="58">
        <v>0</v>
      </c>
      <c r="K186" s="37">
        <v>0</v>
      </c>
      <c r="L186" s="30">
        <v>0</v>
      </c>
      <c r="M186" s="43" t="s">
        <v>327</v>
      </c>
      <c r="N186" s="32" t="s">
        <v>308</v>
      </c>
      <c r="O186" s="32" t="s">
        <v>283</v>
      </c>
      <c r="P186" s="32" t="s">
        <v>277</v>
      </c>
      <c r="Q186" s="60" t="e">
        <v>#DIV/0!</v>
      </c>
    </row>
    <row r="187" spans="1:17" s="1" customFormat="1" ht="15" hidden="1" customHeight="1" x14ac:dyDescent="0.2">
      <c r="A187" s="57">
        <v>55404</v>
      </c>
      <c r="B187" s="57" t="s">
        <v>182</v>
      </c>
      <c r="C187" s="58">
        <v>0</v>
      </c>
      <c r="D187" s="59">
        <v>0</v>
      </c>
      <c r="E187" s="59">
        <v>0</v>
      </c>
      <c r="F187" s="37">
        <v>0</v>
      </c>
      <c r="G187" s="58">
        <v>0</v>
      </c>
      <c r="H187" s="58">
        <v>0</v>
      </c>
      <c r="I187" s="37">
        <v>0</v>
      </c>
      <c r="J187" s="58">
        <v>0</v>
      </c>
      <c r="K187" s="37">
        <v>0</v>
      </c>
      <c r="L187" s="30">
        <v>0</v>
      </c>
      <c r="M187" s="43" t="s">
        <v>327</v>
      </c>
      <c r="N187" s="32" t="s">
        <v>308</v>
      </c>
      <c r="O187" s="32" t="s">
        <v>283</v>
      </c>
      <c r="P187" s="32" t="s">
        <v>277</v>
      </c>
      <c r="Q187" s="60" t="e">
        <v>#DIV/0!</v>
      </c>
    </row>
    <row r="188" spans="1:17" s="1" customFormat="1" ht="15" hidden="1" customHeight="1" x14ac:dyDescent="0.2">
      <c r="A188" s="57">
        <v>55405</v>
      </c>
      <c r="B188" s="57" t="s">
        <v>178</v>
      </c>
      <c r="C188" s="58">
        <v>0</v>
      </c>
      <c r="D188" s="59">
        <v>0</v>
      </c>
      <c r="E188" s="59">
        <v>0</v>
      </c>
      <c r="F188" s="37">
        <v>0</v>
      </c>
      <c r="G188" s="58">
        <v>0</v>
      </c>
      <c r="H188" s="58">
        <v>0</v>
      </c>
      <c r="I188" s="37">
        <v>0</v>
      </c>
      <c r="J188" s="58">
        <v>0</v>
      </c>
      <c r="K188" s="37">
        <v>0</v>
      </c>
      <c r="L188" s="30">
        <v>0</v>
      </c>
      <c r="M188" s="43" t="s">
        <v>327</v>
      </c>
      <c r="N188" s="32" t="s">
        <v>308</v>
      </c>
      <c r="O188" s="32" t="s">
        <v>283</v>
      </c>
      <c r="P188" s="32" t="s">
        <v>277</v>
      </c>
      <c r="Q188" s="60" t="e">
        <v>#DIV/0!</v>
      </c>
    </row>
    <row r="189" spans="1:17" s="1" customFormat="1" ht="15" hidden="1" customHeight="1" x14ac:dyDescent="0.2">
      <c r="A189" s="57">
        <v>55406</v>
      </c>
      <c r="B189" s="57" t="s">
        <v>183</v>
      </c>
      <c r="C189" s="58">
        <v>0</v>
      </c>
      <c r="D189" s="59">
        <v>0</v>
      </c>
      <c r="E189" s="59">
        <v>0</v>
      </c>
      <c r="F189" s="37">
        <v>0</v>
      </c>
      <c r="G189" s="58">
        <v>0</v>
      </c>
      <c r="H189" s="58">
        <v>0</v>
      </c>
      <c r="I189" s="37">
        <v>0</v>
      </c>
      <c r="J189" s="58">
        <v>0</v>
      </c>
      <c r="K189" s="37">
        <v>0</v>
      </c>
      <c r="L189" s="30">
        <v>0</v>
      </c>
      <c r="M189" s="43" t="s">
        <v>327</v>
      </c>
      <c r="N189" s="32" t="s">
        <v>308</v>
      </c>
      <c r="O189" s="32" t="s">
        <v>283</v>
      </c>
      <c r="P189" s="32" t="s">
        <v>277</v>
      </c>
      <c r="Q189" s="60" t="e">
        <v>#DIV/0!</v>
      </c>
    </row>
    <row r="190" spans="1:17" s="1" customFormat="1" ht="15" hidden="1" customHeight="1" x14ac:dyDescent="0.2">
      <c r="A190" s="57">
        <v>55501</v>
      </c>
      <c r="B190" s="57" t="s">
        <v>184</v>
      </c>
      <c r="C190" s="58">
        <v>0</v>
      </c>
      <c r="D190" s="59">
        <v>0</v>
      </c>
      <c r="E190" s="59">
        <v>0</v>
      </c>
      <c r="F190" s="37">
        <v>0</v>
      </c>
      <c r="G190" s="58">
        <v>0</v>
      </c>
      <c r="H190" s="58">
        <v>0</v>
      </c>
      <c r="I190" s="37">
        <v>0</v>
      </c>
      <c r="J190" s="58">
        <v>0</v>
      </c>
      <c r="K190" s="37">
        <v>0</v>
      </c>
      <c r="L190" s="30">
        <v>0</v>
      </c>
      <c r="M190" s="43" t="s">
        <v>327</v>
      </c>
      <c r="N190" s="32" t="s">
        <v>309</v>
      </c>
      <c r="O190" s="32" t="s">
        <v>283</v>
      </c>
      <c r="P190" s="32" t="s">
        <v>277</v>
      </c>
      <c r="Q190" s="60" t="e">
        <v>#DIV/0!</v>
      </c>
    </row>
    <row r="191" spans="1:17" s="1" customFormat="1" ht="15" hidden="1" customHeight="1" x14ac:dyDescent="0.2">
      <c r="A191" s="57">
        <v>55502</v>
      </c>
      <c r="B191" s="57" t="s">
        <v>185</v>
      </c>
      <c r="C191" s="58">
        <v>0</v>
      </c>
      <c r="D191" s="59">
        <v>0</v>
      </c>
      <c r="E191" s="59">
        <v>0</v>
      </c>
      <c r="F191" s="37">
        <v>0</v>
      </c>
      <c r="G191" s="58">
        <v>0</v>
      </c>
      <c r="H191" s="58">
        <v>0</v>
      </c>
      <c r="I191" s="37">
        <v>0</v>
      </c>
      <c r="J191" s="58">
        <v>0</v>
      </c>
      <c r="K191" s="37">
        <v>0</v>
      </c>
      <c r="L191" s="30">
        <v>0</v>
      </c>
      <c r="M191" s="43" t="s">
        <v>327</v>
      </c>
      <c r="N191" s="32" t="s">
        <v>309</v>
      </c>
      <c r="O191" s="32" t="s">
        <v>283</v>
      </c>
      <c r="P191" s="32" t="s">
        <v>277</v>
      </c>
      <c r="Q191" s="60" t="e">
        <v>#DIV/0!</v>
      </c>
    </row>
    <row r="192" spans="1:17" s="1" customFormat="1" ht="15" hidden="1" customHeight="1" x14ac:dyDescent="0.2">
      <c r="A192" s="57">
        <v>55503</v>
      </c>
      <c r="B192" s="57" t="s">
        <v>186</v>
      </c>
      <c r="C192" s="58">
        <v>0</v>
      </c>
      <c r="D192" s="59">
        <v>0</v>
      </c>
      <c r="E192" s="59">
        <v>0</v>
      </c>
      <c r="F192" s="37">
        <v>0</v>
      </c>
      <c r="G192" s="58">
        <v>0</v>
      </c>
      <c r="H192" s="58">
        <v>0</v>
      </c>
      <c r="I192" s="37">
        <v>0</v>
      </c>
      <c r="J192" s="58">
        <v>0</v>
      </c>
      <c r="K192" s="37">
        <v>0</v>
      </c>
      <c r="L192" s="30">
        <v>0</v>
      </c>
      <c r="M192" s="43" t="s">
        <v>327</v>
      </c>
      <c r="N192" s="32" t="s">
        <v>309</v>
      </c>
      <c r="O192" s="32" t="s">
        <v>283</v>
      </c>
      <c r="P192" s="32" t="s">
        <v>277</v>
      </c>
      <c r="Q192" s="60" t="e">
        <v>#DIV/0!</v>
      </c>
    </row>
    <row r="193" spans="1:17" s="1" customFormat="1" ht="15" hidden="1" customHeight="1" x14ac:dyDescent="0.2">
      <c r="A193" s="57">
        <v>55504</v>
      </c>
      <c r="B193" s="57" t="s">
        <v>187</v>
      </c>
      <c r="C193" s="58">
        <v>0</v>
      </c>
      <c r="D193" s="59">
        <v>0</v>
      </c>
      <c r="E193" s="59">
        <v>0</v>
      </c>
      <c r="F193" s="37">
        <v>0</v>
      </c>
      <c r="G193" s="58">
        <v>0</v>
      </c>
      <c r="H193" s="58">
        <v>0</v>
      </c>
      <c r="I193" s="37">
        <v>0</v>
      </c>
      <c r="J193" s="58">
        <v>0</v>
      </c>
      <c r="K193" s="37">
        <v>0</v>
      </c>
      <c r="L193" s="30">
        <v>0</v>
      </c>
      <c r="M193" s="43" t="s">
        <v>327</v>
      </c>
      <c r="N193" s="32" t="s">
        <v>309</v>
      </c>
      <c r="O193" s="32" t="s">
        <v>283</v>
      </c>
      <c r="P193" s="32" t="s">
        <v>277</v>
      </c>
      <c r="Q193" s="60" t="e">
        <v>#DIV/0!</v>
      </c>
    </row>
    <row r="194" spans="1:17" s="1" customFormat="1" ht="15" hidden="1" customHeight="1" x14ac:dyDescent="0.2">
      <c r="A194" s="57">
        <v>55505</v>
      </c>
      <c r="B194" s="57" t="s">
        <v>188</v>
      </c>
      <c r="C194" s="58">
        <v>0</v>
      </c>
      <c r="D194" s="59">
        <v>0</v>
      </c>
      <c r="E194" s="59">
        <v>0</v>
      </c>
      <c r="F194" s="37">
        <v>0</v>
      </c>
      <c r="G194" s="58">
        <v>0</v>
      </c>
      <c r="H194" s="58">
        <v>0</v>
      </c>
      <c r="I194" s="37">
        <v>0</v>
      </c>
      <c r="J194" s="58">
        <v>0</v>
      </c>
      <c r="K194" s="37">
        <v>0</v>
      </c>
      <c r="L194" s="30">
        <v>0</v>
      </c>
      <c r="M194" s="43" t="s">
        <v>327</v>
      </c>
      <c r="N194" s="32" t="s">
        <v>309</v>
      </c>
      <c r="O194" s="32" t="s">
        <v>283</v>
      </c>
      <c r="P194" s="32" t="s">
        <v>277</v>
      </c>
      <c r="Q194" s="60" t="e">
        <v>#DIV/0!</v>
      </c>
    </row>
    <row r="195" spans="1:17" s="1" customFormat="1" ht="15" hidden="1" customHeight="1" x14ac:dyDescent="0.2">
      <c r="A195" s="57">
        <v>55507</v>
      </c>
      <c r="B195" s="57" t="s">
        <v>189</v>
      </c>
      <c r="C195" s="58">
        <v>0</v>
      </c>
      <c r="D195" s="59">
        <v>0</v>
      </c>
      <c r="E195" s="59">
        <v>0</v>
      </c>
      <c r="F195" s="37">
        <v>0</v>
      </c>
      <c r="G195" s="58">
        <v>0</v>
      </c>
      <c r="H195" s="58">
        <v>0</v>
      </c>
      <c r="I195" s="37">
        <v>0</v>
      </c>
      <c r="J195" s="58">
        <v>0</v>
      </c>
      <c r="K195" s="37">
        <v>0</v>
      </c>
      <c r="L195" s="30">
        <v>0</v>
      </c>
      <c r="M195" s="43" t="s">
        <v>327</v>
      </c>
      <c r="N195" s="32" t="s">
        <v>309</v>
      </c>
      <c r="O195" s="32" t="s">
        <v>283</v>
      </c>
      <c r="P195" s="32" t="s">
        <v>277</v>
      </c>
      <c r="Q195" s="60" t="e">
        <v>#DIV/0!</v>
      </c>
    </row>
    <row r="196" spans="1:17" s="1" customFormat="1" ht="15" hidden="1" customHeight="1" x14ac:dyDescent="0.2">
      <c r="A196" s="57">
        <v>55508</v>
      </c>
      <c r="B196" s="57" t="s">
        <v>190</v>
      </c>
      <c r="C196" s="58">
        <v>0</v>
      </c>
      <c r="D196" s="59">
        <v>0</v>
      </c>
      <c r="E196" s="59">
        <v>0</v>
      </c>
      <c r="F196" s="37">
        <v>0</v>
      </c>
      <c r="G196" s="58">
        <v>0</v>
      </c>
      <c r="H196" s="58">
        <v>0</v>
      </c>
      <c r="I196" s="37">
        <v>0</v>
      </c>
      <c r="J196" s="58">
        <v>0</v>
      </c>
      <c r="K196" s="37">
        <v>0</v>
      </c>
      <c r="L196" s="30">
        <v>0</v>
      </c>
      <c r="M196" s="43" t="s">
        <v>327</v>
      </c>
      <c r="N196" s="32" t="s">
        <v>309</v>
      </c>
      <c r="O196" s="32" t="s">
        <v>283</v>
      </c>
      <c r="P196" s="32" t="s">
        <v>277</v>
      </c>
      <c r="Q196" s="60" t="e">
        <v>#DIV/0!</v>
      </c>
    </row>
    <row r="197" spans="1:17" s="1" customFormat="1" ht="15" hidden="1" customHeight="1" x14ac:dyDescent="0.2">
      <c r="A197" s="57">
        <v>55509</v>
      </c>
      <c r="B197" s="57" t="s">
        <v>191</v>
      </c>
      <c r="C197" s="58">
        <v>0</v>
      </c>
      <c r="D197" s="59">
        <v>0</v>
      </c>
      <c r="E197" s="59">
        <v>0</v>
      </c>
      <c r="F197" s="37">
        <v>0</v>
      </c>
      <c r="G197" s="58">
        <v>0</v>
      </c>
      <c r="H197" s="58">
        <v>0</v>
      </c>
      <c r="I197" s="37">
        <v>0</v>
      </c>
      <c r="J197" s="58">
        <v>0</v>
      </c>
      <c r="K197" s="37">
        <v>0</v>
      </c>
      <c r="L197" s="30">
        <v>0</v>
      </c>
      <c r="M197" s="43" t="s">
        <v>327</v>
      </c>
      <c r="N197" s="32" t="s">
        <v>309</v>
      </c>
      <c r="O197" s="32" t="s">
        <v>283</v>
      </c>
      <c r="P197" s="32" t="s">
        <v>277</v>
      </c>
      <c r="Q197" s="60" t="e">
        <v>#DIV/0!</v>
      </c>
    </row>
    <row r="198" spans="1:17" s="1" customFormat="1" ht="15" hidden="1" customHeight="1" x14ac:dyDescent="0.2">
      <c r="A198" s="57">
        <v>55510</v>
      </c>
      <c r="B198" s="57" t="s">
        <v>192</v>
      </c>
      <c r="C198" s="58">
        <v>0</v>
      </c>
      <c r="D198" s="59">
        <v>0</v>
      </c>
      <c r="E198" s="59">
        <v>0</v>
      </c>
      <c r="F198" s="37">
        <v>0</v>
      </c>
      <c r="G198" s="58">
        <v>0</v>
      </c>
      <c r="H198" s="58">
        <v>0</v>
      </c>
      <c r="I198" s="37">
        <v>0</v>
      </c>
      <c r="J198" s="58">
        <v>0</v>
      </c>
      <c r="K198" s="37">
        <v>0</v>
      </c>
      <c r="L198" s="30">
        <v>0</v>
      </c>
      <c r="M198" s="43" t="s">
        <v>327</v>
      </c>
      <c r="N198" s="32" t="s">
        <v>309</v>
      </c>
      <c r="O198" s="32" t="s">
        <v>283</v>
      </c>
      <c r="P198" s="32" t="s">
        <v>277</v>
      </c>
      <c r="Q198" s="60" t="e">
        <v>#DIV/0!</v>
      </c>
    </row>
    <row r="199" spans="1:17" s="1" customFormat="1" ht="15" hidden="1" customHeight="1" x14ac:dyDescent="0.2">
      <c r="A199" s="57">
        <v>55511</v>
      </c>
      <c r="B199" s="57" t="s">
        <v>193</v>
      </c>
      <c r="C199" s="58">
        <v>0</v>
      </c>
      <c r="D199" s="59">
        <v>0</v>
      </c>
      <c r="E199" s="59">
        <v>0</v>
      </c>
      <c r="F199" s="37">
        <v>0</v>
      </c>
      <c r="G199" s="58">
        <v>0</v>
      </c>
      <c r="H199" s="58">
        <v>0</v>
      </c>
      <c r="I199" s="37">
        <v>0</v>
      </c>
      <c r="J199" s="58">
        <v>0</v>
      </c>
      <c r="K199" s="37">
        <v>0</v>
      </c>
      <c r="L199" s="30">
        <v>0</v>
      </c>
      <c r="M199" s="43" t="s">
        <v>327</v>
      </c>
      <c r="N199" s="32" t="s">
        <v>309</v>
      </c>
      <c r="O199" s="32" t="s">
        <v>283</v>
      </c>
      <c r="P199" s="32" t="s">
        <v>277</v>
      </c>
      <c r="Q199" s="60" t="e">
        <v>#DIV/0!</v>
      </c>
    </row>
    <row r="200" spans="1:17" ht="15" customHeight="1" x14ac:dyDescent="0.2">
      <c r="A200" s="51">
        <v>55599</v>
      </c>
      <c r="B200" s="52" t="s">
        <v>194</v>
      </c>
      <c r="C200" s="53">
        <v>6945</v>
      </c>
      <c r="D200" s="54">
        <v>0</v>
      </c>
      <c r="E200" s="54">
        <v>0</v>
      </c>
      <c r="F200" s="37">
        <v>6945</v>
      </c>
      <c r="G200" s="53">
        <v>139.83000000000001</v>
      </c>
      <c r="H200" s="53">
        <v>0</v>
      </c>
      <c r="I200" s="37">
        <v>7084.83</v>
      </c>
      <c r="J200" s="53">
        <v>501.38000000000005</v>
      </c>
      <c r="K200" s="37">
        <v>6583.45</v>
      </c>
      <c r="L200" s="30">
        <v>21616.04</v>
      </c>
      <c r="M200" s="24" t="s">
        <v>19</v>
      </c>
      <c r="N200" s="32" t="s">
        <v>309</v>
      </c>
      <c r="O200" s="32" t="s">
        <v>283</v>
      </c>
      <c r="P200" s="32" t="s">
        <v>277</v>
      </c>
      <c r="Q200" s="55">
        <v>7.0768105939027479E-2</v>
      </c>
    </row>
    <row r="201" spans="1:17" ht="15" customHeight="1" x14ac:dyDescent="0.2">
      <c r="A201" s="51">
        <v>55601</v>
      </c>
      <c r="B201" s="52" t="s">
        <v>195</v>
      </c>
      <c r="C201" s="53">
        <v>35004.959999999999</v>
      </c>
      <c r="D201" s="54">
        <v>0</v>
      </c>
      <c r="E201" s="54">
        <v>0</v>
      </c>
      <c r="F201" s="37">
        <v>35004.959999999999</v>
      </c>
      <c r="G201" s="53">
        <v>0</v>
      </c>
      <c r="H201" s="53">
        <v>0</v>
      </c>
      <c r="I201" s="37">
        <v>35004.959999999999</v>
      </c>
      <c r="J201" s="53">
        <v>711.9</v>
      </c>
      <c r="K201" s="37">
        <v>34293.06</v>
      </c>
      <c r="L201" s="30">
        <v>105726.78</v>
      </c>
      <c r="M201" s="24" t="s">
        <v>19</v>
      </c>
      <c r="N201" s="32" t="s">
        <v>310</v>
      </c>
      <c r="O201" s="32" t="s">
        <v>283</v>
      </c>
      <c r="P201" s="32" t="s">
        <v>277</v>
      </c>
      <c r="Q201" s="55">
        <v>2.0337117939857666E-2</v>
      </c>
    </row>
    <row r="202" spans="1:17" s="1" customFormat="1" ht="15" hidden="1" customHeight="1" x14ac:dyDescent="0.2">
      <c r="A202" s="57">
        <v>55602</v>
      </c>
      <c r="B202" s="57" t="s">
        <v>196</v>
      </c>
      <c r="C202" s="58">
        <v>0</v>
      </c>
      <c r="D202" s="59">
        <v>0</v>
      </c>
      <c r="E202" s="59">
        <v>0</v>
      </c>
      <c r="F202" s="37">
        <v>0</v>
      </c>
      <c r="G202" s="58">
        <v>0</v>
      </c>
      <c r="H202" s="58">
        <v>0</v>
      </c>
      <c r="I202" s="37">
        <v>0</v>
      </c>
      <c r="J202" s="58">
        <v>0</v>
      </c>
      <c r="K202" s="37">
        <v>0</v>
      </c>
      <c r="L202" s="30">
        <v>0</v>
      </c>
      <c r="M202" s="65" t="s">
        <v>327</v>
      </c>
      <c r="N202" s="32" t="s">
        <v>310</v>
      </c>
      <c r="O202" s="32" t="s">
        <v>283</v>
      </c>
      <c r="P202" s="32" t="s">
        <v>277</v>
      </c>
      <c r="Q202" s="55" t="e">
        <v>#DIV/0!</v>
      </c>
    </row>
    <row r="203" spans="1:17" ht="15" customHeight="1" x14ac:dyDescent="0.2">
      <c r="A203" s="51">
        <v>55603</v>
      </c>
      <c r="B203" s="52" t="s">
        <v>197</v>
      </c>
      <c r="C203" s="53">
        <v>2824.32</v>
      </c>
      <c r="D203" s="54">
        <v>0</v>
      </c>
      <c r="E203" s="54">
        <v>0</v>
      </c>
      <c r="F203" s="37">
        <v>2824.32</v>
      </c>
      <c r="G203" s="53">
        <v>0</v>
      </c>
      <c r="H203" s="53">
        <v>0</v>
      </c>
      <c r="I203" s="37">
        <v>2824.32</v>
      </c>
      <c r="J203" s="53">
        <v>0</v>
      </c>
      <c r="K203" s="37">
        <v>2824.32</v>
      </c>
      <c r="L203" s="30">
        <v>8472.9600000000009</v>
      </c>
      <c r="M203" s="24" t="s">
        <v>19</v>
      </c>
      <c r="N203" s="32" t="s">
        <v>310</v>
      </c>
      <c r="O203" s="32" t="s">
        <v>283</v>
      </c>
      <c r="P203" s="32" t="s">
        <v>277</v>
      </c>
      <c r="Q203" s="55">
        <v>0</v>
      </c>
    </row>
    <row r="204" spans="1:17" s="1" customFormat="1" ht="15" hidden="1" customHeight="1" x14ac:dyDescent="0.2">
      <c r="A204" s="57">
        <v>55701</v>
      </c>
      <c r="B204" s="57" t="s">
        <v>198</v>
      </c>
      <c r="C204" s="58">
        <v>0</v>
      </c>
      <c r="D204" s="59">
        <v>0</v>
      </c>
      <c r="E204" s="59">
        <v>0</v>
      </c>
      <c r="F204" s="37">
        <v>0</v>
      </c>
      <c r="G204" s="58">
        <v>0</v>
      </c>
      <c r="H204" s="58">
        <v>0</v>
      </c>
      <c r="I204" s="37">
        <v>0</v>
      </c>
      <c r="J204" s="58">
        <v>0</v>
      </c>
      <c r="K204" s="37">
        <v>0</v>
      </c>
      <c r="L204" s="30">
        <v>0</v>
      </c>
      <c r="M204" s="43" t="s">
        <v>327</v>
      </c>
      <c r="N204" s="32" t="s">
        <v>311</v>
      </c>
      <c r="O204" s="32" t="s">
        <v>283</v>
      </c>
      <c r="P204" s="32" t="s">
        <v>277</v>
      </c>
      <c r="Q204" s="60" t="e">
        <v>#DIV/0!</v>
      </c>
    </row>
    <row r="205" spans="1:17" s="1" customFormat="1" ht="15" hidden="1" customHeight="1" x14ac:dyDescent="0.2">
      <c r="A205" s="57">
        <v>55702</v>
      </c>
      <c r="B205" s="57" t="s">
        <v>199</v>
      </c>
      <c r="C205" s="58">
        <v>0</v>
      </c>
      <c r="D205" s="59">
        <v>0</v>
      </c>
      <c r="E205" s="59">
        <v>0</v>
      </c>
      <c r="F205" s="37">
        <v>0</v>
      </c>
      <c r="G205" s="58">
        <v>0</v>
      </c>
      <c r="H205" s="58">
        <v>0</v>
      </c>
      <c r="I205" s="37">
        <v>0</v>
      </c>
      <c r="J205" s="58">
        <v>0</v>
      </c>
      <c r="K205" s="37">
        <v>0</v>
      </c>
      <c r="L205" s="30">
        <v>0</v>
      </c>
      <c r="M205" s="43" t="s">
        <v>327</v>
      </c>
      <c r="N205" s="32" t="s">
        <v>311</v>
      </c>
      <c r="O205" s="32" t="s">
        <v>283</v>
      </c>
      <c r="P205" s="32" t="s">
        <v>277</v>
      </c>
      <c r="Q205" s="60" t="e">
        <v>#DIV/0!</v>
      </c>
    </row>
    <row r="206" spans="1:17" s="1" customFormat="1" ht="15" hidden="1" customHeight="1" x14ac:dyDescent="0.2">
      <c r="A206" s="57">
        <v>55703</v>
      </c>
      <c r="B206" s="57" t="s">
        <v>200</v>
      </c>
      <c r="C206" s="58">
        <v>0</v>
      </c>
      <c r="D206" s="59">
        <v>0</v>
      </c>
      <c r="E206" s="59">
        <v>0</v>
      </c>
      <c r="F206" s="37">
        <v>0</v>
      </c>
      <c r="G206" s="58">
        <v>0</v>
      </c>
      <c r="H206" s="58">
        <v>0</v>
      </c>
      <c r="I206" s="37">
        <v>0</v>
      </c>
      <c r="J206" s="58">
        <v>0</v>
      </c>
      <c r="K206" s="37">
        <v>0</v>
      </c>
      <c r="L206" s="30">
        <v>0</v>
      </c>
      <c r="M206" s="65" t="s">
        <v>327</v>
      </c>
      <c r="N206" s="32" t="s">
        <v>311</v>
      </c>
      <c r="O206" s="32" t="s">
        <v>283</v>
      </c>
      <c r="P206" s="32" t="s">
        <v>277</v>
      </c>
      <c r="Q206" s="55" t="e">
        <v>#DIV/0!</v>
      </c>
    </row>
    <row r="207" spans="1:17" s="1" customFormat="1" ht="15" hidden="1" customHeight="1" x14ac:dyDescent="0.2">
      <c r="A207" s="57">
        <v>55704</v>
      </c>
      <c r="B207" s="57" t="s">
        <v>201</v>
      </c>
      <c r="C207" s="58">
        <v>0</v>
      </c>
      <c r="D207" s="59">
        <v>0</v>
      </c>
      <c r="E207" s="59">
        <v>0</v>
      </c>
      <c r="F207" s="37">
        <v>0</v>
      </c>
      <c r="G207" s="58">
        <v>0</v>
      </c>
      <c r="H207" s="58">
        <v>0</v>
      </c>
      <c r="I207" s="37">
        <v>0</v>
      </c>
      <c r="J207" s="58">
        <v>0</v>
      </c>
      <c r="K207" s="37">
        <v>0</v>
      </c>
      <c r="L207" s="30">
        <v>0</v>
      </c>
      <c r="M207" s="43" t="s">
        <v>327</v>
      </c>
      <c r="N207" s="32" t="s">
        <v>311</v>
      </c>
      <c r="O207" s="32" t="s">
        <v>283</v>
      </c>
      <c r="P207" s="32" t="s">
        <v>277</v>
      </c>
      <c r="Q207" s="60" t="e">
        <v>#DIV/0!</v>
      </c>
    </row>
    <row r="208" spans="1:17" ht="15" customHeight="1" x14ac:dyDescent="0.2">
      <c r="A208" s="51">
        <v>55799</v>
      </c>
      <c r="B208" s="52" t="s">
        <v>202</v>
      </c>
      <c r="C208" s="53">
        <v>18789.795999999995</v>
      </c>
      <c r="D208" s="54">
        <v>0</v>
      </c>
      <c r="E208" s="54">
        <v>0</v>
      </c>
      <c r="F208" s="37">
        <v>18789.795999999995</v>
      </c>
      <c r="G208" s="53">
        <v>0</v>
      </c>
      <c r="H208" s="53">
        <v>134.18</v>
      </c>
      <c r="I208" s="37">
        <v>18655.615999999995</v>
      </c>
      <c r="J208" s="53">
        <v>1083.5999999999999</v>
      </c>
      <c r="K208" s="37">
        <v>17572.02</v>
      </c>
      <c r="L208" s="30">
        <v>57452.987999999983</v>
      </c>
      <c r="M208" s="24" t="s">
        <v>19</v>
      </c>
      <c r="N208" s="32" t="s">
        <v>311</v>
      </c>
      <c r="O208" s="32" t="s">
        <v>283</v>
      </c>
      <c r="P208" s="32" t="s">
        <v>277</v>
      </c>
      <c r="Q208" s="55">
        <v>5.8084385956486254E-2</v>
      </c>
    </row>
    <row r="209" spans="1:17" s="1" customFormat="1" ht="15" hidden="1" customHeight="1" x14ac:dyDescent="0.2">
      <c r="A209" s="57">
        <v>55901</v>
      </c>
      <c r="B209" s="57" t="s">
        <v>166</v>
      </c>
      <c r="C209" s="58">
        <v>0</v>
      </c>
      <c r="D209" s="59">
        <v>0</v>
      </c>
      <c r="E209" s="59">
        <v>0</v>
      </c>
      <c r="F209" s="37">
        <v>0</v>
      </c>
      <c r="G209" s="58">
        <v>0</v>
      </c>
      <c r="H209" s="58">
        <v>0</v>
      </c>
      <c r="I209" s="37">
        <v>0</v>
      </c>
      <c r="J209" s="58">
        <v>0</v>
      </c>
      <c r="K209" s="37">
        <v>0</v>
      </c>
      <c r="L209" s="30">
        <v>0</v>
      </c>
      <c r="M209" s="43" t="s">
        <v>327</v>
      </c>
      <c r="N209" s="32" t="s">
        <v>332</v>
      </c>
      <c r="O209" s="32" t="s">
        <v>283</v>
      </c>
      <c r="P209" s="32" t="s">
        <v>277</v>
      </c>
      <c r="Q209" s="60" t="e">
        <v>#DIV/0!</v>
      </c>
    </row>
    <row r="210" spans="1:17" s="1" customFormat="1" ht="15" hidden="1" customHeight="1" x14ac:dyDescent="0.2">
      <c r="A210" s="57">
        <v>56101</v>
      </c>
      <c r="B210" s="57" t="s">
        <v>203</v>
      </c>
      <c r="C210" s="58">
        <v>0</v>
      </c>
      <c r="D210" s="59">
        <v>0</v>
      </c>
      <c r="E210" s="59">
        <v>0</v>
      </c>
      <c r="F210" s="37">
        <v>0</v>
      </c>
      <c r="G210" s="58">
        <v>0</v>
      </c>
      <c r="H210" s="58">
        <v>0</v>
      </c>
      <c r="I210" s="37">
        <v>0</v>
      </c>
      <c r="J210" s="58">
        <v>0</v>
      </c>
      <c r="K210" s="37">
        <v>0</v>
      </c>
      <c r="L210" s="30">
        <v>0</v>
      </c>
      <c r="M210" s="43" t="s">
        <v>327</v>
      </c>
      <c r="N210" s="32" t="s">
        <v>333</v>
      </c>
      <c r="O210" s="32" t="s">
        <v>284</v>
      </c>
      <c r="P210" s="32" t="s">
        <v>277</v>
      </c>
      <c r="Q210" s="60" t="e">
        <v>#DIV/0!</v>
      </c>
    </row>
    <row r="211" spans="1:17" s="1" customFormat="1" ht="15" hidden="1" customHeight="1" x14ac:dyDescent="0.2">
      <c r="A211" s="57">
        <v>56201</v>
      </c>
      <c r="B211" s="57" t="s">
        <v>204</v>
      </c>
      <c r="C211" s="58">
        <v>0</v>
      </c>
      <c r="D211" s="59">
        <v>0</v>
      </c>
      <c r="E211" s="59">
        <v>0</v>
      </c>
      <c r="F211" s="37">
        <v>0</v>
      </c>
      <c r="G211" s="58">
        <v>0</v>
      </c>
      <c r="H211" s="58">
        <v>0</v>
      </c>
      <c r="I211" s="37">
        <v>0</v>
      </c>
      <c r="J211" s="58">
        <v>0</v>
      </c>
      <c r="K211" s="37">
        <v>0</v>
      </c>
      <c r="L211" s="30">
        <v>0</v>
      </c>
      <c r="M211" s="43" t="s">
        <v>327</v>
      </c>
      <c r="N211" s="32" t="s">
        <v>312</v>
      </c>
      <c r="O211" s="32" t="s">
        <v>284</v>
      </c>
      <c r="P211" s="32" t="s">
        <v>277</v>
      </c>
      <c r="Q211" s="60" t="e">
        <v>#DIV/0!</v>
      </c>
    </row>
    <row r="212" spans="1:17" s="1" customFormat="1" ht="15" hidden="1" customHeight="1" x14ac:dyDescent="0.2">
      <c r="A212" s="57">
        <v>56301</v>
      </c>
      <c r="B212" s="57" t="s">
        <v>205</v>
      </c>
      <c r="C212" s="58">
        <v>0</v>
      </c>
      <c r="D212" s="59">
        <v>0</v>
      </c>
      <c r="E212" s="59">
        <v>0</v>
      </c>
      <c r="F212" s="37">
        <v>0</v>
      </c>
      <c r="G212" s="58">
        <v>0</v>
      </c>
      <c r="H212" s="58">
        <v>0</v>
      </c>
      <c r="I212" s="37">
        <v>0</v>
      </c>
      <c r="J212" s="58">
        <v>0</v>
      </c>
      <c r="K212" s="37">
        <v>0</v>
      </c>
      <c r="L212" s="30">
        <v>0</v>
      </c>
      <c r="M212" s="43" t="s">
        <v>327</v>
      </c>
      <c r="N212" s="32" t="s">
        <v>313</v>
      </c>
      <c r="O212" s="32" t="s">
        <v>284</v>
      </c>
      <c r="P212" s="32" t="s">
        <v>277</v>
      </c>
      <c r="Q212" s="60" t="e">
        <v>#DIV/0!</v>
      </c>
    </row>
    <row r="213" spans="1:17" s="1" customFormat="1" ht="15" hidden="1" customHeight="1" x14ac:dyDescent="0.2">
      <c r="A213" s="57">
        <v>56302</v>
      </c>
      <c r="B213" s="57" t="s">
        <v>206</v>
      </c>
      <c r="C213" s="58">
        <v>0</v>
      </c>
      <c r="D213" s="59">
        <v>0</v>
      </c>
      <c r="E213" s="59">
        <v>0</v>
      </c>
      <c r="F213" s="37">
        <v>0</v>
      </c>
      <c r="G213" s="58">
        <v>0</v>
      </c>
      <c r="H213" s="58">
        <v>0</v>
      </c>
      <c r="I213" s="37">
        <v>0</v>
      </c>
      <c r="J213" s="58">
        <v>0</v>
      </c>
      <c r="K213" s="37">
        <v>0</v>
      </c>
      <c r="L213" s="30">
        <v>0</v>
      </c>
      <c r="M213" s="43" t="s">
        <v>327</v>
      </c>
      <c r="N213" s="32" t="s">
        <v>313</v>
      </c>
      <c r="O213" s="32" t="s">
        <v>284</v>
      </c>
      <c r="P213" s="32" t="s">
        <v>277</v>
      </c>
      <c r="Q213" s="60" t="e">
        <v>#DIV/0!</v>
      </c>
    </row>
    <row r="214" spans="1:17" ht="15" customHeight="1" x14ac:dyDescent="0.2">
      <c r="A214" s="51">
        <v>56303</v>
      </c>
      <c r="B214" s="52" t="s">
        <v>207</v>
      </c>
      <c r="C214" s="53">
        <v>18264</v>
      </c>
      <c r="D214" s="54">
        <v>0</v>
      </c>
      <c r="E214" s="54">
        <v>0</v>
      </c>
      <c r="F214" s="37">
        <v>18264</v>
      </c>
      <c r="G214" s="53">
        <v>0</v>
      </c>
      <c r="H214" s="53">
        <v>0</v>
      </c>
      <c r="I214" s="37">
        <v>18264</v>
      </c>
      <c r="J214" s="53">
        <v>11165.640000000001</v>
      </c>
      <c r="K214" s="37">
        <v>7098.36</v>
      </c>
      <c r="L214" s="30">
        <v>65957.64</v>
      </c>
      <c r="M214" s="24" t="s">
        <v>19</v>
      </c>
      <c r="N214" s="32" t="s">
        <v>313</v>
      </c>
      <c r="O214" s="32" t="s">
        <v>284</v>
      </c>
      <c r="P214" s="32" t="s">
        <v>277</v>
      </c>
      <c r="Q214" s="55">
        <v>0.6113469119579501</v>
      </c>
    </row>
    <row r="215" spans="1:17" ht="15" customHeight="1" x14ac:dyDescent="0.2">
      <c r="A215" s="51">
        <v>56304</v>
      </c>
      <c r="B215" s="52" t="s">
        <v>208</v>
      </c>
      <c r="C215" s="53">
        <v>10450</v>
      </c>
      <c r="D215" s="54">
        <v>0</v>
      </c>
      <c r="E215" s="54">
        <v>0</v>
      </c>
      <c r="F215" s="37">
        <v>10450</v>
      </c>
      <c r="G215" s="53">
        <v>0</v>
      </c>
      <c r="H215" s="53">
        <v>0</v>
      </c>
      <c r="I215" s="37">
        <v>10450</v>
      </c>
      <c r="J215" s="53">
        <v>7458</v>
      </c>
      <c r="K215" s="37">
        <v>2992</v>
      </c>
      <c r="L215" s="30">
        <v>38808</v>
      </c>
      <c r="M215" s="24" t="s">
        <v>19</v>
      </c>
      <c r="N215" s="32" t="s">
        <v>313</v>
      </c>
      <c r="O215" s="32" t="s">
        <v>284</v>
      </c>
      <c r="P215" s="32" t="s">
        <v>277</v>
      </c>
      <c r="Q215" s="55">
        <v>0.71368421052631581</v>
      </c>
    </row>
    <row r="216" spans="1:17" s="1" customFormat="1" ht="15" hidden="1" customHeight="1" x14ac:dyDescent="0.2">
      <c r="A216" s="57">
        <v>56305</v>
      </c>
      <c r="B216" s="57" t="s">
        <v>209</v>
      </c>
      <c r="C216" s="58">
        <v>0</v>
      </c>
      <c r="D216" s="59">
        <v>0</v>
      </c>
      <c r="E216" s="59">
        <v>0</v>
      </c>
      <c r="F216" s="37">
        <v>0</v>
      </c>
      <c r="G216" s="58">
        <v>0</v>
      </c>
      <c r="H216" s="58">
        <v>0</v>
      </c>
      <c r="I216" s="37">
        <v>0</v>
      </c>
      <c r="J216" s="58">
        <v>0</v>
      </c>
      <c r="K216" s="37">
        <v>0</v>
      </c>
      <c r="L216" s="30">
        <v>0</v>
      </c>
      <c r="M216" s="43" t="s">
        <v>327</v>
      </c>
      <c r="N216" s="32" t="s">
        <v>313</v>
      </c>
      <c r="O216" s="32" t="s">
        <v>284</v>
      </c>
      <c r="P216" s="32" t="s">
        <v>277</v>
      </c>
      <c r="Q216" s="60" t="e">
        <v>#DIV/0!</v>
      </c>
    </row>
    <row r="217" spans="1:17" s="1" customFormat="1" ht="15" hidden="1" customHeight="1" x14ac:dyDescent="0.2">
      <c r="A217" s="57">
        <v>56403</v>
      </c>
      <c r="B217" s="57" t="s">
        <v>210</v>
      </c>
      <c r="C217" s="58">
        <v>0</v>
      </c>
      <c r="D217" s="59">
        <v>0</v>
      </c>
      <c r="E217" s="59">
        <v>0</v>
      </c>
      <c r="F217" s="37">
        <v>0</v>
      </c>
      <c r="G217" s="58">
        <v>0</v>
      </c>
      <c r="H217" s="58">
        <v>0</v>
      </c>
      <c r="I217" s="37">
        <v>0</v>
      </c>
      <c r="J217" s="58">
        <v>0</v>
      </c>
      <c r="K217" s="37">
        <v>0</v>
      </c>
      <c r="L217" s="30">
        <v>0</v>
      </c>
      <c r="M217" s="43" t="s">
        <v>327</v>
      </c>
      <c r="N217" s="32" t="s">
        <v>334</v>
      </c>
      <c r="O217" s="32" t="s">
        <v>284</v>
      </c>
      <c r="P217" s="32" t="s">
        <v>277</v>
      </c>
      <c r="Q217" s="60" t="e">
        <v>#DIV/0!</v>
      </c>
    </row>
    <row r="218" spans="1:17" s="1" customFormat="1" ht="15" hidden="1" customHeight="1" x14ac:dyDescent="0.2">
      <c r="A218" s="57">
        <v>56404</v>
      </c>
      <c r="B218" s="57" t="s">
        <v>211</v>
      </c>
      <c r="C218" s="58">
        <v>0</v>
      </c>
      <c r="D218" s="59">
        <v>0</v>
      </c>
      <c r="E218" s="59">
        <v>0</v>
      </c>
      <c r="F218" s="37">
        <v>0</v>
      </c>
      <c r="G218" s="58">
        <v>0</v>
      </c>
      <c r="H218" s="58">
        <v>0</v>
      </c>
      <c r="I218" s="37">
        <v>0</v>
      </c>
      <c r="J218" s="58">
        <v>0</v>
      </c>
      <c r="K218" s="37">
        <v>0</v>
      </c>
      <c r="L218" s="30">
        <v>0</v>
      </c>
      <c r="M218" s="43" t="s">
        <v>327</v>
      </c>
      <c r="N218" s="32" t="s">
        <v>334</v>
      </c>
      <c r="O218" s="32" t="s">
        <v>284</v>
      </c>
      <c r="P218" s="32" t="s">
        <v>277</v>
      </c>
      <c r="Q218" s="60" t="e">
        <v>#DIV/0!</v>
      </c>
    </row>
    <row r="219" spans="1:17" s="1" customFormat="1" ht="15" hidden="1" customHeight="1" x14ac:dyDescent="0.2">
      <c r="A219" s="57">
        <v>56405</v>
      </c>
      <c r="B219" s="57" t="s">
        <v>207</v>
      </c>
      <c r="C219" s="58">
        <v>0</v>
      </c>
      <c r="D219" s="59">
        <v>0</v>
      </c>
      <c r="E219" s="59">
        <v>0</v>
      </c>
      <c r="F219" s="37">
        <v>0</v>
      </c>
      <c r="G219" s="58">
        <v>0</v>
      </c>
      <c r="H219" s="58">
        <v>0</v>
      </c>
      <c r="I219" s="37">
        <v>0</v>
      </c>
      <c r="J219" s="58">
        <v>0</v>
      </c>
      <c r="K219" s="37">
        <v>0</v>
      </c>
      <c r="L219" s="30">
        <v>0</v>
      </c>
      <c r="M219" s="43" t="s">
        <v>327</v>
      </c>
      <c r="N219" s="32" t="s">
        <v>334</v>
      </c>
      <c r="O219" s="32" t="s">
        <v>284</v>
      </c>
      <c r="P219" s="32" t="s">
        <v>277</v>
      </c>
      <c r="Q219" s="60" t="e">
        <v>#DIV/0!</v>
      </c>
    </row>
    <row r="220" spans="1:17" s="1" customFormat="1" ht="15" hidden="1" customHeight="1" x14ac:dyDescent="0.2">
      <c r="A220" s="57">
        <v>56406</v>
      </c>
      <c r="B220" s="57" t="s">
        <v>208</v>
      </c>
      <c r="C220" s="58">
        <v>0</v>
      </c>
      <c r="D220" s="59">
        <v>0</v>
      </c>
      <c r="E220" s="59">
        <v>0</v>
      </c>
      <c r="F220" s="37">
        <v>0</v>
      </c>
      <c r="G220" s="58">
        <v>0</v>
      </c>
      <c r="H220" s="58">
        <v>0</v>
      </c>
      <c r="I220" s="37">
        <v>0</v>
      </c>
      <c r="J220" s="58">
        <v>0</v>
      </c>
      <c r="K220" s="37">
        <v>0</v>
      </c>
      <c r="L220" s="30">
        <v>0</v>
      </c>
      <c r="M220" s="43" t="s">
        <v>327</v>
      </c>
      <c r="N220" s="32" t="s">
        <v>334</v>
      </c>
      <c r="O220" s="32" t="s">
        <v>284</v>
      </c>
      <c r="P220" s="32" t="s">
        <v>277</v>
      </c>
      <c r="Q220" s="60" t="e">
        <v>#DIV/0!</v>
      </c>
    </row>
    <row r="221" spans="1:17" ht="15" customHeight="1" x14ac:dyDescent="0.2">
      <c r="A221" s="51">
        <v>61101</v>
      </c>
      <c r="B221" s="52" t="s">
        <v>212</v>
      </c>
      <c r="C221" s="53">
        <v>49894.71</v>
      </c>
      <c r="D221" s="54">
        <v>0</v>
      </c>
      <c r="E221" s="54">
        <v>0</v>
      </c>
      <c r="F221" s="37">
        <v>49894.71</v>
      </c>
      <c r="G221" s="53">
        <v>1269.3600000000001</v>
      </c>
      <c r="H221" s="53">
        <v>5500</v>
      </c>
      <c r="I221" s="37">
        <v>45664.07</v>
      </c>
      <c r="J221" s="53">
        <v>2119</v>
      </c>
      <c r="K221" s="37">
        <v>43545.07</v>
      </c>
      <c r="L221" s="30">
        <v>154341.85</v>
      </c>
      <c r="M221" s="24" t="s">
        <v>19</v>
      </c>
      <c r="N221" s="32" t="s">
        <v>314</v>
      </c>
      <c r="O221" s="32" t="s">
        <v>285</v>
      </c>
      <c r="P221" s="32" t="s">
        <v>278</v>
      </c>
      <c r="Q221" s="55">
        <v>4.6404098452021467E-2</v>
      </c>
    </row>
    <row r="222" spans="1:17" s="1" customFormat="1" ht="15" hidden="1" customHeight="1" x14ac:dyDescent="0.2">
      <c r="A222" s="57">
        <v>61102</v>
      </c>
      <c r="B222" s="57" t="s">
        <v>213</v>
      </c>
      <c r="C222" s="58">
        <v>0</v>
      </c>
      <c r="D222" s="59">
        <v>0</v>
      </c>
      <c r="E222" s="59">
        <v>0</v>
      </c>
      <c r="F222" s="37">
        <v>0</v>
      </c>
      <c r="G222" s="58">
        <v>0</v>
      </c>
      <c r="H222" s="58">
        <v>0</v>
      </c>
      <c r="I222" s="37">
        <v>0</v>
      </c>
      <c r="J222" s="58">
        <v>0</v>
      </c>
      <c r="K222" s="37">
        <v>0</v>
      </c>
      <c r="L222" s="30">
        <v>0</v>
      </c>
      <c r="M222" s="65" t="s">
        <v>327</v>
      </c>
      <c r="N222" s="32" t="s">
        <v>314</v>
      </c>
      <c r="O222" s="32" t="s">
        <v>285</v>
      </c>
      <c r="P222" s="32" t="s">
        <v>278</v>
      </c>
      <c r="Q222" s="55" t="e">
        <v>#DIV/0!</v>
      </c>
    </row>
    <row r="223" spans="1:17" ht="15" customHeight="1" x14ac:dyDescent="0.2">
      <c r="A223" s="51">
        <v>61103</v>
      </c>
      <c r="B223" s="52" t="s">
        <v>214</v>
      </c>
      <c r="C223" s="53">
        <v>11605</v>
      </c>
      <c r="D223" s="54">
        <v>0</v>
      </c>
      <c r="E223" s="54">
        <v>0</v>
      </c>
      <c r="F223" s="37">
        <v>11605</v>
      </c>
      <c r="G223" s="53">
        <v>0</v>
      </c>
      <c r="H223" s="53">
        <v>0</v>
      </c>
      <c r="I223" s="37">
        <v>11605</v>
      </c>
      <c r="J223" s="53">
        <v>0</v>
      </c>
      <c r="K223" s="37">
        <v>11605</v>
      </c>
      <c r="L223" s="30">
        <v>34815</v>
      </c>
      <c r="M223" s="24" t="s">
        <v>19</v>
      </c>
      <c r="N223" s="32" t="s">
        <v>314</v>
      </c>
      <c r="O223" s="32" t="s">
        <v>285</v>
      </c>
      <c r="P223" s="32" t="s">
        <v>278</v>
      </c>
      <c r="Q223" s="55">
        <v>0</v>
      </c>
    </row>
    <row r="224" spans="1:17" ht="15" customHeight="1" x14ac:dyDescent="0.2">
      <c r="A224" s="51">
        <v>61104</v>
      </c>
      <c r="B224" s="52" t="s">
        <v>215</v>
      </c>
      <c r="C224" s="53">
        <v>79160.990000000005</v>
      </c>
      <c r="D224" s="54">
        <v>0</v>
      </c>
      <c r="E224" s="54">
        <v>0</v>
      </c>
      <c r="F224" s="37">
        <v>79160.990000000005</v>
      </c>
      <c r="G224" s="53">
        <v>1805</v>
      </c>
      <c r="H224" s="53">
        <v>500</v>
      </c>
      <c r="I224" s="37">
        <v>80465.990000000005</v>
      </c>
      <c r="J224" s="53">
        <v>3008.14</v>
      </c>
      <c r="K224" s="37">
        <v>77457.850000000006</v>
      </c>
      <c r="L224" s="30">
        <v>244101.11000000004</v>
      </c>
      <c r="M224" s="24" t="s">
        <v>19</v>
      </c>
      <c r="N224" s="32" t="s">
        <v>314</v>
      </c>
      <c r="O224" s="32" t="s">
        <v>285</v>
      </c>
      <c r="P224" s="32" t="s">
        <v>278</v>
      </c>
      <c r="Q224" s="55">
        <v>3.7383992914273467E-2</v>
      </c>
    </row>
    <row r="225" spans="1:22" ht="15" customHeight="1" x14ac:dyDescent="0.2">
      <c r="A225" s="51">
        <v>61105</v>
      </c>
      <c r="B225" s="52" t="s">
        <v>216</v>
      </c>
      <c r="C225" s="53">
        <v>133500</v>
      </c>
      <c r="D225" s="54">
        <v>0</v>
      </c>
      <c r="E225" s="54">
        <v>0</v>
      </c>
      <c r="F225" s="37">
        <v>133500</v>
      </c>
      <c r="G225" s="53">
        <v>0</v>
      </c>
      <c r="H225" s="53">
        <v>0</v>
      </c>
      <c r="I225" s="37">
        <v>133500</v>
      </c>
      <c r="J225" s="53">
        <v>0</v>
      </c>
      <c r="K225" s="37">
        <v>133500</v>
      </c>
      <c r="L225" s="30">
        <v>400500</v>
      </c>
      <c r="M225" s="24" t="s">
        <v>19</v>
      </c>
      <c r="N225" s="32" t="s">
        <v>314</v>
      </c>
      <c r="O225" s="32" t="s">
        <v>285</v>
      </c>
      <c r="P225" s="32" t="s">
        <v>278</v>
      </c>
      <c r="Q225" s="55">
        <v>0</v>
      </c>
    </row>
    <row r="226" spans="1:22" s="1" customFormat="1" ht="15" hidden="1" customHeight="1" x14ac:dyDescent="0.2">
      <c r="A226" s="57">
        <v>61106</v>
      </c>
      <c r="B226" s="57" t="s">
        <v>217</v>
      </c>
      <c r="C226" s="58">
        <v>0</v>
      </c>
      <c r="D226" s="59">
        <v>0</v>
      </c>
      <c r="E226" s="59">
        <v>0</v>
      </c>
      <c r="F226" s="37">
        <v>0</v>
      </c>
      <c r="G226" s="58">
        <v>0</v>
      </c>
      <c r="H226" s="58">
        <v>0</v>
      </c>
      <c r="I226" s="37">
        <v>0</v>
      </c>
      <c r="J226" s="58">
        <v>0</v>
      </c>
      <c r="K226" s="37">
        <v>0</v>
      </c>
      <c r="L226" s="30">
        <v>0</v>
      </c>
      <c r="M226" s="43" t="s">
        <v>327</v>
      </c>
      <c r="N226" s="32" t="s">
        <v>314</v>
      </c>
      <c r="O226" s="32" t="s">
        <v>285</v>
      </c>
      <c r="P226" s="32" t="s">
        <v>278</v>
      </c>
      <c r="Q226" s="60" t="e">
        <v>#DIV/0!</v>
      </c>
    </row>
    <row r="227" spans="1:22" s="1" customFormat="1" ht="15" hidden="1" customHeight="1" x14ac:dyDescent="0.2">
      <c r="A227" s="57">
        <v>61107</v>
      </c>
      <c r="B227" s="57" t="s">
        <v>218</v>
      </c>
      <c r="C227" s="58">
        <v>0</v>
      </c>
      <c r="D227" s="59">
        <v>0</v>
      </c>
      <c r="E227" s="59">
        <v>0</v>
      </c>
      <c r="F227" s="37">
        <v>0</v>
      </c>
      <c r="G227" s="58">
        <v>0</v>
      </c>
      <c r="H227" s="58">
        <v>0</v>
      </c>
      <c r="I227" s="37">
        <v>0</v>
      </c>
      <c r="J227" s="58">
        <v>0</v>
      </c>
      <c r="K227" s="37">
        <v>0</v>
      </c>
      <c r="L227" s="30">
        <v>0</v>
      </c>
      <c r="M227" s="43" t="s">
        <v>327</v>
      </c>
      <c r="N227" s="32" t="s">
        <v>314</v>
      </c>
      <c r="O227" s="32" t="s">
        <v>285</v>
      </c>
      <c r="P227" s="32" t="s">
        <v>278</v>
      </c>
      <c r="Q227" s="60" t="e">
        <v>#DIV/0!</v>
      </c>
    </row>
    <row r="228" spans="1:22" ht="15" customHeight="1" x14ac:dyDescent="0.2">
      <c r="A228" s="51">
        <v>61108</v>
      </c>
      <c r="B228" s="52" t="s">
        <v>219</v>
      </c>
      <c r="C228" s="53">
        <v>77304.320000000007</v>
      </c>
      <c r="D228" s="54">
        <v>0</v>
      </c>
      <c r="E228" s="54">
        <v>0</v>
      </c>
      <c r="F228" s="37">
        <v>77304.320000000007</v>
      </c>
      <c r="G228" s="53">
        <v>0</v>
      </c>
      <c r="H228" s="53">
        <v>0</v>
      </c>
      <c r="I228" s="37">
        <v>77304.320000000007</v>
      </c>
      <c r="J228" s="53">
        <v>0</v>
      </c>
      <c r="K228" s="37">
        <v>77304.320000000007</v>
      </c>
      <c r="L228" s="30">
        <v>231912.96000000002</v>
      </c>
      <c r="M228" s="24" t="s">
        <v>19</v>
      </c>
      <c r="N228" s="32" t="s">
        <v>314</v>
      </c>
      <c r="O228" s="32" t="s">
        <v>285</v>
      </c>
      <c r="P228" s="32" t="s">
        <v>278</v>
      </c>
      <c r="Q228" s="55">
        <v>0</v>
      </c>
    </row>
    <row r="229" spans="1:22" ht="15" customHeight="1" x14ac:dyDescent="0.2">
      <c r="A229" s="51">
        <v>61110</v>
      </c>
      <c r="B229" s="52" t="s">
        <v>220</v>
      </c>
      <c r="C229" s="53">
        <v>84183.828404766857</v>
      </c>
      <c r="D229" s="54">
        <v>0</v>
      </c>
      <c r="E229" s="54">
        <v>0</v>
      </c>
      <c r="F229" s="37">
        <v>84183.828404766857</v>
      </c>
      <c r="G229" s="53">
        <v>234.95999999999998</v>
      </c>
      <c r="H229" s="53">
        <v>0</v>
      </c>
      <c r="I229" s="37">
        <v>84418.788404766863</v>
      </c>
      <c r="J229" s="53">
        <v>2153.1999999999998</v>
      </c>
      <c r="K229" s="37">
        <v>82265.59</v>
      </c>
      <c r="L229" s="30">
        <v>255174.60521430057</v>
      </c>
      <c r="M229" s="24" t="s">
        <v>19</v>
      </c>
      <c r="N229" s="32" t="s">
        <v>314</v>
      </c>
      <c r="O229" s="32" t="s">
        <v>285</v>
      </c>
      <c r="P229" s="32" t="s">
        <v>278</v>
      </c>
      <c r="Q229" s="55">
        <v>2.5506170376148343E-2</v>
      </c>
    </row>
    <row r="230" spans="1:22" ht="15" customHeight="1" x14ac:dyDescent="0.2">
      <c r="A230" s="51">
        <v>61199</v>
      </c>
      <c r="B230" s="52" t="s">
        <v>221</v>
      </c>
      <c r="C230" s="53">
        <v>8413.43</v>
      </c>
      <c r="D230" s="54">
        <v>0</v>
      </c>
      <c r="E230" s="54">
        <v>0</v>
      </c>
      <c r="F230" s="37">
        <v>8413.43</v>
      </c>
      <c r="G230" s="53">
        <v>0</v>
      </c>
      <c r="H230" s="53">
        <v>0</v>
      </c>
      <c r="I230" s="37">
        <v>8413.43</v>
      </c>
      <c r="J230" s="53">
        <v>0</v>
      </c>
      <c r="K230" s="37">
        <v>8413.43</v>
      </c>
      <c r="L230" s="30">
        <v>25240.29</v>
      </c>
      <c r="M230" s="24" t="s">
        <v>19</v>
      </c>
      <c r="N230" s="32" t="s">
        <v>314</v>
      </c>
      <c r="O230" s="32" t="s">
        <v>285</v>
      </c>
      <c r="P230" s="32" t="s">
        <v>278</v>
      </c>
      <c r="Q230" s="55">
        <v>0</v>
      </c>
    </row>
    <row r="231" spans="1:22" s="1" customFormat="1" ht="15" hidden="1" customHeight="1" x14ac:dyDescent="0.2">
      <c r="A231" s="57">
        <v>61201</v>
      </c>
      <c r="B231" s="57" t="s">
        <v>222</v>
      </c>
      <c r="C231" s="58">
        <v>0</v>
      </c>
      <c r="D231" s="59">
        <v>0</v>
      </c>
      <c r="E231" s="59">
        <v>0</v>
      </c>
      <c r="F231" s="37">
        <v>0</v>
      </c>
      <c r="G231" s="58">
        <v>0</v>
      </c>
      <c r="H231" s="58">
        <v>0</v>
      </c>
      <c r="I231" s="37">
        <v>0</v>
      </c>
      <c r="J231" s="58">
        <v>0</v>
      </c>
      <c r="K231" s="37">
        <v>0</v>
      </c>
      <c r="L231" s="30">
        <v>0</v>
      </c>
      <c r="M231" s="43" t="s">
        <v>327</v>
      </c>
      <c r="N231" s="32" t="s">
        <v>315</v>
      </c>
      <c r="O231" s="32" t="s">
        <v>285</v>
      </c>
      <c r="P231" s="32" t="s">
        <v>278</v>
      </c>
      <c r="Q231" s="60" t="e">
        <v>#DIV/0!</v>
      </c>
    </row>
    <row r="232" spans="1:22" s="1" customFormat="1" ht="15" hidden="1" customHeight="1" x14ac:dyDescent="0.2">
      <c r="A232" s="57">
        <v>61202</v>
      </c>
      <c r="B232" s="57" t="s">
        <v>223</v>
      </c>
      <c r="C232" s="58">
        <v>0</v>
      </c>
      <c r="D232" s="59">
        <v>0</v>
      </c>
      <c r="E232" s="59">
        <v>0</v>
      </c>
      <c r="F232" s="37">
        <v>0</v>
      </c>
      <c r="G232" s="58">
        <v>0</v>
      </c>
      <c r="H232" s="58">
        <v>0</v>
      </c>
      <c r="I232" s="37">
        <v>0</v>
      </c>
      <c r="J232" s="58">
        <v>0</v>
      </c>
      <c r="K232" s="37">
        <v>0</v>
      </c>
      <c r="L232" s="30">
        <v>0</v>
      </c>
      <c r="M232" s="43" t="s">
        <v>327</v>
      </c>
      <c r="N232" s="32" t="s">
        <v>315</v>
      </c>
      <c r="O232" s="32" t="s">
        <v>285</v>
      </c>
      <c r="P232" s="32" t="s">
        <v>278</v>
      </c>
      <c r="Q232" s="60" t="e">
        <v>#DIV/0!</v>
      </c>
    </row>
    <row r="233" spans="1:22" s="1" customFormat="1" ht="15" hidden="1" customHeight="1" x14ac:dyDescent="0.2">
      <c r="A233" s="57">
        <v>61299</v>
      </c>
      <c r="B233" s="57" t="s">
        <v>224</v>
      </c>
      <c r="C233" s="58">
        <v>0</v>
      </c>
      <c r="D233" s="59">
        <v>0</v>
      </c>
      <c r="E233" s="59">
        <v>0</v>
      </c>
      <c r="F233" s="37">
        <v>0</v>
      </c>
      <c r="G233" s="58">
        <v>0</v>
      </c>
      <c r="H233" s="58">
        <v>0</v>
      </c>
      <c r="I233" s="37">
        <v>0</v>
      </c>
      <c r="J233" s="58">
        <v>0</v>
      </c>
      <c r="K233" s="37">
        <v>0</v>
      </c>
      <c r="L233" s="30">
        <v>0</v>
      </c>
      <c r="M233" s="43" t="s">
        <v>327</v>
      </c>
      <c r="N233" s="32" t="s">
        <v>315</v>
      </c>
      <c r="O233" s="32" t="s">
        <v>285</v>
      </c>
      <c r="P233" s="32" t="s">
        <v>278</v>
      </c>
      <c r="Q233" s="60" t="e">
        <v>#DIV/0!</v>
      </c>
    </row>
    <row r="234" spans="1:22" s="1" customFormat="1" ht="15" hidden="1" customHeight="1" x14ac:dyDescent="0.2">
      <c r="A234" s="57">
        <v>61301</v>
      </c>
      <c r="B234" s="57" t="s">
        <v>225</v>
      </c>
      <c r="C234" s="58">
        <v>0</v>
      </c>
      <c r="D234" s="59">
        <v>0</v>
      </c>
      <c r="E234" s="59">
        <v>0</v>
      </c>
      <c r="F234" s="37">
        <v>0</v>
      </c>
      <c r="G234" s="58">
        <v>0</v>
      </c>
      <c r="H234" s="58">
        <v>0</v>
      </c>
      <c r="I234" s="37">
        <v>0</v>
      </c>
      <c r="J234" s="58">
        <v>0</v>
      </c>
      <c r="K234" s="37">
        <v>0</v>
      </c>
      <c r="L234" s="30">
        <v>0</v>
      </c>
      <c r="M234" s="43" t="s">
        <v>327</v>
      </c>
      <c r="N234" s="32" t="s">
        <v>335</v>
      </c>
      <c r="O234" s="32" t="s">
        <v>285</v>
      </c>
      <c r="P234" s="32" t="s">
        <v>278</v>
      </c>
      <c r="Q234" s="60" t="e">
        <v>#DIV/0!</v>
      </c>
    </row>
    <row r="235" spans="1:22" s="1" customFormat="1" ht="15" hidden="1" customHeight="1" x14ac:dyDescent="0.2">
      <c r="A235" s="57">
        <v>61302</v>
      </c>
      <c r="B235" s="57" t="s">
        <v>226</v>
      </c>
      <c r="C235" s="58">
        <v>0</v>
      </c>
      <c r="D235" s="59">
        <v>0</v>
      </c>
      <c r="E235" s="59">
        <v>0</v>
      </c>
      <c r="F235" s="37">
        <v>0</v>
      </c>
      <c r="G235" s="58">
        <v>0</v>
      </c>
      <c r="H235" s="58">
        <v>0</v>
      </c>
      <c r="I235" s="37">
        <v>0</v>
      </c>
      <c r="J235" s="58">
        <v>0</v>
      </c>
      <c r="K235" s="37">
        <v>0</v>
      </c>
      <c r="L235" s="30">
        <v>0</v>
      </c>
      <c r="M235" s="43" t="s">
        <v>327</v>
      </c>
      <c r="N235" s="32" t="s">
        <v>335</v>
      </c>
      <c r="O235" s="32" t="s">
        <v>285</v>
      </c>
      <c r="P235" s="32" t="s">
        <v>278</v>
      </c>
      <c r="Q235" s="60" t="e">
        <v>#DIV/0!</v>
      </c>
    </row>
    <row r="236" spans="1:22" s="1" customFormat="1" ht="15" hidden="1" customHeight="1" x14ac:dyDescent="0.2">
      <c r="A236" s="57">
        <v>61303</v>
      </c>
      <c r="B236" s="57" t="s">
        <v>227</v>
      </c>
      <c r="C236" s="58">
        <v>0</v>
      </c>
      <c r="D236" s="59">
        <v>0</v>
      </c>
      <c r="E236" s="59">
        <v>0</v>
      </c>
      <c r="F236" s="37">
        <v>0</v>
      </c>
      <c r="G236" s="58">
        <v>0</v>
      </c>
      <c r="H236" s="58">
        <v>0</v>
      </c>
      <c r="I236" s="37">
        <v>0</v>
      </c>
      <c r="J236" s="58">
        <v>0</v>
      </c>
      <c r="K236" s="37">
        <v>0</v>
      </c>
      <c r="L236" s="30">
        <v>0</v>
      </c>
      <c r="M236" s="43" t="s">
        <v>327</v>
      </c>
      <c r="N236" s="32" t="s">
        <v>335</v>
      </c>
      <c r="O236" s="32" t="s">
        <v>285</v>
      </c>
      <c r="P236" s="32" t="s">
        <v>278</v>
      </c>
      <c r="Q236" s="60" t="e">
        <v>#DIV/0!</v>
      </c>
    </row>
    <row r="237" spans="1:22" s="1" customFormat="1" ht="15" hidden="1" customHeight="1" x14ac:dyDescent="0.2">
      <c r="A237" s="57">
        <v>61399</v>
      </c>
      <c r="B237" s="57" t="s">
        <v>228</v>
      </c>
      <c r="C237" s="58">
        <v>0</v>
      </c>
      <c r="D237" s="59">
        <v>0</v>
      </c>
      <c r="E237" s="59">
        <v>0</v>
      </c>
      <c r="F237" s="37">
        <v>0</v>
      </c>
      <c r="G237" s="58">
        <v>0</v>
      </c>
      <c r="H237" s="58">
        <v>0</v>
      </c>
      <c r="I237" s="37">
        <v>0</v>
      </c>
      <c r="J237" s="58">
        <v>0</v>
      </c>
      <c r="K237" s="37">
        <v>0</v>
      </c>
      <c r="L237" s="30">
        <v>0</v>
      </c>
      <c r="M237" s="43" t="s">
        <v>327</v>
      </c>
      <c r="N237" s="32" t="s">
        <v>335</v>
      </c>
      <c r="O237" s="32" t="s">
        <v>285</v>
      </c>
      <c r="P237" s="32" t="s">
        <v>278</v>
      </c>
      <c r="Q237" s="60" t="e">
        <v>#DIV/0!</v>
      </c>
    </row>
    <row r="238" spans="1:22" s="1" customFormat="1" ht="15" hidden="1" customHeight="1" x14ac:dyDescent="0.2">
      <c r="A238" s="57">
        <v>61401</v>
      </c>
      <c r="B238" s="57" t="s">
        <v>229</v>
      </c>
      <c r="C238" s="58">
        <v>0</v>
      </c>
      <c r="D238" s="59">
        <v>0</v>
      </c>
      <c r="E238" s="59">
        <v>0</v>
      </c>
      <c r="F238" s="37">
        <v>0</v>
      </c>
      <c r="G238" s="58">
        <v>0</v>
      </c>
      <c r="H238" s="58">
        <v>0</v>
      </c>
      <c r="I238" s="37">
        <v>0</v>
      </c>
      <c r="J238" s="58">
        <v>0</v>
      </c>
      <c r="K238" s="37">
        <v>0</v>
      </c>
      <c r="L238" s="30">
        <v>0</v>
      </c>
      <c r="M238" s="43" t="s">
        <v>327</v>
      </c>
      <c r="N238" s="32" t="s">
        <v>316</v>
      </c>
      <c r="O238" s="32" t="s">
        <v>285</v>
      </c>
      <c r="P238" s="32" t="s">
        <v>278</v>
      </c>
      <c r="Q238" s="60" t="e">
        <v>#DIV/0!</v>
      </c>
    </row>
    <row r="239" spans="1:22" s="1" customFormat="1" ht="15" hidden="1" customHeight="1" x14ac:dyDescent="0.2">
      <c r="A239" s="57">
        <v>61402</v>
      </c>
      <c r="B239" s="57" t="s">
        <v>230</v>
      </c>
      <c r="C239" s="58">
        <v>0</v>
      </c>
      <c r="D239" s="59">
        <v>0</v>
      </c>
      <c r="E239" s="59">
        <v>0</v>
      </c>
      <c r="F239" s="37">
        <v>0</v>
      </c>
      <c r="G239" s="58">
        <v>0</v>
      </c>
      <c r="H239" s="58">
        <v>0</v>
      </c>
      <c r="I239" s="37">
        <v>0</v>
      </c>
      <c r="J239" s="58">
        <v>0</v>
      </c>
      <c r="K239" s="37">
        <v>0</v>
      </c>
      <c r="L239" s="30">
        <v>0</v>
      </c>
      <c r="M239" s="43" t="s">
        <v>327</v>
      </c>
      <c r="N239" s="32" t="s">
        <v>316</v>
      </c>
      <c r="O239" s="32" t="s">
        <v>285</v>
      </c>
      <c r="P239" s="32" t="s">
        <v>278</v>
      </c>
      <c r="Q239" s="60" t="e">
        <v>#DIV/0!</v>
      </c>
    </row>
    <row r="240" spans="1:22" ht="15" customHeight="1" x14ac:dyDescent="0.2">
      <c r="A240" s="51">
        <v>61403</v>
      </c>
      <c r="B240" s="52" t="s">
        <v>231</v>
      </c>
      <c r="C240" s="53">
        <v>103900</v>
      </c>
      <c r="D240" s="54">
        <v>0</v>
      </c>
      <c r="E240" s="54">
        <v>0</v>
      </c>
      <c r="F240" s="37">
        <v>103900</v>
      </c>
      <c r="G240" s="53">
        <v>0</v>
      </c>
      <c r="H240" s="53">
        <v>0</v>
      </c>
      <c r="I240" s="37">
        <v>103900</v>
      </c>
      <c r="J240" s="53">
        <v>0</v>
      </c>
      <c r="K240" s="37">
        <v>103900</v>
      </c>
      <c r="L240" s="30">
        <v>311700</v>
      </c>
      <c r="M240" s="24" t="s">
        <v>19</v>
      </c>
      <c r="N240" s="32" t="s">
        <v>316</v>
      </c>
      <c r="O240" s="32" t="s">
        <v>285</v>
      </c>
      <c r="P240" s="32" t="s">
        <v>278</v>
      </c>
      <c r="Q240" s="55">
        <v>0</v>
      </c>
      <c r="V240" s="64"/>
    </row>
    <row r="241" spans="1:19" s="1" customFormat="1" ht="15" hidden="1" customHeight="1" x14ac:dyDescent="0.2">
      <c r="A241" s="57">
        <v>61499</v>
      </c>
      <c r="B241" s="57" t="s">
        <v>232</v>
      </c>
      <c r="C241" s="58">
        <v>0</v>
      </c>
      <c r="D241" s="59">
        <v>0</v>
      </c>
      <c r="E241" s="59">
        <v>0</v>
      </c>
      <c r="F241" s="37">
        <v>0</v>
      </c>
      <c r="G241" s="58">
        <v>0</v>
      </c>
      <c r="H241" s="58">
        <v>0</v>
      </c>
      <c r="I241" s="37">
        <v>0</v>
      </c>
      <c r="J241" s="58">
        <v>0</v>
      </c>
      <c r="K241" s="37">
        <v>0</v>
      </c>
      <c r="L241" s="30">
        <v>0</v>
      </c>
      <c r="M241" s="43" t="s">
        <v>327</v>
      </c>
      <c r="N241" s="32" t="s">
        <v>316</v>
      </c>
      <c r="O241" s="32" t="s">
        <v>285</v>
      </c>
      <c r="P241" s="32" t="s">
        <v>278</v>
      </c>
      <c r="Q241" s="60" t="e">
        <v>#DIV/0!</v>
      </c>
    </row>
    <row r="242" spans="1:19" s="1" customFormat="1" ht="15" hidden="1" customHeight="1" x14ac:dyDescent="0.2">
      <c r="A242" s="57">
        <v>61501</v>
      </c>
      <c r="B242" s="57" t="s">
        <v>233</v>
      </c>
      <c r="C242" s="58">
        <v>0</v>
      </c>
      <c r="D242" s="59">
        <v>0</v>
      </c>
      <c r="E242" s="59">
        <v>0</v>
      </c>
      <c r="F242" s="37">
        <v>0</v>
      </c>
      <c r="G242" s="58">
        <v>0</v>
      </c>
      <c r="H242" s="58">
        <v>0</v>
      </c>
      <c r="I242" s="37">
        <v>0</v>
      </c>
      <c r="J242" s="58">
        <v>0</v>
      </c>
      <c r="K242" s="37">
        <v>0</v>
      </c>
      <c r="L242" s="30">
        <v>0</v>
      </c>
      <c r="M242" s="43" t="s">
        <v>327</v>
      </c>
      <c r="N242" s="32" t="s">
        <v>317</v>
      </c>
      <c r="O242" s="32" t="s">
        <v>285</v>
      </c>
      <c r="P242" s="32" t="s">
        <v>278</v>
      </c>
      <c r="Q242" s="60" t="e">
        <v>#DIV/0!</v>
      </c>
    </row>
    <row r="243" spans="1:19" s="1" customFormat="1" ht="15" hidden="1" customHeight="1" x14ac:dyDescent="0.2">
      <c r="A243" s="57">
        <v>61502</v>
      </c>
      <c r="B243" s="57" t="s">
        <v>234</v>
      </c>
      <c r="C243" s="58">
        <v>0</v>
      </c>
      <c r="D243" s="59">
        <v>0</v>
      </c>
      <c r="E243" s="59">
        <v>0</v>
      </c>
      <c r="F243" s="37">
        <v>0</v>
      </c>
      <c r="G243" s="58">
        <v>0</v>
      </c>
      <c r="H243" s="58">
        <v>0</v>
      </c>
      <c r="I243" s="37">
        <v>0</v>
      </c>
      <c r="J243" s="58">
        <v>0</v>
      </c>
      <c r="K243" s="37">
        <v>0</v>
      </c>
      <c r="L243" s="30">
        <v>0</v>
      </c>
      <c r="M243" s="43" t="s">
        <v>327</v>
      </c>
      <c r="N243" s="32" t="s">
        <v>317</v>
      </c>
      <c r="O243" s="32" t="s">
        <v>285</v>
      </c>
      <c r="P243" s="32" t="s">
        <v>278</v>
      </c>
      <c r="Q243" s="60" t="e">
        <v>#DIV/0!</v>
      </c>
    </row>
    <row r="244" spans="1:19" s="1" customFormat="1" ht="15" hidden="1" customHeight="1" x14ac:dyDescent="0.2">
      <c r="A244" s="57">
        <v>61503</v>
      </c>
      <c r="B244" s="57" t="s">
        <v>235</v>
      </c>
      <c r="C244" s="58">
        <v>0</v>
      </c>
      <c r="D244" s="59">
        <v>0</v>
      </c>
      <c r="E244" s="59">
        <v>0</v>
      </c>
      <c r="F244" s="37">
        <v>0</v>
      </c>
      <c r="G244" s="58">
        <v>0</v>
      </c>
      <c r="H244" s="58">
        <v>0</v>
      </c>
      <c r="I244" s="37">
        <v>0</v>
      </c>
      <c r="J244" s="58">
        <v>0</v>
      </c>
      <c r="K244" s="37">
        <v>0</v>
      </c>
      <c r="L244" s="30">
        <v>0</v>
      </c>
      <c r="M244" s="43" t="s">
        <v>327</v>
      </c>
      <c r="N244" s="32" t="s">
        <v>317</v>
      </c>
      <c r="O244" s="32" t="s">
        <v>285</v>
      </c>
      <c r="P244" s="32" t="s">
        <v>278</v>
      </c>
      <c r="Q244" s="60" t="e">
        <v>#DIV/0!</v>
      </c>
    </row>
    <row r="245" spans="1:19" s="1" customFormat="1" ht="15" hidden="1" customHeight="1" x14ac:dyDescent="0.2">
      <c r="A245" s="57">
        <v>61599</v>
      </c>
      <c r="B245" s="57" t="s">
        <v>236</v>
      </c>
      <c r="C245" s="58">
        <v>0</v>
      </c>
      <c r="D245" s="59">
        <v>0</v>
      </c>
      <c r="E245" s="59">
        <v>0</v>
      </c>
      <c r="F245" s="37">
        <v>0</v>
      </c>
      <c r="G245" s="58">
        <v>0</v>
      </c>
      <c r="H245" s="58">
        <v>0</v>
      </c>
      <c r="I245" s="37">
        <v>0</v>
      </c>
      <c r="J245" s="58">
        <v>0</v>
      </c>
      <c r="K245" s="37">
        <v>0</v>
      </c>
      <c r="L245" s="30">
        <v>0</v>
      </c>
      <c r="M245" s="43" t="s">
        <v>327</v>
      </c>
      <c r="N245" s="32" t="s">
        <v>317</v>
      </c>
      <c r="O245" s="32" t="s">
        <v>285</v>
      </c>
      <c r="P245" s="32" t="s">
        <v>278</v>
      </c>
      <c r="Q245" s="60" t="e">
        <v>#DIV/0!</v>
      </c>
    </row>
    <row r="246" spans="1:19" s="1" customFormat="1" ht="15" hidden="1" customHeight="1" x14ac:dyDescent="0.2">
      <c r="A246" s="57">
        <v>61601</v>
      </c>
      <c r="B246" s="57" t="s">
        <v>237</v>
      </c>
      <c r="C246" s="58">
        <v>0</v>
      </c>
      <c r="D246" s="59">
        <v>0</v>
      </c>
      <c r="E246" s="59">
        <v>0</v>
      </c>
      <c r="F246" s="37">
        <v>0</v>
      </c>
      <c r="G246" s="58">
        <v>0</v>
      </c>
      <c r="H246" s="58">
        <v>0</v>
      </c>
      <c r="I246" s="37">
        <v>0</v>
      </c>
      <c r="J246" s="58">
        <v>0</v>
      </c>
      <c r="K246" s="37">
        <v>0</v>
      </c>
      <c r="L246" s="30">
        <v>0</v>
      </c>
      <c r="M246" s="43" t="s">
        <v>327</v>
      </c>
      <c r="N246" s="32" t="s">
        <v>318</v>
      </c>
      <c r="O246" s="32" t="s">
        <v>285</v>
      </c>
      <c r="P246" s="32" t="s">
        <v>278</v>
      </c>
      <c r="Q246" s="60" t="e">
        <v>#DIV/0!</v>
      </c>
      <c r="R246" s="63"/>
    </row>
    <row r="247" spans="1:19" s="1" customFormat="1" ht="15" hidden="1" customHeight="1" x14ac:dyDescent="0.2">
      <c r="A247" s="57">
        <v>61602</v>
      </c>
      <c r="B247" s="57" t="s">
        <v>238</v>
      </c>
      <c r="C247" s="58">
        <v>0</v>
      </c>
      <c r="D247" s="59">
        <v>0</v>
      </c>
      <c r="E247" s="59">
        <v>0</v>
      </c>
      <c r="F247" s="37">
        <v>0</v>
      </c>
      <c r="G247" s="58">
        <v>0</v>
      </c>
      <c r="H247" s="58">
        <v>0</v>
      </c>
      <c r="I247" s="37">
        <v>0</v>
      </c>
      <c r="J247" s="58">
        <v>0</v>
      </c>
      <c r="K247" s="37">
        <v>0</v>
      </c>
      <c r="L247" s="30">
        <v>0</v>
      </c>
      <c r="M247" s="43" t="s">
        <v>327</v>
      </c>
      <c r="N247" s="32" t="s">
        <v>318</v>
      </c>
      <c r="O247" s="32" t="s">
        <v>285</v>
      </c>
      <c r="P247" s="32" t="s">
        <v>278</v>
      </c>
      <c r="Q247" s="60" t="e">
        <v>#DIV/0!</v>
      </c>
    </row>
    <row r="248" spans="1:19" s="1" customFormat="1" ht="15" hidden="1" customHeight="1" x14ac:dyDescent="0.2">
      <c r="A248" s="57">
        <v>61603</v>
      </c>
      <c r="B248" s="57" t="s">
        <v>239</v>
      </c>
      <c r="C248" s="58">
        <v>0</v>
      </c>
      <c r="D248" s="59">
        <v>0</v>
      </c>
      <c r="E248" s="59">
        <v>0</v>
      </c>
      <c r="F248" s="37">
        <v>0</v>
      </c>
      <c r="G248" s="58">
        <v>0</v>
      </c>
      <c r="H248" s="58">
        <v>0</v>
      </c>
      <c r="I248" s="37">
        <v>0</v>
      </c>
      <c r="J248" s="58">
        <v>0</v>
      </c>
      <c r="K248" s="37">
        <v>0</v>
      </c>
      <c r="L248" s="30">
        <v>0</v>
      </c>
      <c r="M248" s="43" t="s">
        <v>327</v>
      </c>
      <c r="N248" s="32" t="s">
        <v>318</v>
      </c>
      <c r="O248" s="32" t="s">
        <v>285</v>
      </c>
      <c r="P248" s="32" t="s">
        <v>278</v>
      </c>
      <c r="Q248" s="60" t="e">
        <v>#DIV/0!</v>
      </c>
    </row>
    <row r="249" spans="1:19" s="1" customFormat="1" ht="15" hidden="1" customHeight="1" x14ac:dyDescent="0.2">
      <c r="A249" s="57">
        <v>61604</v>
      </c>
      <c r="B249" s="57" t="s">
        <v>240</v>
      </c>
      <c r="C249" s="58">
        <v>0</v>
      </c>
      <c r="D249" s="59">
        <v>0</v>
      </c>
      <c r="E249" s="59">
        <v>0</v>
      </c>
      <c r="F249" s="37">
        <v>0</v>
      </c>
      <c r="G249" s="58">
        <v>0</v>
      </c>
      <c r="H249" s="58">
        <v>0</v>
      </c>
      <c r="I249" s="37">
        <v>0</v>
      </c>
      <c r="J249" s="58">
        <v>0</v>
      </c>
      <c r="K249" s="37">
        <v>0</v>
      </c>
      <c r="L249" s="30">
        <v>0</v>
      </c>
      <c r="M249" s="43" t="s">
        <v>327</v>
      </c>
      <c r="N249" s="32" t="s">
        <v>318</v>
      </c>
      <c r="O249" s="32" t="s">
        <v>285</v>
      </c>
      <c r="P249" s="32" t="s">
        <v>278</v>
      </c>
      <c r="Q249" s="60" t="e">
        <v>#DIV/0!</v>
      </c>
    </row>
    <row r="250" spans="1:19" s="1" customFormat="1" ht="15" hidden="1" customHeight="1" x14ac:dyDescent="0.2">
      <c r="A250" s="57">
        <v>61605</v>
      </c>
      <c r="B250" s="57" t="s">
        <v>241</v>
      </c>
      <c r="C250" s="58">
        <v>0</v>
      </c>
      <c r="D250" s="59">
        <v>0</v>
      </c>
      <c r="E250" s="59">
        <v>0</v>
      </c>
      <c r="F250" s="37">
        <v>0</v>
      </c>
      <c r="G250" s="58">
        <v>0</v>
      </c>
      <c r="H250" s="58">
        <v>0</v>
      </c>
      <c r="I250" s="37">
        <v>0</v>
      </c>
      <c r="J250" s="58">
        <v>0</v>
      </c>
      <c r="K250" s="37">
        <v>0</v>
      </c>
      <c r="L250" s="30">
        <v>0</v>
      </c>
      <c r="M250" s="43" t="s">
        <v>327</v>
      </c>
      <c r="N250" s="32" t="s">
        <v>318</v>
      </c>
      <c r="O250" s="32" t="s">
        <v>285</v>
      </c>
      <c r="P250" s="32" t="s">
        <v>278</v>
      </c>
      <c r="Q250" s="60" t="e">
        <v>#DIV/0!</v>
      </c>
    </row>
    <row r="251" spans="1:19" s="1" customFormat="1" ht="15" hidden="1" customHeight="1" x14ac:dyDescent="0.2">
      <c r="A251" s="57">
        <v>61606</v>
      </c>
      <c r="B251" s="57" t="s">
        <v>242</v>
      </c>
      <c r="C251" s="58">
        <v>0</v>
      </c>
      <c r="D251" s="59">
        <v>0</v>
      </c>
      <c r="E251" s="59">
        <v>0</v>
      </c>
      <c r="F251" s="37">
        <v>0</v>
      </c>
      <c r="G251" s="58">
        <v>0</v>
      </c>
      <c r="H251" s="58">
        <v>0</v>
      </c>
      <c r="I251" s="37">
        <v>0</v>
      </c>
      <c r="J251" s="58">
        <v>0</v>
      </c>
      <c r="K251" s="37">
        <v>0</v>
      </c>
      <c r="L251" s="30">
        <v>0</v>
      </c>
      <c r="M251" s="43" t="s">
        <v>327</v>
      </c>
      <c r="N251" s="32" t="s">
        <v>318</v>
      </c>
      <c r="O251" s="32" t="s">
        <v>285</v>
      </c>
      <c r="P251" s="32" t="s">
        <v>278</v>
      </c>
      <c r="Q251" s="60" t="e">
        <v>#DIV/0!</v>
      </c>
    </row>
    <row r="252" spans="1:19" s="1" customFormat="1" ht="15" hidden="1" customHeight="1" x14ac:dyDescent="0.2">
      <c r="A252" s="57">
        <v>61607</v>
      </c>
      <c r="B252" s="57" t="s">
        <v>243</v>
      </c>
      <c r="C252" s="58">
        <v>0</v>
      </c>
      <c r="D252" s="59">
        <v>0</v>
      </c>
      <c r="E252" s="59">
        <v>0</v>
      </c>
      <c r="F252" s="37">
        <v>0</v>
      </c>
      <c r="G252" s="58">
        <v>0</v>
      </c>
      <c r="H252" s="58">
        <v>0</v>
      </c>
      <c r="I252" s="37">
        <v>0</v>
      </c>
      <c r="J252" s="58">
        <v>0</v>
      </c>
      <c r="K252" s="37">
        <v>0</v>
      </c>
      <c r="L252" s="30">
        <v>0</v>
      </c>
      <c r="M252" s="43" t="s">
        <v>327</v>
      </c>
      <c r="N252" s="32" t="s">
        <v>318</v>
      </c>
      <c r="O252" s="32" t="s">
        <v>285</v>
      </c>
      <c r="P252" s="32" t="s">
        <v>278</v>
      </c>
      <c r="Q252" s="60" t="e">
        <v>#DIV/0!</v>
      </c>
    </row>
    <row r="253" spans="1:19" s="1" customFormat="1" ht="15" hidden="1" customHeight="1" x14ac:dyDescent="0.2">
      <c r="A253" s="57">
        <v>61608</v>
      </c>
      <c r="B253" s="57" t="s">
        <v>244</v>
      </c>
      <c r="C253" s="58">
        <v>0</v>
      </c>
      <c r="D253" s="59">
        <v>0</v>
      </c>
      <c r="E253" s="59">
        <v>0</v>
      </c>
      <c r="F253" s="37">
        <v>0</v>
      </c>
      <c r="G253" s="58">
        <v>0</v>
      </c>
      <c r="H253" s="58">
        <v>0</v>
      </c>
      <c r="I253" s="37">
        <v>0</v>
      </c>
      <c r="J253" s="58">
        <v>0</v>
      </c>
      <c r="K253" s="37">
        <v>0</v>
      </c>
      <c r="L253" s="30">
        <v>0</v>
      </c>
      <c r="M253" s="43" t="s">
        <v>327</v>
      </c>
      <c r="N253" s="32" t="s">
        <v>318</v>
      </c>
      <c r="O253" s="32" t="s">
        <v>285</v>
      </c>
      <c r="P253" s="32" t="s">
        <v>278</v>
      </c>
      <c r="Q253" s="60" t="e">
        <v>#DIV/0!</v>
      </c>
    </row>
    <row r="254" spans="1:19" s="1" customFormat="1" ht="15" hidden="1" customHeight="1" x14ac:dyDescent="0.2">
      <c r="A254" s="57">
        <v>61699</v>
      </c>
      <c r="B254" s="57" t="s">
        <v>245</v>
      </c>
      <c r="C254" s="58">
        <v>0</v>
      </c>
      <c r="D254" s="59">
        <v>0</v>
      </c>
      <c r="E254" s="59">
        <v>0</v>
      </c>
      <c r="F254" s="37">
        <v>0</v>
      </c>
      <c r="G254" s="58">
        <v>0</v>
      </c>
      <c r="H254" s="58">
        <v>0</v>
      </c>
      <c r="I254" s="37">
        <v>0</v>
      </c>
      <c r="J254" s="58">
        <v>0</v>
      </c>
      <c r="K254" s="37">
        <v>0</v>
      </c>
      <c r="L254" s="30">
        <v>0</v>
      </c>
      <c r="M254" s="65" t="s">
        <v>327</v>
      </c>
      <c r="N254" s="32" t="s">
        <v>318</v>
      </c>
      <c r="O254" s="32" t="s">
        <v>285</v>
      </c>
      <c r="P254" s="32" t="s">
        <v>278</v>
      </c>
      <c r="Q254" s="55" t="e">
        <v>#DIV/0!</v>
      </c>
      <c r="R254" s="66"/>
      <c r="S254" s="67"/>
    </row>
    <row r="255" spans="1:19" s="1" customFormat="1" ht="15" hidden="1" customHeight="1" x14ac:dyDescent="0.2">
      <c r="A255" s="57">
        <v>61901</v>
      </c>
      <c r="B255" s="57" t="s">
        <v>166</v>
      </c>
      <c r="C255" s="58">
        <v>0</v>
      </c>
      <c r="D255" s="59">
        <v>0</v>
      </c>
      <c r="E255" s="59">
        <v>0</v>
      </c>
      <c r="F255" s="37">
        <v>0</v>
      </c>
      <c r="G255" s="58">
        <v>0</v>
      </c>
      <c r="H255" s="58">
        <v>0</v>
      </c>
      <c r="I255" s="37">
        <v>0</v>
      </c>
      <c r="J255" s="58">
        <v>0</v>
      </c>
      <c r="K255" s="37">
        <v>0</v>
      </c>
      <c r="L255" s="30">
        <v>0</v>
      </c>
      <c r="M255" s="43" t="s">
        <v>327</v>
      </c>
      <c r="N255" s="32" t="s">
        <v>336</v>
      </c>
      <c r="O255" s="32" t="s">
        <v>285</v>
      </c>
      <c r="P255" s="32" t="s">
        <v>278</v>
      </c>
      <c r="Q255" s="60" t="e">
        <v>#DIV/0!</v>
      </c>
      <c r="S255" s="68"/>
    </row>
    <row r="256" spans="1:19" s="1" customFormat="1" ht="15" hidden="1" customHeight="1" x14ac:dyDescent="0.2">
      <c r="A256" s="57">
        <v>62101</v>
      </c>
      <c r="B256" s="57" t="s">
        <v>203</v>
      </c>
      <c r="C256" s="58">
        <v>0</v>
      </c>
      <c r="D256" s="59">
        <v>0</v>
      </c>
      <c r="E256" s="59">
        <v>0</v>
      </c>
      <c r="F256" s="37">
        <v>0</v>
      </c>
      <c r="G256" s="58">
        <v>0</v>
      </c>
      <c r="H256" s="58">
        <v>0</v>
      </c>
      <c r="I256" s="37">
        <v>0</v>
      </c>
      <c r="J256" s="58">
        <v>0</v>
      </c>
      <c r="K256" s="37">
        <v>0</v>
      </c>
      <c r="L256" s="30">
        <v>0</v>
      </c>
      <c r="M256" s="43" t="s">
        <v>327</v>
      </c>
      <c r="N256" s="32" t="s">
        <v>337</v>
      </c>
      <c r="O256" s="32" t="s">
        <v>286</v>
      </c>
      <c r="P256" s="32" t="s">
        <v>278</v>
      </c>
      <c r="Q256" s="60" t="e">
        <v>#DIV/0!</v>
      </c>
      <c r="S256" s="42"/>
    </row>
    <row r="257" spans="1:19" s="1" customFormat="1" ht="15" hidden="1" customHeight="1" x14ac:dyDescent="0.2">
      <c r="A257" s="57">
        <v>62201</v>
      </c>
      <c r="B257" s="57" t="s">
        <v>246</v>
      </c>
      <c r="C257" s="58">
        <v>0</v>
      </c>
      <c r="D257" s="59">
        <v>0</v>
      </c>
      <c r="E257" s="59">
        <v>0</v>
      </c>
      <c r="F257" s="37">
        <v>0</v>
      </c>
      <c r="G257" s="58">
        <v>0</v>
      </c>
      <c r="H257" s="58">
        <v>0</v>
      </c>
      <c r="I257" s="37">
        <v>0</v>
      </c>
      <c r="J257" s="58">
        <v>0</v>
      </c>
      <c r="K257" s="37">
        <v>0</v>
      </c>
      <c r="L257" s="30">
        <v>0</v>
      </c>
      <c r="M257" s="43" t="s">
        <v>327</v>
      </c>
      <c r="N257" s="32" t="s">
        <v>319</v>
      </c>
      <c r="O257" s="32" t="s">
        <v>286</v>
      </c>
      <c r="P257" s="32" t="s">
        <v>278</v>
      </c>
      <c r="Q257" s="60" t="e">
        <v>#DIV/0!</v>
      </c>
      <c r="S257" s="42"/>
    </row>
    <row r="258" spans="1:19" s="1" customFormat="1" ht="15" hidden="1" customHeight="1" x14ac:dyDescent="0.2">
      <c r="A258" s="57">
        <v>62301</v>
      </c>
      <c r="B258" s="57" t="s">
        <v>247</v>
      </c>
      <c r="C258" s="58">
        <v>0</v>
      </c>
      <c r="D258" s="59">
        <v>0</v>
      </c>
      <c r="E258" s="59">
        <v>0</v>
      </c>
      <c r="F258" s="37">
        <v>0</v>
      </c>
      <c r="G258" s="58">
        <v>0</v>
      </c>
      <c r="H258" s="58">
        <v>0</v>
      </c>
      <c r="I258" s="37">
        <v>0</v>
      </c>
      <c r="J258" s="58">
        <v>0</v>
      </c>
      <c r="K258" s="37">
        <v>0</v>
      </c>
      <c r="L258" s="30">
        <v>0</v>
      </c>
      <c r="M258" s="43" t="s">
        <v>327</v>
      </c>
      <c r="N258" s="32" t="s">
        <v>320</v>
      </c>
      <c r="O258" s="32" t="s">
        <v>286</v>
      </c>
      <c r="P258" s="32" t="s">
        <v>278</v>
      </c>
      <c r="Q258" s="60" t="e">
        <v>#DIV/0!</v>
      </c>
      <c r="S258" s="42"/>
    </row>
    <row r="259" spans="1:19" s="1" customFormat="1" ht="15" hidden="1" customHeight="1" x14ac:dyDescent="0.2">
      <c r="A259" s="57">
        <v>62302</v>
      </c>
      <c r="B259" s="57" t="s">
        <v>248</v>
      </c>
      <c r="C259" s="58">
        <v>0</v>
      </c>
      <c r="D259" s="59">
        <v>0</v>
      </c>
      <c r="E259" s="59">
        <v>0</v>
      </c>
      <c r="F259" s="37">
        <v>0</v>
      </c>
      <c r="G259" s="58">
        <v>0</v>
      </c>
      <c r="H259" s="58">
        <v>0</v>
      </c>
      <c r="I259" s="37">
        <v>0</v>
      </c>
      <c r="J259" s="58">
        <v>0</v>
      </c>
      <c r="K259" s="37">
        <v>0</v>
      </c>
      <c r="L259" s="30">
        <v>0</v>
      </c>
      <c r="M259" s="43" t="s">
        <v>327</v>
      </c>
      <c r="N259" s="32" t="s">
        <v>320</v>
      </c>
      <c r="O259" s="32" t="s">
        <v>286</v>
      </c>
      <c r="P259" s="32" t="s">
        <v>278</v>
      </c>
      <c r="Q259" s="60" t="e">
        <v>#DIV/0!</v>
      </c>
      <c r="S259" s="42"/>
    </row>
    <row r="260" spans="1:19" s="1" customFormat="1" ht="15" hidden="1" customHeight="1" x14ac:dyDescent="0.2">
      <c r="A260" s="57">
        <v>62303</v>
      </c>
      <c r="B260" s="57" t="s">
        <v>207</v>
      </c>
      <c r="C260" s="58">
        <v>0</v>
      </c>
      <c r="D260" s="59">
        <v>0</v>
      </c>
      <c r="E260" s="59">
        <v>0</v>
      </c>
      <c r="F260" s="37">
        <v>0</v>
      </c>
      <c r="G260" s="58">
        <v>0</v>
      </c>
      <c r="H260" s="58">
        <v>0</v>
      </c>
      <c r="I260" s="37">
        <v>0</v>
      </c>
      <c r="J260" s="58">
        <v>0</v>
      </c>
      <c r="K260" s="37">
        <v>0</v>
      </c>
      <c r="L260" s="30">
        <v>0</v>
      </c>
      <c r="M260" s="43" t="s">
        <v>327</v>
      </c>
      <c r="N260" s="32" t="s">
        <v>320</v>
      </c>
      <c r="O260" s="32" t="s">
        <v>286</v>
      </c>
      <c r="P260" s="32" t="s">
        <v>278</v>
      </c>
      <c r="Q260" s="60" t="e">
        <v>#DIV/0!</v>
      </c>
      <c r="S260" s="42"/>
    </row>
    <row r="261" spans="1:19" s="1" customFormat="1" ht="15" hidden="1" customHeight="1" x14ac:dyDescent="0.2">
      <c r="A261" s="57">
        <v>62304</v>
      </c>
      <c r="B261" s="57" t="s">
        <v>208</v>
      </c>
      <c r="C261" s="58">
        <v>0</v>
      </c>
      <c r="D261" s="59">
        <v>0</v>
      </c>
      <c r="E261" s="59">
        <v>0</v>
      </c>
      <c r="F261" s="37">
        <v>0</v>
      </c>
      <c r="G261" s="58">
        <v>0</v>
      </c>
      <c r="H261" s="58">
        <v>0</v>
      </c>
      <c r="I261" s="37">
        <v>0</v>
      </c>
      <c r="J261" s="58">
        <v>0</v>
      </c>
      <c r="K261" s="37">
        <v>0</v>
      </c>
      <c r="L261" s="30">
        <v>0</v>
      </c>
      <c r="M261" s="43" t="s">
        <v>327</v>
      </c>
      <c r="N261" s="32" t="s">
        <v>320</v>
      </c>
      <c r="O261" s="32" t="s">
        <v>286</v>
      </c>
      <c r="P261" s="32" t="s">
        <v>278</v>
      </c>
      <c r="Q261" s="60" t="e">
        <v>#DIV/0!</v>
      </c>
      <c r="S261" s="42"/>
    </row>
    <row r="262" spans="1:19" s="1" customFormat="1" ht="15" hidden="1" customHeight="1" x14ac:dyDescent="0.2">
      <c r="A262" s="57">
        <v>63101</v>
      </c>
      <c r="B262" s="57" t="s">
        <v>249</v>
      </c>
      <c r="C262" s="58">
        <v>0</v>
      </c>
      <c r="D262" s="59">
        <v>0</v>
      </c>
      <c r="E262" s="59">
        <v>0</v>
      </c>
      <c r="F262" s="37">
        <v>0</v>
      </c>
      <c r="G262" s="58">
        <v>0</v>
      </c>
      <c r="H262" s="58">
        <v>0</v>
      </c>
      <c r="I262" s="37">
        <v>0</v>
      </c>
      <c r="J262" s="58">
        <v>0</v>
      </c>
      <c r="K262" s="37">
        <v>0</v>
      </c>
      <c r="L262" s="30">
        <v>0</v>
      </c>
      <c r="M262" s="43" t="s">
        <v>327</v>
      </c>
      <c r="N262" s="32" t="s">
        <v>321</v>
      </c>
      <c r="O262" s="32" t="s">
        <v>287</v>
      </c>
      <c r="P262" s="32" t="s">
        <v>278</v>
      </c>
      <c r="Q262" s="60" t="e">
        <v>#DIV/0!</v>
      </c>
      <c r="S262" s="42"/>
    </row>
    <row r="263" spans="1:19" s="1" customFormat="1" ht="15" hidden="1" customHeight="1" x14ac:dyDescent="0.2">
      <c r="A263" s="57">
        <v>63102</v>
      </c>
      <c r="B263" s="57" t="s">
        <v>250</v>
      </c>
      <c r="C263" s="58">
        <v>0</v>
      </c>
      <c r="D263" s="59">
        <v>0</v>
      </c>
      <c r="E263" s="59">
        <v>0</v>
      </c>
      <c r="F263" s="37">
        <v>0</v>
      </c>
      <c r="G263" s="58">
        <v>0</v>
      </c>
      <c r="H263" s="58">
        <v>0</v>
      </c>
      <c r="I263" s="37">
        <v>0</v>
      </c>
      <c r="J263" s="58">
        <v>0</v>
      </c>
      <c r="K263" s="37">
        <v>0</v>
      </c>
      <c r="L263" s="30">
        <v>0</v>
      </c>
      <c r="M263" s="43" t="s">
        <v>327</v>
      </c>
      <c r="N263" s="32" t="s">
        <v>321</v>
      </c>
      <c r="O263" s="32" t="s">
        <v>287</v>
      </c>
      <c r="P263" s="32" t="s">
        <v>278</v>
      </c>
      <c r="Q263" s="60" t="e">
        <v>#DIV/0!</v>
      </c>
      <c r="S263" s="42"/>
    </row>
    <row r="264" spans="1:19" s="1" customFormat="1" ht="15" hidden="1" customHeight="1" x14ac:dyDescent="0.2">
      <c r="A264" s="57">
        <v>63103</v>
      </c>
      <c r="B264" s="57" t="s">
        <v>251</v>
      </c>
      <c r="C264" s="58">
        <v>0</v>
      </c>
      <c r="D264" s="59">
        <v>0</v>
      </c>
      <c r="E264" s="59">
        <v>0</v>
      </c>
      <c r="F264" s="37">
        <v>0</v>
      </c>
      <c r="G264" s="58">
        <v>0</v>
      </c>
      <c r="H264" s="58">
        <v>0</v>
      </c>
      <c r="I264" s="37">
        <v>0</v>
      </c>
      <c r="J264" s="58">
        <v>0</v>
      </c>
      <c r="K264" s="37">
        <v>0</v>
      </c>
      <c r="L264" s="30">
        <v>0</v>
      </c>
      <c r="M264" s="43" t="s">
        <v>327</v>
      </c>
      <c r="N264" s="32" t="s">
        <v>321</v>
      </c>
      <c r="O264" s="32" t="s">
        <v>287</v>
      </c>
      <c r="P264" s="32" t="s">
        <v>278</v>
      </c>
      <c r="Q264" s="60" t="e">
        <v>#DIV/0!</v>
      </c>
      <c r="S264" s="42"/>
    </row>
    <row r="265" spans="1:19" s="1" customFormat="1" ht="15" hidden="1" customHeight="1" x14ac:dyDescent="0.2">
      <c r="A265" s="57">
        <v>63104</v>
      </c>
      <c r="B265" s="57" t="s">
        <v>252</v>
      </c>
      <c r="C265" s="58">
        <v>0</v>
      </c>
      <c r="D265" s="59">
        <v>0</v>
      </c>
      <c r="E265" s="59">
        <v>0</v>
      </c>
      <c r="F265" s="37">
        <v>0</v>
      </c>
      <c r="G265" s="58">
        <v>0</v>
      </c>
      <c r="H265" s="58">
        <v>0</v>
      </c>
      <c r="I265" s="37">
        <v>0</v>
      </c>
      <c r="J265" s="58">
        <v>0</v>
      </c>
      <c r="K265" s="37">
        <v>0</v>
      </c>
      <c r="L265" s="30">
        <v>0</v>
      </c>
      <c r="M265" s="43" t="s">
        <v>327</v>
      </c>
      <c r="N265" s="32" t="s">
        <v>321</v>
      </c>
      <c r="O265" s="32" t="s">
        <v>287</v>
      </c>
      <c r="P265" s="32" t="s">
        <v>278</v>
      </c>
      <c r="Q265" s="60" t="e">
        <v>#DIV/0!</v>
      </c>
      <c r="S265" s="42"/>
    </row>
    <row r="266" spans="1:19" s="1" customFormat="1" ht="15" hidden="1" customHeight="1" x14ac:dyDescent="0.2">
      <c r="A266" s="57">
        <v>63105</v>
      </c>
      <c r="B266" s="57" t="s">
        <v>253</v>
      </c>
      <c r="C266" s="58">
        <v>0</v>
      </c>
      <c r="D266" s="59">
        <v>0</v>
      </c>
      <c r="E266" s="59">
        <v>0</v>
      </c>
      <c r="F266" s="37">
        <v>0</v>
      </c>
      <c r="G266" s="58">
        <v>0</v>
      </c>
      <c r="H266" s="58">
        <v>0</v>
      </c>
      <c r="I266" s="37">
        <v>0</v>
      </c>
      <c r="J266" s="58">
        <v>0</v>
      </c>
      <c r="K266" s="37">
        <v>0</v>
      </c>
      <c r="L266" s="30">
        <v>0</v>
      </c>
      <c r="M266" s="43" t="s">
        <v>327</v>
      </c>
      <c r="N266" s="32" t="s">
        <v>321</v>
      </c>
      <c r="O266" s="32" t="s">
        <v>287</v>
      </c>
      <c r="P266" s="32" t="s">
        <v>278</v>
      </c>
      <c r="Q266" s="60" t="e">
        <v>#DIV/0!</v>
      </c>
      <c r="S266" s="42"/>
    </row>
    <row r="267" spans="1:19" s="1" customFormat="1" ht="15" hidden="1" customHeight="1" x14ac:dyDescent="0.2">
      <c r="A267" s="57">
        <v>63106</v>
      </c>
      <c r="B267" s="57" t="s">
        <v>254</v>
      </c>
      <c r="C267" s="58">
        <v>0</v>
      </c>
      <c r="D267" s="59">
        <v>0</v>
      </c>
      <c r="E267" s="59">
        <v>0</v>
      </c>
      <c r="F267" s="37">
        <v>0</v>
      </c>
      <c r="G267" s="58">
        <v>0</v>
      </c>
      <c r="H267" s="58">
        <v>0</v>
      </c>
      <c r="I267" s="37">
        <v>0</v>
      </c>
      <c r="J267" s="58">
        <v>0</v>
      </c>
      <c r="K267" s="37">
        <v>0</v>
      </c>
      <c r="L267" s="30">
        <v>0</v>
      </c>
      <c r="M267" s="43" t="s">
        <v>327</v>
      </c>
      <c r="N267" s="32" t="s">
        <v>321</v>
      </c>
      <c r="O267" s="32" t="s">
        <v>287</v>
      </c>
      <c r="P267" s="32" t="s">
        <v>278</v>
      </c>
      <c r="Q267" s="60" t="e">
        <v>#DIV/0!</v>
      </c>
      <c r="S267" s="42"/>
    </row>
    <row r="268" spans="1:19" s="1" customFormat="1" ht="15" hidden="1" customHeight="1" x14ac:dyDescent="0.2">
      <c r="A268" s="57">
        <v>63107</v>
      </c>
      <c r="B268" s="57" t="s">
        <v>255</v>
      </c>
      <c r="C268" s="58">
        <v>0</v>
      </c>
      <c r="D268" s="59">
        <v>0</v>
      </c>
      <c r="E268" s="59">
        <v>0</v>
      </c>
      <c r="F268" s="37">
        <v>0</v>
      </c>
      <c r="G268" s="58">
        <v>0</v>
      </c>
      <c r="H268" s="58">
        <v>0</v>
      </c>
      <c r="I268" s="37">
        <v>0</v>
      </c>
      <c r="J268" s="58">
        <v>0</v>
      </c>
      <c r="K268" s="37">
        <v>0</v>
      </c>
      <c r="L268" s="30">
        <v>0</v>
      </c>
      <c r="M268" s="43" t="s">
        <v>327</v>
      </c>
      <c r="N268" s="32" t="s">
        <v>321</v>
      </c>
      <c r="O268" s="32" t="s">
        <v>287</v>
      </c>
      <c r="P268" s="32" t="s">
        <v>278</v>
      </c>
      <c r="Q268" s="60" t="e">
        <v>#DIV/0!</v>
      </c>
      <c r="S268" s="42"/>
    </row>
    <row r="269" spans="1:19" s="1" customFormat="1" ht="15" hidden="1" customHeight="1" x14ac:dyDescent="0.2">
      <c r="A269" s="57">
        <v>63108</v>
      </c>
      <c r="B269" s="57" t="s">
        <v>256</v>
      </c>
      <c r="C269" s="58">
        <v>0</v>
      </c>
      <c r="D269" s="59">
        <v>0</v>
      </c>
      <c r="E269" s="59">
        <v>0</v>
      </c>
      <c r="F269" s="37">
        <v>0</v>
      </c>
      <c r="G269" s="58">
        <v>0</v>
      </c>
      <c r="H269" s="58">
        <v>0</v>
      </c>
      <c r="I269" s="37">
        <v>0</v>
      </c>
      <c r="J269" s="58">
        <v>0</v>
      </c>
      <c r="K269" s="37">
        <v>0</v>
      </c>
      <c r="L269" s="30">
        <v>0</v>
      </c>
      <c r="M269" s="43" t="s">
        <v>327</v>
      </c>
      <c r="N269" s="32" t="s">
        <v>321</v>
      </c>
      <c r="O269" s="32" t="s">
        <v>287</v>
      </c>
      <c r="P269" s="32" t="s">
        <v>278</v>
      </c>
      <c r="Q269" s="60" t="e">
        <v>#DIV/0!</v>
      </c>
      <c r="S269" s="42"/>
    </row>
    <row r="270" spans="1:19" s="1" customFormat="1" ht="15" hidden="1" customHeight="1" x14ac:dyDescent="0.2">
      <c r="A270" s="57">
        <v>63109</v>
      </c>
      <c r="B270" s="57" t="s">
        <v>257</v>
      </c>
      <c r="C270" s="58">
        <v>0</v>
      </c>
      <c r="D270" s="59">
        <v>0</v>
      </c>
      <c r="E270" s="59">
        <v>0</v>
      </c>
      <c r="F270" s="37">
        <v>0</v>
      </c>
      <c r="G270" s="58">
        <v>0</v>
      </c>
      <c r="H270" s="58">
        <v>0</v>
      </c>
      <c r="I270" s="37">
        <v>0</v>
      </c>
      <c r="J270" s="58">
        <v>0</v>
      </c>
      <c r="K270" s="37">
        <v>0</v>
      </c>
      <c r="L270" s="30">
        <v>0</v>
      </c>
      <c r="M270" s="43" t="s">
        <v>327</v>
      </c>
      <c r="N270" s="32" t="s">
        <v>321</v>
      </c>
      <c r="O270" s="32" t="s">
        <v>287</v>
      </c>
      <c r="P270" s="32" t="s">
        <v>278</v>
      </c>
      <c r="Q270" s="60" t="e">
        <v>#DIV/0!</v>
      </c>
      <c r="S270" s="42"/>
    </row>
    <row r="271" spans="1:19" s="1" customFormat="1" ht="15" hidden="1" customHeight="1" x14ac:dyDescent="0.2">
      <c r="A271" s="57">
        <v>63199</v>
      </c>
      <c r="B271" s="57" t="s">
        <v>258</v>
      </c>
      <c r="C271" s="58">
        <v>0</v>
      </c>
      <c r="D271" s="59">
        <v>0</v>
      </c>
      <c r="E271" s="59">
        <v>0</v>
      </c>
      <c r="F271" s="37">
        <v>0</v>
      </c>
      <c r="G271" s="58">
        <v>0</v>
      </c>
      <c r="H271" s="58">
        <v>0</v>
      </c>
      <c r="I271" s="37">
        <v>0</v>
      </c>
      <c r="J271" s="58">
        <v>0</v>
      </c>
      <c r="K271" s="37">
        <v>0</v>
      </c>
      <c r="L271" s="30">
        <v>0</v>
      </c>
      <c r="M271" s="43" t="s">
        <v>327</v>
      </c>
      <c r="N271" s="32" t="s">
        <v>321</v>
      </c>
      <c r="O271" s="32" t="s">
        <v>287</v>
      </c>
      <c r="P271" s="32" t="s">
        <v>278</v>
      </c>
      <c r="Q271" s="60" t="e">
        <v>#DIV/0!</v>
      </c>
      <c r="S271" s="42"/>
    </row>
    <row r="272" spans="1:19" s="1" customFormat="1" ht="15" hidden="1" customHeight="1" x14ac:dyDescent="0.2">
      <c r="A272" s="57">
        <v>63201</v>
      </c>
      <c r="B272" s="57" t="s">
        <v>259</v>
      </c>
      <c r="C272" s="58">
        <v>0</v>
      </c>
      <c r="D272" s="59">
        <v>0</v>
      </c>
      <c r="E272" s="59">
        <v>0</v>
      </c>
      <c r="F272" s="37">
        <v>0</v>
      </c>
      <c r="G272" s="58">
        <v>0</v>
      </c>
      <c r="H272" s="58">
        <v>0</v>
      </c>
      <c r="I272" s="37">
        <v>0</v>
      </c>
      <c r="J272" s="58">
        <v>0</v>
      </c>
      <c r="K272" s="37">
        <v>0</v>
      </c>
      <c r="L272" s="30">
        <v>0</v>
      </c>
      <c r="M272" s="43" t="s">
        <v>327</v>
      </c>
      <c r="N272" s="32" t="s">
        <v>322</v>
      </c>
      <c r="O272" s="32" t="s">
        <v>287</v>
      </c>
      <c r="P272" s="32" t="s">
        <v>278</v>
      </c>
      <c r="Q272" s="60" t="e">
        <v>#DIV/0!</v>
      </c>
      <c r="S272" s="42"/>
    </row>
    <row r="273" spans="1:19" s="1" customFormat="1" ht="15" hidden="1" customHeight="1" x14ac:dyDescent="0.2">
      <c r="A273" s="57">
        <v>63202</v>
      </c>
      <c r="B273" s="57" t="s">
        <v>260</v>
      </c>
      <c r="C273" s="58">
        <v>0</v>
      </c>
      <c r="D273" s="59">
        <v>0</v>
      </c>
      <c r="E273" s="59">
        <v>0</v>
      </c>
      <c r="F273" s="37">
        <v>0</v>
      </c>
      <c r="G273" s="58">
        <v>0</v>
      </c>
      <c r="H273" s="58">
        <v>0</v>
      </c>
      <c r="I273" s="37">
        <v>0</v>
      </c>
      <c r="J273" s="58">
        <v>0</v>
      </c>
      <c r="K273" s="37">
        <v>0</v>
      </c>
      <c r="L273" s="30">
        <v>0</v>
      </c>
      <c r="M273" s="43" t="s">
        <v>327</v>
      </c>
      <c r="N273" s="32" t="s">
        <v>322</v>
      </c>
      <c r="O273" s="32" t="s">
        <v>287</v>
      </c>
      <c r="P273" s="32" t="s">
        <v>278</v>
      </c>
      <c r="Q273" s="60" t="e">
        <v>#DIV/0!</v>
      </c>
      <c r="S273" s="42"/>
    </row>
    <row r="274" spans="1:19" s="1" customFormat="1" ht="15" hidden="1" customHeight="1" x14ac:dyDescent="0.2">
      <c r="A274" s="57">
        <v>63203</v>
      </c>
      <c r="B274" s="57" t="s">
        <v>261</v>
      </c>
      <c r="C274" s="58">
        <v>0</v>
      </c>
      <c r="D274" s="59">
        <v>0</v>
      </c>
      <c r="E274" s="59">
        <v>0</v>
      </c>
      <c r="F274" s="37">
        <v>0</v>
      </c>
      <c r="G274" s="58">
        <v>0</v>
      </c>
      <c r="H274" s="58">
        <v>0</v>
      </c>
      <c r="I274" s="37">
        <v>0</v>
      </c>
      <c r="J274" s="58">
        <v>0</v>
      </c>
      <c r="K274" s="37">
        <v>0</v>
      </c>
      <c r="L274" s="30">
        <v>0</v>
      </c>
      <c r="M274" s="43" t="s">
        <v>327</v>
      </c>
      <c r="N274" s="32" t="s">
        <v>322</v>
      </c>
      <c r="O274" s="32" t="s">
        <v>287</v>
      </c>
      <c r="P274" s="32" t="s">
        <v>278</v>
      </c>
      <c r="Q274" s="60" t="e">
        <v>#DIV/0!</v>
      </c>
      <c r="S274" s="42"/>
    </row>
    <row r="275" spans="1:19" s="1" customFormat="1" ht="15" hidden="1" customHeight="1" x14ac:dyDescent="0.2">
      <c r="A275" s="57">
        <v>63204</v>
      </c>
      <c r="B275" s="57" t="s">
        <v>262</v>
      </c>
      <c r="C275" s="58">
        <v>0</v>
      </c>
      <c r="D275" s="59">
        <v>0</v>
      </c>
      <c r="E275" s="59">
        <v>0</v>
      </c>
      <c r="F275" s="37">
        <v>0</v>
      </c>
      <c r="G275" s="58">
        <v>0</v>
      </c>
      <c r="H275" s="58">
        <v>0</v>
      </c>
      <c r="I275" s="37">
        <v>0</v>
      </c>
      <c r="J275" s="58">
        <v>0</v>
      </c>
      <c r="K275" s="37">
        <v>0</v>
      </c>
      <c r="L275" s="30">
        <v>0</v>
      </c>
      <c r="M275" s="43" t="s">
        <v>327</v>
      </c>
      <c r="N275" s="32" t="s">
        <v>322</v>
      </c>
      <c r="O275" s="32" t="s">
        <v>287</v>
      </c>
      <c r="P275" s="32" t="s">
        <v>278</v>
      </c>
      <c r="Q275" s="60" t="e">
        <v>#DIV/0!</v>
      </c>
      <c r="S275" s="42"/>
    </row>
    <row r="276" spans="1:19" s="1" customFormat="1" ht="15" hidden="1" customHeight="1" x14ac:dyDescent="0.2">
      <c r="A276" s="57">
        <v>63205</v>
      </c>
      <c r="B276" s="57" t="s">
        <v>263</v>
      </c>
      <c r="C276" s="58">
        <v>0</v>
      </c>
      <c r="D276" s="59">
        <v>0</v>
      </c>
      <c r="E276" s="59">
        <v>0</v>
      </c>
      <c r="F276" s="37">
        <v>0</v>
      </c>
      <c r="G276" s="58">
        <v>0</v>
      </c>
      <c r="H276" s="58">
        <v>0</v>
      </c>
      <c r="I276" s="37">
        <v>0</v>
      </c>
      <c r="J276" s="58">
        <v>0</v>
      </c>
      <c r="K276" s="37">
        <v>0</v>
      </c>
      <c r="L276" s="30">
        <v>0</v>
      </c>
      <c r="M276" s="43" t="s">
        <v>327</v>
      </c>
      <c r="N276" s="32" t="s">
        <v>322</v>
      </c>
      <c r="O276" s="32" t="s">
        <v>287</v>
      </c>
      <c r="P276" s="32" t="s">
        <v>278</v>
      </c>
      <c r="Q276" s="60" t="e">
        <v>#DIV/0!</v>
      </c>
      <c r="S276" s="42"/>
    </row>
    <row r="277" spans="1:19" s="1" customFormat="1" ht="15" hidden="1" customHeight="1" x14ac:dyDescent="0.2">
      <c r="A277" s="57">
        <v>63206</v>
      </c>
      <c r="B277" s="57" t="s">
        <v>264</v>
      </c>
      <c r="C277" s="58">
        <v>0</v>
      </c>
      <c r="D277" s="59">
        <v>0</v>
      </c>
      <c r="E277" s="59">
        <v>0</v>
      </c>
      <c r="F277" s="37">
        <v>0</v>
      </c>
      <c r="G277" s="58">
        <v>0</v>
      </c>
      <c r="H277" s="58">
        <v>0</v>
      </c>
      <c r="I277" s="37">
        <v>0</v>
      </c>
      <c r="J277" s="58">
        <v>0</v>
      </c>
      <c r="K277" s="37">
        <v>0</v>
      </c>
      <c r="L277" s="30">
        <v>0</v>
      </c>
      <c r="M277" s="43" t="s">
        <v>327</v>
      </c>
      <c r="N277" s="32" t="s">
        <v>322</v>
      </c>
      <c r="O277" s="32" t="s">
        <v>287</v>
      </c>
      <c r="P277" s="32" t="s">
        <v>278</v>
      </c>
      <c r="Q277" s="60" t="e">
        <v>#DIV/0!</v>
      </c>
      <c r="S277" s="42"/>
    </row>
    <row r="278" spans="1:19" s="1" customFormat="1" ht="15" hidden="1" customHeight="1" x14ac:dyDescent="0.2">
      <c r="A278" s="57">
        <v>63207</v>
      </c>
      <c r="B278" s="57" t="s">
        <v>205</v>
      </c>
      <c r="C278" s="58">
        <v>0</v>
      </c>
      <c r="D278" s="59">
        <v>0</v>
      </c>
      <c r="E278" s="59">
        <v>0</v>
      </c>
      <c r="F278" s="37">
        <v>0</v>
      </c>
      <c r="G278" s="58">
        <v>0</v>
      </c>
      <c r="H278" s="58">
        <v>0</v>
      </c>
      <c r="I278" s="37">
        <v>0</v>
      </c>
      <c r="J278" s="58">
        <v>0</v>
      </c>
      <c r="K278" s="37">
        <v>0</v>
      </c>
      <c r="L278" s="30">
        <v>0</v>
      </c>
      <c r="M278" s="43" t="s">
        <v>327</v>
      </c>
      <c r="N278" s="32" t="s">
        <v>322</v>
      </c>
      <c r="O278" s="32" t="s">
        <v>287</v>
      </c>
      <c r="P278" s="32" t="s">
        <v>278</v>
      </c>
      <c r="Q278" s="60" t="e">
        <v>#DIV/0!</v>
      </c>
      <c r="S278" s="42"/>
    </row>
    <row r="279" spans="1:19" s="1" customFormat="1" ht="15" hidden="1" customHeight="1" x14ac:dyDescent="0.2">
      <c r="A279" s="57">
        <v>63208</v>
      </c>
      <c r="B279" s="57" t="s">
        <v>206</v>
      </c>
      <c r="C279" s="58">
        <v>0</v>
      </c>
      <c r="D279" s="59">
        <v>0</v>
      </c>
      <c r="E279" s="59">
        <v>0</v>
      </c>
      <c r="F279" s="37">
        <v>0</v>
      </c>
      <c r="G279" s="58">
        <v>0</v>
      </c>
      <c r="H279" s="58">
        <v>0</v>
      </c>
      <c r="I279" s="37">
        <v>0</v>
      </c>
      <c r="J279" s="58">
        <v>0</v>
      </c>
      <c r="K279" s="37">
        <v>0</v>
      </c>
      <c r="L279" s="30">
        <v>0</v>
      </c>
      <c r="M279" s="43" t="s">
        <v>327</v>
      </c>
      <c r="N279" s="32" t="s">
        <v>322</v>
      </c>
      <c r="O279" s="32" t="s">
        <v>287</v>
      </c>
      <c r="P279" s="32" t="s">
        <v>278</v>
      </c>
      <c r="Q279" s="60" t="e">
        <v>#DIV/0!</v>
      </c>
      <c r="S279" s="69"/>
    </row>
    <row r="280" spans="1:19" s="1" customFormat="1" ht="15" hidden="1" customHeight="1" x14ac:dyDescent="0.2">
      <c r="A280" s="57">
        <v>63209</v>
      </c>
      <c r="B280" s="57" t="s">
        <v>207</v>
      </c>
      <c r="C280" s="58">
        <v>0</v>
      </c>
      <c r="D280" s="59">
        <v>0</v>
      </c>
      <c r="E280" s="59">
        <v>0</v>
      </c>
      <c r="F280" s="37">
        <v>0</v>
      </c>
      <c r="G280" s="58">
        <v>0</v>
      </c>
      <c r="H280" s="58">
        <v>0</v>
      </c>
      <c r="I280" s="37">
        <v>0</v>
      </c>
      <c r="J280" s="58">
        <v>0</v>
      </c>
      <c r="K280" s="37">
        <v>0</v>
      </c>
      <c r="L280" s="30">
        <v>0</v>
      </c>
      <c r="M280" s="43" t="s">
        <v>327</v>
      </c>
      <c r="N280" s="32" t="s">
        <v>322</v>
      </c>
      <c r="O280" s="32" t="s">
        <v>287</v>
      </c>
      <c r="P280" s="32" t="s">
        <v>278</v>
      </c>
      <c r="Q280" s="60" t="e">
        <v>#DIV/0!</v>
      </c>
      <c r="R280" s="66" t="s">
        <v>265</v>
      </c>
      <c r="S280" s="70">
        <v>1849.67</v>
      </c>
    </row>
    <row r="281" spans="1:19" s="1" customFormat="1" ht="15" hidden="1" customHeight="1" x14ac:dyDescent="0.2">
      <c r="A281" s="57">
        <v>63210</v>
      </c>
      <c r="B281" s="57" t="s">
        <v>208</v>
      </c>
      <c r="C281" s="58">
        <v>0</v>
      </c>
      <c r="D281" s="59">
        <v>0</v>
      </c>
      <c r="E281" s="59">
        <v>0</v>
      </c>
      <c r="F281" s="37">
        <v>0</v>
      </c>
      <c r="G281" s="58">
        <v>0</v>
      </c>
      <c r="H281" s="58">
        <v>0</v>
      </c>
      <c r="I281" s="37">
        <v>0</v>
      </c>
      <c r="J281" s="58">
        <v>0</v>
      </c>
      <c r="K281" s="37">
        <v>0</v>
      </c>
      <c r="L281" s="30">
        <v>0</v>
      </c>
      <c r="M281" s="43" t="s">
        <v>327</v>
      </c>
      <c r="N281" s="32" t="s">
        <v>322</v>
      </c>
      <c r="O281" s="32" t="s">
        <v>287</v>
      </c>
      <c r="P281" s="32" t="s">
        <v>278</v>
      </c>
      <c r="Q281" s="60" t="e">
        <v>#DIV/0!</v>
      </c>
      <c r="S281" s="68"/>
    </row>
    <row r="282" spans="1:19" s="1" customFormat="1" ht="15" hidden="1" customHeight="1" x14ac:dyDescent="0.2">
      <c r="A282" s="57">
        <v>71101</v>
      </c>
      <c r="B282" s="57" t="s">
        <v>266</v>
      </c>
      <c r="C282" s="58">
        <v>0</v>
      </c>
      <c r="D282" s="59">
        <v>0</v>
      </c>
      <c r="E282" s="59">
        <v>0</v>
      </c>
      <c r="F282" s="37">
        <v>0</v>
      </c>
      <c r="G282" s="58">
        <v>0</v>
      </c>
      <c r="H282" s="58">
        <v>0</v>
      </c>
      <c r="I282" s="37">
        <v>0</v>
      </c>
      <c r="J282" s="58">
        <v>0</v>
      </c>
      <c r="K282" s="37">
        <v>0</v>
      </c>
      <c r="L282" s="30">
        <v>0</v>
      </c>
      <c r="M282" s="43" t="s">
        <v>327</v>
      </c>
      <c r="N282" s="32" t="s">
        <v>338</v>
      </c>
      <c r="O282" s="32" t="s">
        <v>288</v>
      </c>
      <c r="P282" s="32" t="s">
        <v>279</v>
      </c>
      <c r="Q282" s="60" t="e">
        <v>#DIV/0!</v>
      </c>
      <c r="S282" s="42"/>
    </row>
    <row r="283" spans="1:19" s="1" customFormat="1" ht="15" hidden="1" customHeight="1" x14ac:dyDescent="0.2">
      <c r="A283" s="57">
        <v>71103</v>
      </c>
      <c r="B283" s="57" t="s">
        <v>267</v>
      </c>
      <c r="C283" s="58">
        <v>0</v>
      </c>
      <c r="D283" s="59">
        <v>0</v>
      </c>
      <c r="E283" s="59">
        <v>0</v>
      </c>
      <c r="F283" s="37">
        <v>0</v>
      </c>
      <c r="G283" s="58">
        <v>0</v>
      </c>
      <c r="H283" s="58">
        <v>0</v>
      </c>
      <c r="I283" s="37">
        <v>0</v>
      </c>
      <c r="J283" s="58">
        <v>0</v>
      </c>
      <c r="K283" s="37">
        <v>0</v>
      </c>
      <c r="L283" s="30">
        <v>0</v>
      </c>
      <c r="M283" s="43" t="s">
        <v>327</v>
      </c>
      <c r="N283" s="32" t="s">
        <v>338</v>
      </c>
      <c r="O283" s="32" t="s">
        <v>288</v>
      </c>
      <c r="P283" s="32" t="s">
        <v>279</v>
      </c>
      <c r="Q283" s="60" t="e">
        <v>#DIV/0!</v>
      </c>
      <c r="S283" s="42"/>
    </row>
    <row r="284" spans="1:19" s="1" customFormat="1" ht="15" hidden="1" customHeight="1" x14ac:dyDescent="0.2">
      <c r="A284" s="57">
        <v>71199</v>
      </c>
      <c r="B284" s="57" t="s">
        <v>268</v>
      </c>
      <c r="C284" s="58">
        <v>0</v>
      </c>
      <c r="D284" s="59">
        <v>0</v>
      </c>
      <c r="E284" s="59">
        <v>0</v>
      </c>
      <c r="F284" s="37">
        <v>0</v>
      </c>
      <c r="G284" s="58">
        <v>0</v>
      </c>
      <c r="H284" s="58">
        <v>0</v>
      </c>
      <c r="I284" s="37">
        <v>0</v>
      </c>
      <c r="J284" s="58">
        <v>0</v>
      </c>
      <c r="K284" s="37">
        <v>0</v>
      </c>
      <c r="L284" s="30">
        <v>0</v>
      </c>
      <c r="M284" s="43" t="s">
        <v>327</v>
      </c>
      <c r="N284" s="32" t="s">
        <v>338</v>
      </c>
      <c r="O284" s="32" t="s">
        <v>288</v>
      </c>
      <c r="P284" s="32" t="s">
        <v>279</v>
      </c>
      <c r="Q284" s="60" t="e">
        <v>#DIV/0!</v>
      </c>
      <c r="S284" s="42"/>
    </row>
    <row r="285" spans="1:19" s="1" customFormat="1" ht="15" hidden="1" customHeight="1" x14ac:dyDescent="0.2">
      <c r="A285" s="57">
        <v>71201</v>
      </c>
      <c r="B285" s="57" t="s">
        <v>266</v>
      </c>
      <c r="C285" s="58">
        <v>0</v>
      </c>
      <c r="D285" s="59">
        <v>0</v>
      </c>
      <c r="E285" s="59">
        <v>0</v>
      </c>
      <c r="F285" s="37">
        <v>0</v>
      </c>
      <c r="G285" s="58">
        <v>0</v>
      </c>
      <c r="H285" s="58">
        <v>0</v>
      </c>
      <c r="I285" s="37">
        <v>0</v>
      </c>
      <c r="J285" s="58">
        <v>0</v>
      </c>
      <c r="K285" s="37">
        <v>0</v>
      </c>
      <c r="L285" s="30">
        <v>0</v>
      </c>
      <c r="M285" s="43" t="s">
        <v>327</v>
      </c>
      <c r="N285" s="32" t="s">
        <v>339</v>
      </c>
      <c r="O285" s="32" t="s">
        <v>288</v>
      </c>
      <c r="P285" s="32" t="s">
        <v>279</v>
      </c>
      <c r="Q285" s="60" t="e">
        <v>#DIV/0!</v>
      </c>
      <c r="S285" s="42"/>
    </row>
    <row r="286" spans="1:19" s="1" customFormat="1" ht="15" hidden="1" customHeight="1" x14ac:dyDescent="0.2">
      <c r="A286" s="57">
        <v>71299</v>
      </c>
      <c r="B286" s="57" t="s">
        <v>268</v>
      </c>
      <c r="C286" s="58">
        <v>0</v>
      </c>
      <c r="D286" s="59">
        <v>0</v>
      </c>
      <c r="E286" s="59">
        <v>0</v>
      </c>
      <c r="F286" s="37">
        <v>0</v>
      </c>
      <c r="G286" s="58">
        <v>0</v>
      </c>
      <c r="H286" s="58">
        <v>0</v>
      </c>
      <c r="I286" s="37">
        <v>0</v>
      </c>
      <c r="J286" s="58">
        <v>0</v>
      </c>
      <c r="K286" s="37">
        <v>0</v>
      </c>
      <c r="L286" s="30">
        <v>0</v>
      </c>
      <c r="M286" s="43" t="s">
        <v>327</v>
      </c>
      <c r="N286" s="32" t="s">
        <v>339</v>
      </c>
      <c r="O286" s="32" t="s">
        <v>288</v>
      </c>
      <c r="P286" s="32" t="s">
        <v>279</v>
      </c>
      <c r="Q286" s="60" t="e">
        <v>#DIV/0!</v>
      </c>
      <c r="S286" s="42"/>
    </row>
    <row r="287" spans="1:19" s="1" customFormat="1" ht="15" hidden="1" customHeight="1" x14ac:dyDescent="0.2">
      <c r="A287" s="57">
        <v>71301</v>
      </c>
      <c r="B287" s="57" t="s">
        <v>170</v>
      </c>
      <c r="C287" s="58">
        <v>0</v>
      </c>
      <c r="D287" s="59">
        <v>0</v>
      </c>
      <c r="E287" s="59">
        <v>0</v>
      </c>
      <c r="F287" s="37">
        <v>0</v>
      </c>
      <c r="G287" s="58">
        <v>0</v>
      </c>
      <c r="H287" s="58">
        <v>0</v>
      </c>
      <c r="I287" s="37">
        <v>0</v>
      </c>
      <c r="J287" s="58">
        <v>0</v>
      </c>
      <c r="K287" s="37">
        <v>0</v>
      </c>
      <c r="L287" s="30">
        <v>0</v>
      </c>
      <c r="M287" s="43" t="s">
        <v>327</v>
      </c>
      <c r="N287" s="32" t="s">
        <v>323</v>
      </c>
      <c r="O287" s="32" t="s">
        <v>288</v>
      </c>
      <c r="P287" s="32" t="s">
        <v>279</v>
      </c>
      <c r="Q287" s="60" t="e">
        <v>#DIV/0!</v>
      </c>
      <c r="S287" s="42"/>
    </row>
    <row r="288" spans="1:19" s="1" customFormat="1" ht="15" hidden="1" customHeight="1" x14ac:dyDescent="0.2">
      <c r="A288" s="57">
        <v>71302</v>
      </c>
      <c r="B288" s="57" t="s">
        <v>269</v>
      </c>
      <c r="C288" s="58">
        <v>0</v>
      </c>
      <c r="D288" s="59">
        <v>0</v>
      </c>
      <c r="E288" s="59">
        <v>0</v>
      </c>
      <c r="F288" s="37">
        <v>0</v>
      </c>
      <c r="G288" s="58">
        <v>0</v>
      </c>
      <c r="H288" s="58">
        <v>0</v>
      </c>
      <c r="I288" s="37">
        <v>0</v>
      </c>
      <c r="J288" s="58">
        <v>0</v>
      </c>
      <c r="K288" s="37">
        <v>0</v>
      </c>
      <c r="L288" s="30">
        <v>0</v>
      </c>
      <c r="M288" s="43" t="s">
        <v>327</v>
      </c>
      <c r="N288" s="32" t="s">
        <v>323</v>
      </c>
      <c r="O288" s="32" t="s">
        <v>288</v>
      </c>
      <c r="P288" s="32" t="s">
        <v>279</v>
      </c>
      <c r="Q288" s="60" t="e">
        <v>#DIV/0!</v>
      </c>
      <c r="S288" s="42"/>
    </row>
    <row r="289" spans="1:20" s="1" customFormat="1" ht="15" hidden="1" customHeight="1" x14ac:dyDescent="0.2">
      <c r="A289" s="57">
        <v>71303</v>
      </c>
      <c r="B289" s="57" t="s">
        <v>172</v>
      </c>
      <c r="C289" s="58">
        <v>0</v>
      </c>
      <c r="D289" s="59">
        <v>0</v>
      </c>
      <c r="E289" s="59">
        <v>0</v>
      </c>
      <c r="F289" s="37">
        <v>0</v>
      </c>
      <c r="G289" s="58">
        <v>0</v>
      </c>
      <c r="H289" s="58">
        <v>0</v>
      </c>
      <c r="I289" s="37">
        <v>0</v>
      </c>
      <c r="J289" s="58">
        <v>0</v>
      </c>
      <c r="K289" s="37">
        <v>0</v>
      </c>
      <c r="L289" s="30">
        <v>0</v>
      </c>
      <c r="M289" s="43" t="s">
        <v>327</v>
      </c>
      <c r="N289" s="32" t="s">
        <v>323</v>
      </c>
      <c r="O289" s="32" t="s">
        <v>288</v>
      </c>
      <c r="P289" s="32" t="s">
        <v>279</v>
      </c>
      <c r="Q289" s="60" t="e">
        <v>#DIV/0!</v>
      </c>
      <c r="S289" s="42"/>
    </row>
    <row r="290" spans="1:20" s="1" customFormat="1" ht="15" hidden="1" customHeight="1" x14ac:dyDescent="0.2">
      <c r="A290" s="57">
        <v>71304</v>
      </c>
      <c r="B290" s="57" t="s">
        <v>173</v>
      </c>
      <c r="C290" s="58">
        <v>0</v>
      </c>
      <c r="D290" s="59">
        <v>0</v>
      </c>
      <c r="E290" s="59">
        <v>0</v>
      </c>
      <c r="F290" s="37">
        <v>0</v>
      </c>
      <c r="G290" s="58">
        <v>0</v>
      </c>
      <c r="H290" s="58">
        <v>0</v>
      </c>
      <c r="I290" s="37">
        <v>0</v>
      </c>
      <c r="J290" s="58">
        <v>0</v>
      </c>
      <c r="K290" s="37">
        <v>0</v>
      </c>
      <c r="L290" s="30">
        <v>0</v>
      </c>
      <c r="M290" s="43" t="s">
        <v>327</v>
      </c>
      <c r="N290" s="32" t="s">
        <v>323</v>
      </c>
      <c r="O290" s="32" t="s">
        <v>288</v>
      </c>
      <c r="P290" s="32" t="s">
        <v>279</v>
      </c>
      <c r="Q290" s="60" t="e">
        <v>#DIV/0!</v>
      </c>
      <c r="S290" s="42"/>
    </row>
    <row r="291" spans="1:20" s="1" customFormat="1" ht="15" hidden="1" customHeight="1" x14ac:dyDescent="0.2">
      <c r="A291" s="57">
        <v>71305</v>
      </c>
      <c r="B291" s="57" t="s">
        <v>174</v>
      </c>
      <c r="C291" s="58">
        <v>0</v>
      </c>
      <c r="D291" s="59">
        <v>0</v>
      </c>
      <c r="E291" s="59">
        <v>0</v>
      </c>
      <c r="F291" s="37">
        <v>0</v>
      </c>
      <c r="G291" s="58">
        <v>0</v>
      </c>
      <c r="H291" s="58">
        <v>0</v>
      </c>
      <c r="I291" s="37">
        <v>0</v>
      </c>
      <c r="J291" s="58">
        <v>0</v>
      </c>
      <c r="K291" s="37">
        <v>0</v>
      </c>
      <c r="L291" s="30">
        <v>0</v>
      </c>
      <c r="M291" s="43" t="s">
        <v>327</v>
      </c>
      <c r="N291" s="32" t="s">
        <v>323</v>
      </c>
      <c r="O291" s="32" t="s">
        <v>288</v>
      </c>
      <c r="P291" s="32" t="s">
        <v>279</v>
      </c>
      <c r="Q291" s="60" t="e">
        <v>#DIV/0!</v>
      </c>
      <c r="S291" s="42"/>
    </row>
    <row r="292" spans="1:20" s="1" customFormat="1" ht="15" hidden="1" customHeight="1" x14ac:dyDescent="0.2">
      <c r="A292" s="57">
        <v>71306</v>
      </c>
      <c r="B292" s="57" t="s">
        <v>175</v>
      </c>
      <c r="C292" s="58">
        <v>0</v>
      </c>
      <c r="D292" s="59">
        <v>0</v>
      </c>
      <c r="E292" s="59">
        <v>0</v>
      </c>
      <c r="F292" s="37">
        <v>0</v>
      </c>
      <c r="G292" s="58">
        <v>0</v>
      </c>
      <c r="H292" s="58">
        <v>0</v>
      </c>
      <c r="I292" s="37">
        <v>0</v>
      </c>
      <c r="J292" s="58">
        <v>0</v>
      </c>
      <c r="K292" s="37">
        <v>0</v>
      </c>
      <c r="L292" s="30">
        <v>0</v>
      </c>
      <c r="M292" s="43" t="s">
        <v>327</v>
      </c>
      <c r="N292" s="32" t="s">
        <v>323</v>
      </c>
      <c r="O292" s="32" t="s">
        <v>288</v>
      </c>
      <c r="P292" s="32" t="s">
        <v>279</v>
      </c>
      <c r="Q292" s="60" t="e">
        <v>#DIV/0!</v>
      </c>
      <c r="S292" s="42"/>
    </row>
    <row r="293" spans="1:20" s="1" customFormat="1" ht="15" hidden="1" customHeight="1" x14ac:dyDescent="0.25">
      <c r="A293" s="57">
        <v>71307</v>
      </c>
      <c r="B293" s="57" t="s">
        <v>176</v>
      </c>
      <c r="C293" s="58">
        <v>0</v>
      </c>
      <c r="D293" s="59">
        <v>0</v>
      </c>
      <c r="E293" s="59">
        <v>0</v>
      </c>
      <c r="F293" s="37">
        <v>0</v>
      </c>
      <c r="G293" s="58">
        <v>0</v>
      </c>
      <c r="H293" s="58">
        <v>0</v>
      </c>
      <c r="I293" s="37">
        <v>0</v>
      </c>
      <c r="J293" s="58">
        <v>0</v>
      </c>
      <c r="K293" s="37">
        <v>0</v>
      </c>
      <c r="L293" s="30">
        <v>0</v>
      </c>
      <c r="M293" s="43" t="s">
        <v>327</v>
      </c>
      <c r="N293" s="32" t="s">
        <v>323</v>
      </c>
      <c r="O293" s="32" t="s">
        <v>288</v>
      </c>
      <c r="P293" s="32" t="s">
        <v>279</v>
      </c>
      <c r="Q293" s="60" t="e">
        <v>#DIV/0!</v>
      </c>
      <c r="R293" s="56">
        <v>5597937</v>
      </c>
      <c r="S293" s="62">
        <v>0.42785431365189891</v>
      </c>
      <c r="T293" s="71">
        <v>775699.87710000004</v>
      </c>
    </row>
    <row r="294" spans="1:20" s="1" customFormat="1" ht="15" hidden="1" customHeight="1" x14ac:dyDescent="0.2">
      <c r="A294" s="57">
        <v>71308</v>
      </c>
      <c r="B294" s="57" t="s">
        <v>180</v>
      </c>
      <c r="C294" s="58">
        <v>0</v>
      </c>
      <c r="D294" s="59">
        <v>0</v>
      </c>
      <c r="E294" s="59">
        <v>0</v>
      </c>
      <c r="F294" s="37">
        <v>0</v>
      </c>
      <c r="G294" s="58">
        <v>0</v>
      </c>
      <c r="H294" s="58">
        <v>0</v>
      </c>
      <c r="I294" s="37">
        <v>0</v>
      </c>
      <c r="J294" s="58">
        <v>0</v>
      </c>
      <c r="K294" s="37">
        <v>0</v>
      </c>
      <c r="L294" s="30">
        <v>0</v>
      </c>
      <c r="M294" s="43" t="s">
        <v>327</v>
      </c>
      <c r="N294" s="32" t="s">
        <v>323</v>
      </c>
      <c r="O294" s="32" t="s">
        <v>288</v>
      </c>
      <c r="P294" s="32" t="s">
        <v>279</v>
      </c>
      <c r="Q294" s="60" t="e">
        <v>#DIV/0!</v>
      </c>
      <c r="S294" s="42"/>
    </row>
    <row r="295" spans="1:20" s="1" customFormat="1" ht="15" hidden="1" customHeight="1" x14ac:dyDescent="0.2">
      <c r="A295" s="57">
        <v>71309</v>
      </c>
      <c r="B295" s="57" t="s">
        <v>178</v>
      </c>
      <c r="C295" s="58">
        <v>0</v>
      </c>
      <c r="D295" s="59">
        <v>0</v>
      </c>
      <c r="E295" s="59">
        <v>0</v>
      </c>
      <c r="F295" s="37">
        <v>0</v>
      </c>
      <c r="G295" s="58">
        <v>0</v>
      </c>
      <c r="H295" s="58">
        <v>0</v>
      </c>
      <c r="I295" s="37">
        <v>0</v>
      </c>
      <c r="J295" s="58">
        <v>0</v>
      </c>
      <c r="K295" s="37">
        <v>0</v>
      </c>
      <c r="L295" s="30">
        <v>0</v>
      </c>
      <c r="M295" s="43" t="s">
        <v>327</v>
      </c>
      <c r="N295" s="32" t="s">
        <v>323</v>
      </c>
      <c r="O295" s="32" t="s">
        <v>288</v>
      </c>
      <c r="P295" s="32" t="s">
        <v>279</v>
      </c>
      <c r="Q295" s="60" t="e">
        <v>#DIV/0!</v>
      </c>
      <c r="S295" s="42"/>
    </row>
    <row r="296" spans="1:20" s="1" customFormat="1" ht="15" hidden="1" customHeight="1" x14ac:dyDescent="0.2">
      <c r="A296" s="57">
        <v>71310</v>
      </c>
      <c r="B296" s="57" t="s">
        <v>179</v>
      </c>
      <c r="C296" s="58">
        <v>0</v>
      </c>
      <c r="D296" s="59">
        <v>0</v>
      </c>
      <c r="E296" s="59">
        <v>0</v>
      </c>
      <c r="F296" s="37">
        <v>0</v>
      </c>
      <c r="G296" s="58">
        <v>0</v>
      </c>
      <c r="H296" s="58">
        <v>0</v>
      </c>
      <c r="I296" s="37">
        <v>0</v>
      </c>
      <c r="J296" s="58">
        <v>0</v>
      </c>
      <c r="K296" s="37">
        <v>0</v>
      </c>
      <c r="L296" s="30">
        <v>0</v>
      </c>
      <c r="M296" s="43" t="s">
        <v>327</v>
      </c>
      <c r="N296" s="32" t="s">
        <v>323</v>
      </c>
      <c r="O296" s="32" t="s">
        <v>288</v>
      </c>
      <c r="P296" s="32" t="s">
        <v>279</v>
      </c>
      <c r="Q296" s="60" t="e">
        <v>#DIV/0!</v>
      </c>
      <c r="S296" s="42"/>
    </row>
    <row r="297" spans="1:20" s="1" customFormat="1" ht="15" hidden="1" customHeight="1" x14ac:dyDescent="0.2">
      <c r="A297" s="57">
        <v>71401</v>
      </c>
      <c r="B297" s="57" t="s">
        <v>176</v>
      </c>
      <c r="C297" s="58">
        <v>0</v>
      </c>
      <c r="D297" s="59">
        <v>0</v>
      </c>
      <c r="E297" s="59">
        <v>0</v>
      </c>
      <c r="F297" s="37">
        <v>0</v>
      </c>
      <c r="G297" s="58">
        <v>0</v>
      </c>
      <c r="H297" s="58">
        <v>0</v>
      </c>
      <c r="I297" s="37">
        <v>0</v>
      </c>
      <c r="J297" s="58">
        <v>0</v>
      </c>
      <c r="K297" s="37">
        <v>0</v>
      </c>
      <c r="L297" s="30">
        <v>0</v>
      </c>
      <c r="M297" s="43" t="s">
        <v>327</v>
      </c>
      <c r="N297" s="32" t="s">
        <v>340</v>
      </c>
      <c r="O297" s="32" t="s">
        <v>288</v>
      </c>
      <c r="P297" s="32" t="s">
        <v>279</v>
      </c>
      <c r="Q297" s="60" t="e">
        <v>#DIV/0!</v>
      </c>
      <c r="S297" s="42"/>
    </row>
    <row r="298" spans="1:20" s="1" customFormat="1" ht="15" hidden="1" customHeight="1" x14ac:dyDescent="0.2">
      <c r="A298" s="57">
        <v>71402</v>
      </c>
      <c r="B298" s="57" t="s">
        <v>180</v>
      </c>
      <c r="C298" s="58">
        <v>0</v>
      </c>
      <c r="D298" s="59">
        <v>0</v>
      </c>
      <c r="E298" s="59">
        <v>0</v>
      </c>
      <c r="F298" s="37">
        <v>0</v>
      </c>
      <c r="G298" s="58">
        <v>0</v>
      </c>
      <c r="H298" s="58">
        <v>0</v>
      </c>
      <c r="I298" s="37">
        <v>0</v>
      </c>
      <c r="J298" s="58">
        <v>0</v>
      </c>
      <c r="K298" s="37">
        <v>0</v>
      </c>
      <c r="L298" s="30">
        <v>0</v>
      </c>
      <c r="M298" s="43" t="s">
        <v>327</v>
      </c>
      <c r="N298" s="32" t="s">
        <v>340</v>
      </c>
      <c r="O298" s="32" t="s">
        <v>288</v>
      </c>
      <c r="P298" s="32" t="s">
        <v>279</v>
      </c>
      <c r="Q298" s="60" t="e">
        <v>#DIV/0!</v>
      </c>
      <c r="S298" s="42"/>
    </row>
    <row r="299" spans="1:20" s="1" customFormat="1" ht="15" hidden="1" customHeight="1" x14ac:dyDescent="0.2">
      <c r="A299" s="57">
        <v>71403</v>
      </c>
      <c r="B299" s="57" t="s">
        <v>181</v>
      </c>
      <c r="C299" s="58">
        <v>0</v>
      </c>
      <c r="D299" s="59">
        <v>0</v>
      </c>
      <c r="E299" s="59">
        <v>0</v>
      </c>
      <c r="F299" s="37">
        <v>0</v>
      </c>
      <c r="G299" s="58">
        <v>0</v>
      </c>
      <c r="H299" s="58">
        <v>0</v>
      </c>
      <c r="I299" s="37">
        <v>0</v>
      </c>
      <c r="J299" s="58">
        <v>0</v>
      </c>
      <c r="K299" s="37">
        <v>0</v>
      </c>
      <c r="L299" s="30">
        <v>0</v>
      </c>
      <c r="M299" s="43" t="s">
        <v>327</v>
      </c>
      <c r="N299" s="32" t="s">
        <v>340</v>
      </c>
      <c r="O299" s="32" t="s">
        <v>288</v>
      </c>
      <c r="P299" s="32" t="s">
        <v>279</v>
      </c>
      <c r="Q299" s="60" t="e">
        <v>#DIV/0!</v>
      </c>
      <c r="S299" s="42"/>
    </row>
    <row r="300" spans="1:20" s="1" customFormat="1" ht="15" hidden="1" customHeight="1" x14ac:dyDescent="0.2">
      <c r="A300" s="57">
        <v>71404</v>
      </c>
      <c r="B300" s="57" t="s">
        <v>182</v>
      </c>
      <c r="C300" s="58">
        <v>0</v>
      </c>
      <c r="D300" s="59">
        <v>0</v>
      </c>
      <c r="E300" s="59">
        <v>0</v>
      </c>
      <c r="F300" s="37">
        <v>0</v>
      </c>
      <c r="G300" s="58">
        <v>0</v>
      </c>
      <c r="H300" s="58">
        <v>0</v>
      </c>
      <c r="I300" s="37">
        <v>0</v>
      </c>
      <c r="J300" s="58">
        <v>0</v>
      </c>
      <c r="K300" s="37">
        <v>0</v>
      </c>
      <c r="L300" s="30">
        <v>0</v>
      </c>
      <c r="M300" s="43" t="s">
        <v>327</v>
      </c>
      <c r="N300" s="32" t="s">
        <v>340</v>
      </c>
      <c r="O300" s="32" t="s">
        <v>288</v>
      </c>
      <c r="P300" s="32" t="s">
        <v>279</v>
      </c>
      <c r="Q300" s="60" t="e">
        <v>#DIV/0!</v>
      </c>
      <c r="S300" s="42"/>
    </row>
    <row r="301" spans="1:20" s="1" customFormat="1" ht="15" hidden="1" customHeight="1" x14ac:dyDescent="0.2">
      <c r="A301" s="57">
        <v>71405</v>
      </c>
      <c r="B301" s="57" t="s">
        <v>178</v>
      </c>
      <c r="C301" s="58">
        <v>0</v>
      </c>
      <c r="D301" s="59">
        <v>0</v>
      </c>
      <c r="E301" s="59">
        <v>0</v>
      </c>
      <c r="F301" s="37">
        <v>0</v>
      </c>
      <c r="G301" s="58">
        <v>0</v>
      </c>
      <c r="H301" s="58">
        <v>0</v>
      </c>
      <c r="I301" s="37">
        <v>0</v>
      </c>
      <c r="J301" s="58">
        <v>0</v>
      </c>
      <c r="K301" s="37">
        <v>0</v>
      </c>
      <c r="L301" s="30">
        <v>0</v>
      </c>
      <c r="M301" s="43" t="s">
        <v>327</v>
      </c>
      <c r="N301" s="32" t="s">
        <v>340</v>
      </c>
      <c r="O301" s="32" t="s">
        <v>288</v>
      </c>
      <c r="P301" s="32" t="s">
        <v>279</v>
      </c>
      <c r="Q301" s="60" t="e">
        <v>#DIV/0!</v>
      </c>
      <c r="S301" s="42"/>
    </row>
    <row r="302" spans="1:20" s="1" customFormat="1" ht="15" hidden="1" customHeight="1" x14ac:dyDescent="0.2">
      <c r="A302" s="57">
        <v>71406</v>
      </c>
      <c r="B302" s="57" t="s">
        <v>179</v>
      </c>
      <c r="C302" s="58">
        <v>0</v>
      </c>
      <c r="D302" s="59">
        <v>0</v>
      </c>
      <c r="E302" s="59">
        <v>0</v>
      </c>
      <c r="F302" s="37">
        <v>0</v>
      </c>
      <c r="G302" s="58">
        <v>0</v>
      </c>
      <c r="H302" s="58">
        <v>0</v>
      </c>
      <c r="I302" s="37">
        <v>0</v>
      </c>
      <c r="J302" s="58">
        <v>0</v>
      </c>
      <c r="K302" s="37">
        <v>0</v>
      </c>
      <c r="L302" s="30">
        <v>0</v>
      </c>
      <c r="M302" s="43" t="s">
        <v>327</v>
      </c>
      <c r="N302" s="32" t="s">
        <v>340</v>
      </c>
      <c r="O302" s="32" t="s">
        <v>288</v>
      </c>
      <c r="P302" s="32" t="s">
        <v>279</v>
      </c>
      <c r="Q302" s="60" t="e">
        <v>#DIV/0!</v>
      </c>
      <c r="S302" s="42"/>
    </row>
    <row r="303" spans="1:20" s="1" customFormat="1" ht="15" hidden="1" customHeight="1" x14ac:dyDescent="0.2">
      <c r="A303" s="57">
        <v>72101</v>
      </c>
      <c r="B303" s="57" t="s">
        <v>270</v>
      </c>
      <c r="C303" s="58">
        <v>0</v>
      </c>
      <c r="D303" s="59">
        <v>0</v>
      </c>
      <c r="E303" s="59">
        <v>0</v>
      </c>
      <c r="F303" s="37">
        <v>0</v>
      </c>
      <c r="G303" s="58">
        <v>0</v>
      </c>
      <c r="H303" s="58">
        <v>0</v>
      </c>
      <c r="I303" s="37">
        <v>0</v>
      </c>
      <c r="J303" s="58">
        <v>0</v>
      </c>
      <c r="K303" s="37">
        <v>0</v>
      </c>
      <c r="L303" s="30">
        <v>0</v>
      </c>
      <c r="M303" s="43" t="s">
        <v>327</v>
      </c>
      <c r="N303" s="32" t="s">
        <v>324</v>
      </c>
      <c r="O303" s="32" t="s">
        <v>289</v>
      </c>
      <c r="P303" s="32" t="s">
        <v>279</v>
      </c>
      <c r="Q303" s="60" t="e">
        <v>#DIV/0!</v>
      </c>
      <c r="S303" s="69"/>
    </row>
    <row r="304" spans="1:20" s="1" customFormat="1" ht="15" hidden="1" customHeight="1" x14ac:dyDescent="0.25">
      <c r="A304" s="57">
        <v>99101</v>
      </c>
      <c r="B304" s="57" t="s">
        <v>70</v>
      </c>
      <c r="C304" s="58">
        <v>0</v>
      </c>
      <c r="D304" s="59">
        <v>0</v>
      </c>
      <c r="E304" s="59">
        <v>0</v>
      </c>
      <c r="F304" s="37">
        <v>0</v>
      </c>
      <c r="G304" s="58">
        <v>0</v>
      </c>
      <c r="H304" s="58">
        <v>0</v>
      </c>
      <c r="I304" s="37">
        <v>0</v>
      </c>
      <c r="J304" s="58">
        <v>0</v>
      </c>
      <c r="K304" s="37">
        <v>0</v>
      </c>
      <c r="L304" s="30">
        <v>0</v>
      </c>
      <c r="M304" s="43" t="s">
        <v>327</v>
      </c>
      <c r="N304" s="32" t="s">
        <v>325</v>
      </c>
      <c r="O304" s="32" t="s">
        <v>290</v>
      </c>
      <c r="P304" s="32" t="s">
        <v>280</v>
      </c>
      <c r="Q304" s="60" t="e">
        <v>#DIV/0!</v>
      </c>
      <c r="R304" s="72">
        <v>5597937</v>
      </c>
      <c r="S304" s="73">
        <v>0.42785431365189891</v>
      </c>
      <c r="T304" s="74"/>
    </row>
    <row r="305" spans="1:24" s="1" customFormat="1" ht="15" hidden="1" customHeight="1" x14ac:dyDescent="0.2">
      <c r="A305" s="57">
        <v>99201</v>
      </c>
      <c r="B305" s="57" t="s">
        <v>71</v>
      </c>
      <c r="C305" s="58">
        <v>0</v>
      </c>
      <c r="D305" s="59">
        <v>0</v>
      </c>
      <c r="E305" s="59">
        <v>0</v>
      </c>
      <c r="F305" s="37">
        <v>0</v>
      </c>
      <c r="G305" s="58">
        <v>0</v>
      </c>
      <c r="H305" s="58">
        <v>0</v>
      </c>
      <c r="I305" s="37">
        <v>0</v>
      </c>
      <c r="J305" s="58">
        <v>0</v>
      </c>
      <c r="K305" s="37">
        <v>0</v>
      </c>
      <c r="L305" s="30">
        <v>0</v>
      </c>
      <c r="M305" s="43" t="s">
        <v>327</v>
      </c>
      <c r="N305" s="32" t="s">
        <v>326</v>
      </c>
      <c r="O305" s="32" t="s">
        <v>290</v>
      </c>
      <c r="P305" s="32" t="s">
        <v>280</v>
      </c>
      <c r="Q305" s="60" t="e">
        <v>#DIV/0!</v>
      </c>
    </row>
    <row r="306" spans="1:24" s="17" customFormat="1" ht="21" customHeight="1" x14ac:dyDescent="0.25">
      <c r="A306" s="12"/>
      <c r="B306" s="75" t="s">
        <v>25</v>
      </c>
      <c r="C306" s="76">
        <v>13083745.614761913</v>
      </c>
      <c r="D306" s="76">
        <v>0</v>
      </c>
      <c r="E306" s="76">
        <v>0</v>
      </c>
      <c r="F306" s="77">
        <v>13083745.614761913</v>
      </c>
      <c r="G306" s="77">
        <v>107540.47000000002</v>
      </c>
      <c r="H306" s="77">
        <v>107540.46999999999</v>
      </c>
      <c r="I306" s="77">
        <v>13083745.614761911</v>
      </c>
      <c r="J306" s="77">
        <v>2129907.3100500009</v>
      </c>
      <c r="K306" s="77">
        <v>10953838.300000001</v>
      </c>
      <c r="L306" s="30">
        <v>41596225.094335742</v>
      </c>
      <c r="M306" s="24" t="s">
        <v>19</v>
      </c>
      <c r="N306" s="18"/>
      <c r="O306" s="78"/>
      <c r="P306" s="79"/>
      <c r="Q306" s="55">
        <v>0.16279033334666065</v>
      </c>
      <c r="R306" s="80">
        <v>5597937</v>
      </c>
      <c r="S306" s="81">
        <v>0.42785431365189891</v>
      </c>
      <c r="T306" s="71">
        <v>775699.87710000004</v>
      </c>
      <c r="U306" s="18"/>
      <c r="V306" s="82">
        <v>0.16279033334666065</v>
      </c>
    </row>
    <row r="307" spans="1:24" s="1" customFormat="1" hidden="1" x14ac:dyDescent="0.2">
      <c r="C307" s="83"/>
      <c r="D307" s="83"/>
      <c r="E307" s="83"/>
      <c r="F307" s="83"/>
      <c r="G307" s="83"/>
      <c r="H307" s="83"/>
      <c r="I307" s="83"/>
      <c r="J307" s="83"/>
      <c r="K307" s="83"/>
      <c r="O307" s="43" t="s">
        <v>271</v>
      </c>
    </row>
    <row r="308" spans="1:24" s="1" customFormat="1" hidden="1" x14ac:dyDescent="0.2">
      <c r="C308" s="83"/>
      <c r="D308" s="83"/>
      <c r="E308" s="83"/>
      <c r="F308" s="83"/>
      <c r="G308" s="83"/>
      <c r="H308" s="83"/>
      <c r="I308" s="84"/>
      <c r="J308" s="85"/>
      <c r="K308" s="86"/>
      <c r="O308" s="43" t="s">
        <v>271</v>
      </c>
      <c r="P308" s="86"/>
    </row>
    <row r="309" spans="1:24" s="1" customFormat="1" hidden="1" x14ac:dyDescent="0.2">
      <c r="C309" s="83"/>
      <c r="D309" s="83"/>
      <c r="E309" s="83"/>
      <c r="F309" s="83"/>
      <c r="G309" s="83"/>
      <c r="H309" s="83"/>
      <c r="I309" s="87"/>
      <c r="J309" s="87"/>
      <c r="K309" s="87"/>
      <c r="O309" s="43" t="s">
        <v>271</v>
      </c>
      <c r="P309" s="87"/>
    </row>
    <row r="310" spans="1:24" s="1" customFormat="1" ht="15.75" hidden="1" x14ac:dyDescent="0.25">
      <c r="C310" s="83"/>
      <c r="D310" s="83"/>
      <c r="E310" s="83"/>
      <c r="F310" s="83"/>
      <c r="G310" s="83"/>
      <c r="H310" s="83"/>
      <c r="I310" s="138"/>
      <c r="J310" s="138"/>
      <c r="K310" s="88"/>
      <c r="O310" s="43" t="s">
        <v>271</v>
      </c>
      <c r="P310" s="87"/>
    </row>
    <row r="311" spans="1:24" s="1" customFormat="1" hidden="1" x14ac:dyDescent="0.2">
      <c r="C311" s="83"/>
      <c r="D311" s="83"/>
      <c r="E311" s="83"/>
      <c r="F311" s="83"/>
      <c r="G311" s="83"/>
      <c r="H311" s="83"/>
      <c r="I311" s="83"/>
      <c r="J311" s="85"/>
      <c r="K311" s="83"/>
      <c r="O311" s="43" t="s">
        <v>271</v>
      </c>
    </row>
    <row r="312" spans="1:24" s="1" customFormat="1" hidden="1" x14ac:dyDescent="0.2">
      <c r="C312" s="83"/>
      <c r="D312" s="83"/>
      <c r="E312" s="83"/>
      <c r="F312" s="83"/>
      <c r="G312" s="83"/>
      <c r="H312" s="83"/>
      <c r="I312" s="83"/>
      <c r="J312" s="83"/>
      <c r="K312" s="83"/>
      <c r="O312" s="43" t="s">
        <v>271</v>
      </c>
    </row>
    <row r="313" spans="1:24" s="74" customFormat="1" ht="11.25" hidden="1" x14ac:dyDescent="0.2">
      <c r="A313" s="89"/>
      <c r="C313" s="90"/>
      <c r="D313" s="90"/>
      <c r="E313" s="90"/>
      <c r="F313" s="90"/>
      <c r="G313" s="90"/>
      <c r="H313" s="90"/>
      <c r="I313" s="90"/>
      <c r="J313" s="90"/>
      <c r="K313" s="91"/>
      <c r="O313" s="92" t="s">
        <v>271</v>
      </c>
    </row>
    <row r="314" spans="1:24" ht="15.75" x14ac:dyDescent="0.25">
      <c r="B314" s="94"/>
      <c r="F314" s="95"/>
      <c r="G314" s="134">
        <v>0</v>
      </c>
      <c r="H314" s="134"/>
      <c r="I314" s="139"/>
      <c r="J314" s="139"/>
      <c r="K314" s="96"/>
      <c r="Q314" s="3"/>
    </row>
    <row r="315" spans="1:24" ht="15.75" x14ac:dyDescent="0.25">
      <c r="B315" s="94"/>
      <c r="F315" s="97"/>
      <c r="G315" s="140"/>
      <c r="H315" s="140"/>
      <c r="I315" s="98" t="s">
        <v>272</v>
      </c>
      <c r="J315" s="99">
        <v>0.16279033334666065</v>
      </c>
      <c r="K315" s="96"/>
      <c r="Q315" s="3"/>
    </row>
    <row r="316" spans="1:24" ht="22.5" customHeight="1" x14ac:dyDescent="0.3">
      <c r="F316" s="97"/>
      <c r="G316" s="134"/>
      <c r="H316" s="134"/>
      <c r="J316" s="100"/>
      <c r="M316" s="94"/>
      <c r="N316" s="102"/>
      <c r="O316" s="103"/>
      <c r="Q316" s="104" t="e">
        <v>#DIV/0!</v>
      </c>
      <c r="R316" s="101"/>
      <c r="V316" s="94"/>
      <c r="W316" s="100"/>
      <c r="X316" s="94"/>
    </row>
    <row r="317" spans="1:24" ht="17.25" customHeight="1" x14ac:dyDescent="0.3">
      <c r="A317" s="105" t="s">
        <v>273</v>
      </c>
      <c r="F317" s="97"/>
      <c r="G317" s="106"/>
      <c r="H317" s="106"/>
      <c r="J317" s="100"/>
      <c r="M317" s="94"/>
      <c r="N317" s="102"/>
      <c r="O317" s="103"/>
      <c r="Q317" s="3"/>
      <c r="R317" s="101"/>
      <c r="V317" s="94"/>
      <c r="W317" s="100"/>
      <c r="X317" s="94"/>
    </row>
    <row r="318" spans="1:24" ht="17.25" customHeight="1" x14ac:dyDescent="0.3">
      <c r="F318" s="97"/>
      <c r="G318" s="106"/>
      <c r="H318" s="106"/>
      <c r="J318" s="100"/>
      <c r="Q318" s="3"/>
      <c r="R318" s="101"/>
    </row>
    <row r="319" spans="1:24" ht="14.25" x14ac:dyDescent="0.2">
      <c r="B319" s="107"/>
      <c r="F319" s="97"/>
      <c r="G319" s="134"/>
      <c r="H319" s="134"/>
      <c r="J319" s="108"/>
      <c r="Q319" s="109" t="s">
        <v>274</v>
      </c>
      <c r="R319" s="42">
        <v>1354207.4329500005</v>
      </c>
      <c r="S319" s="110">
        <v>0.10350303902439817</v>
      </c>
      <c r="T319" s="42"/>
      <c r="U319" s="111"/>
    </row>
    <row r="320" spans="1:24" ht="18" x14ac:dyDescent="0.25">
      <c r="B320" s="112"/>
      <c r="C320" s="113"/>
      <c r="D320" s="114"/>
      <c r="F320" s="97"/>
      <c r="G320" s="134"/>
      <c r="H320" s="134"/>
      <c r="I320" s="115"/>
      <c r="J320" s="116"/>
      <c r="Q320" s="117" t="s">
        <v>275</v>
      </c>
      <c r="R320" s="42">
        <v>775699.87710000004</v>
      </c>
      <c r="S320" s="110">
        <v>5.9287294322262443E-2</v>
      </c>
      <c r="T320" s="42"/>
      <c r="U320" s="111"/>
    </row>
    <row r="321" spans="2:21" ht="19.5" customHeight="1" x14ac:dyDescent="0.25">
      <c r="B321" s="112"/>
      <c r="C321" s="113"/>
      <c r="D321" s="114"/>
      <c r="I321" s="135"/>
      <c r="J321" s="135"/>
      <c r="K321" s="118"/>
      <c r="Q321" s="119" t="s">
        <v>276</v>
      </c>
      <c r="R321" s="42">
        <v>2129907.3100500004</v>
      </c>
      <c r="S321" s="110">
        <v>0.1627903333466606</v>
      </c>
      <c r="T321" s="42"/>
      <c r="U321" s="111"/>
    </row>
    <row r="322" spans="2:21" x14ac:dyDescent="0.2">
      <c r="D322" s="120"/>
      <c r="Q322" s="3"/>
    </row>
    <row r="323" spans="2:21" x14ac:dyDescent="0.2">
      <c r="Q323" s="3"/>
    </row>
    <row r="324" spans="2:21" x14ac:dyDescent="0.2">
      <c r="I324" s="121"/>
      <c r="Q324" s="3"/>
    </row>
    <row r="325" spans="2:21" ht="18" x14ac:dyDescent="0.25">
      <c r="I325" s="122"/>
      <c r="J325" s="122"/>
      <c r="K325" s="123"/>
      <c r="Q325" s="3"/>
    </row>
    <row r="326" spans="2:21" x14ac:dyDescent="0.2">
      <c r="Q326" s="3"/>
    </row>
    <row r="327" spans="2:21" ht="15.75" x14ac:dyDescent="0.25">
      <c r="J327" s="116"/>
      <c r="K327" s="116"/>
      <c r="Q327" s="3"/>
    </row>
  </sheetData>
  <autoFilter ref="A8:M313">
    <filterColumn colId="3" showButton="0"/>
    <filterColumn colId="10">
      <filters>
        <filter val="$(1,506.06)"/>
        <filter val="$1,214,486.02"/>
        <filter val="$1,270,574.42"/>
        <filter val="$1,334,603.65"/>
        <filter val="$1,608,085.22"/>
        <filter val="$1,854,153.51"/>
        <filter val="$1,900.00"/>
        <filter val="$10,090.36"/>
        <filter val="$10,415,847.05"/>
        <filter val="$10,953,838.30"/>
        <filter val="$100.00"/>
        <filter val="$102,780.00"/>
        <filter val="$103,900.00"/>
        <filter val="$105,694.01"/>
        <filter val="$11,100.00"/>
        <filter val="$11,331.50"/>
        <filter val="$11,605.00"/>
        <filter val="$12,425.00"/>
        <filter val="$13,403.34"/>
        <filter val="$13,903.46"/>
        <filter val="$133,500.00"/>
        <filter val="$139,964.78"/>
        <filter val="$14,100.00"/>
        <filter val="$14,400.00"/>
        <filter val="$147,542.96"/>
        <filter val="$147,781.35"/>
        <filter val="$15,000.00"/>
        <filter val="$160,348.44"/>
        <filter val="$17,572.02"/>
        <filter val="$171,907.60"/>
        <filter val="$18,341.00"/>
        <filter val="$18,480.83"/>
        <filter val="$198,806.02"/>
        <filter val="$2,086.84"/>
        <filter val="$2,480.00"/>
        <filter val="$2,824.32"/>
        <filter val="$2,992.00"/>
        <filter val="$20,000.00"/>
        <filter val="$203,920.34"/>
        <filter val="$22,199.92"/>
        <filter val="$238,097.42"/>
        <filter val="$239,864.78"/>
        <filter val="$24,392.00"/>
        <filter val="$25,300.00"/>
        <filter val="$263,358.68"/>
        <filter val="$281,326.65"/>
        <filter val="$29,014.10"/>
        <filter val="$290,299.32"/>
        <filter val="$307,959.92"/>
        <filter val="$309,103.63"/>
        <filter val="$319,909.75"/>
        <filter val="$33,860.00"/>
        <filter val="$34,182.33"/>
        <filter val="$34,293.06"/>
        <filter val="$350,625.00"/>
        <filter val="$358,327.64"/>
        <filter val="$36,206.16"/>
        <filter val="$36,284.16"/>
        <filter val="$37,117.38"/>
        <filter val="$4,047,134.20"/>
        <filter val="$4,179.10"/>
        <filter val="$4,564.63"/>
        <filter val="$4,835.00"/>
        <filter val="$4,900.85"/>
        <filter val="$4,988,582.52"/>
        <filter val="$40,411.60"/>
        <filter val="$412,577.91"/>
        <filter val="$43,545.07"/>
        <filter val="$434,091.26"/>
        <filter val="$45,492.67"/>
        <filter val="$5,355,901.32"/>
        <filter val="$5,830.00"/>
        <filter val="$52,593.60"/>
        <filter val="$53,467.04"/>
        <filter val="$537,991.26"/>
        <filter val="$54,973.10"/>
        <filter val="$6,000.00"/>
        <filter val="$6,583.45"/>
        <filter val="$601.25"/>
        <filter val="$61,107.61"/>
        <filter val="$61,272.85"/>
        <filter val="$686,286.52"/>
        <filter val="$7,098.36"/>
        <filter val="$7,147.50"/>
        <filter val="$71,554.88"/>
        <filter val="$72,906.75"/>
        <filter val="$721,913.13"/>
        <filter val="$75,843.47"/>
        <filter val="$767,635.55"/>
        <filter val="$77,304.32"/>
        <filter val="$77,457.85"/>
        <filter val="$78,426.92"/>
        <filter val="$8,392.00"/>
        <filter val="$8,413.43"/>
        <filter val="$80,394.50"/>
        <filter val="$82,265.59"/>
        <filter val="$840,449.67"/>
        <filter val="$97,845.13"/>
        <filter val="$99,900.00"/>
      </filters>
    </filterColumn>
    <filterColumn colId="12">
      <customFilters>
        <customFilter operator="notEqual" val=" "/>
      </customFilters>
    </filterColumn>
  </autoFilter>
  <mergeCells count="21">
    <mergeCell ref="A1:K1"/>
    <mergeCell ref="B2:J2"/>
    <mergeCell ref="A3:K3"/>
    <mergeCell ref="A4:K4"/>
    <mergeCell ref="E7:F7"/>
    <mergeCell ref="H7:K7"/>
    <mergeCell ref="A8:A9"/>
    <mergeCell ref="B8:B9"/>
    <mergeCell ref="D8:E8"/>
    <mergeCell ref="F8:F9"/>
    <mergeCell ref="Q8:Q9"/>
    <mergeCell ref="I310:J310"/>
    <mergeCell ref="G314:H314"/>
    <mergeCell ref="I314:J314"/>
    <mergeCell ref="G315:H315"/>
    <mergeCell ref="J8:J9"/>
    <mergeCell ref="K8:K9"/>
    <mergeCell ref="G316:H316"/>
    <mergeCell ref="G319:H319"/>
    <mergeCell ref="G320:H320"/>
    <mergeCell ref="I321:J321"/>
  </mergeCells>
  <printOptions horizontalCentered="1"/>
  <pageMargins left="0" right="0" top="0" bottom="0.74803149606299213" header="0.31496062992125984" footer="0.86614173228346458"/>
  <pageSetup scale="65" orientation="portrait" horizontalDpi="300" verticalDpi="300" r:id="rId1"/>
  <headerFooter>
    <oddFooter>&amp;LImportante&amp;CPresupuesto se exonera de toda documentación no procesada en este informe que se encuentre en custodia de otra unidad. &amp;D&amp;RPágina &amp;P</oddFooter>
  </headerFooter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PRES ING ASIGNADO 2023</vt:lpstr>
      <vt:lpstr>PRES EGRE ASIG 2023</vt:lpstr>
      <vt:lpstr>FUENTES DE FINANCIAMIENTO</vt:lpstr>
      <vt:lpstr>MODIFICACIONES </vt:lpstr>
      <vt:lpstr>EJECUCION PRESUPUESTARIA</vt:lpstr>
      <vt:lpstr>'PRES ING ASIGNADO 2023'!Área_de_impresión</vt:lpstr>
      <vt:lpstr>'PRES ING ASIGNADO 2023'!Títulos_a_imprimir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Presupuesto27</cp:lastModifiedBy>
  <dcterms:created xsi:type="dcterms:W3CDTF">2023-04-11T07:02:21Z</dcterms:created>
  <dcterms:modified xsi:type="dcterms:W3CDTF">2023-04-11T17:41:18Z</dcterms:modified>
</cp:coreProperties>
</file>