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-G ADMIN-AP\Desktop\"/>
    </mc:Choice>
  </mc:AlternateContent>
  <bookViews>
    <workbookView xWindow="0" yWindow="0" windowWidth="20490" windowHeight="7755"/>
  </bookViews>
  <sheets>
    <sheet name="INDICE" sheetId="8" r:id="rId1"/>
    <sheet name="AGUA ENVASADA 1 DE 2" sheetId="1" r:id="rId2"/>
    <sheet name="AGUA ENVASADA 2 DE 2" sheetId="2" r:id="rId3"/>
    <sheet name="COMBUSTIBLE 1 DE 3" sheetId="3" r:id="rId4"/>
    <sheet name="COMBUSTIBLE 2 DE 3" sheetId="4" r:id="rId5"/>
    <sheet name="COMBUSTIBLE 3 DE 3" sheetId="7" r:id="rId6"/>
    <sheet name="INSUMOS DE LIMPIEZA  1 DE 2" sheetId="5" r:id="rId7"/>
    <sheet name="INSUMOS DE LIMPIEZA 2 DE 2" sheetId="6" r:id="rId8"/>
  </sheets>
  <externalReferences>
    <externalReference r:id="rId9"/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G6" i="7"/>
  <c r="G5" i="7"/>
  <c r="C77" i="6"/>
  <c r="C50" i="6"/>
  <c r="I44" i="6"/>
  <c r="C24" i="6"/>
  <c r="B29" i="5"/>
  <c r="F6" i="4" l="1"/>
  <c r="F5" i="4"/>
  <c r="F4" i="4"/>
  <c r="G40" i="3"/>
  <c r="F40" i="3"/>
  <c r="E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0" i="3" s="1"/>
  <c r="H4" i="3"/>
  <c r="C29" i="2"/>
  <c r="C6" i="2"/>
  <c r="E27" i="1"/>
  <c r="D27" i="1"/>
  <c r="C27" i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F27" i="1" s="1"/>
  <c r="F5" i="1"/>
  <c r="H5" i="1" s="1"/>
  <c r="H6" i="1" l="1"/>
  <c r="H27" i="1" s="1"/>
</calcChain>
</file>

<file path=xl/sharedStrings.xml><?xml version="1.0" encoding="utf-8"?>
<sst xmlns="http://schemas.openxmlformats.org/spreadsheetml/2006/main" count="343" uniqueCount="212">
  <si>
    <t xml:space="preserve">SUMINISTRO DE GARRAFONES DE AGUA    ENTREGADOS EN  CADA DEPENDENCIA                                                                                                                                                                                                                        CORRESPONDIENTE   DE  LOS  MESES  DE JULIO, AGOSTO Y SEPTIEMBRE    DEL   2022 . </t>
  </si>
  <si>
    <t>Nº</t>
  </si>
  <si>
    <t xml:space="preserve">DEPENDENCIA </t>
  </si>
  <si>
    <t xml:space="preserve">JULIO </t>
  </si>
  <si>
    <t xml:space="preserve">AGOSTO </t>
  </si>
  <si>
    <t xml:space="preserve">SEPTIEMBRE </t>
  </si>
  <si>
    <t xml:space="preserve">TOTAL </t>
  </si>
  <si>
    <t>COSTO</t>
  </si>
  <si>
    <t xml:space="preserve">MONTO </t>
  </si>
  <si>
    <t xml:space="preserve">Alcaldía  Municipal </t>
  </si>
  <si>
    <t>Unidad de Gestión de Riesgos de Desastres</t>
  </si>
  <si>
    <t xml:space="preserve">Casa de La Juventud </t>
  </si>
  <si>
    <t xml:space="preserve">Tejido Social </t>
  </si>
  <si>
    <t xml:space="preserve"> Gerencia Ambiental </t>
  </si>
  <si>
    <t xml:space="preserve">Ambiental Agropecuaria  </t>
  </si>
  <si>
    <t>IMDA</t>
  </si>
  <si>
    <t>Biblioteca Municipal</t>
  </si>
  <si>
    <t>Unidad  de Promoción para la Salud</t>
  </si>
  <si>
    <t xml:space="preserve">Unidad  Municipal de la Mujer </t>
  </si>
  <si>
    <t xml:space="preserve">Alumbrado Publico </t>
  </si>
  <si>
    <t>Proyectos ( Mercadito madre tierra)</t>
  </si>
  <si>
    <t xml:space="preserve">CDI Santa Catarina </t>
  </si>
  <si>
    <t xml:space="preserve">Archivo </t>
  </si>
  <si>
    <t>Administración  de Mercados</t>
  </si>
  <si>
    <t xml:space="preserve">CAM </t>
  </si>
  <si>
    <t>Dirección de Rastro Municipal</t>
  </si>
  <si>
    <t xml:space="preserve">Cementerio  Sinaí </t>
  </si>
  <si>
    <t xml:space="preserve">Servicios Públicos y mantenimiento de parques  </t>
  </si>
  <si>
    <t>Plantel Municipal</t>
  </si>
  <si>
    <t>Dirección de Adulto Mayor</t>
  </si>
  <si>
    <t xml:space="preserve">Unidad de Mediacion Comité Local </t>
  </si>
  <si>
    <t xml:space="preserve">TOTALES </t>
  </si>
  <si>
    <t xml:space="preserve">ELABORADO POR:  Sandra Guadalupe Hernández </t>
  </si>
  <si>
    <t xml:space="preserve">Administradora de Contrato </t>
  </si>
  <si>
    <t>TOTAL  DE GARRAFONES  DE AGUA  ENTREGADOS   EN EL EDIFICIO                                                                                                                                                                                                                                                               Y DESENTRALIZADAS   EN EL  3º TRIMESTRE    2022,</t>
  </si>
  <si>
    <t xml:space="preserve">MES </t>
  </si>
  <si>
    <t xml:space="preserve">TOTAL DE GARRAFONES </t>
  </si>
  <si>
    <t>AGOSTO</t>
  </si>
  <si>
    <t>MONTO  CANCELADO  POR EL SUMINISTRO   DE GARRAFONES  DE AGUA  ENTREGADOS   EN EL EDIFICIO                                                                                                                                                                                                                                                               Y DESENTRALIZADAS   EN EL  3º TRIMESTRE    2022,</t>
  </si>
  <si>
    <t xml:space="preserve">MONTO CANCELADO  </t>
  </si>
  <si>
    <t xml:space="preserve">  CONSUMO  DE COMBUSTIBLE  SEGÚN  EQUIPO  DE LOS MESES  DE  JULIO , AGOSTO  Y SEPTIEMBRE   DEL 3º TRIMESTRE 2022</t>
  </si>
  <si>
    <t xml:space="preserve">DEPARTAMENTO </t>
  </si>
  <si>
    <t xml:space="preserve"> Nº  DE EQUIPO </t>
  </si>
  <si>
    <t xml:space="preserve">DESCRIPCION DEL EQUIPO </t>
  </si>
  <si>
    <t>JULIO</t>
  </si>
  <si>
    <t xml:space="preserve">AGOSTO  </t>
  </si>
  <si>
    <t>SEPTIERMBRE</t>
  </si>
  <si>
    <t xml:space="preserve">TOTAL   </t>
  </si>
  <si>
    <t xml:space="preserve">AMBIENTAL AGROPECUARIA </t>
  </si>
  <si>
    <t>S/E</t>
  </si>
  <si>
    <t xml:space="preserve">Maquinas  Podadoras </t>
  </si>
  <si>
    <t>CAM</t>
  </si>
  <si>
    <t>Eq, 70</t>
  </si>
  <si>
    <t xml:space="preserve">Motocicleta Katana </t>
  </si>
  <si>
    <t>Eq, 73</t>
  </si>
  <si>
    <t xml:space="preserve">CHACALAPA </t>
  </si>
  <si>
    <t>Achicadoras</t>
  </si>
  <si>
    <t xml:space="preserve">DESARROLLO URBANO </t>
  </si>
  <si>
    <t>Eq, 63</t>
  </si>
  <si>
    <t xml:space="preserve">Motocicleta </t>
  </si>
  <si>
    <t xml:space="preserve">DESPACHO MUNICIPAL </t>
  </si>
  <si>
    <t>Eq, 61</t>
  </si>
  <si>
    <t xml:space="preserve">Toyota Hilux </t>
  </si>
  <si>
    <t xml:space="preserve">Vehículo  de la Sra. Alcaldesa </t>
  </si>
  <si>
    <t xml:space="preserve">UNIDAD DE DEPORTES </t>
  </si>
  <si>
    <t xml:space="preserve">GERENCIA GENERAL </t>
  </si>
  <si>
    <t>Eq, 74</t>
  </si>
  <si>
    <t xml:space="preserve">GESTION DE RIESGOS </t>
  </si>
  <si>
    <t xml:space="preserve">Ambulancias de Comandos </t>
  </si>
  <si>
    <t>Eq-59</t>
  </si>
  <si>
    <t>Eq-60</t>
  </si>
  <si>
    <t xml:space="preserve">Motocicleta Honda </t>
  </si>
  <si>
    <t xml:space="preserve">MAQUINARIA  PESADA </t>
  </si>
  <si>
    <t xml:space="preserve">Achicadora de Pipa </t>
  </si>
  <si>
    <t>Eq-7</t>
  </si>
  <si>
    <t xml:space="preserve"> Camión de Volteo Blanco </t>
  </si>
  <si>
    <t>Eq-13</t>
  </si>
  <si>
    <t xml:space="preserve">Camión pipa Roja </t>
  </si>
  <si>
    <t>Eq-56</t>
  </si>
  <si>
    <t>Cargador Bobcat blanco</t>
  </si>
  <si>
    <t>Eq-57</t>
  </si>
  <si>
    <t xml:space="preserve">Rodo Vibrador </t>
  </si>
  <si>
    <t>Eq-58</t>
  </si>
  <si>
    <t xml:space="preserve">  Camión de Volteo Rojo </t>
  </si>
  <si>
    <t xml:space="preserve">PROYECTOS </t>
  </si>
  <si>
    <t xml:space="preserve">Mitsubishi </t>
  </si>
  <si>
    <t xml:space="preserve">RECOLECCION   Y ASEO </t>
  </si>
  <si>
    <t>Eq-1</t>
  </si>
  <si>
    <t xml:space="preserve">Camión Recolector Blanco </t>
  </si>
  <si>
    <t>Eq-2</t>
  </si>
  <si>
    <t>Eq-10</t>
  </si>
  <si>
    <t xml:space="preserve">Camión Recolector Rojo  </t>
  </si>
  <si>
    <t>Eq-33</t>
  </si>
  <si>
    <t>Eq-34</t>
  </si>
  <si>
    <t>Eq-44</t>
  </si>
  <si>
    <t>Eq-75</t>
  </si>
  <si>
    <t xml:space="preserve">Camión Recolector Azul </t>
  </si>
  <si>
    <t>Eq-76</t>
  </si>
  <si>
    <t>Eq-78</t>
  </si>
  <si>
    <t>Eq-79</t>
  </si>
  <si>
    <t xml:space="preserve">TALLERES </t>
  </si>
  <si>
    <t>Eq-81</t>
  </si>
  <si>
    <t xml:space="preserve">Cargador Bocat Amarillo </t>
  </si>
  <si>
    <t xml:space="preserve">SERVICIOS GENERALES </t>
  </si>
  <si>
    <t xml:space="preserve"> GERENCIA ADMINISTRATIVA  </t>
  </si>
  <si>
    <t>Eq-64</t>
  </si>
  <si>
    <t xml:space="preserve">Motocicleta Yamaha </t>
  </si>
  <si>
    <t xml:space="preserve">TRANSPORTE ADMINISTRATIVO </t>
  </si>
  <si>
    <t>Eq-39</t>
  </si>
  <si>
    <t>Eq-46</t>
  </si>
  <si>
    <t xml:space="preserve">Kia </t>
  </si>
  <si>
    <t>TOTAL  DEL CONSUMO DE COMBUSTIBLE  DE  GALONES DE GASOLINA Y DIESEL                                                                                                                                                                                               CORRESPONDIENTE   DE  LOS MESES  DE JULIO, AGOSTO Y SEPTIEMBRE 2022,</t>
  </si>
  <si>
    <t xml:space="preserve">TOTAL DE GALONES  </t>
  </si>
  <si>
    <t xml:space="preserve">GASOLINA </t>
  </si>
  <si>
    <t xml:space="preserve">DIESEL </t>
  </si>
  <si>
    <t>ACTUALIZACIÓN 3° TRIMESTRE JULIO - SEPTIEMBRE  2022</t>
  </si>
  <si>
    <t>ESTADISTICAS GENERADAS EN LA ENTREGA DE INSUMOS DE LIMPIEZA A LA MUNICIPALIDAD</t>
  </si>
  <si>
    <t>Insumo</t>
  </si>
  <si>
    <t xml:space="preserve">Total entregado </t>
  </si>
  <si>
    <t xml:space="preserve">Información Generada </t>
  </si>
  <si>
    <t xml:space="preserve">Ubicación de la información </t>
  </si>
  <si>
    <t xml:space="preserve">Formato o medio disponible </t>
  </si>
  <si>
    <t xml:space="preserve">Producto Entregado </t>
  </si>
  <si>
    <t xml:space="preserve">Rollo de papel higienico </t>
  </si>
  <si>
    <t xml:space="preserve">Entrega de insumos de 
limpieza </t>
  </si>
  <si>
    <t>Gerencia Administrativa</t>
  </si>
  <si>
    <t>Fisico</t>
  </si>
  <si>
    <t>Informe sobre insumos
de limpieza 
entregados</t>
  </si>
  <si>
    <t xml:space="preserve">Toalla para trapeador </t>
  </si>
  <si>
    <t xml:space="preserve">Pastillas desinfectante para baño </t>
  </si>
  <si>
    <t xml:space="preserve">Cepillo de mano </t>
  </si>
  <si>
    <t>Guantes de latex</t>
  </si>
  <si>
    <t xml:space="preserve">Yarda de franela </t>
  </si>
  <si>
    <t xml:space="preserve">Galones de lejía </t>
  </si>
  <si>
    <t xml:space="preserve">Galones de desinfectante </t>
  </si>
  <si>
    <t>Limpia Vidrio Lts</t>
  </si>
  <si>
    <t>Bolsa de rinso (3lbs)</t>
  </si>
  <si>
    <t xml:space="preserve">Paquetes de conos de papel </t>
  </si>
  <si>
    <t xml:space="preserve">Paquetes de vasos descechables </t>
  </si>
  <si>
    <t>Desodorante ambiental</t>
  </si>
  <si>
    <t>paquetes de bolsa mediana</t>
  </si>
  <si>
    <t xml:space="preserve">Tarro de jabon para lavar trastes </t>
  </si>
  <si>
    <t xml:space="preserve">Escobas </t>
  </si>
  <si>
    <t xml:space="preserve">Atomizador Plástico </t>
  </si>
  <si>
    <t xml:space="preserve">Cepillo para inodoro </t>
  </si>
  <si>
    <t xml:space="preserve">Palas plasticas </t>
  </si>
  <si>
    <t xml:space="preserve">Paquete de bolsa grande </t>
  </si>
  <si>
    <t xml:space="preserve">Galón de jabon liquido </t>
  </si>
  <si>
    <t xml:space="preserve">Palos metalicos para trapeador </t>
  </si>
  <si>
    <t xml:space="preserve">Mascones Verces </t>
  </si>
  <si>
    <t xml:space="preserve">Basureros plasticos </t>
  </si>
  <si>
    <t xml:space="preserve">Baygon </t>
  </si>
  <si>
    <t>Total de insumos entregados en el trimestre</t>
  </si>
  <si>
    <t>-</t>
  </si>
  <si>
    <t>ACTUALIZACIÓN 3° TRIMESTRE 2022</t>
  </si>
  <si>
    <t>Mes</t>
  </si>
  <si>
    <t xml:space="preserve">Julio </t>
  </si>
  <si>
    <t xml:space="preserve">Rollos de papel Higienico </t>
  </si>
  <si>
    <t xml:space="preserve">Entrega de insumos de
 limpieza </t>
  </si>
  <si>
    <t xml:space="preserve">Fisico </t>
  </si>
  <si>
    <t>informe sobre
insumos de
limpieza entregados</t>
  </si>
  <si>
    <t xml:space="preserve">Palas Plasticas </t>
  </si>
  <si>
    <t xml:space="preserve">Cepillos de Mano </t>
  </si>
  <si>
    <t xml:space="preserve">Paquetes de vasos desechables </t>
  </si>
  <si>
    <t xml:space="preserve">Galón de Lejía </t>
  </si>
  <si>
    <t xml:space="preserve">Toallas para trapeador </t>
  </si>
  <si>
    <t>Limpia vidrio (1 litro)</t>
  </si>
  <si>
    <t xml:space="preserve">Desodorante Ambiental </t>
  </si>
  <si>
    <t xml:space="preserve">paquete de bolsa grande </t>
  </si>
  <si>
    <t xml:space="preserve">Galon de desinfectante </t>
  </si>
  <si>
    <t xml:space="preserve">Mascones Verdes </t>
  </si>
  <si>
    <t xml:space="preserve">Escobas plasticas </t>
  </si>
  <si>
    <t>Baygon</t>
  </si>
  <si>
    <t xml:space="preserve">Jabon para lavar trastes </t>
  </si>
  <si>
    <t xml:space="preserve">Total de insumos entregados en Julio </t>
  </si>
  <si>
    <t xml:space="preserve">Agosto </t>
  </si>
  <si>
    <t xml:space="preserve">Galón de desinfectante </t>
  </si>
  <si>
    <t xml:space="preserve">Galón de Jabon Liquido </t>
  </si>
  <si>
    <t xml:space="preserve">Franela </t>
  </si>
  <si>
    <t>Basureros Plásticos</t>
  </si>
  <si>
    <t xml:space="preserve">Total de insumos entregados en Agosto </t>
  </si>
  <si>
    <t xml:space="preserve">Septiembre </t>
  </si>
  <si>
    <t xml:space="preserve">Basureros Plásticos </t>
  </si>
  <si>
    <t xml:space="preserve">Cepillos para Inodoro </t>
  </si>
  <si>
    <t xml:space="preserve">Total de insumos entregados en Septiembre </t>
  </si>
  <si>
    <t>TOTAL  DE VALES  ENTREGADOS  PARA CONSUMO DE COMBUSTIBLE                                                                                                                                                                                            CORRESPONDIENTE   DE  LOS  MESES  DE JULIO, AGOSTO Y SEPTIEMBRE 2022,</t>
  </si>
  <si>
    <t>$5,00</t>
  </si>
  <si>
    <t>$10,00</t>
  </si>
  <si>
    <t>$ 20,00</t>
  </si>
  <si>
    <t>$ 60,00</t>
  </si>
  <si>
    <t>GERENCIA ADMINISTRATIVA</t>
  </si>
  <si>
    <t>ACTUALIZACIÓN TERCER TRIMESTRE</t>
  </si>
  <si>
    <t>ACCESO A LA INFORMACION PUBLICA</t>
  </si>
  <si>
    <t xml:space="preserve">COMBUSTIBLE </t>
  </si>
  <si>
    <t>1 DE 3</t>
  </si>
  <si>
    <t>2 DE 3</t>
  </si>
  <si>
    <t>3 DE 3</t>
  </si>
  <si>
    <t>AGUA ENVASADA</t>
  </si>
  <si>
    <t>1 DE 2</t>
  </si>
  <si>
    <t>2 DE 2</t>
  </si>
  <si>
    <t>INSUMOS DE LIMPIEZA</t>
  </si>
  <si>
    <t>INDICADOR</t>
  </si>
  <si>
    <t>REFERENCIA</t>
  </si>
  <si>
    <t>VINCULO</t>
  </si>
  <si>
    <t>COMBUSTIBLE 1 DE 3'!A1</t>
  </si>
  <si>
    <t>COMBUSTIBLE 2 DE 3'!A1</t>
  </si>
  <si>
    <t>COMBUSTIBLE 3 DE 3'!A1</t>
  </si>
  <si>
    <t>AGUA ENVASADA 1 DE 2'!A1</t>
  </si>
  <si>
    <t>AGUA ENVASADA 2 DE 2'!A1</t>
  </si>
  <si>
    <t>INSUMOS DE LIMPIEZA  1 DE 2'!A1</t>
  </si>
  <si>
    <t>INSUMOS DE LIMPIEZA 2 DE 2'!A1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</si>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</sst>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40A]* #,##0.00_-;\-[$$-440A]* #,##0.00_-;_-[$$-440A]* &quot;-&quot;??_-;_-@_-"/>
    <numFmt numFmtId="165" formatCode="_-[$$-440A]* #,##0.00_ ;_-[$$-440A]* \-#,##0.00\ ;_-[$$-440A]* &quot;-&quot;??_ ;_-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3" borderId="1" xfId="0" applyFill="1" applyBorder="1"/>
    <xf numFmtId="165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 wrapText="1"/>
    </xf>
    <xf numFmtId="0" fontId="0" fillId="0" borderId="7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0" fillId="0" borderId="9" xfId="0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14" fontId="11" fillId="0" borderId="24" xfId="0" applyNumberFormat="1" applyFont="1" applyFill="1" applyBorder="1" applyAlignment="1">
      <alignment horizontal="left" vertical="center" wrapText="1"/>
    </xf>
    <xf numFmtId="14" fontId="11" fillId="0" borderId="17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4" fontId="11" fillId="0" borderId="20" xfId="0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14" fontId="11" fillId="0" borderId="24" xfId="0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4" fontId="13" fillId="0" borderId="1" xfId="0" applyNumberFormat="1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8" fillId="6" borderId="29" xfId="0" applyNumberFormat="1" applyFont="1" applyFill="1" applyBorder="1" applyAlignment="1">
      <alignment horizontal="center" vertical="center"/>
    </xf>
    <xf numFmtId="164" fontId="8" fillId="6" borderId="30" xfId="0" applyNumberFormat="1" applyFont="1" applyFill="1" applyBorder="1" applyAlignment="1">
      <alignment horizontal="center" vertical="center"/>
    </xf>
    <xf numFmtId="164" fontId="8" fillId="6" borderId="3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1" fillId="3" borderId="22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3" borderId="22" xfId="0" applyFill="1" applyBorder="1" applyAlignment="1">
      <alignment horizontal="center"/>
    </xf>
    <xf numFmtId="0" fontId="1" fillId="0" borderId="1" xfId="0" applyFont="1" applyFill="1" applyBorder="1"/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4" fillId="0" borderId="1" xfId="0" applyFont="1" applyBorder="1"/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4" fillId="9" borderId="1" xfId="0" applyFont="1" applyFill="1" applyBorder="1"/>
    <xf numFmtId="0" fontId="0" fillId="0" borderId="17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14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3" borderId="2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6" fillId="0" borderId="1" xfId="1" quotePrefix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'[1]TOTAL DE CONSUMO  '!$C$2</c:f>
              <c:strCache>
                <c:ptCount val="1"/>
                <c:pt idx="0">
                  <c:v>TOTAL DE GARRAFONES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'[1]TOTAL DE CONSUMO  '!$B$3:$B$5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 </c:v>
                </c:pt>
              </c:strCache>
            </c:strRef>
          </c:cat>
          <c:val>
            <c:numRef>
              <c:f>'[1]TOTAL DE CONSUMO  '!$C$3:$C$5</c:f>
              <c:numCache>
                <c:formatCode>General</c:formatCode>
                <c:ptCount val="3"/>
                <c:pt idx="0">
                  <c:v>1093</c:v>
                </c:pt>
                <c:pt idx="1">
                  <c:v>880</c:v>
                </c:pt>
                <c:pt idx="2">
                  <c:v>1022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'[1]TOTAL DE CONSUMO  '!$C$25</c:f>
              <c:strCache>
                <c:ptCount val="1"/>
                <c:pt idx="0">
                  <c:v>MONTO CANCELADO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'[1]TOTAL DE CONSUMO  '!$B$26:$B$28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 </c:v>
                </c:pt>
              </c:strCache>
            </c:strRef>
          </c:cat>
          <c:val>
            <c:numRef>
              <c:f>'[1]TOTAL DE CONSUMO  '!$C$26:$C$28</c:f>
              <c:numCache>
                <c:formatCode>_-[$$-440A]* #,##0.00_-;\-[$$-440A]* #,##0.00_-;_-[$$-440A]* "-"??_-;_-@_-</c:formatCode>
                <c:ptCount val="3"/>
                <c:pt idx="0">
                  <c:v>1748.8</c:v>
                </c:pt>
                <c:pt idx="1">
                  <c:v>1408</c:v>
                </c:pt>
                <c:pt idx="2">
                  <c:v>1635.2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50"/>
              <a:t>TOTAL  DEL CONSUMO DE COMBUSTIBLE                                                                                                                                                                                                  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4952135224911833"/>
          <c:y val="0.16816907625192276"/>
          <c:w val="0.49576522263211958"/>
          <c:h val="0.79427222441766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5.8446988330999781E-2"/>
                  <c:y val="0.1731860383123751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078137907037488"/>
                  <c:y val="0.1320802810096498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'[2]GRAFICA '!$C$3:$E$3</c:f>
              <c:strCache>
                <c:ptCount val="3"/>
                <c:pt idx="0">
                  <c:v>JULIO </c:v>
                </c:pt>
                <c:pt idx="1">
                  <c:v>AGOSTO  </c:v>
                </c:pt>
                <c:pt idx="2">
                  <c:v>SEPTIEMBRE </c:v>
                </c:pt>
              </c:strCache>
            </c:strRef>
          </c:cat>
          <c:val>
            <c:numRef>
              <c:f>'[2]GRAFICA '!$C$4:$E$4</c:f>
              <c:numCache>
                <c:formatCode>_-[$$-440A]* #,##0.00_ ;_-[$$-440A]* \-#,##0.00\ ;_-[$$-440A]* "-"??_ ;_-@_ </c:formatCode>
                <c:ptCount val="3"/>
                <c:pt idx="0">
                  <c:v>10125</c:v>
                </c:pt>
                <c:pt idx="1">
                  <c:v>11190</c:v>
                </c:pt>
                <c:pt idx="2">
                  <c:v>10385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'[2]GRAFICA '!$C$3:$E$3</c:f>
              <c:strCache>
                <c:ptCount val="3"/>
                <c:pt idx="0">
                  <c:v>JULIO </c:v>
                </c:pt>
                <c:pt idx="1">
                  <c:v>AGOSTO  </c:v>
                </c:pt>
                <c:pt idx="2">
                  <c:v>SEPTIEMBRE </c:v>
                </c:pt>
              </c:strCache>
            </c:strRef>
          </c:cat>
          <c:val>
            <c:numRef>
              <c:f>'[2]GRAFICA '!$C$5:$E$5</c:f>
              <c:numCache>
                <c:formatCode>General</c:formatCode>
                <c:ptCount val="3"/>
                <c:pt idx="0">
                  <c:v>124.11</c:v>
                </c:pt>
                <c:pt idx="1">
                  <c:v>163.85</c:v>
                </c:pt>
                <c:pt idx="2">
                  <c:v>130.66999999999999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'[2]GRAFICA '!$C$3:$E$3</c:f>
              <c:strCache>
                <c:ptCount val="3"/>
                <c:pt idx="0">
                  <c:v>JULIO </c:v>
                </c:pt>
                <c:pt idx="1">
                  <c:v>AGOSTO  </c:v>
                </c:pt>
                <c:pt idx="2">
                  <c:v>SEPTIEMBRE </c:v>
                </c:pt>
              </c:strCache>
            </c:strRef>
          </c:cat>
          <c:val>
            <c:numRef>
              <c:f>'[2]GRAFICA '!$C$6:$E$6</c:f>
              <c:numCache>
                <c:formatCode>General</c:formatCode>
                <c:ptCount val="3"/>
                <c:pt idx="0">
                  <c:v>2323.64</c:v>
                </c:pt>
                <c:pt idx="1">
                  <c:v>2523.7800000000002</c:v>
                </c:pt>
                <c:pt idx="2" formatCode="0.00">
                  <c:v>2408.21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 DE GALONES  DE GASOLINA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'[2]GRAFICA '!$B$5</c:f>
              <c:strCache>
                <c:ptCount val="1"/>
                <c:pt idx="0">
                  <c:v>GASOLINA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'[2]GRAFICA '!$C$5:$E$5</c:f>
              <c:numCache>
                <c:formatCode>General</c:formatCode>
                <c:ptCount val="3"/>
                <c:pt idx="0">
                  <c:v>124.11</c:v>
                </c:pt>
                <c:pt idx="1">
                  <c:v>163.85</c:v>
                </c:pt>
                <c:pt idx="2">
                  <c:v>130.66999999999999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 DE GALONES DIESEL </a:t>
            </a:r>
          </a:p>
        </c:rich>
      </c:tx>
      <c:layout>
        <c:manualLayout>
          <c:xMode val="edge"/>
          <c:yMode val="edge"/>
          <c:x val="0.32334602478487656"/>
          <c:y val="6.1486762973525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'[2]GRAFICA '!$B$6</c:f>
              <c:strCache>
                <c:ptCount val="1"/>
                <c:pt idx="0">
                  <c:v>DIESEL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'[2]GRAFICA '!$C$6:$E$6</c:f>
              <c:numCache>
                <c:formatCode>General</c:formatCode>
                <c:ptCount val="3"/>
                <c:pt idx="0">
                  <c:v>2323.64</c:v>
                </c:pt>
                <c:pt idx="1">
                  <c:v>2523.7800000000002</c:v>
                </c:pt>
                <c:pt idx="2" formatCode="0.00">
                  <c:v>2408.21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TOTAL DE VALES ENTREGADOS </a:t>
            </a:r>
          </a:p>
        </c:rich>
      </c:tx>
      <c:layout>
        <c:manualLayout>
          <c:xMode val="edge"/>
          <c:yMode val="edge"/>
          <c:x val="0.2374582239720035"/>
          <c:y val="7.8703703703703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'[2]TOTAL DE VALES '!$B$6</c:f>
              <c:strCache>
                <c:ptCount val="1"/>
                <c:pt idx="0">
                  <c:v>JULIO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'[2]TOTAL DE VALES '!$C$5:$F$5</c:f>
              <c:strCache>
                <c:ptCount val="4"/>
                <c:pt idx="0">
                  <c:v>$5,00</c:v>
                </c:pt>
                <c:pt idx="1">
                  <c:v>$10,00</c:v>
                </c:pt>
                <c:pt idx="2">
                  <c:v>$ 20,00</c:v>
                </c:pt>
                <c:pt idx="3">
                  <c:v>$ 60,00</c:v>
                </c:pt>
              </c:strCache>
            </c:strRef>
          </c:cat>
          <c:val>
            <c:numRef>
              <c:f>'[2]TOTAL DE VALES '!$C$6:$F$6</c:f>
              <c:numCache>
                <c:formatCode>General</c:formatCode>
                <c:ptCount val="4"/>
                <c:pt idx="0">
                  <c:v>21</c:v>
                </c:pt>
                <c:pt idx="1">
                  <c:v>64</c:v>
                </c:pt>
                <c:pt idx="2">
                  <c:v>109</c:v>
                </c:pt>
                <c:pt idx="3">
                  <c:v>120</c:v>
                </c:pt>
              </c:numCache>
            </c:numRef>
          </c:val>
        </c:ser>
        <c:ser>
          <c:idx val="1"/>
          <c:order val="1"/>
          <c:tx>
            <c:strRef>
              <c:f>'[2]TOTAL DE VALES '!$B$7</c:f>
              <c:strCache>
                <c:ptCount val="1"/>
                <c:pt idx="0">
                  <c:v>AGOSTO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'[2]TOTAL DE VALES '!$C$5:$F$5</c:f>
              <c:strCache>
                <c:ptCount val="4"/>
                <c:pt idx="0">
                  <c:v>$5,00</c:v>
                </c:pt>
                <c:pt idx="1">
                  <c:v>$10,00</c:v>
                </c:pt>
                <c:pt idx="2">
                  <c:v>$ 20,00</c:v>
                </c:pt>
                <c:pt idx="3">
                  <c:v>$ 60,00</c:v>
                </c:pt>
              </c:strCache>
            </c:strRef>
          </c:cat>
          <c:val>
            <c:numRef>
              <c:f>'[2]TOTAL DE VALES '!$C$7:$F$7</c:f>
              <c:numCache>
                <c:formatCode>General</c:formatCode>
                <c:ptCount val="4"/>
                <c:pt idx="0">
                  <c:v>42</c:v>
                </c:pt>
                <c:pt idx="1">
                  <c:v>108</c:v>
                </c:pt>
                <c:pt idx="2">
                  <c:v>120</c:v>
                </c:pt>
                <c:pt idx="3">
                  <c:v>125</c:v>
                </c:pt>
              </c:numCache>
            </c:numRef>
          </c:val>
        </c:ser>
        <c:ser>
          <c:idx val="2"/>
          <c:order val="2"/>
          <c:tx>
            <c:strRef>
              <c:f>'[2]TOTAL DE VALES '!$B$8</c:f>
              <c:strCache>
                <c:ptCount val="1"/>
                <c:pt idx="0">
                  <c:v>SEPTIEMBRE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'[2]TOTAL DE VALES '!$C$5:$F$5</c:f>
              <c:strCache>
                <c:ptCount val="4"/>
                <c:pt idx="0">
                  <c:v>$5,00</c:v>
                </c:pt>
                <c:pt idx="1">
                  <c:v>$10,00</c:v>
                </c:pt>
                <c:pt idx="2">
                  <c:v>$ 20,00</c:v>
                </c:pt>
                <c:pt idx="3">
                  <c:v>$ 60,00</c:v>
                </c:pt>
              </c:strCache>
            </c:strRef>
          </c:cat>
          <c:val>
            <c:numRef>
              <c:f>'[2]TOTAL DE VALES '!$C$8:$F$8</c:f>
              <c:numCache>
                <c:formatCode>General</c:formatCode>
                <c:ptCount val="4"/>
                <c:pt idx="0">
                  <c:v>23</c:v>
                </c:pt>
                <c:pt idx="1">
                  <c:v>57</c:v>
                </c:pt>
                <c:pt idx="2">
                  <c:v>80</c:v>
                </c:pt>
                <c:pt idx="3">
                  <c:v>135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1479560"/>
        <c:axId val="501478776"/>
      </c:barChart>
      <c:catAx>
        <c:axId val="50147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478776"/>
        <c:crosses val="autoZero"/>
        <c:auto val="1"/>
        <c:lblAlgn val="ctr"/>
        <c:lblOffset val="100"/>
        <c:noMultiLvlLbl val="0"/>
      </c:catAx>
      <c:valAx>
        <c:axId val="5014787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147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309711286089241"/>
          <c:y val="3.7037037037037035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[3]Hoja1!$B$3</c:f>
              <c:strCache>
                <c:ptCount val="1"/>
                <c:pt idx="0">
                  <c:v>Total entregado </c:v>
                </c:pt>
              </c:strCache>
            </c:strRef>
          </c:tx>
          <c:cat>
            <c:strRef>
              <c:f>[3]Hoja1!$A$4:$A$28</c:f>
              <c:strCache>
                <c:ptCount val="25"/>
                <c:pt idx="0">
                  <c:v>Rollo de papel higienico </c:v>
                </c:pt>
                <c:pt idx="1">
                  <c:v>Toalla para trapeador </c:v>
                </c:pt>
                <c:pt idx="2">
                  <c:v>Pastillas desinfectante para baño </c:v>
                </c:pt>
                <c:pt idx="3">
                  <c:v>Cepillo de mano </c:v>
                </c:pt>
                <c:pt idx="4">
                  <c:v>Guantes de latex</c:v>
                </c:pt>
                <c:pt idx="5">
                  <c:v>Yarda de franela </c:v>
                </c:pt>
                <c:pt idx="6">
                  <c:v>Galones de lejía </c:v>
                </c:pt>
                <c:pt idx="7">
                  <c:v>Galones de desinfectante </c:v>
                </c:pt>
                <c:pt idx="8">
                  <c:v>Limpia Vidrio Lts</c:v>
                </c:pt>
                <c:pt idx="9">
                  <c:v>Bolsa de rinso (3lbs)</c:v>
                </c:pt>
                <c:pt idx="10">
                  <c:v>Paquetes de conos de papel </c:v>
                </c:pt>
                <c:pt idx="11">
                  <c:v>Paquetes de vasos descechables </c:v>
                </c:pt>
                <c:pt idx="12">
                  <c:v>Desodorante ambiental</c:v>
                </c:pt>
                <c:pt idx="13">
                  <c:v>paquetes de bolsa mediana</c:v>
                </c:pt>
                <c:pt idx="14">
                  <c:v>Tarro de jabon para lavar trastes </c:v>
                </c:pt>
                <c:pt idx="15">
                  <c:v>Escobas </c:v>
                </c:pt>
                <c:pt idx="16">
                  <c:v>Atomizador Plástico </c:v>
                </c:pt>
                <c:pt idx="17">
                  <c:v>Cepillo para inodoro </c:v>
                </c:pt>
                <c:pt idx="18">
                  <c:v>Palas plasticas </c:v>
                </c:pt>
                <c:pt idx="19">
                  <c:v>Paquete de bolsa grande </c:v>
                </c:pt>
                <c:pt idx="20">
                  <c:v>Galón de jabon liquido </c:v>
                </c:pt>
                <c:pt idx="21">
                  <c:v>Palos metalicos para trapeador </c:v>
                </c:pt>
                <c:pt idx="22">
                  <c:v>Mascones Verces </c:v>
                </c:pt>
                <c:pt idx="23">
                  <c:v>Basureros plasticos </c:v>
                </c:pt>
                <c:pt idx="24">
                  <c:v>Baygon </c:v>
                </c:pt>
              </c:strCache>
            </c:strRef>
          </c:cat>
          <c:val>
            <c:numRef>
              <c:f>[3]Hoja1!$B$4:$B$28</c:f>
              <c:numCache>
                <c:formatCode>General</c:formatCode>
                <c:ptCount val="25"/>
                <c:pt idx="0">
                  <c:v>504</c:v>
                </c:pt>
                <c:pt idx="1">
                  <c:v>37</c:v>
                </c:pt>
                <c:pt idx="2">
                  <c:v>24</c:v>
                </c:pt>
                <c:pt idx="3">
                  <c:v>7</c:v>
                </c:pt>
                <c:pt idx="4">
                  <c:v>10</c:v>
                </c:pt>
                <c:pt idx="5">
                  <c:v>41</c:v>
                </c:pt>
                <c:pt idx="6">
                  <c:v>65</c:v>
                </c:pt>
                <c:pt idx="7">
                  <c:v>88</c:v>
                </c:pt>
                <c:pt idx="8">
                  <c:v>8</c:v>
                </c:pt>
                <c:pt idx="9">
                  <c:v>93</c:v>
                </c:pt>
                <c:pt idx="10">
                  <c:v>31</c:v>
                </c:pt>
                <c:pt idx="11">
                  <c:v>37</c:v>
                </c:pt>
                <c:pt idx="12">
                  <c:v>18</c:v>
                </c:pt>
                <c:pt idx="13">
                  <c:v>54</c:v>
                </c:pt>
                <c:pt idx="14">
                  <c:v>33</c:v>
                </c:pt>
                <c:pt idx="15">
                  <c:v>32</c:v>
                </c:pt>
                <c:pt idx="16">
                  <c:v>2</c:v>
                </c:pt>
                <c:pt idx="17">
                  <c:v>3</c:v>
                </c:pt>
                <c:pt idx="18">
                  <c:v>11</c:v>
                </c:pt>
                <c:pt idx="19">
                  <c:v>90</c:v>
                </c:pt>
                <c:pt idx="20">
                  <c:v>19</c:v>
                </c:pt>
                <c:pt idx="21">
                  <c:v>10</c:v>
                </c:pt>
                <c:pt idx="22">
                  <c:v>39</c:v>
                </c:pt>
                <c:pt idx="23">
                  <c:v>8</c:v>
                </c:pt>
                <c:pt idx="2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9526</xdr:rowOff>
    </xdr:from>
    <xdr:to>
      <xdr:col>8</xdr:col>
      <xdr:colOff>504826</xdr:colOff>
      <xdr:row>0</xdr:row>
      <xdr:rowOff>219076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7</xdr:row>
      <xdr:rowOff>42862</xdr:rowOff>
    </xdr:from>
    <xdr:to>
      <xdr:col>3</xdr:col>
      <xdr:colOff>304800</xdr:colOff>
      <xdr:row>20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514351</xdr:colOff>
      <xdr:row>30</xdr:row>
      <xdr:rowOff>0</xdr:rowOff>
    </xdr:from>
    <xdr:to>
      <xdr:col>3</xdr:col>
      <xdr:colOff>219075</xdr:colOff>
      <xdr:row>44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0</xdr:row>
      <xdr:rowOff>9526</xdr:rowOff>
    </xdr:from>
    <xdr:to>
      <xdr:col>4</xdr:col>
      <xdr:colOff>504826</xdr:colOff>
      <xdr:row>0</xdr:row>
      <xdr:rowOff>219076</xdr:rowOff>
    </xdr:to>
    <xdr:sp macro="" textlink="">
      <xdr:nvSpPr>
        <xdr:cNvPr id="4" name="Elipse 3">
          <a:hlinkClick xmlns:r="http://schemas.openxmlformats.org/officeDocument/2006/relationships" r:id="rId3"/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9526</xdr:rowOff>
    </xdr:from>
    <xdr:to>
      <xdr:col>8</xdr:col>
      <xdr:colOff>504826</xdr:colOff>
      <xdr:row>0</xdr:row>
      <xdr:rowOff>219076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7</xdr:row>
      <xdr:rowOff>9525</xdr:rowOff>
    </xdr:from>
    <xdr:to>
      <xdr:col>5</xdr:col>
      <xdr:colOff>190501</xdr:colOff>
      <xdr:row>19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628649</xdr:colOff>
      <xdr:row>21</xdr:row>
      <xdr:rowOff>9526</xdr:rowOff>
    </xdr:from>
    <xdr:to>
      <xdr:col>5</xdr:col>
      <xdr:colOff>190500</xdr:colOff>
      <xdr:row>34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628651</xdr:colOff>
      <xdr:row>35</xdr:row>
      <xdr:rowOff>152401</xdr:rowOff>
    </xdr:from>
    <xdr:to>
      <xdr:col>5</xdr:col>
      <xdr:colOff>180975</xdr:colOff>
      <xdr:row>48</xdr:row>
      <xdr:rowOff>95251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266700</xdr:colOff>
      <xdr:row>0</xdr:row>
      <xdr:rowOff>9526</xdr:rowOff>
    </xdr:from>
    <xdr:to>
      <xdr:col>6</xdr:col>
      <xdr:colOff>504826</xdr:colOff>
      <xdr:row>0</xdr:row>
      <xdr:rowOff>219076</xdr:rowOff>
    </xdr:to>
    <xdr:sp macro="" textlink="">
      <xdr:nvSpPr>
        <xdr:cNvPr id="5" name="Elipse 4">
          <a:hlinkClick xmlns:r="http://schemas.openxmlformats.org/officeDocument/2006/relationships" r:id="rId4"/>
        </xdr:cNvPr>
        <xdr:cNvSpPr/>
      </xdr:nvSpPr>
      <xdr:spPr>
        <a:xfrm>
          <a:off x="6029325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166687</xdr:rowOff>
    </xdr:from>
    <xdr:to>
      <xdr:col>6</xdr:col>
      <xdr:colOff>1085850</xdr:colOff>
      <xdr:row>23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</xdr:row>
      <xdr:rowOff>9526</xdr:rowOff>
    </xdr:from>
    <xdr:to>
      <xdr:col>7</xdr:col>
      <xdr:colOff>504826</xdr:colOff>
      <xdr:row>1</xdr:row>
      <xdr:rowOff>219076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5924550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382360</xdr:colOff>
      <xdr:row>31</xdr:row>
      <xdr:rowOff>27215</xdr:rowOff>
    </xdr:from>
    <xdr:to>
      <xdr:col>5</xdr:col>
      <xdr:colOff>911679</xdr:colOff>
      <xdr:row>65</xdr:row>
      <xdr:rowOff>115661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0</xdr:row>
      <xdr:rowOff>9526</xdr:rowOff>
    </xdr:from>
    <xdr:to>
      <xdr:col>6</xdr:col>
      <xdr:colOff>504826</xdr:colOff>
      <xdr:row>0</xdr:row>
      <xdr:rowOff>219076</xdr:rowOff>
    </xdr:to>
    <xdr:sp macro="" textlink="">
      <xdr:nvSpPr>
        <xdr:cNvPr id="3" name="Elipse 2">
          <a:hlinkClick xmlns:r="http://schemas.openxmlformats.org/officeDocument/2006/relationships" r:id="rId2"/>
        </xdr:cNvPr>
        <xdr:cNvSpPr/>
      </xdr:nvSpPr>
      <xdr:spPr>
        <a:xfrm>
          <a:off x="5867400" y="209551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9526</xdr:rowOff>
    </xdr:from>
    <xdr:to>
      <xdr:col>7</xdr:col>
      <xdr:colOff>504826</xdr:colOff>
      <xdr:row>0</xdr:row>
      <xdr:rowOff>219076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10306050" y="9526"/>
          <a:ext cx="238126" cy="209550"/>
        </a:xfrm>
        <a:prstGeom prst="ellips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-G%20ADMIN-AP/Downloads/INFORME%20%20DEL%20SUMINISTRO%20%20DE%20AGUA%20%203&#186;%20TRIMESTRE%20%20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-G%20ADMIN-AP/Downloads/INFORME%20DEL%20SUMINISTRO%20DE%20%20COMBUSTIBLE%203&#186;%20TRIMESTR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-G%20ADMIN-AP/Downloads/Actualizaci&#243;n%20del%203%20trimestre%20a&#241;o%20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xDep, Julio"/>
      <sheetName val="Consumo x Dep. AGOSTO 2022"/>
      <sheetName val="Consumo x Dep. Septiembre 2 (2"/>
      <sheetName val="RESUMEN  3º  TRIMESTRE 2022"/>
      <sheetName val="TOTAL DE CONSUMO  "/>
    </sheetNames>
    <sheetDataSet>
      <sheetData sheetId="0"/>
      <sheetData sheetId="1"/>
      <sheetData sheetId="2"/>
      <sheetData sheetId="3"/>
      <sheetData sheetId="4">
        <row r="2">
          <cell r="C2" t="str">
            <v xml:space="preserve">TOTAL DE GARRAFONES </v>
          </cell>
        </row>
        <row r="3">
          <cell r="B3" t="str">
            <v xml:space="preserve">JULIO </v>
          </cell>
          <cell r="C3">
            <v>1093</v>
          </cell>
        </row>
        <row r="4">
          <cell r="B4" t="str">
            <v>AGOSTO</v>
          </cell>
          <cell r="C4">
            <v>880</v>
          </cell>
        </row>
        <row r="5">
          <cell r="B5" t="str">
            <v xml:space="preserve">SEPTIEMBRE </v>
          </cell>
          <cell r="C5">
            <v>1022</v>
          </cell>
        </row>
        <row r="25">
          <cell r="C25" t="str">
            <v xml:space="preserve">MONTO CANCELADO  </v>
          </cell>
        </row>
        <row r="26">
          <cell r="B26" t="str">
            <v xml:space="preserve">JULIO </v>
          </cell>
          <cell r="C26">
            <v>1748.8</v>
          </cell>
        </row>
        <row r="27">
          <cell r="B27" t="str">
            <v>AGOSTO</v>
          </cell>
          <cell r="C27">
            <v>1408</v>
          </cell>
        </row>
        <row r="28">
          <cell r="B28" t="str">
            <v xml:space="preserve">SEPTIEMBRE </v>
          </cell>
          <cell r="C28">
            <v>1635.2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 por dependencia  JULIO"/>
      <sheetName val="Consumo Agosto "/>
      <sheetName val="Consumo   de Septiembre "/>
      <sheetName val="MONTO CANCELADO  de combustib"/>
      <sheetName val="GRAFICA "/>
      <sheetName val="TOTAL DE VALES "/>
    </sheetNames>
    <sheetDataSet>
      <sheetData sheetId="0"/>
      <sheetData sheetId="1"/>
      <sheetData sheetId="2"/>
      <sheetData sheetId="3"/>
      <sheetData sheetId="4">
        <row r="3">
          <cell r="C3" t="str">
            <v xml:space="preserve">JULIO </v>
          </cell>
          <cell r="D3" t="str">
            <v xml:space="preserve">AGOSTO  </v>
          </cell>
          <cell r="E3" t="str">
            <v xml:space="preserve">SEPTIEMBRE </v>
          </cell>
        </row>
        <row r="4">
          <cell r="C4">
            <v>10125</v>
          </cell>
          <cell r="D4">
            <v>11190</v>
          </cell>
          <cell r="E4">
            <v>10385</v>
          </cell>
        </row>
        <row r="5">
          <cell r="B5" t="str">
            <v xml:space="preserve">GASOLINA </v>
          </cell>
          <cell r="C5">
            <v>124.11</v>
          </cell>
          <cell r="D5">
            <v>163.85</v>
          </cell>
          <cell r="E5">
            <v>130.66999999999999</v>
          </cell>
        </row>
        <row r="6">
          <cell r="B6" t="str">
            <v xml:space="preserve">DIESEL </v>
          </cell>
          <cell r="C6">
            <v>2323.64</v>
          </cell>
          <cell r="D6">
            <v>2523.7800000000002</v>
          </cell>
          <cell r="E6">
            <v>2408.21</v>
          </cell>
        </row>
      </sheetData>
      <sheetData sheetId="5">
        <row r="5">
          <cell r="C5" t="str">
            <v>$5,00</v>
          </cell>
          <cell r="D5" t="str">
            <v>$10,00</v>
          </cell>
          <cell r="E5" t="str">
            <v>$ 20,00</v>
          </cell>
          <cell r="F5" t="str">
            <v>$ 60,00</v>
          </cell>
        </row>
        <row r="6">
          <cell r="B6" t="str">
            <v xml:space="preserve">JULIO </v>
          </cell>
          <cell r="C6">
            <v>21</v>
          </cell>
          <cell r="D6">
            <v>64</v>
          </cell>
          <cell r="E6">
            <v>109</v>
          </cell>
          <cell r="F6">
            <v>120</v>
          </cell>
        </row>
        <row r="7">
          <cell r="B7" t="str">
            <v xml:space="preserve">AGOSTO </v>
          </cell>
          <cell r="C7">
            <v>42</v>
          </cell>
          <cell r="D7">
            <v>108</v>
          </cell>
          <cell r="E7">
            <v>120</v>
          </cell>
          <cell r="F7">
            <v>125</v>
          </cell>
        </row>
        <row r="8">
          <cell r="B8" t="str">
            <v xml:space="preserve">SEPTIEMBRE </v>
          </cell>
          <cell r="C8">
            <v>23</v>
          </cell>
          <cell r="D8">
            <v>57</v>
          </cell>
          <cell r="E8">
            <v>80</v>
          </cell>
          <cell r="F8">
            <v>135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">
          <cell r="B3" t="str">
            <v xml:space="preserve">Total entregado </v>
          </cell>
        </row>
        <row r="4">
          <cell r="A4" t="str">
            <v xml:space="preserve">Rollo de papel higienico </v>
          </cell>
          <cell r="B4">
            <v>504</v>
          </cell>
        </row>
        <row r="5">
          <cell r="A5" t="str">
            <v xml:space="preserve">Toalla para trapeador </v>
          </cell>
          <cell r="B5">
            <v>37</v>
          </cell>
        </row>
        <row r="6">
          <cell r="A6" t="str">
            <v xml:space="preserve">Pastillas desinfectante para baño </v>
          </cell>
          <cell r="B6">
            <v>24</v>
          </cell>
        </row>
        <row r="7">
          <cell r="A7" t="str">
            <v xml:space="preserve">Cepillo de mano </v>
          </cell>
          <cell r="B7">
            <v>7</v>
          </cell>
        </row>
        <row r="8">
          <cell r="A8" t="str">
            <v>Guantes de latex</v>
          </cell>
          <cell r="B8">
            <v>10</v>
          </cell>
        </row>
        <row r="9">
          <cell r="A9" t="str">
            <v xml:space="preserve">Yarda de franela </v>
          </cell>
          <cell r="B9">
            <v>41</v>
          </cell>
        </row>
        <row r="10">
          <cell r="A10" t="str">
            <v xml:space="preserve">Galones de lejía </v>
          </cell>
          <cell r="B10">
            <v>65</v>
          </cell>
        </row>
        <row r="11">
          <cell r="A11" t="str">
            <v xml:space="preserve">Galones de desinfectante </v>
          </cell>
          <cell r="B11">
            <v>88</v>
          </cell>
        </row>
        <row r="12">
          <cell r="A12" t="str">
            <v>Limpia Vidrio Lts</v>
          </cell>
          <cell r="B12">
            <v>8</v>
          </cell>
        </row>
        <row r="13">
          <cell r="A13" t="str">
            <v>Bolsa de rinso (3lbs)</v>
          </cell>
          <cell r="B13">
            <v>93</v>
          </cell>
        </row>
        <row r="14">
          <cell r="A14" t="str">
            <v xml:space="preserve">Paquetes de conos de papel </v>
          </cell>
          <cell r="B14">
            <v>31</v>
          </cell>
        </row>
        <row r="15">
          <cell r="A15" t="str">
            <v xml:space="preserve">Paquetes de vasos descechables </v>
          </cell>
          <cell r="B15">
            <v>37</v>
          </cell>
        </row>
        <row r="16">
          <cell r="A16" t="str">
            <v>Desodorante ambiental</v>
          </cell>
          <cell r="B16">
            <v>18</v>
          </cell>
        </row>
        <row r="17">
          <cell r="A17" t="str">
            <v>paquetes de bolsa mediana</v>
          </cell>
          <cell r="B17">
            <v>54</v>
          </cell>
        </row>
        <row r="18">
          <cell r="A18" t="str">
            <v xml:space="preserve">Tarro de jabon para lavar trastes </v>
          </cell>
          <cell r="B18">
            <v>33</v>
          </cell>
        </row>
        <row r="19">
          <cell r="A19" t="str">
            <v xml:space="preserve">Escobas </v>
          </cell>
          <cell r="B19">
            <v>32</v>
          </cell>
        </row>
        <row r="20">
          <cell r="A20" t="str">
            <v xml:space="preserve">Atomizador Plástico </v>
          </cell>
          <cell r="B20">
            <v>2</v>
          </cell>
        </row>
        <row r="21">
          <cell r="A21" t="str">
            <v xml:space="preserve">Cepillo para inodoro </v>
          </cell>
          <cell r="B21">
            <v>3</v>
          </cell>
        </row>
        <row r="22">
          <cell r="A22" t="str">
            <v xml:space="preserve">Palas plasticas </v>
          </cell>
          <cell r="B22">
            <v>11</v>
          </cell>
        </row>
        <row r="23">
          <cell r="A23" t="str">
            <v xml:space="preserve">Paquete de bolsa grande </v>
          </cell>
          <cell r="B23">
            <v>90</v>
          </cell>
        </row>
        <row r="24">
          <cell r="A24" t="str">
            <v xml:space="preserve">Galón de jabon liquido </v>
          </cell>
          <cell r="B24">
            <v>19</v>
          </cell>
        </row>
        <row r="25">
          <cell r="A25" t="str">
            <v xml:space="preserve">Palos metalicos para trapeador </v>
          </cell>
          <cell r="B25">
            <v>10</v>
          </cell>
        </row>
        <row r="26">
          <cell r="A26" t="str">
            <v xml:space="preserve">Mascones Verces </v>
          </cell>
          <cell r="B26">
            <v>39</v>
          </cell>
        </row>
        <row r="27">
          <cell r="A27" t="str">
            <v xml:space="preserve">Basureros plasticos </v>
          </cell>
          <cell r="B27">
            <v>8</v>
          </cell>
        </row>
        <row r="28">
          <cell r="A28" t="str">
            <v xml:space="preserve">Baygon </v>
          </cell>
          <cell r="B28">
            <v>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tabSelected="1" workbookViewId="0">
      <selection activeCell="G10" sqref="G10"/>
    </sheetView>
  </sheetViews>
  <sheetFormatPr baseColWidth="10" defaultRowHeight="15" x14ac:dyDescent="0.25"/>
  <cols>
    <col min="2" max="2" width="22.85546875" customWidth="1"/>
    <col min="3" max="3" width="15.85546875" customWidth="1"/>
    <col min="4" max="4" width="30.5703125" bestFit="1" customWidth="1"/>
  </cols>
  <sheetData>
    <row r="1" spans="2:4" ht="30" customHeight="1" x14ac:dyDescent="0.25">
      <c r="B1" s="147" t="s">
        <v>192</v>
      </c>
      <c r="C1" s="147"/>
      <c r="D1" s="147"/>
    </row>
    <row r="2" spans="2:4" x14ac:dyDescent="0.25">
      <c r="B2" s="147" t="s">
        <v>190</v>
      </c>
      <c r="C2" s="147"/>
      <c r="D2" s="147"/>
    </row>
    <row r="3" spans="2:4" x14ac:dyDescent="0.25">
      <c r="B3" s="147" t="s">
        <v>191</v>
      </c>
      <c r="C3" s="147"/>
      <c r="D3" s="147"/>
    </row>
    <row r="4" spans="2:4" x14ac:dyDescent="0.25">
      <c r="B4" s="148" t="s">
        <v>201</v>
      </c>
      <c r="C4" s="148" t="s">
        <v>202</v>
      </c>
      <c r="D4" s="148" t="s">
        <v>203</v>
      </c>
    </row>
    <row r="5" spans="2:4" x14ac:dyDescent="0.25">
      <c r="B5" s="130" t="s">
        <v>193</v>
      </c>
      <c r="C5" s="122" t="s">
        <v>194</v>
      </c>
      <c r="D5" s="145" t="s">
        <v>204</v>
      </c>
    </row>
    <row r="6" spans="2:4" x14ac:dyDescent="0.25">
      <c r="B6" s="130"/>
      <c r="C6" s="122" t="s">
        <v>195</v>
      </c>
      <c r="D6" s="145" t="s">
        <v>205</v>
      </c>
    </row>
    <row r="7" spans="2:4" x14ac:dyDescent="0.25">
      <c r="B7" s="130"/>
      <c r="C7" s="122" t="s">
        <v>196</v>
      </c>
      <c r="D7" s="145" t="s">
        <v>206</v>
      </c>
    </row>
    <row r="8" spans="2:4" x14ac:dyDescent="0.25">
      <c r="B8" s="130" t="s">
        <v>197</v>
      </c>
      <c r="C8" s="122" t="s">
        <v>198</v>
      </c>
      <c r="D8" s="145" t="s">
        <v>207</v>
      </c>
    </row>
    <row r="9" spans="2:4" x14ac:dyDescent="0.25">
      <c r="B9" s="130"/>
      <c r="C9" s="122" t="s">
        <v>199</v>
      </c>
      <c r="D9" s="145" t="s">
        <v>208</v>
      </c>
    </row>
    <row r="10" spans="2:4" x14ac:dyDescent="0.25">
      <c r="B10" s="130" t="s">
        <v>200</v>
      </c>
      <c r="C10" s="122" t="s">
        <v>198</v>
      </c>
      <c r="D10" s="145" t="s">
        <v>209</v>
      </c>
    </row>
    <row r="11" spans="2:4" x14ac:dyDescent="0.25">
      <c r="B11" s="130"/>
      <c r="C11" s="122" t="s">
        <v>199</v>
      </c>
      <c r="D11" s="145" t="s">
        <v>210</v>
      </c>
    </row>
  </sheetData>
  <mergeCells count="6">
    <mergeCell ref="B5:B7"/>
    <mergeCell ref="B8:B9"/>
    <mergeCell ref="B10:B11"/>
    <mergeCell ref="B1:D1"/>
    <mergeCell ref="B2:D2"/>
    <mergeCell ref="B3:D3"/>
  </mergeCells>
  <hyperlinks>
    <hyperlink ref="D5" location="'COMBUSTIBLE 1 DE 3'!A1" display="'COMBUSTIBLE 1 DE 3'!A1"/>
    <hyperlink ref="D6" location="'COMBUSTIBLE 2 DE 3'!A1" display="'COMBUSTIBLE 2 DE 3'!A1"/>
    <hyperlink ref="D7" location="'COMBUSTIBLE 3 DE 3'!A1" display="'COMBUSTIBLE 3 DE 3'!A1"/>
    <hyperlink ref="D8" location="'AGUA ENVASADA 1 DE 2'!A1" display="'AGUA ENVASADA 1 DE 2'!A1"/>
    <hyperlink ref="D9" location="'AGUA ENVASADA 2 DE 2'!A1" display="'AGUA ENVASADA 2 DE 2'!A1"/>
    <hyperlink ref="D10" location="'INSUMOS DE LIMPIEZA  1 DE 2'!A1" display="'INSUMOS DE LIMPIEZA  1 DE 2'!A1"/>
    <hyperlink ref="D11" location="'INSUMOS DE LIMPIEZA 2 DE 2'!A1" display="'INSUMOS DE LIMPIEZA 2 DE 2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" sqref="I1"/>
    </sheetView>
  </sheetViews>
  <sheetFormatPr baseColWidth="10" defaultRowHeight="15" x14ac:dyDescent="0.25"/>
  <cols>
    <col min="1" max="1" width="5.5703125" customWidth="1"/>
    <col min="2" max="2" width="22.28515625" customWidth="1"/>
    <col min="3" max="3" width="8" customWidth="1"/>
    <col min="4" max="4" width="8.5703125" customWidth="1"/>
    <col min="5" max="5" width="9.28515625" customWidth="1"/>
    <col min="6" max="6" width="8.5703125" customWidth="1"/>
    <col min="7" max="7" width="9.5703125" customWidth="1"/>
    <col min="8" max="8" width="14.5703125" customWidth="1"/>
  </cols>
  <sheetData>
    <row r="1" spans="1:9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46" t="s">
        <v>211</v>
      </c>
    </row>
    <row r="2" spans="1:9" ht="9.75" customHeight="1" x14ac:dyDescent="0.25">
      <c r="A2" s="1"/>
      <c r="B2" s="1"/>
      <c r="C2" s="1"/>
      <c r="D2" s="1"/>
      <c r="E2" s="1"/>
      <c r="F2" s="1"/>
      <c r="G2" s="1"/>
      <c r="H2" s="1"/>
    </row>
    <row r="3" spans="1:9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2" t="s">
        <v>6</v>
      </c>
      <c r="G3" s="2" t="s">
        <v>7</v>
      </c>
      <c r="H3" s="2" t="s">
        <v>8</v>
      </c>
    </row>
    <row r="4" spans="1:9" ht="1.5" customHeight="1" x14ac:dyDescent="0.25">
      <c r="A4" s="2"/>
      <c r="B4" s="2"/>
      <c r="C4" s="3"/>
      <c r="D4" s="3"/>
      <c r="E4" s="3"/>
      <c r="F4" s="2"/>
      <c r="G4" s="2"/>
      <c r="H4" s="2"/>
    </row>
    <row r="5" spans="1:9" ht="23.1" customHeight="1" x14ac:dyDescent="0.25">
      <c r="A5" s="4">
        <v>1</v>
      </c>
      <c r="B5" s="5" t="s">
        <v>9</v>
      </c>
      <c r="C5" s="6">
        <v>312</v>
      </c>
      <c r="D5" s="7">
        <v>269</v>
      </c>
      <c r="E5" s="7">
        <v>309</v>
      </c>
      <c r="F5" s="8">
        <f t="shared" ref="F5:F26" si="0">SUM(C5:E5)</f>
        <v>890</v>
      </c>
      <c r="G5" s="9">
        <v>1.6</v>
      </c>
      <c r="H5" s="10">
        <f>F5*G5</f>
        <v>1424</v>
      </c>
    </row>
    <row r="6" spans="1:9" ht="23.1" customHeight="1" x14ac:dyDescent="0.25">
      <c r="A6" s="11">
        <v>2</v>
      </c>
      <c r="B6" s="12" t="s">
        <v>10</v>
      </c>
      <c r="C6" s="7">
        <v>22</v>
      </c>
      <c r="D6" s="13">
        <v>16</v>
      </c>
      <c r="E6" s="7">
        <v>21</v>
      </c>
      <c r="F6" s="8">
        <f t="shared" si="0"/>
        <v>59</v>
      </c>
      <c r="G6" s="9">
        <v>1.6</v>
      </c>
      <c r="H6" s="10">
        <f t="shared" ref="H6:H26" si="1">F6*G6</f>
        <v>94.4</v>
      </c>
    </row>
    <row r="7" spans="1:9" ht="23.1" customHeight="1" x14ac:dyDescent="0.25">
      <c r="A7" s="4">
        <v>3</v>
      </c>
      <c r="B7" s="12" t="s">
        <v>11</v>
      </c>
      <c r="C7" s="7">
        <v>37</v>
      </c>
      <c r="D7" s="13">
        <v>28</v>
      </c>
      <c r="E7" s="7">
        <v>29</v>
      </c>
      <c r="F7" s="8">
        <f t="shared" si="0"/>
        <v>94</v>
      </c>
      <c r="G7" s="9">
        <v>1.6</v>
      </c>
      <c r="H7" s="10">
        <f t="shared" si="1"/>
        <v>150.4</v>
      </c>
    </row>
    <row r="8" spans="1:9" ht="23.1" customHeight="1" x14ac:dyDescent="0.25">
      <c r="A8" s="11">
        <v>4</v>
      </c>
      <c r="B8" s="14" t="s">
        <v>12</v>
      </c>
      <c r="C8" s="7">
        <v>10</v>
      </c>
      <c r="D8" s="13">
        <v>0</v>
      </c>
      <c r="E8" s="7">
        <v>10</v>
      </c>
      <c r="F8" s="8">
        <f t="shared" si="0"/>
        <v>20</v>
      </c>
      <c r="G8" s="9">
        <v>1.6</v>
      </c>
      <c r="H8" s="10">
        <f t="shared" si="1"/>
        <v>32</v>
      </c>
    </row>
    <row r="9" spans="1:9" ht="23.1" customHeight="1" x14ac:dyDescent="0.25">
      <c r="A9" s="4">
        <v>5</v>
      </c>
      <c r="B9" s="12" t="s">
        <v>13</v>
      </c>
      <c r="C9" s="7">
        <v>12</v>
      </c>
      <c r="D9" s="13">
        <v>9</v>
      </c>
      <c r="E9" s="7">
        <v>9</v>
      </c>
      <c r="F9" s="8">
        <f t="shared" si="0"/>
        <v>30</v>
      </c>
      <c r="G9" s="9">
        <v>1.6</v>
      </c>
      <c r="H9" s="10">
        <f t="shared" si="1"/>
        <v>48</v>
      </c>
    </row>
    <row r="10" spans="1:9" ht="23.1" customHeight="1" x14ac:dyDescent="0.25">
      <c r="A10" s="11">
        <v>6</v>
      </c>
      <c r="B10" s="12" t="s">
        <v>14</v>
      </c>
      <c r="C10" s="7">
        <v>21</v>
      </c>
      <c r="D10" s="13">
        <v>17</v>
      </c>
      <c r="E10" s="7">
        <v>15</v>
      </c>
      <c r="F10" s="8">
        <f t="shared" si="0"/>
        <v>53</v>
      </c>
      <c r="G10" s="9">
        <v>1.6</v>
      </c>
      <c r="H10" s="10">
        <f t="shared" si="1"/>
        <v>84.800000000000011</v>
      </c>
    </row>
    <row r="11" spans="1:9" ht="23.1" customHeight="1" x14ac:dyDescent="0.25">
      <c r="A11" s="4">
        <v>7</v>
      </c>
      <c r="B11" s="12" t="s">
        <v>15</v>
      </c>
      <c r="C11" s="6">
        <v>48</v>
      </c>
      <c r="D11" s="13">
        <v>40</v>
      </c>
      <c r="E11" s="15">
        <v>21</v>
      </c>
      <c r="F11" s="8">
        <f t="shared" si="0"/>
        <v>109</v>
      </c>
      <c r="G11" s="9">
        <v>1.6</v>
      </c>
      <c r="H11" s="10">
        <f t="shared" si="1"/>
        <v>174.4</v>
      </c>
    </row>
    <row r="12" spans="1:9" ht="23.1" customHeight="1" x14ac:dyDescent="0.25">
      <c r="A12" s="11">
        <v>8</v>
      </c>
      <c r="B12" s="12" t="s">
        <v>16</v>
      </c>
      <c r="C12" s="7">
        <v>18</v>
      </c>
      <c r="D12" s="13">
        <v>13</v>
      </c>
      <c r="E12" s="7">
        <v>15</v>
      </c>
      <c r="F12" s="8">
        <f t="shared" si="0"/>
        <v>46</v>
      </c>
      <c r="G12" s="9">
        <v>1.6</v>
      </c>
      <c r="H12" s="10">
        <f t="shared" si="1"/>
        <v>73.600000000000009</v>
      </c>
    </row>
    <row r="13" spans="1:9" ht="23.1" customHeight="1" x14ac:dyDescent="0.25">
      <c r="A13" s="4">
        <v>9</v>
      </c>
      <c r="B13" s="12" t="s">
        <v>17</v>
      </c>
      <c r="C13" s="7">
        <v>37</v>
      </c>
      <c r="D13" s="13">
        <v>25</v>
      </c>
      <c r="E13" s="15">
        <v>28</v>
      </c>
      <c r="F13" s="8">
        <f t="shared" si="0"/>
        <v>90</v>
      </c>
      <c r="G13" s="9">
        <v>1.6</v>
      </c>
      <c r="H13" s="10">
        <f t="shared" si="1"/>
        <v>144</v>
      </c>
    </row>
    <row r="14" spans="1:9" ht="23.1" customHeight="1" x14ac:dyDescent="0.25">
      <c r="A14" s="11">
        <v>10</v>
      </c>
      <c r="B14" s="12" t="s">
        <v>18</v>
      </c>
      <c r="C14" s="7">
        <v>32</v>
      </c>
      <c r="D14" s="13">
        <v>22</v>
      </c>
      <c r="E14" s="15">
        <v>25</v>
      </c>
      <c r="F14" s="8">
        <f t="shared" si="0"/>
        <v>79</v>
      </c>
      <c r="G14" s="9">
        <v>1.6</v>
      </c>
      <c r="H14" s="10">
        <f t="shared" si="1"/>
        <v>126.4</v>
      </c>
    </row>
    <row r="15" spans="1:9" ht="23.1" customHeight="1" x14ac:dyDescent="0.25">
      <c r="A15" s="4">
        <v>11</v>
      </c>
      <c r="B15" s="12" t="s">
        <v>19</v>
      </c>
      <c r="C15" s="7">
        <v>26</v>
      </c>
      <c r="D15" s="13">
        <v>18</v>
      </c>
      <c r="E15" s="15">
        <v>20</v>
      </c>
      <c r="F15" s="8">
        <f t="shared" si="0"/>
        <v>64</v>
      </c>
      <c r="G15" s="9">
        <v>1.6</v>
      </c>
      <c r="H15" s="10">
        <f t="shared" si="1"/>
        <v>102.4</v>
      </c>
    </row>
    <row r="16" spans="1:9" ht="23.1" customHeight="1" x14ac:dyDescent="0.25">
      <c r="A16" s="11">
        <v>12</v>
      </c>
      <c r="B16" s="12" t="s">
        <v>20</v>
      </c>
      <c r="C16" s="7">
        <v>28</v>
      </c>
      <c r="D16" s="13">
        <v>19</v>
      </c>
      <c r="E16" s="15">
        <v>23</v>
      </c>
      <c r="F16" s="8">
        <f t="shared" si="0"/>
        <v>70</v>
      </c>
      <c r="G16" s="9">
        <v>1.6</v>
      </c>
      <c r="H16" s="10">
        <f t="shared" si="1"/>
        <v>112</v>
      </c>
    </row>
    <row r="17" spans="1:8" ht="23.1" customHeight="1" x14ac:dyDescent="0.25">
      <c r="A17" s="4">
        <v>13</v>
      </c>
      <c r="B17" s="12" t="s">
        <v>21</v>
      </c>
      <c r="C17" s="7">
        <v>100</v>
      </c>
      <c r="D17" s="13">
        <v>72</v>
      </c>
      <c r="E17" s="15">
        <v>106</v>
      </c>
      <c r="F17" s="8">
        <f t="shared" si="0"/>
        <v>278</v>
      </c>
      <c r="G17" s="9">
        <v>1.6</v>
      </c>
      <c r="H17" s="10">
        <f t="shared" si="1"/>
        <v>444.8</v>
      </c>
    </row>
    <row r="18" spans="1:8" ht="23.1" customHeight="1" x14ac:dyDescent="0.25">
      <c r="A18" s="11">
        <v>14</v>
      </c>
      <c r="B18" s="12" t="s">
        <v>22</v>
      </c>
      <c r="C18" s="7">
        <v>31</v>
      </c>
      <c r="D18" s="13">
        <v>26</v>
      </c>
      <c r="E18" s="15">
        <v>21</v>
      </c>
      <c r="F18" s="8">
        <f t="shared" si="0"/>
        <v>78</v>
      </c>
      <c r="G18" s="9">
        <v>1.6</v>
      </c>
      <c r="H18" s="10">
        <f t="shared" si="1"/>
        <v>124.80000000000001</v>
      </c>
    </row>
    <row r="19" spans="1:8" ht="23.1" customHeight="1" x14ac:dyDescent="0.25">
      <c r="A19" s="4">
        <v>15</v>
      </c>
      <c r="B19" s="12" t="s">
        <v>23</v>
      </c>
      <c r="C19" s="7">
        <v>28</v>
      </c>
      <c r="D19" s="13">
        <v>22</v>
      </c>
      <c r="E19" s="15">
        <v>31</v>
      </c>
      <c r="F19" s="8">
        <f t="shared" si="0"/>
        <v>81</v>
      </c>
      <c r="G19" s="9">
        <v>1.6</v>
      </c>
      <c r="H19" s="10">
        <f t="shared" si="1"/>
        <v>129.6</v>
      </c>
    </row>
    <row r="20" spans="1:8" ht="23.1" customHeight="1" x14ac:dyDescent="0.25">
      <c r="A20" s="11">
        <v>16</v>
      </c>
      <c r="B20" s="12" t="s">
        <v>24</v>
      </c>
      <c r="C20" s="7">
        <v>50</v>
      </c>
      <c r="D20" s="13">
        <v>45</v>
      </c>
      <c r="E20" s="15">
        <v>60</v>
      </c>
      <c r="F20" s="8">
        <f t="shared" si="0"/>
        <v>155</v>
      </c>
      <c r="G20" s="9">
        <v>1.6</v>
      </c>
      <c r="H20" s="10">
        <f t="shared" si="1"/>
        <v>248</v>
      </c>
    </row>
    <row r="21" spans="1:8" ht="23.1" customHeight="1" x14ac:dyDescent="0.25">
      <c r="A21" s="4">
        <v>17</v>
      </c>
      <c r="B21" s="12" t="s">
        <v>25</v>
      </c>
      <c r="C21" s="7">
        <v>39</v>
      </c>
      <c r="D21" s="13">
        <v>35</v>
      </c>
      <c r="E21" s="15">
        <v>29</v>
      </c>
      <c r="F21" s="8">
        <f t="shared" si="0"/>
        <v>103</v>
      </c>
      <c r="G21" s="9">
        <v>1.6</v>
      </c>
      <c r="H21" s="10">
        <f t="shared" si="1"/>
        <v>164.8</v>
      </c>
    </row>
    <row r="22" spans="1:8" ht="23.1" customHeight="1" x14ac:dyDescent="0.25">
      <c r="A22" s="11">
        <v>18</v>
      </c>
      <c r="B22" s="12" t="s">
        <v>26</v>
      </c>
      <c r="C22" s="7">
        <v>36</v>
      </c>
      <c r="D22" s="13">
        <v>22</v>
      </c>
      <c r="E22" s="15">
        <v>28</v>
      </c>
      <c r="F22" s="8">
        <f t="shared" si="0"/>
        <v>86</v>
      </c>
      <c r="G22" s="9">
        <v>1.6</v>
      </c>
      <c r="H22" s="10">
        <f t="shared" si="1"/>
        <v>137.6</v>
      </c>
    </row>
    <row r="23" spans="1:8" ht="23.1" customHeight="1" x14ac:dyDescent="0.25">
      <c r="A23" s="4">
        <v>19</v>
      </c>
      <c r="B23" s="12" t="s">
        <v>27</v>
      </c>
      <c r="C23" s="7">
        <v>83</v>
      </c>
      <c r="D23" s="13">
        <v>82</v>
      </c>
      <c r="E23" s="15">
        <v>113</v>
      </c>
      <c r="F23" s="8">
        <f t="shared" si="0"/>
        <v>278</v>
      </c>
      <c r="G23" s="9">
        <v>1.6</v>
      </c>
      <c r="H23" s="10">
        <f t="shared" si="1"/>
        <v>444.8</v>
      </c>
    </row>
    <row r="24" spans="1:8" ht="23.1" customHeight="1" x14ac:dyDescent="0.25">
      <c r="A24" s="11">
        <v>20</v>
      </c>
      <c r="B24" s="12" t="s">
        <v>28</v>
      </c>
      <c r="C24" s="13">
        <v>67</v>
      </c>
      <c r="D24" s="13">
        <v>57</v>
      </c>
      <c r="E24" s="15">
        <v>53</v>
      </c>
      <c r="F24" s="8">
        <f t="shared" si="0"/>
        <v>177</v>
      </c>
      <c r="G24" s="9">
        <v>1.6</v>
      </c>
      <c r="H24" s="10">
        <f t="shared" si="1"/>
        <v>283.2</v>
      </c>
    </row>
    <row r="25" spans="1:8" ht="23.1" customHeight="1" x14ac:dyDescent="0.25">
      <c r="A25" s="4">
        <v>21</v>
      </c>
      <c r="B25" s="12" t="s">
        <v>29</v>
      </c>
      <c r="C25" s="13">
        <v>54</v>
      </c>
      <c r="D25" s="13">
        <v>42</v>
      </c>
      <c r="E25" s="15">
        <v>55</v>
      </c>
      <c r="F25" s="8">
        <f t="shared" si="0"/>
        <v>151</v>
      </c>
      <c r="G25" s="9">
        <v>1.6</v>
      </c>
      <c r="H25" s="10">
        <f t="shared" si="1"/>
        <v>241.60000000000002</v>
      </c>
    </row>
    <row r="26" spans="1:8" ht="23.1" customHeight="1" x14ac:dyDescent="0.25">
      <c r="A26" s="11">
        <v>22</v>
      </c>
      <c r="B26" s="12" t="s">
        <v>30</v>
      </c>
      <c r="C26" s="13">
        <v>2</v>
      </c>
      <c r="D26" s="13">
        <v>1</v>
      </c>
      <c r="E26" s="15">
        <v>1</v>
      </c>
      <c r="F26" s="8">
        <f t="shared" si="0"/>
        <v>4</v>
      </c>
      <c r="G26" s="9">
        <v>1.6</v>
      </c>
      <c r="H26" s="10">
        <f t="shared" si="1"/>
        <v>6.4</v>
      </c>
    </row>
    <row r="27" spans="1:8" ht="23.1" customHeight="1" x14ac:dyDescent="0.25">
      <c r="A27" s="16"/>
      <c r="B27" s="17" t="s">
        <v>31</v>
      </c>
      <c r="C27" s="16">
        <f>SUM(C5:C26)</f>
        <v>1093</v>
      </c>
      <c r="D27" s="16">
        <f>SUM(D5:D26)</f>
        <v>880</v>
      </c>
      <c r="E27" s="16">
        <f>SUM(E5:E26)</f>
        <v>1022</v>
      </c>
      <c r="F27" s="18">
        <f>SUM(F5:F26)</f>
        <v>2995</v>
      </c>
      <c r="G27" s="19"/>
      <c r="H27" s="20">
        <f>SUM(H5:H26)</f>
        <v>4792.0000000000009</v>
      </c>
    </row>
    <row r="35" spans="1:5" x14ac:dyDescent="0.25">
      <c r="A35" s="21" t="s">
        <v>32</v>
      </c>
      <c r="B35" s="21"/>
      <c r="C35" s="21"/>
      <c r="D35" s="21"/>
      <c r="E35" s="21"/>
    </row>
    <row r="36" spans="1:5" x14ac:dyDescent="0.25">
      <c r="A36" s="22" t="s">
        <v>33</v>
      </c>
      <c r="B36" s="22"/>
      <c r="C36" s="22"/>
      <c r="D36" s="22"/>
      <c r="E36" s="22"/>
    </row>
  </sheetData>
  <mergeCells count="11">
    <mergeCell ref="A35:E35"/>
    <mergeCell ref="A36:E36"/>
    <mergeCell ref="A1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E1" sqref="E1"/>
    </sheetView>
  </sheetViews>
  <sheetFormatPr baseColWidth="10" defaultRowHeight="15" x14ac:dyDescent="0.25"/>
  <cols>
    <col min="1" max="1" width="11.42578125" customWidth="1"/>
    <col min="2" max="2" width="23.42578125" customWidth="1"/>
    <col min="3" max="3" width="36.85546875" customWidth="1"/>
    <col min="4" max="4" width="12.85546875" customWidth="1"/>
  </cols>
  <sheetData>
    <row r="1" spans="1:13" ht="51" customHeight="1" x14ac:dyDescent="0.25">
      <c r="A1" s="23"/>
      <c r="B1" s="24" t="s">
        <v>34</v>
      </c>
      <c r="C1" s="24"/>
      <c r="D1" s="25"/>
      <c r="E1" s="146" t="s">
        <v>211</v>
      </c>
    </row>
    <row r="2" spans="1:13" ht="15" customHeight="1" x14ac:dyDescent="0.25">
      <c r="A2" s="26"/>
      <c r="B2" s="27" t="s">
        <v>35</v>
      </c>
      <c r="C2" s="27" t="s">
        <v>36</v>
      </c>
      <c r="D2" s="28"/>
    </row>
    <row r="3" spans="1:13" x14ac:dyDescent="0.25">
      <c r="A3" s="26"/>
      <c r="B3" s="29" t="s">
        <v>3</v>
      </c>
      <c r="C3" s="30">
        <v>1093</v>
      </c>
      <c r="D3" s="28"/>
      <c r="L3" s="31"/>
    </row>
    <row r="4" spans="1:13" x14ac:dyDescent="0.25">
      <c r="A4" s="26"/>
      <c r="B4" s="29" t="s">
        <v>37</v>
      </c>
      <c r="C4" s="30">
        <v>880</v>
      </c>
      <c r="D4" s="28"/>
    </row>
    <row r="5" spans="1:13" x14ac:dyDescent="0.25">
      <c r="A5" s="26"/>
      <c r="B5" s="29" t="s">
        <v>5</v>
      </c>
      <c r="C5" s="30">
        <v>1022</v>
      </c>
      <c r="D5" s="28"/>
    </row>
    <row r="6" spans="1:13" ht="18.75" x14ac:dyDescent="0.3">
      <c r="A6" s="26"/>
      <c r="B6" s="32" t="s">
        <v>6</v>
      </c>
      <c r="C6" s="33">
        <f>SUM(C3:C5)</f>
        <v>2995</v>
      </c>
      <c r="D6" s="28"/>
      <c r="I6" s="34"/>
      <c r="M6" s="34"/>
    </row>
    <row r="7" spans="1:13" ht="18.75" x14ac:dyDescent="0.3">
      <c r="A7" s="26"/>
      <c r="B7" s="35"/>
      <c r="C7" s="36"/>
      <c r="D7" s="28"/>
      <c r="I7" s="37"/>
      <c r="M7" s="37"/>
    </row>
    <row r="8" spans="1:13" x14ac:dyDescent="0.25">
      <c r="A8" s="26"/>
      <c r="B8" s="37"/>
      <c r="C8" s="37"/>
      <c r="D8" s="28"/>
    </row>
    <row r="9" spans="1:13" x14ac:dyDescent="0.25">
      <c r="A9" s="26"/>
      <c r="B9" s="37"/>
      <c r="C9" s="37"/>
      <c r="D9" s="28"/>
    </row>
    <row r="10" spans="1:13" x14ac:dyDescent="0.25">
      <c r="A10" s="26"/>
      <c r="B10" s="37"/>
      <c r="C10" s="37"/>
      <c r="D10" s="28"/>
    </row>
    <row r="11" spans="1:13" x14ac:dyDescent="0.25">
      <c r="A11" s="26"/>
      <c r="B11" s="37"/>
      <c r="C11" s="37"/>
      <c r="D11" s="28"/>
    </row>
    <row r="12" spans="1:13" x14ac:dyDescent="0.25">
      <c r="A12" s="26"/>
      <c r="B12" s="37"/>
      <c r="C12" s="37"/>
      <c r="D12" s="28"/>
    </row>
    <row r="13" spans="1:13" x14ac:dyDescent="0.25">
      <c r="A13" s="26"/>
      <c r="B13" s="37"/>
      <c r="C13" s="37"/>
      <c r="D13" s="28"/>
    </row>
    <row r="14" spans="1:13" x14ac:dyDescent="0.25">
      <c r="A14" s="26"/>
      <c r="B14" s="37"/>
      <c r="C14" s="37"/>
      <c r="D14" s="28"/>
    </row>
    <row r="15" spans="1:13" x14ac:dyDescent="0.25">
      <c r="A15" s="26"/>
      <c r="B15" s="37"/>
      <c r="C15" s="37"/>
      <c r="D15" s="28"/>
    </row>
    <row r="16" spans="1:13" x14ac:dyDescent="0.25">
      <c r="A16" s="26"/>
      <c r="B16" s="37"/>
      <c r="C16" s="37"/>
      <c r="D16" s="28"/>
    </row>
    <row r="17" spans="1:4" x14ac:dyDescent="0.25">
      <c r="A17" s="26"/>
      <c r="B17" s="37"/>
      <c r="C17" s="37"/>
      <c r="D17" s="28"/>
    </row>
    <row r="18" spans="1:4" x14ac:dyDescent="0.25">
      <c r="A18" s="26"/>
      <c r="B18" s="37"/>
      <c r="C18" s="37"/>
      <c r="D18" s="28"/>
    </row>
    <row r="19" spans="1:4" x14ac:dyDescent="0.25">
      <c r="A19" s="26"/>
      <c r="B19" s="37"/>
      <c r="C19" s="37"/>
      <c r="D19" s="28"/>
    </row>
    <row r="20" spans="1:4" x14ac:dyDescent="0.25">
      <c r="A20" s="26"/>
      <c r="B20" s="37"/>
      <c r="C20" s="37"/>
      <c r="D20" s="28"/>
    </row>
    <row r="21" spans="1:4" x14ac:dyDescent="0.25">
      <c r="A21" s="26"/>
      <c r="B21" s="37"/>
      <c r="C21" s="37"/>
      <c r="D21" s="28"/>
    </row>
    <row r="22" spans="1:4" x14ac:dyDescent="0.25">
      <c r="A22" s="26"/>
      <c r="B22" s="37"/>
      <c r="C22" s="37"/>
      <c r="D22" s="28"/>
    </row>
    <row r="23" spans="1:4" x14ac:dyDescent="0.25">
      <c r="A23" s="26"/>
      <c r="B23" s="37"/>
      <c r="C23" s="37"/>
      <c r="D23" s="28"/>
    </row>
    <row r="24" spans="1:4" x14ac:dyDescent="0.25">
      <c r="A24" s="26"/>
      <c r="B24" s="38" t="s">
        <v>38</v>
      </c>
      <c r="C24" s="38"/>
      <c r="D24" s="28"/>
    </row>
    <row r="25" spans="1:4" x14ac:dyDescent="0.25">
      <c r="A25" s="26"/>
      <c r="B25" s="27" t="s">
        <v>35</v>
      </c>
      <c r="C25" s="27" t="s">
        <v>39</v>
      </c>
      <c r="D25" s="28"/>
    </row>
    <row r="26" spans="1:4" x14ac:dyDescent="0.25">
      <c r="A26" s="26"/>
      <c r="B26" s="29" t="s">
        <v>3</v>
      </c>
      <c r="C26" s="39">
        <v>1748.8</v>
      </c>
      <c r="D26" s="28"/>
    </row>
    <row r="27" spans="1:4" x14ac:dyDescent="0.25">
      <c r="A27" s="26"/>
      <c r="B27" s="29" t="s">
        <v>37</v>
      </c>
      <c r="C27" s="39">
        <v>1408</v>
      </c>
      <c r="D27" s="28"/>
    </row>
    <row r="28" spans="1:4" x14ac:dyDescent="0.25">
      <c r="A28" s="26"/>
      <c r="B28" s="29" t="s">
        <v>5</v>
      </c>
      <c r="C28" s="39">
        <v>1635.2</v>
      </c>
      <c r="D28" s="28"/>
    </row>
    <row r="29" spans="1:4" ht="18.75" x14ac:dyDescent="0.3">
      <c r="A29" s="26"/>
      <c r="B29" s="32" t="s">
        <v>6</v>
      </c>
      <c r="C29" s="40">
        <f>SUM(C26:C28)</f>
        <v>4792</v>
      </c>
      <c r="D29" s="28"/>
    </row>
    <row r="30" spans="1:4" ht="18.75" x14ac:dyDescent="0.3">
      <c r="A30" s="26"/>
      <c r="B30" s="35"/>
      <c r="C30" s="41"/>
      <c r="D30" s="28"/>
    </row>
    <row r="31" spans="1:4" x14ac:dyDescent="0.25">
      <c r="A31" s="26"/>
      <c r="B31" s="42"/>
      <c r="C31" s="43"/>
      <c r="D31" s="28"/>
    </row>
    <row r="32" spans="1:4" x14ac:dyDescent="0.25">
      <c r="A32" s="26"/>
      <c r="B32" s="42"/>
      <c r="C32" s="43"/>
      <c r="D32" s="28"/>
    </row>
    <row r="33" spans="1:4" ht="18.75" x14ac:dyDescent="0.3">
      <c r="A33" s="26"/>
      <c r="B33" s="35"/>
      <c r="C33" s="41"/>
      <c r="D33" s="28"/>
    </row>
    <row r="34" spans="1:4" x14ac:dyDescent="0.25">
      <c r="A34" s="26"/>
      <c r="B34" s="37"/>
      <c r="C34" s="37"/>
      <c r="D34" s="28"/>
    </row>
    <row r="35" spans="1:4" x14ac:dyDescent="0.25">
      <c r="A35" s="26"/>
      <c r="B35" s="37"/>
      <c r="C35" s="37"/>
      <c r="D35" s="28"/>
    </row>
    <row r="36" spans="1:4" x14ac:dyDescent="0.25">
      <c r="A36" s="26"/>
      <c r="B36" s="37"/>
      <c r="C36" s="37"/>
      <c r="D36" s="28"/>
    </row>
    <row r="37" spans="1:4" x14ac:dyDescent="0.25">
      <c r="A37" s="26"/>
      <c r="B37" s="37"/>
      <c r="C37" s="37"/>
      <c r="D37" s="28"/>
    </row>
    <row r="38" spans="1:4" x14ac:dyDescent="0.25">
      <c r="A38" s="26"/>
      <c r="B38" s="37"/>
      <c r="C38" s="37"/>
      <c r="D38" s="28"/>
    </row>
    <row r="39" spans="1:4" x14ac:dyDescent="0.25">
      <c r="A39" s="26"/>
      <c r="B39" s="37"/>
      <c r="C39" s="37"/>
      <c r="D39" s="28"/>
    </row>
    <row r="40" spans="1:4" x14ac:dyDescent="0.25">
      <c r="A40" s="26"/>
      <c r="B40" s="37"/>
      <c r="C40" s="37"/>
      <c r="D40" s="28"/>
    </row>
    <row r="41" spans="1:4" x14ac:dyDescent="0.25">
      <c r="A41" s="26"/>
      <c r="B41" s="37"/>
      <c r="C41" s="37"/>
      <c r="D41" s="28"/>
    </row>
    <row r="42" spans="1:4" x14ac:dyDescent="0.25">
      <c r="A42" s="26"/>
      <c r="B42" s="37"/>
      <c r="C42" s="37"/>
      <c r="D42" s="28"/>
    </row>
    <row r="43" spans="1:4" x14ac:dyDescent="0.25">
      <c r="A43" s="26"/>
      <c r="B43" s="37"/>
      <c r="C43" s="37"/>
      <c r="D43" s="28"/>
    </row>
    <row r="44" spans="1:4" x14ac:dyDescent="0.25">
      <c r="A44" s="26"/>
      <c r="B44" s="37"/>
      <c r="C44" s="37"/>
      <c r="D44" s="28"/>
    </row>
    <row r="45" spans="1:4" ht="15.75" thickBot="1" x14ac:dyDescent="0.3">
      <c r="A45" s="44"/>
      <c r="B45" s="45"/>
      <c r="C45" s="45"/>
      <c r="D45" s="46"/>
    </row>
    <row r="46" spans="1:4" x14ac:dyDescent="0.25">
      <c r="A46" s="37"/>
      <c r="B46" s="37"/>
      <c r="C46" s="37"/>
    </row>
    <row r="47" spans="1:4" x14ac:dyDescent="0.25">
      <c r="A47" s="37"/>
      <c r="B47" s="37"/>
      <c r="C47" s="37"/>
    </row>
  </sheetData>
  <mergeCells count="2">
    <mergeCell ref="B1:C1"/>
    <mergeCell ref="B24:C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I1" sqref="I1"/>
    </sheetView>
  </sheetViews>
  <sheetFormatPr baseColWidth="10" defaultRowHeight="15" x14ac:dyDescent="0.25"/>
  <cols>
    <col min="1" max="1" width="6.7109375" customWidth="1"/>
    <col min="2" max="2" width="14.140625" customWidth="1"/>
    <col min="3" max="3" width="9.140625" customWidth="1"/>
    <col min="4" max="4" width="20.5703125" customWidth="1"/>
    <col min="5" max="5" width="13.5703125" customWidth="1"/>
    <col min="6" max="6" width="12.5703125" customWidth="1"/>
    <col min="7" max="7" width="13.28515625" customWidth="1"/>
    <col min="8" max="8" width="18" customWidth="1"/>
  </cols>
  <sheetData>
    <row r="1" spans="1:9" ht="33" customHeight="1" thickBot="1" x14ac:dyDescent="0.3">
      <c r="A1" s="47" t="s">
        <v>40</v>
      </c>
      <c r="B1" s="48"/>
      <c r="C1" s="48"/>
      <c r="D1" s="48"/>
      <c r="E1" s="48"/>
      <c r="F1" s="48"/>
      <c r="G1" s="48"/>
      <c r="H1" s="49"/>
      <c r="I1" s="146" t="s">
        <v>211</v>
      </c>
    </row>
    <row r="2" spans="1:9" x14ac:dyDescent="0.25">
      <c r="A2" s="50" t="s">
        <v>1</v>
      </c>
      <c r="B2" s="51" t="s">
        <v>41</v>
      </c>
      <c r="C2" s="51" t="s">
        <v>42</v>
      </c>
      <c r="D2" s="51" t="s">
        <v>43</v>
      </c>
      <c r="E2" s="52" t="s">
        <v>44</v>
      </c>
      <c r="F2" s="52" t="s">
        <v>45</v>
      </c>
      <c r="G2" s="52" t="s">
        <v>46</v>
      </c>
      <c r="H2" s="53" t="s">
        <v>47</v>
      </c>
    </row>
    <row r="3" spans="1:9" x14ac:dyDescent="0.25">
      <c r="A3" s="50"/>
      <c r="B3" s="51"/>
      <c r="C3" s="51"/>
      <c r="D3" s="51"/>
      <c r="E3" s="54"/>
      <c r="F3" s="54"/>
      <c r="G3" s="54"/>
      <c r="H3" s="53"/>
    </row>
    <row r="4" spans="1:9" ht="24.95" customHeight="1" x14ac:dyDescent="0.25">
      <c r="A4" s="55">
        <v>1</v>
      </c>
      <c r="B4" s="56" t="s">
        <v>48</v>
      </c>
      <c r="C4" s="57" t="s">
        <v>49</v>
      </c>
      <c r="D4" s="58" t="s">
        <v>50</v>
      </c>
      <c r="E4" s="59">
        <v>70</v>
      </c>
      <c r="F4" s="59">
        <v>70</v>
      </c>
      <c r="G4" s="59">
        <v>50</v>
      </c>
      <c r="H4" s="60">
        <f t="shared" ref="H4:H39" si="0">SUM(E4:G4)</f>
        <v>190</v>
      </c>
    </row>
    <row r="5" spans="1:9" ht="24.95" customHeight="1" x14ac:dyDescent="0.25">
      <c r="A5" s="61">
        <v>2</v>
      </c>
      <c r="B5" s="62" t="s">
        <v>51</v>
      </c>
      <c r="C5" s="57" t="s">
        <v>52</v>
      </c>
      <c r="D5" s="63" t="s">
        <v>53</v>
      </c>
      <c r="E5" s="64">
        <v>45</v>
      </c>
      <c r="F5" s="64">
        <v>55</v>
      </c>
      <c r="G5" s="64">
        <v>45</v>
      </c>
      <c r="H5" s="60">
        <f t="shared" si="0"/>
        <v>145</v>
      </c>
    </row>
    <row r="6" spans="1:9" ht="24.95" customHeight="1" x14ac:dyDescent="0.25">
      <c r="A6" s="65"/>
      <c r="B6" s="66"/>
      <c r="C6" s="57" t="s">
        <v>54</v>
      </c>
      <c r="D6" s="63" t="s">
        <v>53</v>
      </c>
      <c r="E6" s="64">
        <v>0</v>
      </c>
      <c r="F6" s="64">
        <v>10</v>
      </c>
      <c r="G6" s="64">
        <v>0</v>
      </c>
      <c r="H6" s="60">
        <f t="shared" si="0"/>
        <v>10</v>
      </c>
    </row>
    <row r="7" spans="1:9" ht="24.95" customHeight="1" x14ac:dyDescent="0.25">
      <c r="A7" s="67">
        <v>3</v>
      </c>
      <c r="B7" s="56" t="s">
        <v>55</v>
      </c>
      <c r="C7" s="57" t="s">
        <v>49</v>
      </c>
      <c r="D7" s="63" t="s">
        <v>56</v>
      </c>
      <c r="E7" s="64">
        <v>60</v>
      </c>
      <c r="F7" s="64">
        <v>60</v>
      </c>
      <c r="G7" s="64">
        <v>60</v>
      </c>
      <c r="H7" s="60">
        <f t="shared" si="0"/>
        <v>180</v>
      </c>
    </row>
    <row r="8" spans="1:9" ht="24.95" customHeight="1" x14ac:dyDescent="0.25">
      <c r="A8" s="67">
        <v>4</v>
      </c>
      <c r="B8" s="68" t="s">
        <v>57</v>
      </c>
      <c r="C8" s="57" t="s">
        <v>58</v>
      </c>
      <c r="D8" s="58" t="s">
        <v>59</v>
      </c>
      <c r="E8" s="64">
        <v>0</v>
      </c>
      <c r="F8" s="64">
        <v>15</v>
      </c>
      <c r="G8" s="64">
        <v>5</v>
      </c>
      <c r="H8" s="60">
        <f t="shared" si="0"/>
        <v>20</v>
      </c>
    </row>
    <row r="9" spans="1:9" ht="24.95" customHeight="1" x14ac:dyDescent="0.25">
      <c r="A9" s="61">
        <v>5</v>
      </c>
      <c r="B9" s="62" t="s">
        <v>60</v>
      </c>
      <c r="C9" s="57" t="s">
        <v>61</v>
      </c>
      <c r="D9" s="63" t="s">
        <v>62</v>
      </c>
      <c r="E9" s="64">
        <v>280</v>
      </c>
      <c r="F9" s="59">
        <v>240</v>
      </c>
      <c r="G9" s="59">
        <v>160</v>
      </c>
      <c r="H9" s="60">
        <f t="shared" si="0"/>
        <v>680</v>
      </c>
    </row>
    <row r="10" spans="1:9" ht="24.95" customHeight="1" x14ac:dyDescent="0.25">
      <c r="A10" s="65"/>
      <c r="B10" s="66"/>
      <c r="C10" s="57" t="s">
        <v>49</v>
      </c>
      <c r="D10" s="63" t="s">
        <v>63</v>
      </c>
      <c r="E10" s="64">
        <v>60</v>
      </c>
      <c r="F10" s="59">
        <v>180</v>
      </c>
      <c r="G10" s="59">
        <v>120</v>
      </c>
      <c r="H10" s="60">
        <f t="shared" si="0"/>
        <v>360</v>
      </c>
    </row>
    <row r="11" spans="1:9" ht="24.95" customHeight="1" x14ac:dyDescent="0.25">
      <c r="A11" s="69">
        <v>6</v>
      </c>
      <c r="B11" s="70" t="s">
        <v>64</v>
      </c>
      <c r="C11" s="57" t="s">
        <v>49</v>
      </c>
      <c r="D11" s="63" t="s">
        <v>50</v>
      </c>
      <c r="E11" s="64">
        <v>10</v>
      </c>
      <c r="F11" s="59">
        <v>0</v>
      </c>
      <c r="G11" s="64">
        <v>10</v>
      </c>
      <c r="H11" s="60">
        <f t="shared" si="0"/>
        <v>20</v>
      </c>
    </row>
    <row r="12" spans="1:9" ht="24.95" customHeight="1" x14ac:dyDescent="0.25">
      <c r="A12" s="61">
        <v>7</v>
      </c>
      <c r="B12" s="62" t="s">
        <v>65</v>
      </c>
      <c r="C12" s="57" t="s">
        <v>66</v>
      </c>
      <c r="D12" s="63" t="s">
        <v>62</v>
      </c>
      <c r="E12" s="64">
        <v>140</v>
      </c>
      <c r="F12" s="59">
        <v>125</v>
      </c>
      <c r="G12" s="59">
        <v>140</v>
      </c>
      <c r="H12" s="60">
        <f t="shared" si="0"/>
        <v>405</v>
      </c>
    </row>
    <row r="13" spans="1:9" ht="24.95" customHeight="1" x14ac:dyDescent="0.25">
      <c r="A13" s="65"/>
      <c r="B13" s="66"/>
      <c r="C13" s="57" t="s">
        <v>49</v>
      </c>
      <c r="D13" s="63" t="s">
        <v>50</v>
      </c>
      <c r="E13" s="64">
        <v>0</v>
      </c>
      <c r="F13" s="59">
        <v>0</v>
      </c>
      <c r="G13" s="59">
        <v>60</v>
      </c>
      <c r="H13" s="60">
        <f t="shared" si="0"/>
        <v>60</v>
      </c>
    </row>
    <row r="14" spans="1:9" ht="24.95" customHeight="1" x14ac:dyDescent="0.25">
      <c r="A14" s="61">
        <v>8</v>
      </c>
      <c r="B14" s="62" t="s">
        <v>67</v>
      </c>
      <c r="C14" s="57" t="s">
        <v>49</v>
      </c>
      <c r="D14" s="63" t="s">
        <v>50</v>
      </c>
      <c r="E14" s="64">
        <v>40</v>
      </c>
      <c r="F14" s="64">
        <v>20</v>
      </c>
      <c r="G14" s="64">
        <v>0</v>
      </c>
      <c r="H14" s="60">
        <f t="shared" si="0"/>
        <v>60</v>
      </c>
    </row>
    <row r="15" spans="1:9" ht="24.95" customHeight="1" x14ac:dyDescent="0.25">
      <c r="A15" s="71"/>
      <c r="B15" s="72"/>
      <c r="C15" s="57" t="s">
        <v>49</v>
      </c>
      <c r="D15" s="63" t="s">
        <v>68</v>
      </c>
      <c r="E15" s="64">
        <v>0</v>
      </c>
      <c r="F15" s="64">
        <v>200</v>
      </c>
      <c r="G15" s="64">
        <v>0</v>
      </c>
      <c r="H15" s="60">
        <f t="shared" si="0"/>
        <v>200</v>
      </c>
    </row>
    <row r="16" spans="1:9" ht="24.95" customHeight="1" x14ac:dyDescent="0.25">
      <c r="A16" s="71"/>
      <c r="B16" s="72"/>
      <c r="C16" s="57" t="s">
        <v>69</v>
      </c>
      <c r="D16" s="63" t="s">
        <v>62</v>
      </c>
      <c r="E16" s="64">
        <v>170</v>
      </c>
      <c r="F16" s="64">
        <v>60</v>
      </c>
      <c r="G16" s="64">
        <v>0</v>
      </c>
      <c r="H16" s="60">
        <f t="shared" si="0"/>
        <v>230</v>
      </c>
    </row>
    <row r="17" spans="1:8" ht="24.95" customHeight="1" x14ac:dyDescent="0.25">
      <c r="A17" s="65"/>
      <c r="B17" s="66"/>
      <c r="C17" s="57" t="s">
        <v>70</v>
      </c>
      <c r="D17" s="63" t="s">
        <v>71</v>
      </c>
      <c r="E17" s="64">
        <v>35</v>
      </c>
      <c r="F17" s="64">
        <v>30</v>
      </c>
      <c r="G17" s="64">
        <v>30</v>
      </c>
      <c r="H17" s="60">
        <f t="shared" si="0"/>
        <v>95</v>
      </c>
    </row>
    <row r="18" spans="1:8" ht="24.95" customHeight="1" x14ac:dyDescent="0.25">
      <c r="A18" s="61">
        <v>9</v>
      </c>
      <c r="B18" s="73" t="s">
        <v>72</v>
      </c>
      <c r="C18" s="57" t="s">
        <v>49</v>
      </c>
      <c r="D18" s="63" t="s">
        <v>73</v>
      </c>
      <c r="E18" s="64">
        <v>15</v>
      </c>
      <c r="F18" s="64">
        <v>15</v>
      </c>
      <c r="G18" s="64">
        <v>5</v>
      </c>
      <c r="H18" s="60">
        <f t="shared" si="0"/>
        <v>35</v>
      </c>
    </row>
    <row r="19" spans="1:8" ht="24.95" customHeight="1" x14ac:dyDescent="0.25">
      <c r="A19" s="71"/>
      <c r="B19" s="74"/>
      <c r="C19" s="57" t="s">
        <v>74</v>
      </c>
      <c r="D19" s="63" t="s">
        <v>75</v>
      </c>
      <c r="E19" s="64">
        <v>300</v>
      </c>
      <c r="F19" s="64">
        <v>180</v>
      </c>
      <c r="G19" s="64">
        <v>0</v>
      </c>
      <c r="H19" s="60">
        <f t="shared" si="0"/>
        <v>480</v>
      </c>
    </row>
    <row r="20" spans="1:8" ht="24.95" customHeight="1" x14ac:dyDescent="0.25">
      <c r="A20" s="71"/>
      <c r="B20" s="74"/>
      <c r="C20" s="57" t="s">
        <v>76</v>
      </c>
      <c r="D20" s="63" t="s">
        <v>77</v>
      </c>
      <c r="E20" s="64">
        <v>360</v>
      </c>
      <c r="F20" s="64">
        <v>360</v>
      </c>
      <c r="G20" s="64">
        <v>420</v>
      </c>
      <c r="H20" s="60">
        <f t="shared" si="0"/>
        <v>1140</v>
      </c>
    </row>
    <row r="21" spans="1:8" ht="24.95" customHeight="1" x14ac:dyDescent="0.25">
      <c r="A21" s="71"/>
      <c r="B21" s="74"/>
      <c r="C21" s="57" t="s">
        <v>78</v>
      </c>
      <c r="D21" s="75" t="s">
        <v>79</v>
      </c>
      <c r="E21" s="64">
        <v>300</v>
      </c>
      <c r="F21" s="64">
        <v>600</v>
      </c>
      <c r="G21" s="64">
        <v>600</v>
      </c>
      <c r="H21" s="60">
        <f t="shared" si="0"/>
        <v>1500</v>
      </c>
    </row>
    <row r="22" spans="1:8" ht="24.95" customHeight="1" x14ac:dyDescent="0.25">
      <c r="A22" s="71"/>
      <c r="B22" s="74"/>
      <c r="C22" s="57" t="s">
        <v>80</v>
      </c>
      <c r="D22" s="75" t="s">
        <v>81</v>
      </c>
      <c r="E22" s="64">
        <v>0</v>
      </c>
      <c r="F22" s="64">
        <v>0</v>
      </c>
      <c r="G22" s="64">
        <v>20</v>
      </c>
      <c r="H22" s="60">
        <f t="shared" si="0"/>
        <v>20</v>
      </c>
    </row>
    <row r="23" spans="1:8" ht="24.95" customHeight="1" x14ac:dyDescent="0.25">
      <c r="A23" s="65"/>
      <c r="B23" s="76"/>
      <c r="C23" s="57" t="s">
        <v>82</v>
      </c>
      <c r="D23" s="63" t="s">
        <v>83</v>
      </c>
      <c r="E23" s="64">
        <v>60</v>
      </c>
      <c r="F23" s="64">
        <v>300</v>
      </c>
      <c r="G23" s="64">
        <v>240</v>
      </c>
      <c r="H23" s="60">
        <f t="shared" si="0"/>
        <v>600</v>
      </c>
    </row>
    <row r="24" spans="1:8" ht="35.25" customHeight="1" x14ac:dyDescent="0.25">
      <c r="A24" s="77">
        <v>10</v>
      </c>
      <c r="B24" s="78" t="s">
        <v>84</v>
      </c>
      <c r="C24" s="57">
        <v>15</v>
      </c>
      <c r="D24" s="63" t="s">
        <v>85</v>
      </c>
      <c r="E24" s="64">
        <v>30</v>
      </c>
      <c r="F24" s="64">
        <v>200</v>
      </c>
      <c r="G24" s="64">
        <v>180</v>
      </c>
      <c r="H24" s="60">
        <f t="shared" si="0"/>
        <v>410</v>
      </c>
    </row>
    <row r="25" spans="1:8" ht="24.95" customHeight="1" x14ac:dyDescent="0.25">
      <c r="A25" s="79">
        <v>11</v>
      </c>
      <c r="B25" s="80" t="s">
        <v>86</v>
      </c>
      <c r="C25" s="57" t="s">
        <v>87</v>
      </c>
      <c r="D25" s="63" t="s">
        <v>88</v>
      </c>
      <c r="E25" s="64">
        <v>380</v>
      </c>
      <c r="F25" s="59">
        <v>0</v>
      </c>
      <c r="G25" s="59">
        <v>580</v>
      </c>
      <c r="H25" s="60">
        <f t="shared" si="0"/>
        <v>960</v>
      </c>
    </row>
    <row r="26" spans="1:8" ht="24.95" customHeight="1" x14ac:dyDescent="0.25">
      <c r="A26" s="81"/>
      <c r="B26" s="80"/>
      <c r="C26" s="57" t="s">
        <v>89</v>
      </c>
      <c r="D26" s="63" t="s">
        <v>88</v>
      </c>
      <c r="E26" s="64">
        <v>540</v>
      </c>
      <c r="F26" s="59">
        <v>100</v>
      </c>
      <c r="G26" s="59">
        <v>1020</v>
      </c>
      <c r="H26" s="60">
        <f t="shared" si="0"/>
        <v>1660</v>
      </c>
    </row>
    <row r="27" spans="1:8" ht="24.95" customHeight="1" x14ac:dyDescent="0.25">
      <c r="A27" s="81"/>
      <c r="B27" s="80"/>
      <c r="C27" s="57" t="s">
        <v>90</v>
      </c>
      <c r="D27" s="63" t="s">
        <v>91</v>
      </c>
      <c r="E27" s="64">
        <v>480</v>
      </c>
      <c r="F27" s="59">
        <v>610</v>
      </c>
      <c r="G27" s="59">
        <v>460</v>
      </c>
      <c r="H27" s="60">
        <f t="shared" si="0"/>
        <v>1550</v>
      </c>
    </row>
    <row r="28" spans="1:8" ht="24.95" customHeight="1" x14ac:dyDescent="0.25">
      <c r="A28" s="81"/>
      <c r="B28" s="80"/>
      <c r="C28" s="57" t="s">
        <v>92</v>
      </c>
      <c r="D28" s="63" t="s">
        <v>88</v>
      </c>
      <c r="E28" s="64">
        <v>1240</v>
      </c>
      <c r="F28" s="59">
        <v>1320</v>
      </c>
      <c r="G28" s="59">
        <v>1060</v>
      </c>
      <c r="H28" s="60">
        <f t="shared" si="0"/>
        <v>3620</v>
      </c>
    </row>
    <row r="29" spans="1:8" ht="24.95" customHeight="1" x14ac:dyDescent="0.25">
      <c r="A29" s="81"/>
      <c r="B29" s="80"/>
      <c r="C29" s="57" t="s">
        <v>93</v>
      </c>
      <c r="D29" s="63" t="s">
        <v>88</v>
      </c>
      <c r="E29" s="64">
        <v>0</v>
      </c>
      <c r="F29" s="59">
        <v>20</v>
      </c>
      <c r="G29" s="59">
        <v>0</v>
      </c>
      <c r="H29" s="60">
        <f t="shared" si="0"/>
        <v>20</v>
      </c>
    </row>
    <row r="30" spans="1:8" ht="24.95" customHeight="1" x14ac:dyDescent="0.25">
      <c r="A30" s="81"/>
      <c r="B30" s="80"/>
      <c r="C30" s="57" t="s">
        <v>94</v>
      </c>
      <c r="D30" s="63" t="s">
        <v>88</v>
      </c>
      <c r="E30" s="64">
        <v>1180</v>
      </c>
      <c r="F30" s="64">
        <v>1120</v>
      </c>
      <c r="G30" s="64">
        <v>820</v>
      </c>
      <c r="H30" s="60">
        <f t="shared" si="0"/>
        <v>3120</v>
      </c>
    </row>
    <row r="31" spans="1:8" ht="24.95" customHeight="1" x14ac:dyDescent="0.25">
      <c r="A31" s="81"/>
      <c r="B31" s="80"/>
      <c r="C31" s="57" t="s">
        <v>95</v>
      </c>
      <c r="D31" s="63" t="s">
        <v>96</v>
      </c>
      <c r="E31" s="64">
        <v>1420</v>
      </c>
      <c r="F31" s="64">
        <v>1310</v>
      </c>
      <c r="G31" s="64">
        <v>1160</v>
      </c>
      <c r="H31" s="60">
        <f t="shared" si="0"/>
        <v>3890</v>
      </c>
    </row>
    <row r="32" spans="1:8" ht="24.95" customHeight="1" x14ac:dyDescent="0.25">
      <c r="A32" s="81"/>
      <c r="B32" s="80"/>
      <c r="C32" s="57" t="s">
        <v>97</v>
      </c>
      <c r="D32" s="63" t="s">
        <v>88</v>
      </c>
      <c r="E32" s="64">
        <v>0</v>
      </c>
      <c r="F32" s="64">
        <v>1060</v>
      </c>
      <c r="G32" s="64">
        <v>360</v>
      </c>
      <c r="H32" s="60">
        <f t="shared" si="0"/>
        <v>1420</v>
      </c>
    </row>
    <row r="33" spans="1:8" ht="24.95" customHeight="1" x14ac:dyDescent="0.25">
      <c r="A33" s="81"/>
      <c r="B33" s="80"/>
      <c r="C33" s="57" t="s">
        <v>98</v>
      </c>
      <c r="D33" s="63" t="s">
        <v>88</v>
      </c>
      <c r="E33" s="64">
        <v>940</v>
      </c>
      <c r="F33" s="64">
        <v>940</v>
      </c>
      <c r="G33" s="64">
        <v>880</v>
      </c>
      <c r="H33" s="60">
        <f t="shared" si="0"/>
        <v>2760</v>
      </c>
    </row>
    <row r="34" spans="1:8" ht="24.95" customHeight="1" x14ac:dyDescent="0.25">
      <c r="A34" s="82"/>
      <c r="B34" s="80"/>
      <c r="C34" s="57" t="s">
        <v>99</v>
      </c>
      <c r="D34" s="63" t="s">
        <v>88</v>
      </c>
      <c r="E34" s="64">
        <v>1020</v>
      </c>
      <c r="F34" s="64">
        <v>860</v>
      </c>
      <c r="G34" s="64">
        <v>920</v>
      </c>
      <c r="H34" s="60">
        <f t="shared" si="0"/>
        <v>2800</v>
      </c>
    </row>
    <row r="35" spans="1:8" ht="27.75" customHeight="1" x14ac:dyDescent="0.25">
      <c r="A35" s="83">
        <v>12</v>
      </c>
      <c r="B35" s="56" t="s">
        <v>100</v>
      </c>
      <c r="C35" s="57" t="s">
        <v>101</v>
      </c>
      <c r="D35" s="75" t="s">
        <v>102</v>
      </c>
      <c r="E35" s="64">
        <v>180</v>
      </c>
      <c r="F35" s="64">
        <v>325</v>
      </c>
      <c r="G35" s="64">
        <v>300</v>
      </c>
      <c r="H35" s="60">
        <f t="shared" si="0"/>
        <v>805</v>
      </c>
    </row>
    <row r="36" spans="1:8" ht="27" customHeight="1" x14ac:dyDescent="0.25">
      <c r="A36" s="55">
        <v>13</v>
      </c>
      <c r="B36" s="56" t="s">
        <v>103</v>
      </c>
      <c r="C36" s="57" t="s">
        <v>49</v>
      </c>
      <c r="D36" s="63" t="s">
        <v>50</v>
      </c>
      <c r="E36" s="64">
        <v>250</v>
      </c>
      <c r="F36" s="64">
        <v>280</v>
      </c>
      <c r="G36" s="64">
        <v>240</v>
      </c>
      <c r="H36" s="60">
        <f t="shared" si="0"/>
        <v>770</v>
      </c>
    </row>
    <row r="37" spans="1:8" ht="27" customHeight="1" x14ac:dyDescent="0.25">
      <c r="A37" s="55">
        <v>14</v>
      </c>
      <c r="B37" s="84" t="s">
        <v>104</v>
      </c>
      <c r="C37" s="57" t="s">
        <v>105</v>
      </c>
      <c r="D37" s="63" t="s">
        <v>106</v>
      </c>
      <c r="E37" s="64">
        <v>50</v>
      </c>
      <c r="F37" s="64">
        <v>45</v>
      </c>
      <c r="G37" s="64">
        <v>40</v>
      </c>
      <c r="H37" s="60">
        <f t="shared" si="0"/>
        <v>135</v>
      </c>
    </row>
    <row r="38" spans="1:8" ht="24.95" customHeight="1" x14ac:dyDescent="0.25">
      <c r="A38" s="61">
        <v>15</v>
      </c>
      <c r="B38" s="80" t="s">
        <v>107</v>
      </c>
      <c r="C38" s="57" t="s">
        <v>108</v>
      </c>
      <c r="D38" s="63" t="s">
        <v>62</v>
      </c>
      <c r="E38" s="64">
        <v>260</v>
      </c>
      <c r="F38" s="64">
        <v>300</v>
      </c>
      <c r="G38" s="64">
        <v>240</v>
      </c>
      <c r="H38" s="60">
        <f t="shared" si="0"/>
        <v>800</v>
      </c>
    </row>
    <row r="39" spans="1:8" ht="24.95" customHeight="1" x14ac:dyDescent="0.25">
      <c r="A39" s="65"/>
      <c r="B39" s="80"/>
      <c r="C39" s="57" t="s">
        <v>109</v>
      </c>
      <c r="D39" s="85" t="s">
        <v>110</v>
      </c>
      <c r="E39" s="64">
        <v>210</v>
      </c>
      <c r="F39" s="64">
        <v>180</v>
      </c>
      <c r="G39" s="64">
        <v>160</v>
      </c>
      <c r="H39" s="60">
        <f t="shared" si="0"/>
        <v>550</v>
      </c>
    </row>
    <row r="40" spans="1:8" ht="24.95" customHeight="1" thickBot="1" x14ac:dyDescent="0.3">
      <c r="A40" s="86"/>
      <c r="B40" s="87" t="s">
        <v>31</v>
      </c>
      <c r="C40" s="88"/>
      <c r="D40" s="89"/>
      <c r="E40" s="90">
        <f>SUM(E4:E39)</f>
        <v>10125</v>
      </c>
      <c r="F40" s="91">
        <f>SUM(F4:F39)</f>
        <v>11190</v>
      </c>
      <c r="G40" s="91">
        <f>SUM(G4:G39)</f>
        <v>10385</v>
      </c>
      <c r="H40" s="92">
        <f>SUM(H4:H39)</f>
        <v>31700</v>
      </c>
    </row>
  </sheetData>
  <mergeCells count="24">
    <mergeCell ref="A38:A39"/>
    <mergeCell ref="B38:B39"/>
    <mergeCell ref="B40:D40"/>
    <mergeCell ref="A14:A17"/>
    <mergeCell ref="B14:B17"/>
    <mergeCell ref="A18:A23"/>
    <mergeCell ref="B18:B23"/>
    <mergeCell ref="A25:A34"/>
    <mergeCell ref="B25:B34"/>
    <mergeCell ref="A5:A6"/>
    <mergeCell ref="B5:B6"/>
    <mergeCell ref="A9:A10"/>
    <mergeCell ref="B9:B10"/>
    <mergeCell ref="A12:A13"/>
    <mergeCell ref="B12:B13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G1" sqref="G1"/>
    </sheetView>
  </sheetViews>
  <sheetFormatPr baseColWidth="10" defaultRowHeight="15" x14ac:dyDescent="0.25"/>
  <cols>
    <col min="2" max="2" width="10.7109375" customWidth="1"/>
    <col min="3" max="3" width="16.28515625" customWidth="1"/>
    <col min="4" max="4" width="16.5703125" customWidth="1"/>
    <col min="5" max="5" width="15.28515625" customWidth="1"/>
    <col min="6" max="6" width="14.5703125" customWidth="1"/>
  </cols>
  <sheetData>
    <row r="1" spans="1:7" ht="32.25" customHeight="1" x14ac:dyDescent="0.25">
      <c r="A1" s="93" t="s">
        <v>111</v>
      </c>
      <c r="B1" s="94"/>
      <c r="C1" s="94"/>
      <c r="D1" s="94"/>
      <c r="E1" s="94"/>
      <c r="F1" s="95"/>
      <c r="G1" s="146" t="s">
        <v>211</v>
      </c>
    </row>
    <row r="2" spans="1:7" ht="6" customHeight="1" x14ac:dyDescent="0.25">
      <c r="A2" s="96"/>
      <c r="B2" s="97"/>
      <c r="C2" s="97"/>
      <c r="D2" s="97"/>
      <c r="E2" s="97"/>
      <c r="F2" s="98"/>
    </row>
    <row r="3" spans="1:7" x14ac:dyDescent="0.25">
      <c r="A3" s="99" t="s">
        <v>35</v>
      </c>
      <c r="B3" s="100"/>
      <c r="C3" s="101" t="s">
        <v>3</v>
      </c>
      <c r="D3" s="101" t="s">
        <v>45</v>
      </c>
      <c r="E3" s="101" t="s">
        <v>5</v>
      </c>
      <c r="F3" s="102" t="s">
        <v>6</v>
      </c>
    </row>
    <row r="4" spans="1:7" x14ac:dyDescent="0.25">
      <c r="A4" s="103" t="s">
        <v>8</v>
      </c>
      <c r="B4" s="104"/>
      <c r="C4" s="105">
        <v>10125</v>
      </c>
      <c r="D4" s="105">
        <v>11190</v>
      </c>
      <c r="E4" s="105">
        <v>10385</v>
      </c>
      <c r="F4" s="106">
        <f>SUM(C4:E4)</f>
        <v>31700</v>
      </c>
    </row>
    <row r="5" spans="1:7" x14ac:dyDescent="0.25">
      <c r="A5" s="107" t="s">
        <v>112</v>
      </c>
      <c r="B5" s="108" t="s">
        <v>113</v>
      </c>
      <c r="C5" s="30">
        <v>124.11</v>
      </c>
      <c r="D5" s="30">
        <v>163.85</v>
      </c>
      <c r="E5" s="30">
        <v>130.66999999999999</v>
      </c>
      <c r="F5" s="109">
        <f>SUM(C5:E5)</f>
        <v>418.63</v>
      </c>
    </row>
    <row r="6" spans="1:7" x14ac:dyDescent="0.25">
      <c r="A6" s="107"/>
      <c r="B6" s="110" t="s">
        <v>114</v>
      </c>
      <c r="C6" s="30">
        <v>2323.64</v>
      </c>
      <c r="D6" s="30">
        <v>2523.7800000000002</v>
      </c>
      <c r="E6" s="111">
        <v>2408.21</v>
      </c>
      <c r="F6" s="109">
        <f>SUM(C6:E6)</f>
        <v>7255.63</v>
      </c>
    </row>
    <row r="7" spans="1:7" x14ac:dyDescent="0.25">
      <c r="A7" s="112"/>
      <c r="B7" s="37"/>
      <c r="C7" s="37"/>
      <c r="D7" s="37"/>
      <c r="E7" s="37"/>
      <c r="F7" s="28"/>
    </row>
    <row r="8" spans="1:7" x14ac:dyDescent="0.25">
      <c r="A8" s="26"/>
      <c r="B8" s="37"/>
      <c r="C8" s="37"/>
      <c r="D8" s="37"/>
      <c r="E8" s="37"/>
      <c r="F8" s="28"/>
    </row>
    <row r="9" spans="1:7" x14ac:dyDescent="0.25">
      <c r="A9" s="26"/>
      <c r="B9" s="37"/>
      <c r="C9" s="37"/>
      <c r="D9" s="37"/>
      <c r="E9" s="37"/>
      <c r="F9" s="28"/>
    </row>
    <row r="10" spans="1:7" x14ac:dyDescent="0.25">
      <c r="A10" s="26"/>
      <c r="B10" s="37"/>
      <c r="C10" s="37"/>
      <c r="D10" s="37"/>
      <c r="E10" s="37"/>
      <c r="F10" s="28"/>
    </row>
    <row r="11" spans="1:7" x14ac:dyDescent="0.25">
      <c r="A11" s="26"/>
      <c r="B11" s="37"/>
      <c r="C11" s="37"/>
      <c r="D11" s="37"/>
      <c r="E11" s="37"/>
      <c r="F11" s="28"/>
    </row>
    <row r="12" spans="1:7" x14ac:dyDescent="0.25">
      <c r="A12" s="26"/>
      <c r="B12" s="37"/>
      <c r="C12" s="37"/>
      <c r="D12" s="37"/>
      <c r="E12" s="37"/>
      <c r="F12" s="28"/>
    </row>
    <row r="13" spans="1:7" x14ac:dyDescent="0.25">
      <c r="A13" s="26"/>
      <c r="B13" s="37"/>
      <c r="C13" s="37"/>
      <c r="D13" s="37"/>
      <c r="E13" s="37"/>
      <c r="F13" s="28"/>
    </row>
    <row r="14" spans="1:7" x14ac:dyDescent="0.25">
      <c r="A14" s="26"/>
      <c r="B14" s="37"/>
      <c r="C14" s="37"/>
      <c r="D14" s="37"/>
      <c r="E14" s="37"/>
      <c r="F14" s="28"/>
    </row>
    <row r="15" spans="1:7" x14ac:dyDescent="0.25">
      <c r="A15" s="26"/>
      <c r="B15" s="37"/>
      <c r="C15" s="37"/>
      <c r="D15" s="37"/>
      <c r="E15" s="37"/>
      <c r="F15" s="28"/>
    </row>
    <row r="16" spans="1:7" x14ac:dyDescent="0.25">
      <c r="A16" s="26"/>
      <c r="B16" s="37"/>
      <c r="C16" s="37"/>
      <c r="D16" s="37"/>
      <c r="E16" s="37"/>
      <c r="F16" s="28"/>
    </row>
    <row r="17" spans="1:6" x14ac:dyDescent="0.25">
      <c r="A17" s="26"/>
      <c r="B17" s="37"/>
      <c r="C17" s="37"/>
      <c r="D17" s="37"/>
      <c r="E17" s="37"/>
      <c r="F17" s="28"/>
    </row>
    <row r="18" spans="1:6" x14ac:dyDescent="0.25">
      <c r="A18" s="26"/>
      <c r="B18" s="37"/>
      <c r="C18" s="37"/>
      <c r="D18" s="37"/>
      <c r="E18" s="37"/>
      <c r="F18" s="28"/>
    </row>
    <row r="19" spans="1:6" x14ac:dyDescent="0.25">
      <c r="A19" s="26"/>
      <c r="B19" s="37"/>
      <c r="C19" s="37"/>
      <c r="D19" s="37"/>
      <c r="E19" s="37"/>
      <c r="F19" s="28"/>
    </row>
    <row r="20" spans="1:6" x14ac:dyDescent="0.25">
      <c r="A20" s="26"/>
      <c r="B20" s="37"/>
      <c r="C20" s="37"/>
      <c r="D20" s="37"/>
      <c r="E20" s="37"/>
      <c r="F20" s="28"/>
    </row>
    <row r="21" spans="1:6" x14ac:dyDescent="0.25">
      <c r="A21" s="26"/>
      <c r="B21" s="37"/>
      <c r="C21" s="37"/>
      <c r="D21" s="37"/>
      <c r="E21" s="37"/>
      <c r="F21" s="28"/>
    </row>
    <row r="22" spans="1:6" x14ac:dyDescent="0.25">
      <c r="A22" s="26"/>
      <c r="B22" s="37"/>
      <c r="C22" s="37"/>
      <c r="D22" s="37"/>
      <c r="E22" s="37"/>
      <c r="F22" s="28"/>
    </row>
    <row r="23" spans="1:6" x14ac:dyDescent="0.25">
      <c r="A23" s="26"/>
      <c r="B23" s="37"/>
      <c r="C23" s="37"/>
      <c r="D23" s="37"/>
      <c r="E23" s="37"/>
      <c r="F23" s="28"/>
    </row>
    <row r="24" spans="1:6" x14ac:dyDescent="0.25">
      <c r="A24" s="26"/>
      <c r="B24" s="37"/>
      <c r="C24" s="37"/>
      <c r="D24" s="37"/>
      <c r="E24" s="37"/>
      <c r="F24" s="28"/>
    </row>
    <row r="25" spans="1:6" x14ac:dyDescent="0.25">
      <c r="A25" s="26"/>
      <c r="B25" s="37"/>
      <c r="C25" s="37"/>
      <c r="D25" s="37"/>
      <c r="E25" s="37"/>
      <c r="F25" s="28"/>
    </row>
    <row r="26" spans="1:6" x14ac:dyDescent="0.25">
      <c r="A26" s="26"/>
      <c r="B26" s="37"/>
      <c r="C26" s="37"/>
      <c r="D26" s="37"/>
      <c r="E26" s="37"/>
      <c r="F26" s="28"/>
    </row>
    <row r="27" spans="1:6" x14ac:dyDescent="0.25">
      <c r="A27" s="26"/>
      <c r="B27" s="37"/>
      <c r="C27" s="37"/>
      <c r="D27" s="37"/>
      <c r="E27" s="37"/>
      <c r="F27" s="28"/>
    </row>
    <row r="28" spans="1:6" x14ac:dyDescent="0.25">
      <c r="A28" s="26"/>
      <c r="B28" s="37"/>
      <c r="C28" s="37"/>
      <c r="D28" s="37"/>
      <c r="E28" s="37"/>
      <c r="F28" s="28"/>
    </row>
    <row r="29" spans="1:6" x14ac:dyDescent="0.25">
      <c r="A29" s="26"/>
      <c r="B29" s="37"/>
      <c r="C29" s="37"/>
      <c r="D29" s="37"/>
      <c r="E29" s="37"/>
      <c r="F29" s="28"/>
    </row>
    <row r="30" spans="1:6" x14ac:dyDescent="0.25">
      <c r="A30" s="26"/>
      <c r="B30" s="37"/>
      <c r="C30" s="37"/>
      <c r="D30" s="37"/>
      <c r="E30" s="37"/>
      <c r="F30" s="28"/>
    </row>
    <row r="31" spans="1:6" x14ac:dyDescent="0.25">
      <c r="A31" s="26"/>
      <c r="B31" s="37"/>
      <c r="C31" s="37"/>
      <c r="D31" s="37"/>
      <c r="E31" s="37"/>
      <c r="F31" s="28"/>
    </row>
    <row r="32" spans="1:6" x14ac:dyDescent="0.25">
      <c r="A32" s="26"/>
      <c r="B32" s="37"/>
      <c r="C32" s="37"/>
      <c r="D32" s="37"/>
      <c r="E32" s="37"/>
      <c r="F32" s="28"/>
    </row>
    <row r="33" spans="1:6" x14ac:dyDescent="0.25">
      <c r="A33" s="26"/>
      <c r="B33" s="37"/>
      <c r="C33" s="37"/>
      <c r="D33" s="37"/>
      <c r="E33" s="37"/>
      <c r="F33" s="28"/>
    </row>
    <row r="34" spans="1:6" x14ac:dyDescent="0.25">
      <c r="A34" s="26"/>
      <c r="B34" s="37"/>
      <c r="C34" s="37"/>
      <c r="D34" s="37"/>
      <c r="E34" s="37"/>
      <c r="F34" s="28"/>
    </row>
    <row r="35" spans="1:6" x14ac:dyDescent="0.25">
      <c r="A35" s="26"/>
      <c r="B35" s="37"/>
      <c r="C35" s="37"/>
      <c r="D35" s="37"/>
      <c r="E35" s="37"/>
      <c r="F35" s="28"/>
    </row>
    <row r="36" spans="1:6" x14ac:dyDescent="0.25">
      <c r="A36" s="26"/>
      <c r="B36" s="37"/>
      <c r="C36" s="37"/>
      <c r="D36" s="37"/>
      <c r="E36" s="37"/>
      <c r="F36" s="28"/>
    </row>
    <row r="37" spans="1:6" x14ac:dyDescent="0.25">
      <c r="A37" s="26"/>
      <c r="B37" s="37"/>
      <c r="C37" s="37"/>
      <c r="D37" s="37"/>
      <c r="E37" s="37"/>
      <c r="F37" s="28"/>
    </row>
    <row r="38" spans="1:6" x14ac:dyDescent="0.25">
      <c r="A38" s="26"/>
      <c r="B38" s="37"/>
      <c r="C38" s="37"/>
      <c r="D38" s="37"/>
      <c r="E38" s="37"/>
      <c r="F38" s="28"/>
    </row>
    <row r="39" spans="1:6" x14ac:dyDescent="0.25">
      <c r="A39" s="26"/>
      <c r="B39" s="37"/>
      <c r="C39" s="37"/>
      <c r="D39" s="37"/>
      <c r="E39" s="37"/>
      <c r="F39" s="28"/>
    </row>
    <row r="40" spans="1:6" x14ac:dyDescent="0.25">
      <c r="A40" s="26"/>
      <c r="B40" s="37"/>
      <c r="C40" s="37"/>
      <c r="D40" s="37"/>
      <c r="E40" s="37"/>
      <c r="F40" s="28"/>
    </row>
    <row r="41" spans="1:6" x14ac:dyDescent="0.25">
      <c r="A41" s="26"/>
      <c r="B41" s="37"/>
      <c r="C41" s="37"/>
      <c r="D41" s="37"/>
      <c r="E41" s="37"/>
      <c r="F41" s="28"/>
    </row>
    <row r="42" spans="1:6" x14ac:dyDescent="0.25">
      <c r="A42" s="26"/>
      <c r="B42" s="37"/>
      <c r="C42" s="37"/>
      <c r="D42" s="37"/>
      <c r="E42" s="37"/>
      <c r="F42" s="28"/>
    </row>
    <row r="43" spans="1:6" x14ac:dyDescent="0.25">
      <c r="A43" s="26"/>
      <c r="B43" s="37"/>
      <c r="C43" s="37"/>
      <c r="D43" s="37"/>
      <c r="E43" s="37"/>
      <c r="F43" s="28"/>
    </row>
    <row r="44" spans="1:6" ht="15" customHeight="1" x14ac:dyDescent="0.25">
      <c r="A44" s="26"/>
      <c r="B44" s="37"/>
      <c r="C44" s="37"/>
      <c r="D44" s="37"/>
      <c r="E44" s="37"/>
      <c r="F44" s="28"/>
    </row>
    <row r="45" spans="1:6" x14ac:dyDescent="0.25">
      <c r="A45" s="26"/>
      <c r="B45" s="37"/>
      <c r="C45" s="37"/>
      <c r="D45" s="37"/>
      <c r="E45" s="37"/>
      <c r="F45" s="28"/>
    </row>
    <row r="46" spans="1:6" x14ac:dyDescent="0.25">
      <c r="A46" s="26"/>
      <c r="B46" s="37"/>
      <c r="C46" s="37"/>
      <c r="D46" s="37"/>
      <c r="E46" s="37"/>
      <c r="F46" s="28"/>
    </row>
    <row r="47" spans="1:6" x14ac:dyDescent="0.25">
      <c r="A47" s="26"/>
      <c r="B47" s="37"/>
      <c r="C47" s="37"/>
      <c r="D47" s="37"/>
      <c r="E47" s="37"/>
      <c r="F47" s="28"/>
    </row>
    <row r="48" spans="1:6" x14ac:dyDescent="0.25">
      <c r="A48" s="26"/>
      <c r="B48" s="37"/>
      <c r="C48" s="37"/>
      <c r="D48" s="37"/>
      <c r="E48" s="37"/>
      <c r="F48" s="28"/>
    </row>
    <row r="49" spans="1:6" ht="15.75" thickBot="1" x14ac:dyDescent="0.3">
      <c r="A49" s="44"/>
      <c r="B49" s="45"/>
      <c r="C49" s="45"/>
      <c r="D49" s="45"/>
      <c r="E49" s="45"/>
      <c r="F49" s="46"/>
    </row>
  </sheetData>
  <mergeCells count="4">
    <mergeCell ref="A1:F2"/>
    <mergeCell ref="A3:B3"/>
    <mergeCell ref="A4:B4"/>
    <mergeCell ref="A5:A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/>
  </sheetViews>
  <sheetFormatPr baseColWidth="10" defaultRowHeight="15" x14ac:dyDescent="0.25"/>
  <cols>
    <col min="1" max="1" width="6" customWidth="1"/>
    <col min="2" max="2" width="13.85546875" customWidth="1"/>
    <col min="7" max="7" width="18.42578125" customWidth="1"/>
  </cols>
  <sheetData>
    <row r="1" spans="2:8" ht="15.75" thickBot="1" x14ac:dyDescent="0.3"/>
    <row r="2" spans="2:8" ht="30" customHeight="1" x14ac:dyDescent="0.25">
      <c r="B2" s="93" t="s">
        <v>185</v>
      </c>
      <c r="C2" s="94"/>
      <c r="D2" s="94"/>
      <c r="E2" s="94"/>
      <c r="F2" s="94"/>
      <c r="G2" s="95"/>
      <c r="H2" s="146" t="s">
        <v>211</v>
      </c>
    </row>
    <row r="3" spans="2:8" x14ac:dyDescent="0.25">
      <c r="B3" s="96"/>
      <c r="C3" s="97"/>
      <c r="D3" s="97"/>
      <c r="E3" s="97"/>
      <c r="F3" s="97"/>
      <c r="G3" s="98"/>
    </row>
    <row r="4" spans="2:8" x14ac:dyDescent="0.25">
      <c r="B4" s="136" t="s">
        <v>35</v>
      </c>
      <c r="C4" s="137" t="s">
        <v>186</v>
      </c>
      <c r="D4" s="101" t="s">
        <v>187</v>
      </c>
      <c r="E4" s="101" t="s">
        <v>188</v>
      </c>
      <c r="F4" s="101" t="s">
        <v>189</v>
      </c>
      <c r="G4" s="102" t="s">
        <v>6</v>
      </c>
    </row>
    <row r="5" spans="2:8" x14ac:dyDescent="0.25">
      <c r="B5" s="138" t="s">
        <v>3</v>
      </c>
      <c r="C5" s="139">
        <v>21</v>
      </c>
      <c r="D5" s="140">
        <v>64</v>
      </c>
      <c r="E5" s="140">
        <v>109</v>
      </c>
      <c r="F5" s="140">
        <v>120</v>
      </c>
      <c r="G5" s="141">
        <f>SUM(C5:F5)</f>
        <v>314</v>
      </c>
    </row>
    <row r="6" spans="2:8" x14ac:dyDescent="0.25">
      <c r="B6" s="142" t="s">
        <v>4</v>
      </c>
      <c r="C6" s="143">
        <v>42</v>
      </c>
      <c r="D6" s="144">
        <v>108</v>
      </c>
      <c r="E6" s="144">
        <v>120</v>
      </c>
      <c r="F6" s="144">
        <v>125</v>
      </c>
      <c r="G6" s="141">
        <f t="shared" ref="G6:G7" si="0">SUM(C6:F6)</f>
        <v>395</v>
      </c>
    </row>
    <row r="7" spans="2:8" x14ac:dyDescent="0.25">
      <c r="B7" s="142" t="s">
        <v>5</v>
      </c>
      <c r="C7" s="143">
        <v>23</v>
      </c>
      <c r="D7" s="144">
        <v>57</v>
      </c>
      <c r="E7" s="144">
        <v>80</v>
      </c>
      <c r="F7" s="144">
        <v>135</v>
      </c>
      <c r="G7" s="141">
        <f t="shared" si="0"/>
        <v>295</v>
      </c>
    </row>
  </sheetData>
  <mergeCells count="1">
    <mergeCell ref="B2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70" zoomScaleNormal="70" workbookViewId="0">
      <selection activeCell="G1" sqref="G1"/>
    </sheetView>
  </sheetViews>
  <sheetFormatPr baseColWidth="10" defaultRowHeight="15" x14ac:dyDescent="0.25"/>
  <cols>
    <col min="1" max="1" width="41.7109375" customWidth="1"/>
    <col min="2" max="2" width="15.42578125" bestFit="1" customWidth="1"/>
    <col min="3" max="3" width="21.42578125" bestFit="1" customWidth="1"/>
    <col min="4" max="4" width="26.140625" bestFit="1" customWidth="1"/>
    <col min="5" max="5" width="26.85546875" bestFit="1" customWidth="1"/>
    <col min="6" max="6" width="19" bestFit="1" customWidth="1"/>
  </cols>
  <sheetData>
    <row r="1" spans="1:7" ht="40.5" customHeight="1" x14ac:dyDescent="0.3">
      <c r="A1" s="113" t="s">
        <v>115</v>
      </c>
      <c r="B1" s="113"/>
      <c r="C1" s="113"/>
      <c r="D1" s="113"/>
      <c r="E1" s="113"/>
      <c r="F1" s="113"/>
      <c r="G1" s="146" t="s">
        <v>211</v>
      </c>
    </row>
    <row r="2" spans="1:7" ht="18.75" x14ac:dyDescent="0.3">
      <c r="A2" s="114" t="s">
        <v>116</v>
      </c>
      <c r="B2" s="114"/>
      <c r="C2" s="114"/>
      <c r="D2" s="114"/>
      <c r="E2" s="114"/>
      <c r="F2" s="114"/>
    </row>
    <row r="3" spans="1:7" x14ac:dyDescent="0.25">
      <c r="A3" s="115" t="s">
        <v>117</v>
      </c>
      <c r="B3" s="115" t="s">
        <v>118</v>
      </c>
      <c r="C3" s="115" t="s">
        <v>119</v>
      </c>
      <c r="D3" s="115" t="s">
        <v>120</v>
      </c>
      <c r="E3" s="115" t="s">
        <v>121</v>
      </c>
      <c r="F3" s="115" t="s">
        <v>122</v>
      </c>
    </row>
    <row r="4" spans="1:7" x14ac:dyDescent="0.25">
      <c r="A4" s="116" t="s">
        <v>123</v>
      </c>
      <c r="B4" s="30">
        <v>504</v>
      </c>
      <c r="C4" s="117" t="s">
        <v>124</v>
      </c>
      <c r="D4" s="118" t="s">
        <v>125</v>
      </c>
      <c r="E4" s="118" t="s">
        <v>126</v>
      </c>
      <c r="F4" s="117" t="s">
        <v>127</v>
      </c>
    </row>
    <row r="5" spans="1:7" x14ac:dyDescent="0.25">
      <c r="A5" s="119" t="s">
        <v>128</v>
      </c>
      <c r="B5" s="30">
        <v>37</v>
      </c>
      <c r="C5" s="120"/>
      <c r="D5" s="120"/>
      <c r="E5" s="120"/>
      <c r="F5" s="120"/>
    </row>
    <row r="6" spans="1:7" x14ac:dyDescent="0.25">
      <c r="A6" s="121" t="s">
        <v>129</v>
      </c>
      <c r="B6" s="30">
        <v>24</v>
      </c>
      <c r="C6" s="120"/>
      <c r="D6" s="120"/>
      <c r="E6" s="120"/>
      <c r="F6" s="120"/>
    </row>
    <row r="7" spans="1:7" x14ac:dyDescent="0.25">
      <c r="A7" s="122" t="s">
        <v>130</v>
      </c>
      <c r="B7" s="30">
        <v>7</v>
      </c>
      <c r="C7" s="120"/>
      <c r="D7" s="120"/>
      <c r="E7" s="120"/>
      <c r="F7" s="120"/>
    </row>
    <row r="8" spans="1:7" x14ac:dyDescent="0.25">
      <c r="A8" s="121" t="s">
        <v>131</v>
      </c>
      <c r="B8" s="30">
        <v>10</v>
      </c>
      <c r="C8" s="120"/>
      <c r="D8" s="120"/>
      <c r="E8" s="120"/>
      <c r="F8" s="120"/>
    </row>
    <row r="9" spans="1:7" x14ac:dyDescent="0.25">
      <c r="A9" s="121" t="s">
        <v>132</v>
      </c>
      <c r="B9" s="30">
        <v>41</v>
      </c>
      <c r="C9" s="120"/>
      <c r="D9" s="120"/>
      <c r="E9" s="120"/>
      <c r="F9" s="120"/>
    </row>
    <row r="10" spans="1:7" x14ac:dyDescent="0.25">
      <c r="A10" s="122" t="s">
        <v>133</v>
      </c>
      <c r="B10" s="30">
        <v>65</v>
      </c>
      <c r="C10" s="120"/>
      <c r="D10" s="120"/>
      <c r="E10" s="120"/>
      <c r="F10" s="120"/>
    </row>
    <row r="11" spans="1:7" x14ac:dyDescent="0.25">
      <c r="A11" s="122" t="s">
        <v>134</v>
      </c>
      <c r="B11" s="30">
        <v>88</v>
      </c>
      <c r="C11" s="120"/>
      <c r="D11" s="120"/>
      <c r="E11" s="120"/>
      <c r="F11" s="120"/>
    </row>
    <row r="12" spans="1:7" x14ac:dyDescent="0.25">
      <c r="A12" s="122" t="s">
        <v>135</v>
      </c>
      <c r="B12" s="30">
        <v>8</v>
      </c>
      <c r="C12" s="120"/>
      <c r="D12" s="120"/>
      <c r="E12" s="120"/>
      <c r="F12" s="120"/>
    </row>
    <row r="13" spans="1:7" x14ac:dyDescent="0.25">
      <c r="A13" s="122" t="s">
        <v>136</v>
      </c>
      <c r="B13" s="30">
        <v>93</v>
      </c>
      <c r="C13" s="120"/>
      <c r="D13" s="120"/>
      <c r="E13" s="120"/>
      <c r="F13" s="120"/>
    </row>
    <row r="14" spans="1:7" x14ac:dyDescent="0.25">
      <c r="A14" s="122" t="s">
        <v>137</v>
      </c>
      <c r="B14" s="30">
        <v>31</v>
      </c>
      <c r="C14" s="120"/>
      <c r="D14" s="120"/>
      <c r="E14" s="120"/>
      <c r="F14" s="120"/>
    </row>
    <row r="15" spans="1:7" x14ac:dyDescent="0.25">
      <c r="A15" s="122" t="s">
        <v>138</v>
      </c>
      <c r="B15" s="30">
        <v>37</v>
      </c>
      <c r="C15" s="120"/>
      <c r="D15" s="120"/>
      <c r="E15" s="120"/>
      <c r="F15" s="120"/>
    </row>
    <row r="16" spans="1:7" x14ac:dyDescent="0.25">
      <c r="A16" s="122" t="s">
        <v>139</v>
      </c>
      <c r="B16" s="30">
        <v>18</v>
      </c>
      <c r="C16" s="120"/>
      <c r="D16" s="120"/>
      <c r="E16" s="120"/>
      <c r="F16" s="120"/>
    </row>
    <row r="17" spans="1:6" x14ac:dyDescent="0.25">
      <c r="A17" s="122" t="s">
        <v>140</v>
      </c>
      <c r="B17" s="30">
        <v>54</v>
      </c>
      <c r="C17" s="120"/>
      <c r="D17" s="120"/>
      <c r="E17" s="120"/>
      <c r="F17" s="120"/>
    </row>
    <row r="18" spans="1:6" x14ac:dyDescent="0.25">
      <c r="A18" s="122" t="s">
        <v>141</v>
      </c>
      <c r="B18" s="30">
        <v>33</v>
      </c>
      <c r="C18" s="120"/>
      <c r="D18" s="120"/>
      <c r="E18" s="120"/>
      <c r="F18" s="120"/>
    </row>
    <row r="19" spans="1:6" x14ac:dyDescent="0.25">
      <c r="A19" s="122" t="s">
        <v>142</v>
      </c>
      <c r="B19" s="30">
        <v>32</v>
      </c>
      <c r="C19" s="120"/>
      <c r="D19" s="120"/>
      <c r="E19" s="120"/>
      <c r="F19" s="120"/>
    </row>
    <row r="20" spans="1:6" x14ac:dyDescent="0.25">
      <c r="A20" s="122" t="s">
        <v>143</v>
      </c>
      <c r="B20" s="30">
        <v>2</v>
      </c>
      <c r="C20" s="120"/>
      <c r="D20" s="120"/>
      <c r="E20" s="120"/>
      <c r="F20" s="120"/>
    </row>
    <row r="21" spans="1:6" x14ac:dyDescent="0.25">
      <c r="A21" s="122" t="s">
        <v>144</v>
      </c>
      <c r="B21" s="30">
        <v>3</v>
      </c>
      <c r="C21" s="120"/>
      <c r="D21" s="120"/>
      <c r="E21" s="120"/>
      <c r="F21" s="120"/>
    </row>
    <row r="22" spans="1:6" x14ac:dyDescent="0.25">
      <c r="A22" s="122" t="s">
        <v>145</v>
      </c>
      <c r="B22" s="30">
        <v>11</v>
      </c>
      <c r="C22" s="120"/>
      <c r="D22" s="120"/>
      <c r="E22" s="120"/>
      <c r="F22" s="120"/>
    </row>
    <row r="23" spans="1:6" x14ac:dyDescent="0.25">
      <c r="A23" s="121" t="s">
        <v>146</v>
      </c>
      <c r="B23" s="30">
        <v>90</v>
      </c>
      <c r="C23" s="120"/>
      <c r="D23" s="120"/>
      <c r="E23" s="120"/>
      <c r="F23" s="120"/>
    </row>
    <row r="24" spans="1:6" x14ac:dyDescent="0.25">
      <c r="A24" s="122" t="s">
        <v>147</v>
      </c>
      <c r="B24" s="30">
        <v>19</v>
      </c>
      <c r="C24" s="120"/>
      <c r="D24" s="120"/>
      <c r="E24" s="120"/>
      <c r="F24" s="120"/>
    </row>
    <row r="25" spans="1:6" x14ac:dyDescent="0.25">
      <c r="A25" s="121" t="s">
        <v>148</v>
      </c>
      <c r="B25" s="30">
        <v>10</v>
      </c>
      <c r="C25" s="120"/>
      <c r="D25" s="120"/>
      <c r="E25" s="120"/>
      <c r="F25" s="120"/>
    </row>
    <row r="26" spans="1:6" x14ac:dyDescent="0.25">
      <c r="A26" s="123" t="s">
        <v>149</v>
      </c>
      <c r="B26" s="30">
        <v>39</v>
      </c>
      <c r="C26" s="120"/>
      <c r="D26" s="120"/>
      <c r="E26" s="120"/>
      <c r="F26" s="120"/>
    </row>
    <row r="27" spans="1:6" x14ac:dyDescent="0.25">
      <c r="A27" s="121" t="s">
        <v>150</v>
      </c>
      <c r="B27" s="124">
        <v>8</v>
      </c>
      <c r="C27" s="120"/>
      <c r="D27" s="120"/>
      <c r="E27" s="120"/>
      <c r="F27" s="120"/>
    </row>
    <row r="28" spans="1:6" x14ac:dyDescent="0.25">
      <c r="A28" s="123" t="s">
        <v>151</v>
      </c>
      <c r="B28" s="124">
        <v>6</v>
      </c>
      <c r="C28" s="125"/>
      <c r="D28" s="125"/>
      <c r="E28" s="125"/>
      <c r="F28" s="125"/>
    </row>
    <row r="29" spans="1:6" x14ac:dyDescent="0.25">
      <c r="A29" s="126" t="s">
        <v>152</v>
      </c>
      <c r="B29" s="127">
        <f>SUM(B4:B28)</f>
        <v>1270</v>
      </c>
      <c r="C29" s="128"/>
      <c r="D29" s="128"/>
      <c r="E29" s="128"/>
      <c r="F29" s="128"/>
    </row>
    <row r="36" spans="2:2" x14ac:dyDescent="0.25">
      <c r="B36" t="s">
        <v>153</v>
      </c>
    </row>
  </sheetData>
  <mergeCells count="7">
    <mergeCell ref="C29:F29"/>
    <mergeCell ref="A1:F1"/>
    <mergeCell ref="A2:F2"/>
    <mergeCell ref="C4:C28"/>
    <mergeCell ref="D4:D28"/>
    <mergeCell ref="E4:E28"/>
    <mergeCell ref="F4:F2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sqref="A1:G1"/>
    </sheetView>
  </sheetViews>
  <sheetFormatPr baseColWidth="10" defaultRowHeight="15" x14ac:dyDescent="0.25"/>
  <cols>
    <col min="1" max="1" width="13.42578125" customWidth="1"/>
    <col min="2" max="2" width="32.5703125" customWidth="1"/>
    <col min="3" max="3" width="18.85546875" customWidth="1"/>
    <col min="4" max="4" width="21.42578125" bestFit="1" customWidth="1"/>
    <col min="5" max="5" width="26.140625" bestFit="1" customWidth="1"/>
    <col min="6" max="6" width="26.85546875" bestFit="1" customWidth="1"/>
    <col min="7" max="7" width="19" bestFit="1" customWidth="1"/>
  </cols>
  <sheetData>
    <row r="1" spans="1:8" ht="30.75" customHeight="1" x14ac:dyDescent="0.3">
      <c r="A1" s="113" t="s">
        <v>154</v>
      </c>
      <c r="B1" s="113"/>
      <c r="C1" s="113"/>
      <c r="D1" s="113"/>
      <c r="E1" s="113"/>
      <c r="F1" s="113"/>
      <c r="G1" s="113"/>
      <c r="H1" s="146" t="s">
        <v>211</v>
      </c>
    </row>
    <row r="2" spans="1:8" ht="18.75" x14ac:dyDescent="0.3">
      <c r="A2" s="113" t="s">
        <v>116</v>
      </c>
      <c r="B2" s="113"/>
      <c r="C2" s="113"/>
      <c r="D2" s="113"/>
      <c r="E2" s="113"/>
      <c r="F2" s="113"/>
      <c r="G2" s="113"/>
    </row>
    <row r="3" spans="1:8" x14ac:dyDescent="0.25">
      <c r="A3" s="115" t="s">
        <v>155</v>
      </c>
      <c r="B3" s="115" t="s">
        <v>117</v>
      </c>
      <c r="C3" s="115" t="s">
        <v>118</v>
      </c>
      <c r="D3" s="115" t="s">
        <v>119</v>
      </c>
      <c r="E3" s="115" t="s">
        <v>120</v>
      </c>
      <c r="F3" s="115" t="s">
        <v>121</v>
      </c>
      <c r="G3" s="115" t="s">
        <v>122</v>
      </c>
    </row>
    <row r="4" spans="1:8" x14ac:dyDescent="0.25">
      <c r="A4" s="129" t="s">
        <v>156</v>
      </c>
      <c r="B4" s="121" t="s">
        <v>157</v>
      </c>
      <c r="C4" s="124">
        <v>138</v>
      </c>
      <c r="D4" s="130" t="s">
        <v>158</v>
      </c>
      <c r="E4" s="129" t="s">
        <v>125</v>
      </c>
      <c r="F4" s="129" t="s">
        <v>159</v>
      </c>
      <c r="G4" s="130" t="s">
        <v>160</v>
      </c>
    </row>
    <row r="5" spans="1:8" x14ac:dyDescent="0.25">
      <c r="A5" s="129"/>
      <c r="B5" s="121" t="s">
        <v>161</v>
      </c>
      <c r="C5" s="124">
        <v>2</v>
      </c>
      <c r="D5" s="130"/>
      <c r="E5" s="129"/>
      <c r="F5" s="129"/>
      <c r="G5" s="130"/>
    </row>
    <row r="6" spans="1:8" x14ac:dyDescent="0.25">
      <c r="A6" s="129"/>
      <c r="B6" s="121" t="s">
        <v>162</v>
      </c>
      <c r="C6" s="124">
        <v>1</v>
      </c>
      <c r="D6" s="130"/>
      <c r="E6" s="129"/>
      <c r="F6" s="129"/>
      <c r="G6" s="130"/>
    </row>
    <row r="7" spans="1:8" x14ac:dyDescent="0.25">
      <c r="A7" s="129"/>
      <c r="B7" s="121" t="s">
        <v>163</v>
      </c>
      <c r="C7" s="124">
        <v>13</v>
      </c>
      <c r="D7" s="129"/>
      <c r="E7" s="129"/>
      <c r="F7" s="129"/>
      <c r="G7" s="129"/>
    </row>
    <row r="8" spans="1:8" x14ac:dyDescent="0.25">
      <c r="A8" s="129"/>
      <c r="B8" s="121" t="s">
        <v>164</v>
      </c>
      <c r="C8" s="124">
        <v>31</v>
      </c>
      <c r="D8" s="129"/>
      <c r="E8" s="129"/>
      <c r="F8" s="129"/>
      <c r="G8" s="129"/>
    </row>
    <row r="9" spans="1:8" x14ac:dyDescent="0.25">
      <c r="A9" s="129"/>
      <c r="B9" s="121" t="s">
        <v>165</v>
      </c>
      <c r="C9" s="124">
        <v>14</v>
      </c>
      <c r="D9" s="129"/>
      <c r="E9" s="129"/>
      <c r="F9" s="129"/>
      <c r="G9" s="129"/>
    </row>
    <row r="10" spans="1:8" x14ac:dyDescent="0.25">
      <c r="A10" s="129"/>
      <c r="B10" s="121" t="s">
        <v>148</v>
      </c>
      <c r="C10" s="124">
        <v>1</v>
      </c>
      <c r="D10" s="129"/>
      <c r="E10" s="129"/>
      <c r="F10" s="129"/>
      <c r="G10" s="129"/>
    </row>
    <row r="11" spans="1:8" x14ac:dyDescent="0.25">
      <c r="A11" s="129"/>
      <c r="B11" s="121" t="s">
        <v>166</v>
      </c>
      <c r="C11" s="124">
        <v>3</v>
      </c>
      <c r="D11" s="129"/>
      <c r="E11" s="129"/>
      <c r="F11" s="129"/>
      <c r="G11" s="129"/>
    </row>
    <row r="12" spans="1:8" x14ac:dyDescent="0.25">
      <c r="A12" s="129"/>
      <c r="B12" s="121" t="s">
        <v>167</v>
      </c>
      <c r="C12" s="124">
        <v>3</v>
      </c>
      <c r="D12" s="129"/>
      <c r="E12" s="129"/>
      <c r="F12" s="129"/>
      <c r="G12" s="129"/>
    </row>
    <row r="13" spans="1:8" x14ac:dyDescent="0.25">
      <c r="A13" s="129"/>
      <c r="B13" s="121" t="s">
        <v>136</v>
      </c>
      <c r="C13" s="124">
        <v>24</v>
      </c>
      <c r="D13" s="129"/>
      <c r="E13" s="129"/>
      <c r="F13" s="129"/>
      <c r="G13" s="129"/>
    </row>
    <row r="14" spans="1:8" x14ac:dyDescent="0.25">
      <c r="A14" s="129"/>
      <c r="B14" s="121" t="s">
        <v>140</v>
      </c>
      <c r="C14" s="124">
        <v>23</v>
      </c>
      <c r="D14" s="129"/>
      <c r="E14" s="129"/>
      <c r="F14" s="129"/>
      <c r="G14" s="129"/>
    </row>
    <row r="15" spans="1:8" x14ac:dyDescent="0.25">
      <c r="A15" s="129"/>
      <c r="B15" s="121" t="s">
        <v>168</v>
      </c>
      <c r="C15" s="124">
        <v>17</v>
      </c>
      <c r="D15" s="129"/>
      <c r="E15" s="129"/>
      <c r="F15" s="129"/>
      <c r="G15" s="129"/>
    </row>
    <row r="16" spans="1:8" x14ac:dyDescent="0.25">
      <c r="A16" s="129"/>
      <c r="B16" s="121" t="s">
        <v>169</v>
      </c>
      <c r="C16" s="124">
        <v>24</v>
      </c>
      <c r="D16" s="129"/>
      <c r="E16" s="129"/>
      <c r="F16" s="129"/>
      <c r="G16" s="129"/>
    </row>
    <row r="17" spans="1:7" x14ac:dyDescent="0.25">
      <c r="A17" s="129"/>
      <c r="B17" s="121" t="s">
        <v>170</v>
      </c>
      <c r="C17" s="124">
        <v>4</v>
      </c>
      <c r="D17" s="129"/>
      <c r="E17" s="129"/>
      <c r="F17" s="129"/>
      <c r="G17" s="129"/>
    </row>
    <row r="18" spans="1:7" x14ac:dyDescent="0.25">
      <c r="A18" s="129"/>
      <c r="B18" s="121" t="s">
        <v>137</v>
      </c>
      <c r="C18" s="124">
        <v>8</v>
      </c>
      <c r="D18" s="129"/>
      <c r="E18" s="129"/>
      <c r="F18" s="129"/>
      <c r="G18" s="129"/>
    </row>
    <row r="19" spans="1:7" x14ac:dyDescent="0.25">
      <c r="A19" s="129"/>
      <c r="B19" s="121" t="s">
        <v>171</v>
      </c>
      <c r="C19" s="124">
        <v>6</v>
      </c>
      <c r="D19" s="129"/>
      <c r="E19" s="129"/>
      <c r="F19" s="129"/>
      <c r="G19" s="129"/>
    </row>
    <row r="20" spans="1:7" x14ac:dyDescent="0.25">
      <c r="A20" s="129"/>
      <c r="B20" s="121" t="s">
        <v>131</v>
      </c>
      <c r="C20" s="124">
        <v>2</v>
      </c>
      <c r="D20" s="129"/>
      <c r="E20" s="129"/>
      <c r="F20" s="129"/>
      <c r="G20" s="129"/>
    </row>
    <row r="21" spans="1:7" x14ac:dyDescent="0.25">
      <c r="A21" s="129"/>
      <c r="B21" s="121" t="s">
        <v>129</v>
      </c>
      <c r="C21" s="124">
        <v>4</v>
      </c>
      <c r="D21" s="129"/>
      <c r="E21" s="129"/>
      <c r="F21" s="129"/>
      <c r="G21" s="129"/>
    </row>
    <row r="22" spans="1:7" x14ac:dyDescent="0.25">
      <c r="A22" s="129"/>
      <c r="B22" s="121" t="s">
        <v>172</v>
      </c>
      <c r="C22" s="124">
        <v>2</v>
      </c>
      <c r="D22" s="129"/>
      <c r="E22" s="129"/>
      <c r="F22" s="129"/>
      <c r="G22" s="129"/>
    </row>
    <row r="23" spans="1:7" x14ac:dyDescent="0.25">
      <c r="A23" s="129"/>
      <c r="B23" s="121" t="s">
        <v>173</v>
      </c>
      <c r="C23" s="124">
        <v>7</v>
      </c>
      <c r="D23" s="129"/>
      <c r="E23" s="129"/>
      <c r="F23" s="129"/>
      <c r="G23" s="129"/>
    </row>
    <row r="24" spans="1:7" x14ac:dyDescent="0.25">
      <c r="A24" s="131" t="s">
        <v>174</v>
      </c>
      <c r="B24" s="131"/>
      <c r="C24" s="132">
        <f>SUM(C4:C23)</f>
        <v>327</v>
      </c>
      <c r="D24" s="133"/>
      <c r="E24" s="134"/>
      <c r="F24" s="134"/>
      <c r="G24" s="135"/>
    </row>
    <row r="25" spans="1:7" x14ac:dyDescent="0.25">
      <c r="A25" s="115" t="s">
        <v>155</v>
      </c>
      <c r="B25" s="115" t="s">
        <v>117</v>
      </c>
      <c r="C25" s="115" t="s">
        <v>118</v>
      </c>
      <c r="D25" s="115" t="s">
        <v>119</v>
      </c>
      <c r="E25" s="115" t="s">
        <v>120</v>
      </c>
      <c r="F25" s="115" t="s">
        <v>121</v>
      </c>
      <c r="G25" s="115" t="s">
        <v>122</v>
      </c>
    </row>
    <row r="26" spans="1:7" x14ac:dyDescent="0.25">
      <c r="A26" s="129" t="s">
        <v>175</v>
      </c>
      <c r="B26" s="121" t="s">
        <v>157</v>
      </c>
      <c r="C26" s="124">
        <v>210</v>
      </c>
      <c r="D26" s="130" t="s">
        <v>158</v>
      </c>
      <c r="E26" s="129" t="s">
        <v>125</v>
      </c>
      <c r="F26" s="129" t="s">
        <v>159</v>
      </c>
      <c r="G26" s="130" t="s">
        <v>160</v>
      </c>
    </row>
    <row r="27" spans="1:7" x14ac:dyDescent="0.25">
      <c r="A27" s="129"/>
      <c r="B27" s="121" t="s">
        <v>161</v>
      </c>
      <c r="C27" s="124">
        <v>6</v>
      </c>
      <c r="D27" s="130"/>
      <c r="E27" s="129"/>
      <c r="F27" s="129"/>
      <c r="G27" s="130"/>
    </row>
    <row r="28" spans="1:7" x14ac:dyDescent="0.25">
      <c r="A28" s="129"/>
      <c r="B28" s="121" t="s">
        <v>163</v>
      </c>
      <c r="C28" s="124">
        <v>6</v>
      </c>
      <c r="D28" s="129"/>
      <c r="E28" s="129"/>
      <c r="F28" s="129"/>
      <c r="G28" s="129"/>
    </row>
    <row r="29" spans="1:7" x14ac:dyDescent="0.25">
      <c r="A29" s="129"/>
      <c r="B29" s="121" t="s">
        <v>164</v>
      </c>
      <c r="C29" s="124">
        <v>18</v>
      </c>
      <c r="D29" s="129"/>
      <c r="E29" s="129"/>
      <c r="F29" s="129"/>
      <c r="G29" s="129"/>
    </row>
    <row r="30" spans="1:7" x14ac:dyDescent="0.25">
      <c r="A30" s="129"/>
      <c r="B30" s="121" t="s">
        <v>165</v>
      </c>
      <c r="C30" s="124">
        <v>3</v>
      </c>
      <c r="D30" s="129"/>
      <c r="E30" s="129"/>
      <c r="F30" s="129"/>
      <c r="G30" s="129"/>
    </row>
    <row r="31" spans="1:7" x14ac:dyDescent="0.25">
      <c r="A31" s="129"/>
      <c r="B31" s="121" t="s">
        <v>136</v>
      </c>
      <c r="C31" s="124">
        <v>41</v>
      </c>
      <c r="D31" s="129"/>
      <c r="E31" s="129"/>
      <c r="F31" s="129"/>
      <c r="G31" s="129"/>
    </row>
    <row r="32" spans="1:7" x14ac:dyDescent="0.25">
      <c r="A32" s="129"/>
      <c r="B32" s="121" t="s">
        <v>162</v>
      </c>
      <c r="C32" s="124">
        <v>4</v>
      </c>
      <c r="D32" s="129"/>
      <c r="E32" s="129"/>
      <c r="F32" s="129"/>
      <c r="G32" s="129"/>
    </row>
    <row r="33" spans="1:9" x14ac:dyDescent="0.25">
      <c r="A33" s="129"/>
      <c r="B33" s="121" t="s">
        <v>140</v>
      </c>
      <c r="C33" s="124">
        <v>14</v>
      </c>
      <c r="D33" s="129"/>
      <c r="E33" s="129"/>
      <c r="F33" s="129"/>
      <c r="G33" s="129"/>
    </row>
    <row r="34" spans="1:9" x14ac:dyDescent="0.25">
      <c r="A34" s="129"/>
      <c r="B34" s="121" t="s">
        <v>170</v>
      </c>
      <c r="C34" s="124">
        <v>21</v>
      </c>
      <c r="D34" s="129"/>
      <c r="E34" s="129"/>
      <c r="F34" s="129"/>
      <c r="G34" s="129"/>
    </row>
    <row r="35" spans="1:9" x14ac:dyDescent="0.25">
      <c r="A35" s="129"/>
      <c r="B35" s="121" t="s">
        <v>168</v>
      </c>
      <c r="C35" s="124">
        <v>42</v>
      </c>
      <c r="D35" s="129"/>
      <c r="E35" s="129"/>
      <c r="F35" s="129"/>
      <c r="G35" s="129"/>
    </row>
    <row r="36" spans="1:9" x14ac:dyDescent="0.25">
      <c r="A36" s="129"/>
      <c r="B36" s="121" t="s">
        <v>176</v>
      </c>
      <c r="C36" s="124">
        <v>35</v>
      </c>
      <c r="D36" s="129"/>
      <c r="E36" s="129"/>
      <c r="F36" s="129"/>
      <c r="G36" s="129"/>
    </row>
    <row r="37" spans="1:9" x14ac:dyDescent="0.25">
      <c r="A37" s="129"/>
      <c r="B37" s="121" t="s">
        <v>167</v>
      </c>
      <c r="C37" s="124">
        <v>7</v>
      </c>
      <c r="D37" s="129"/>
      <c r="E37" s="129"/>
      <c r="F37" s="129"/>
      <c r="G37" s="129"/>
    </row>
    <row r="38" spans="1:9" x14ac:dyDescent="0.25">
      <c r="A38" s="129"/>
      <c r="B38" s="121" t="s">
        <v>137</v>
      </c>
      <c r="C38" s="124">
        <v>12</v>
      </c>
      <c r="D38" s="129"/>
      <c r="E38" s="129"/>
      <c r="F38" s="129"/>
      <c r="G38" s="129"/>
    </row>
    <row r="39" spans="1:9" x14ac:dyDescent="0.25">
      <c r="A39" s="129"/>
      <c r="B39" s="121" t="s">
        <v>171</v>
      </c>
      <c r="C39" s="124">
        <v>16</v>
      </c>
      <c r="D39" s="129"/>
      <c r="E39" s="129"/>
      <c r="F39" s="129"/>
      <c r="G39" s="129"/>
    </row>
    <row r="40" spans="1:9" x14ac:dyDescent="0.25">
      <c r="A40" s="129"/>
      <c r="B40" s="121" t="s">
        <v>177</v>
      </c>
      <c r="C40" s="124">
        <v>12</v>
      </c>
      <c r="D40" s="129"/>
      <c r="E40" s="129"/>
      <c r="F40" s="129"/>
      <c r="G40" s="129"/>
    </row>
    <row r="41" spans="1:9" x14ac:dyDescent="0.25">
      <c r="A41" s="129"/>
      <c r="B41" s="121" t="s">
        <v>143</v>
      </c>
      <c r="C41" s="124">
        <v>1</v>
      </c>
      <c r="D41" s="129"/>
      <c r="E41" s="129"/>
      <c r="F41" s="129"/>
      <c r="G41" s="129"/>
    </row>
    <row r="42" spans="1:9" x14ac:dyDescent="0.25">
      <c r="A42" s="129"/>
      <c r="B42" s="121" t="s">
        <v>129</v>
      </c>
      <c r="C42" s="124">
        <v>4</v>
      </c>
      <c r="D42" s="129"/>
      <c r="E42" s="129"/>
      <c r="F42" s="129"/>
      <c r="G42" s="129"/>
    </row>
    <row r="43" spans="1:9" x14ac:dyDescent="0.25">
      <c r="A43" s="129"/>
      <c r="B43" s="121" t="s">
        <v>131</v>
      </c>
      <c r="C43" s="124">
        <v>1</v>
      </c>
      <c r="D43" s="129"/>
      <c r="E43" s="129"/>
      <c r="F43" s="129"/>
      <c r="G43" s="129"/>
    </row>
    <row r="44" spans="1:9" x14ac:dyDescent="0.25">
      <c r="A44" s="129"/>
      <c r="B44" s="121" t="s">
        <v>148</v>
      </c>
      <c r="C44" s="124">
        <v>8</v>
      </c>
      <c r="D44" s="129"/>
      <c r="E44" s="129"/>
      <c r="F44" s="129"/>
      <c r="G44" s="129"/>
      <c r="I44">
        <f>327+500+443</f>
        <v>1270</v>
      </c>
    </row>
    <row r="45" spans="1:9" x14ac:dyDescent="0.25">
      <c r="A45" s="129"/>
      <c r="B45" s="121" t="s">
        <v>172</v>
      </c>
      <c r="C45" s="124">
        <v>1</v>
      </c>
      <c r="D45" s="129"/>
      <c r="E45" s="129"/>
      <c r="F45" s="129"/>
      <c r="G45" s="129"/>
    </row>
    <row r="46" spans="1:9" x14ac:dyDescent="0.25">
      <c r="A46" s="129"/>
      <c r="B46" s="121" t="s">
        <v>178</v>
      </c>
      <c r="C46" s="124">
        <v>28</v>
      </c>
      <c r="D46" s="129"/>
      <c r="E46" s="129"/>
      <c r="F46" s="129"/>
      <c r="G46" s="129"/>
    </row>
    <row r="47" spans="1:9" x14ac:dyDescent="0.25">
      <c r="A47" s="129"/>
      <c r="B47" s="121" t="s">
        <v>166</v>
      </c>
      <c r="C47" s="124">
        <v>1</v>
      </c>
      <c r="D47" s="129"/>
      <c r="E47" s="129"/>
      <c r="F47" s="129"/>
      <c r="G47" s="129"/>
    </row>
    <row r="48" spans="1:9" x14ac:dyDescent="0.25">
      <c r="A48" s="129"/>
      <c r="B48" s="121" t="s">
        <v>179</v>
      </c>
      <c r="C48" s="124">
        <v>3</v>
      </c>
      <c r="D48" s="129"/>
      <c r="E48" s="129"/>
      <c r="F48" s="129"/>
      <c r="G48" s="129"/>
    </row>
    <row r="49" spans="1:7" x14ac:dyDescent="0.25">
      <c r="A49" s="129"/>
      <c r="B49" s="121" t="s">
        <v>173</v>
      </c>
      <c r="C49" s="124">
        <v>6</v>
      </c>
      <c r="D49" s="129"/>
      <c r="E49" s="129"/>
      <c r="F49" s="129"/>
      <c r="G49" s="129"/>
    </row>
    <row r="50" spans="1:7" x14ac:dyDescent="0.25">
      <c r="A50" s="131" t="s">
        <v>180</v>
      </c>
      <c r="B50" s="131"/>
      <c r="C50" s="132">
        <f>SUM(C26:C49)</f>
        <v>500</v>
      </c>
      <c r="D50" s="128"/>
      <c r="E50" s="128"/>
      <c r="F50" s="128"/>
      <c r="G50" s="128"/>
    </row>
    <row r="51" spans="1:7" x14ac:dyDescent="0.25">
      <c r="A51" s="115" t="s">
        <v>155</v>
      </c>
      <c r="B51" s="115" t="s">
        <v>117</v>
      </c>
      <c r="C51" s="115" t="s">
        <v>118</v>
      </c>
      <c r="D51" s="115" t="s">
        <v>119</v>
      </c>
      <c r="E51" s="115" t="s">
        <v>120</v>
      </c>
      <c r="F51" s="115" t="s">
        <v>121</v>
      </c>
      <c r="G51" s="115" t="s">
        <v>122</v>
      </c>
    </row>
    <row r="52" spans="1:7" x14ac:dyDescent="0.25">
      <c r="A52" s="129" t="s">
        <v>181</v>
      </c>
      <c r="B52" s="121" t="s">
        <v>157</v>
      </c>
      <c r="C52" s="124">
        <v>156</v>
      </c>
      <c r="D52" s="130" t="s">
        <v>158</v>
      </c>
      <c r="E52" s="129" t="s">
        <v>125</v>
      </c>
      <c r="F52" s="129" t="s">
        <v>159</v>
      </c>
      <c r="G52" s="130" t="s">
        <v>160</v>
      </c>
    </row>
    <row r="53" spans="1:7" x14ac:dyDescent="0.25">
      <c r="A53" s="129"/>
      <c r="B53" s="121" t="s">
        <v>163</v>
      </c>
      <c r="C53" s="124">
        <v>18</v>
      </c>
      <c r="D53" s="129"/>
      <c r="E53" s="129"/>
      <c r="F53" s="129"/>
      <c r="G53" s="129"/>
    </row>
    <row r="54" spans="1:7" x14ac:dyDescent="0.25">
      <c r="A54" s="129"/>
      <c r="B54" s="121" t="s">
        <v>161</v>
      </c>
      <c r="C54" s="124">
        <v>3</v>
      </c>
      <c r="D54" s="129"/>
      <c r="E54" s="129"/>
      <c r="F54" s="129"/>
      <c r="G54" s="129"/>
    </row>
    <row r="55" spans="1:7" x14ac:dyDescent="0.25">
      <c r="A55" s="129"/>
      <c r="B55" s="121" t="s">
        <v>164</v>
      </c>
      <c r="C55" s="124">
        <v>16</v>
      </c>
      <c r="D55" s="129"/>
      <c r="E55" s="129"/>
      <c r="F55" s="129"/>
      <c r="G55" s="129"/>
    </row>
    <row r="56" spans="1:7" x14ac:dyDescent="0.25">
      <c r="A56" s="129"/>
      <c r="B56" s="121" t="s">
        <v>165</v>
      </c>
      <c r="C56" s="124">
        <v>20</v>
      </c>
      <c r="D56" s="129"/>
      <c r="E56" s="129"/>
      <c r="F56" s="129"/>
      <c r="G56" s="129"/>
    </row>
    <row r="57" spans="1:7" x14ac:dyDescent="0.25">
      <c r="A57" s="129"/>
      <c r="B57" s="121" t="s">
        <v>136</v>
      </c>
      <c r="C57" s="124">
        <v>27</v>
      </c>
      <c r="D57" s="129"/>
      <c r="E57" s="129"/>
      <c r="F57" s="129"/>
      <c r="G57" s="129"/>
    </row>
    <row r="58" spans="1:7" x14ac:dyDescent="0.25">
      <c r="A58" s="129"/>
      <c r="B58" s="121" t="s">
        <v>170</v>
      </c>
      <c r="C58" s="124">
        <v>17</v>
      </c>
      <c r="D58" s="129"/>
      <c r="E58" s="129"/>
      <c r="F58" s="129"/>
      <c r="G58" s="129"/>
    </row>
    <row r="59" spans="1:7" x14ac:dyDescent="0.25">
      <c r="A59" s="129"/>
      <c r="B59" s="121" t="s">
        <v>166</v>
      </c>
      <c r="C59" s="124">
        <v>4</v>
      </c>
      <c r="D59" s="129"/>
      <c r="E59" s="129"/>
      <c r="F59" s="129"/>
      <c r="G59" s="129"/>
    </row>
    <row r="60" spans="1:7" x14ac:dyDescent="0.25">
      <c r="A60" s="129"/>
      <c r="B60" s="121" t="s">
        <v>167</v>
      </c>
      <c r="C60" s="124">
        <v>8</v>
      </c>
      <c r="D60" s="129"/>
      <c r="E60" s="129"/>
      <c r="F60" s="129"/>
      <c r="G60" s="129"/>
    </row>
    <row r="61" spans="1:7" x14ac:dyDescent="0.25">
      <c r="A61" s="129"/>
      <c r="B61" s="121" t="s">
        <v>143</v>
      </c>
      <c r="C61" s="124">
        <v>1</v>
      </c>
      <c r="D61" s="129"/>
      <c r="E61" s="129"/>
      <c r="F61" s="129"/>
      <c r="G61" s="129"/>
    </row>
    <row r="62" spans="1:7" x14ac:dyDescent="0.25">
      <c r="A62" s="129"/>
      <c r="B62" s="121" t="s">
        <v>140</v>
      </c>
      <c r="C62" s="124">
        <v>16</v>
      </c>
      <c r="D62" s="129"/>
      <c r="E62" s="129"/>
      <c r="F62" s="129"/>
      <c r="G62" s="129"/>
    </row>
    <row r="63" spans="1:7" x14ac:dyDescent="0.25">
      <c r="A63" s="129"/>
      <c r="B63" s="121" t="s">
        <v>130</v>
      </c>
      <c r="C63" s="124">
        <v>2</v>
      </c>
      <c r="D63" s="129"/>
      <c r="E63" s="129"/>
      <c r="F63" s="129"/>
      <c r="G63" s="129"/>
    </row>
    <row r="64" spans="1:7" x14ac:dyDescent="0.25">
      <c r="A64" s="129"/>
      <c r="B64" s="121" t="s">
        <v>168</v>
      </c>
      <c r="C64" s="124">
        <v>31</v>
      </c>
      <c r="D64" s="129"/>
      <c r="E64" s="129"/>
      <c r="F64" s="129"/>
      <c r="G64" s="129"/>
    </row>
    <row r="65" spans="1:7" x14ac:dyDescent="0.25">
      <c r="A65" s="129"/>
      <c r="B65" s="121" t="s">
        <v>176</v>
      </c>
      <c r="C65" s="124">
        <v>29</v>
      </c>
      <c r="D65" s="129"/>
      <c r="E65" s="129"/>
      <c r="F65" s="129"/>
      <c r="G65" s="129"/>
    </row>
    <row r="66" spans="1:7" x14ac:dyDescent="0.25">
      <c r="A66" s="129"/>
      <c r="B66" s="121" t="s">
        <v>137</v>
      </c>
      <c r="C66" s="124">
        <v>11</v>
      </c>
      <c r="D66" s="129"/>
      <c r="E66" s="129"/>
      <c r="F66" s="129"/>
      <c r="G66" s="129"/>
    </row>
    <row r="67" spans="1:7" x14ac:dyDescent="0.25">
      <c r="A67" s="129"/>
      <c r="B67" s="121" t="s">
        <v>171</v>
      </c>
      <c r="C67" s="124">
        <v>10</v>
      </c>
      <c r="D67" s="129"/>
      <c r="E67" s="129"/>
      <c r="F67" s="129"/>
      <c r="G67" s="129"/>
    </row>
    <row r="68" spans="1:7" x14ac:dyDescent="0.25">
      <c r="A68" s="129"/>
      <c r="B68" s="121" t="s">
        <v>177</v>
      </c>
      <c r="C68" s="124">
        <v>7</v>
      </c>
      <c r="D68" s="129"/>
      <c r="E68" s="129"/>
      <c r="F68" s="129"/>
      <c r="G68" s="129"/>
    </row>
    <row r="69" spans="1:7" x14ac:dyDescent="0.25">
      <c r="A69" s="129"/>
      <c r="B69" s="121" t="s">
        <v>182</v>
      </c>
      <c r="C69" s="124">
        <v>5</v>
      </c>
      <c r="D69" s="129"/>
      <c r="E69" s="129"/>
      <c r="F69" s="129"/>
      <c r="G69" s="129"/>
    </row>
    <row r="70" spans="1:7" x14ac:dyDescent="0.25">
      <c r="A70" s="129"/>
      <c r="B70" s="121" t="s">
        <v>148</v>
      </c>
      <c r="C70" s="124">
        <v>1</v>
      </c>
      <c r="D70" s="129"/>
      <c r="E70" s="129"/>
      <c r="F70" s="129"/>
      <c r="G70" s="129"/>
    </row>
    <row r="71" spans="1:7" x14ac:dyDescent="0.25">
      <c r="A71" s="129"/>
      <c r="B71" s="121" t="s">
        <v>131</v>
      </c>
      <c r="C71" s="124">
        <v>7</v>
      </c>
      <c r="D71" s="129"/>
      <c r="E71" s="129"/>
      <c r="F71" s="129"/>
      <c r="G71" s="129"/>
    </row>
    <row r="72" spans="1:7" x14ac:dyDescent="0.25">
      <c r="A72" s="129"/>
      <c r="B72" s="121" t="s">
        <v>129</v>
      </c>
      <c r="C72" s="124">
        <v>16</v>
      </c>
      <c r="D72" s="129"/>
      <c r="E72" s="129"/>
      <c r="F72" s="129"/>
      <c r="G72" s="129"/>
    </row>
    <row r="73" spans="1:7" x14ac:dyDescent="0.25">
      <c r="A73" s="129"/>
      <c r="B73" s="121" t="s">
        <v>172</v>
      </c>
      <c r="C73" s="124">
        <v>3</v>
      </c>
      <c r="D73" s="129"/>
      <c r="E73" s="129"/>
      <c r="F73" s="129"/>
      <c r="G73" s="129"/>
    </row>
    <row r="74" spans="1:7" x14ac:dyDescent="0.25">
      <c r="A74" s="129"/>
      <c r="B74" s="121" t="s">
        <v>178</v>
      </c>
      <c r="C74" s="124">
        <v>13</v>
      </c>
      <c r="D74" s="129"/>
      <c r="E74" s="129"/>
      <c r="F74" s="129"/>
      <c r="G74" s="129"/>
    </row>
    <row r="75" spans="1:7" x14ac:dyDescent="0.25">
      <c r="A75" s="129"/>
      <c r="B75" s="121" t="s">
        <v>183</v>
      </c>
      <c r="C75" s="124">
        <v>3</v>
      </c>
      <c r="D75" s="129"/>
      <c r="E75" s="129"/>
      <c r="F75" s="129"/>
      <c r="G75" s="129"/>
    </row>
    <row r="76" spans="1:7" x14ac:dyDescent="0.25">
      <c r="A76" s="129"/>
      <c r="B76" s="121" t="s">
        <v>173</v>
      </c>
      <c r="C76" s="124">
        <v>19</v>
      </c>
      <c r="D76" s="129"/>
      <c r="E76" s="129"/>
      <c r="F76" s="129"/>
      <c r="G76" s="129"/>
    </row>
    <row r="77" spans="1:7" x14ac:dyDescent="0.25">
      <c r="A77" s="131" t="s">
        <v>184</v>
      </c>
      <c r="B77" s="131"/>
      <c r="C77" s="132">
        <f>SUM(C52:C76)</f>
        <v>443</v>
      </c>
      <c r="D77" s="128"/>
      <c r="E77" s="128"/>
      <c r="F77" s="128"/>
      <c r="G77" s="128"/>
    </row>
  </sheetData>
  <mergeCells count="23">
    <mergeCell ref="A77:B77"/>
    <mergeCell ref="D77:G77"/>
    <mergeCell ref="A50:B50"/>
    <mergeCell ref="D50:G50"/>
    <mergeCell ref="A52:A76"/>
    <mergeCell ref="D52:D76"/>
    <mergeCell ref="E52:E76"/>
    <mergeCell ref="F52:F76"/>
    <mergeCell ref="G52:G76"/>
    <mergeCell ref="A24:B24"/>
    <mergeCell ref="D24:G24"/>
    <mergeCell ref="A26:A49"/>
    <mergeCell ref="D26:D49"/>
    <mergeCell ref="E26:E49"/>
    <mergeCell ref="F26:F49"/>
    <mergeCell ref="G26:G49"/>
    <mergeCell ref="A1:G1"/>
    <mergeCell ref="A2:G2"/>
    <mergeCell ref="A4:A23"/>
    <mergeCell ref="D4:D23"/>
    <mergeCell ref="E4:E23"/>
    <mergeCell ref="F4:F23"/>
    <mergeCell ref="G4:G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AGUA ENVASADA 1 DE 2</vt:lpstr>
      <vt:lpstr>AGUA ENVASADA 2 DE 2</vt:lpstr>
      <vt:lpstr>COMBUSTIBLE 1 DE 3</vt:lpstr>
      <vt:lpstr>COMBUSTIBLE 2 DE 3</vt:lpstr>
      <vt:lpstr>COMBUSTIBLE 3 DE 3</vt:lpstr>
      <vt:lpstr>INSUMOS DE LIMPIEZA  1 DE 2</vt:lpstr>
      <vt:lpstr>INSUMOS DE LIMPIEZA 2 DE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SUB-G ADMIN-AP</dc:creator>
  <cp:lastModifiedBy>SUB-G ADMIN-AP</cp:lastModifiedBy>
  <dcterms:created xsi:type="dcterms:W3CDTF">2022-10-14T21:23:52Z</dcterms:created>
  <dcterms:modified xsi:type="dcterms:W3CDTF">2022-10-14T22:29:48Z</dcterms:modified>
</cp:coreProperties>
</file>