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34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88" i="1" l="1"/>
  <c r="E91" i="1" l="1"/>
  <c r="E83" i="1"/>
  <c r="E84" i="1" s="1"/>
  <c r="E57" i="1"/>
  <c r="E42" i="1"/>
  <c r="E43" i="1"/>
  <c r="E44" i="1"/>
  <c r="E48" i="1"/>
  <c r="E49" i="1" s="1"/>
  <c r="E53" i="1"/>
  <c r="E54" i="1" s="1"/>
  <c r="E61" i="1"/>
  <c r="E62" i="1"/>
  <c r="E66" i="1"/>
  <c r="E67" i="1" s="1"/>
  <c r="E71" i="1"/>
  <c r="E72" i="1"/>
  <c r="E73" i="1"/>
  <c r="E77" i="1"/>
  <c r="E78" i="1"/>
  <c r="E79" i="1"/>
  <c r="E37" i="1"/>
  <c r="E28" i="1"/>
  <c r="E29" i="1"/>
  <c r="E30" i="1"/>
  <c r="E27" i="1"/>
  <c r="E23" i="1"/>
  <c r="E24" i="1" s="1"/>
  <c r="E19" i="1"/>
  <c r="E20" i="1" s="1"/>
  <c r="E15" i="1"/>
  <c r="E16" i="1" s="1"/>
  <c r="E10" i="1"/>
  <c r="E11" i="1"/>
  <c r="E9" i="1"/>
  <c r="E4" i="1"/>
  <c r="E5" i="1"/>
  <c r="E3" i="1"/>
  <c r="E12" i="1" l="1"/>
  <c r="E80" i="1"/>
  <c r="E74" i="1"/>
  <c r="E63" i="1"/>
  <c r="E45" i="1"/>
  <c r="E6" i="1"/>
  <c r="E32" i="1"/>
  <c r="H4" i="1" l="1"/>
  <c r="H10" i="1" s="1"/>
</calcChain>
</file>

<file path=xl/sharedStrings.xml><?xml version="1.0" encoding="utf-8"?>
<sst xmlns="http://schemas.openxmlformats.org/spreadsheetml/2006/main" count="73" uniqueCount="55">
  <si>
    <t>Cantidad</t>
  </si>
  <si>
    <t>P.U</t>
  </si>
  <si>
    <t>P. TOTAL</t>
  </si>
  <si>
    <t>Descripcion</t>
  </si>
  <si>
    <t>caja de papel bond</t>
  </si>
  <si>
    <t>bote de tinta para impresor</t>
  </si>
  <si>
    <t>cinta adhesiva doble cara</t>
  </si>
  <si>
    <t>hoja volante</t>
  </si>
  <si>
    <t>Tabloide papel cuche</t>
  </si>
  <si>
    <t>mantas publicitarias</t>
  </si>
  <si>
    <t>DIANA CAROLINA BERRIOS FIGUEROA</t>
  </si>
  <si>
    <t>ADILIA INES MAGARIN DE MORATAYA</t>
  </si>
  <si>
    <t>Par de guante</t>
  </si>
  <si>
    <t>HJ,S.A DE C.V</t>
  </si>
  <si>
    <t>YESSICA EDITH MORATAYA DE GUEVARA</t>
  </si>
  <si>
    <t>MASCARILLA REUTILIZABLE</t>
  </si>
  <si>
    <t>JUAN SANTOS TOBIAS MONGE</t>
  </si>
  <si>
    <t>GALON DE ALCOHOL GEL</t>
  </si>
  <si>
    <t>GALON DE LEJIA</t>
  </si>
  <si>
    <t>GALON DE JABON LIQUIDO</t>
  </si>
  <si>
    <t xml:space="preserve">GUANTE DE LATEX </t>
  </si>
  <si>
    <t>PAQUETE DE JABON DE BOLA</t>
  </si>
  <si>
    <t>TOTAL</t>
  </si>
  <si>
    <t>SERVICIOS Y LOGISTICA DE CARGA WALNYS,S.A DE C.V</t>
  </si>
  <si>
    <t>VALES DE COMBUSTIBLE</t>
  </si>
  <si>
    <t>MARIA ELIZABETH HERNANDEZ HENRIQUEZ</t>
  </si>
  <si>
    <t>Caja de guante</t>
  </si>
  <si>
    <t>cientos de botes plasticos</t>
  </si>
  <si>
    <t>galon de alcohol</t>
  </si>
  <si>
    <t>PLASTICOS SAGRADO CORAZON DE JESUS, S. A DE C.V</t>
  </si>
  <si>
    <t>BARRILES COLOR AZUL</t>
  </si>
  <si>
    <t>MARIA GLORIA HERNANDEZ SORTO</t>
  </si>
  <si>
    <t xml:space="preserve">SERVICIO DE PERIFONEO X 15 DIAS </t>
  </si>
  <si>
    <t>ELECTRO FERRETERAS.A DE C.V</t>
  </si>
  <si>
    <t>CINTA AMARILLA PRECAUCION ROLLO</t>
  </si>
  <si>
    <t>REINA MARGARITA HERNANDEZ HERNANDEZZ</t>
  </si>
  <si>
    <t>REFRIGERIOS</t>
  </si>
  <si>
    <t>PLATOS DE COMIDA</t>
  </si>
  <si>
    <t>GALONES DE ALCOHOL GEL</t>
  </si>
  <si>
    <t>MARIA SUSANA MEJIA ARGUETA</t>
  </si>
  <si>
    <t>FARDO DE AGUA EN BOTELLA</t>
  </si>
  <si>
    <t>LIBRA DE CAFE</t>
  </si>
  <si>
    <t>LIBRAS DE AZUCAR</t>
  </si>
  <si>
    <t>INVERSORES Y CONSULTORES ,S.A DE C.V</t>
  </si>
  <si>
    <t>CAJA DE GUANTE DE LATEX</t>
  </si>
  <si>
    <t xml:space="preserve">GALON DE ALCOHOL GEL </t>
  </si>
  <si>
    <t>CAJA DE MASCARILLA DESCARTABLE</t>
  </si>
  <si>
    <t>CIENTO DE BOTE PLASTICA DE 12 ONZAS</t>
  </si>
  <si>
    <t xml:space="preserve">CARGOS BANCARIOS </t>
  </si>
  <si>
    <t>CARGA BANCARIO</t>
  </si>
  <si>
    <t>MAPRECO,S.A DE C.V</t>
  </si>
  <si>
    <t>ALQUILES DE BAÑO X 2 MESES</t>
  </si>
  <si>
    <t>GASTO</t>
  </si>
  <si>
    <t>APROBADO</t>
  </si>
  <si>
    <t xml:space="preserve">SALDO DISPONIBLE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</si>
</sst>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2"/>
  <sheetViews>
    <sheetView tabSelected="1" workbookViewId="0">
      <selection activeCell="B76" sqref="B76:E76"/>
    </sheetView>
  </sheetViews>
  <sheetFormatPr baseColWidth="10" defaultRowHeight="15" x14ac:dyDescent="0.25"/>
  <cols>
    <col min="3" max="3" width="39.140625" customWidth="1"/>
    <col min="6" max="6" width="5.5703125" customWidth="1"/>
    <col min="7" max="7" width="17.5703125" customWidth="1"/>
  </cols>
  <sheetData>
    <row r="1" spans="2:8" x14ac:dyDescent="0.25">
      <c r="B1" s="39" t="s">
        <v>10</v>
      </c>
      <c r="C1" s="39"/>
      <c r="D1" s="39"/>
      <c r="E1" s="39"/>
    </row>
    <row r="2" spans="2:8" x14ac:dyDescent="0.25">
      <c r="B2" s="12" t="s">
        <v>0</v>
      </c>
      <c r="C2" s="12" t="s">
        <v>3</v>
      </c>
      <c r="D2" s="12" t="s">
        <v>1</v>
      </c>
      <c r="E2" s="1" t="s">
        <v>2</v>
      </c>
    </row>
    <row r="3" spans="2:8" x14ac:dyDescent="0.25">
      <c r="B3" s="2">
        <v>5</v>
      </c>
      <c r="C3" s="2" t="s">
        <v>4</v>
      </c>
      <c r="D3" s="6">
        <v>35</v>
      </c>
      <c r="E3" s="6">
        <f>SUM(B3*D3)</f>
        <v>175</v>
      </c>
    </row>
    <row r="4" spans="2:8" x14ac:dyDescent="0.25">
      <c r="B4" s="2">
        <v>6</v>
      </c>
      <c r="C4" s="2" t="s">
        <v>5</v>
      </c>
      <c r="D4" s="6">
        <v>15</v>
      </c>
      <c r="E4" s="6">
        <f t="shared" ref="E4:E5" si="0">SUM(B4*D4)</f>
        <v>90</v>
      </c>
      <c r="G4" s="20" t="s">
        <v>52</v>
      </c>
      <c r="H4" s="23">
        <f>SUM(E6+E12+E16+E20+E24+E32+E38+E45+E49+E54+E58+E63+E67+E74+E80+E84+E91+E88)</f>
        <v>21517.81</v>
      </c>
    </row>
    <row r="5" spans="2:8" x14ac:dyDescent="0.25">
      <c r="B5" s="2">
        <v>8</v>
      </c>
      <c r="C5" s="2" t="s">
        <v>6</v>
      </c>
      <c r="D5" s="6">
        <v>1.25</v>
      </c>
      <c r="E5" s="6">
        <f t="shared" si="0"/>
        <v>10</v>
      </c>
      <c r="G5" s="21"/>
      <c r="H5" s="24"/>
    </row>
    <row r="6" spans="2:8" x14ac:dyDescent="0.25">
      <c r="B6" s="26" t="s">
        <v>22</v>
      </c>
      <c r="C6" s="27"/>
      <c r="D6" s="28"/>
      <c r="E6" s="7">
        <f>SUM(E3:E5)</f>
        <v>275</v>
      </c>
      <c r="G6" s="22"/>
      <c r="H6" s="25"/>
    </row>
    <row r="7" spans="2:8" x14ac:dyDescent="0.25">
      <c r="B7" s="3"/>
      <c r="C7" s="3"/>
      <c r="D7" s="3"/>
      <c r="E7" s="8"/>
      <c r="G7" s="20" t="s">
        <v>53</v>
      </c>
      <c r="H7" s="23">
        <v>21523.200000000001</v>
      </c>
    </row>
    <row r="8" spans="2:8" x14ac:dyDescent="0.25">
      <c r="B8" s="40" t="s">
        <v>11</v>
      </c>
      <c r="C8" s="40"/>
      <c r="D8" s="40"/>
      <c r="E8" s="40"/>
      <c r="G8" s="21"/>
      <c r="H8" s="24"/>
    </row>
    <row r="9" spans="2:8" x14ac:dyDescent="0.25">
      <c r="B9" s="5">
        <v>1000</v>
      </c>
      <c r="C9" s="5" t="s">
        <v>7</v>
      </c>
      <c r="D9" s="9">
        <v>0.16</v>
      </c>
      <c r="E9" s="6">
        <f>SUM(B9*D9)</f>
        <v>160</v>
      </c>
      <c r="G9" s="22"/>
      <c r="H9" s="25"/>
    </row>
    <row r="10" spans="2:8" x14ac:dyDescent="0.25">
      <c r="B10" s="5">
        <v>300</v>
      </c>
      <c r="C10" s="5" t="s">
        <v>8</v>
      </c>
      <c r="D10" s="9">
        <v>0.55000000000000004</v>
      </c>
      <c r="E10" s="6">
        <f t="shared" ref="E10:E11" si="1">SUM(B10*D10)</f>
        <v>165</v>
      </c>
      <c r="G10" s="20" t="s">
        <v>54</v>
      </c>
      <c r="H10" s="23">
        <f>SUM(H7-H4)</f>
        <v>5.3899999999994179</v>
      </c>
    </row>
    <row r="11" spans="2:8" x14ac:dyDescent="0.25">
      <c r="B11" s="5">
        <v>50</v>
      </c>
      <c r="C11" s="5" t="s">
        <v>9</v>
      </c>
      <c r="D11" s="9">
        <v>12.43</v>
      </c>
      <c r="E11" s="6">
        <f t="shared" si="1"/>
        <v>621.5</v>
      </c>
      <c r="G11" s="22"/>
      <c r="H11" s="25"/>
    </row>
    <row r="12" spans="2:8" x14ac:dyDescent="0.25">
      <c r="B12" s="26" t="s">
        <v>22</v>
      </c>
      <c r="C12" s="27"/>
      <c r="D12" s="28"/>
      <c r="E12" s="7">
        <f>SUM(E9:E11)</f>
        <v>946.5</v>
      </c>
    </row>
    <row r="13" spans="2:8" x14ac:dyDescent="0.25">
      <c r="B13" s="3"/>
      <c r="C13" s="3"/>
      <c r="D13" s="3"/>
      <c r="E13" s="8"/>
    </row>
    <row r="14" spans="2:8" x14ac:dyDescent="0.25">
      <c r="B14" s="40" t="s">
        <v>13</v>
      </c>
      <c r="C14" s="40"/>
      <c r="D14" s="40"/>
      <c r="E14" s="40"/>
    </row>
    <row r="15" spans="2:8" x14ac:dyDescent="0.25">
      <c r="B15" s="5">
        <v>100</v>
      </c>
      <c r="C15" s="5" t="s">
        <v>12</v>
      </c>
      <c r="D15" s="9">
        <v>2.65</v>
      </c>
      <c r="E15" s="6">
        <f>SUM(B15*D15)</f>
        <v>265</v>
      </c>
    </row>
    <row r="16" spans="2:8" x14ac:dyDescent="0.25">
      <c r="B16" s="26" t="s">
        <v>22</v>
      </c>
      <c r="C16" s="27"/>
      <c r="D16" s="28"/>
      <c r="E16" s="7">
        <f>SUM(E15)</f>
        <v>265</v>
      </c>
    </row>
    <row r="17" spans="2:5" x14ac:dyDescent="0.25">
      <c r="B17" s="4"/>
      <c r="C17" s="4"/>
      <c r="D17" s="4"/>
      <c r="E17" s="4"/>
    </row>
    <row r="18" spans="2:5" x14ac:dyDescent="0.25">
      <c r="B18" s="39" t="s">
        <v>14</v>
      </c>
      <c r="C18" s="39"/>
      <c r="D18" s="39"/>
      <c r="E18" s="39"/>
    </row>
    <row r="19" spans="2:5" x14ac:dyDescent="0.25">
      <c r="B19" s="2">
        <v>2000</v>
      </c>
      <c r="C19" s="2" t="s">
        <v>15</v>
      </c>
      <c r="D19" s="6">
        <v>0.35</v>
      </c>
      <c r="E19" s="6">
        <f>SUM(B19*D19)</f>
        <v>700</v>
      </c>
    </row>
    <row r="20" spans="2:5" x14ac:dyDescent="0.25">
      <c r="B20" s="26" t="s">
        <v>22</v>
      </c>
      <c r="C20" s="27"/>
      <c r="D20" s="28"/>
      <c r="E20" s="7">
        <f>SUM(E19)</f>
        <v>700</v>
      </c>
    </row>
    <row r="21" spans="2:5" x14ac:dyDescent="0.25">
      <c r="B21" s="4"/>
      <c r="C21" s="4"/>
      <c r="D21" s="4"/>
      <c r="E21" s="4"/>
    </row>
    <row r="22" spans="2:5" x14ac:dyDescent="0.25">
      <c r="B22" s="39" t="s">
        <v>16</v>
      </c>
      <c r="C22" s="39"/>
      <c r="D22" s="39"/>
      <c r="E22" s="39"/>
    </row>
    <row r="23" spans="2:5" x14ac:dyDescent="0.25">
      <c r="B23" s="2">
        <v>70</v>
      </c>
      <c r="C23" s="2" t="s">
        <v>17</v>
      </c>
      <c r="D23" s="6">
        <v>24</v>
      </c>
      <c r="E23" s="6">
        <f>SUM(B23*D23)</f>
        <v>1680</v>
      </c>
    </row>
    <row r="24" spans="2:5" x14ac:dyDescent="0.25">
      <c r="B24" s="26" t="s">
        <v>22</v>
      </c>
      <c r="C24" s="27"/>
      <c r="D24" s="28"/>
      <c r="E24" s="7">
        <f>SUM(E23)</f>
        <v>1680</v>
      </c>
    </row>
    <row r="25" spans="2:5" x14ac:dyDescent="0.25">
      <c r="B25" s="4"/>
      <c r="C25" s="4"/>
      <c r="D25" s="4"/>
      <c r="E25" s="4"/>
    </row>
    <row r="26" spans="2:5" x14ac:dyDescent="0.25">
      <c r="B26" s="32" t="s">
        <v>43</v>
      </c>
      <c r="C26" s="33"/>
      <c r="D26" s="33"/>
      <c r="E26" s="34"/>
    </row>
    <row r="27" spans="2:5" x14ac:dyDescent="0.25">
      <c r="B27" s="2">
        <v>143</v>
      </c>
      <c r="C27" s="2" t="s">
        <v>18</v>
      </c>
      <c r="D27" s="6">
        <v>2.6</v>
      </c>
      <c r="E27" s="6">
        <f>SUM(B27*D27)</f>
        <v>371.8</v>
      </c>
    </row>
    <row r="28" spans="2:5" x14ac:dyDescent="0.25">
      <c r="B28" s="2">
        <v>143</v>
      </c>
      <c r="C28" s="2" t="s">
        <v>19</v>
      </c>
      <c r="D28" s="6">
        <v>2.75</v>
      </c>
      <c r="E28" s="6">
        <f t="shared" ref="E28:E30" si="2">SUM(B28*D28)</f>
        <v>393.25</v>
      </c>
    </row>
    <row r="29" spans="2:5" x14ac:dyDescent="0.25">
      <c r="B29" s="2">
        <v>25</v>
      </c>
      <c r="C29" s="2" t="s">
        <v>20</v>
      </c>
      <c r="D29" s="6">
        <v>17</v>
      </c>
      <c r="E29" s="6">
        <f t="shared" si="2"/>
        <v>425</v>
      </c>
    </row>
    <row r="30" spans="2:5" x14ac:dyDescent="0.25">
      <c r="B30" s="2">
        <v>18</v>
      </c>
      <c r="C30" s="2" t="s">
        <v>21</v>
      </c>
      <c r="D30" s="6">
        <v>3.5</v>
      </c>
      <c r="E30" s="6">
        <f t="shared" si="2"/>
        <v>63</v>
      </c>
    </row>
    <row r="31" spans="2:5" x14ac:dyDescent="0.25">
      <c r="B31" s="10"/>
      <c r="C31" s="11"/>
      <c r="D31" s="19"/>
      <c r="E31" s="6"/>
    </row>
    <row r="32" spans="2:5" x14ac:dyDescent="0.25">
      <c r="B32" s="26" t="s">
        <v>22</v>
      </c>
      <c r="C32" s="27"/>
      <c r="D32" s="28"/>
      <c r="E32" s="7">
        <f>SUM(E27:E30)</f>
        <v>1253.05</v>
      </c>
    </row>
    <row r="33" spans="2:6" x14ac:dyDescent="0.25">
      <c r="B33" s="3"/>
      <c r="C33" s="3"/>
      <c r="D33" s="3"/>
      <c r="E33" s="8"/>
    </row>
    <row r="34" spans="2:6" x14ac:dyDescent="0.25">
      <c r="B34" s="3"/>
      <c r="C34" s="3"/>
      <c r="D34" s="3"/>
      <c r="E34" s="8"/>
    </row>
    <row r="35" spans="2:6" x14ac:dyDescent="0.25">
      <c r="B35" s="4"/>
      <c r="C35" s="4"/>
      <c r="D35" s="4"/>
    </row>
    <row r="36" spans="2:6" x14ac:dyDescent="0.25">
      <c r="B36" s="29" t="s">
        <v>23</v>
      </c>
      <c r="C36" s="30"/>
      <c r="D36" s="30"/>
      <c r="E36" s="31"/>
    </row>
    <row r="37" spans="2:6" x14ac:dyDescent="0.25">
      <c r="B37" s="2">
        <v>100</v>
      </c>
      <c r="C37" s="2" t="s">
        <v>24</v>
      </c>
      <c r="D37" s="6">
        <v>5</v>
      </c>
      <c r="E37" s="6">
        <f>SUM(B37*D37)</f>
        <v>500</v>
      </c>
      <c r="F37" s="4"/>
    </row>
    <row r="38" spans="2:6" x14ac:dyDescent="0.25">
      <c r="B38" s="26" t="s">
        <v>22</v>
      </c>
      <c r="C38" s="27"/>
      <c r="D38" s="28"/>
      <c r="E38" s="6">
        <v>500</v>
      </c>
      <c r="F38" s="4"/>
    </row>
    <row r="39" spans="2:6" x14ac:dyDescent="0.25">
      <c r="B39" s="3"/>
      <c r="C39" s="3"/>
      <c r="D39" s="13"/>
      <c r="E39" s="13"/>
      <c r="F39" s="4"/>
    </row>
    <row r="40" spans="2:6" x14ac:dyDescent="0.25">
      <c r="B40" s="3"/>
      <c r="C40" s="3"/>
      <c r="D40" s="13"/>
      <c r="E40" s="13"/>
      <c r="F40" s="4"/>
    </row>
    <row r="41" spans="2:6" x14ac:dyDescent="0.25">
      <c r="B41" s="35" t="s">
        <v>25</v>
      </c>
      <c r="C41" s="35"/>
      <c r="D41" s="35"/>
      <c r="E41" s="35"/>
      <c r="F41" s="4"/>
    </row>
    <row r="42" spans="2:6" x14ac:dyDescent="0.25">
      <c r="B42" s="14">
        <v>6</v>
      </c>
      <c r="C42" s="14" t="s">
        <v>26</v>
      </c>
      <c r="D42" s="15">
        <v>17</v>
      </c>
      <c r="E42" s="15">
        <f t="shared" ref="E42:E79" si="3">SUM(B42*D42)</f>
        <v>102</v>
      </c>
      <c r="F42" s="4"/>
    </row>
    <row r="43" spans="2:6" x14ac:dyDescent="0.25">
      <c r="B43" s="2">
        <v>28</v>
      </c>
      <c r="C43" s="2" t="s">
        <v>27</v>
      </c>
      <c r="D43" s="6">
        <v>29.38</v>
      </c>
      <c r="E43" s="6">
        <f t="shared" si="3"/>
        <v>822.64</v>
      </c>
      <c r="F43" s="4"/>
    </row>
    <row r="44" spans="2:6" x14ac:dyDescent="0.25">
      <c r="B44" s="2">
        <v>140</v>
      </c>
      <c r="C44" s="2" t="s">
        <v>28</v>
      </c>
      <c r="D44" s="6">
        <v>20</v>
      </c>
      <c r="E44" s="6">
        <f t="shared" si="3"/>
        <v>2800</v>
      </c>
      <c r="F44" s="4"/>
    </row>
    <row r="45" spans="2:6" x14ac:dyDescent="0.25">
      <c r="B45" s="26" t="s">
        <v>22</v>
      </c>
      <c r="C45" s="27"/>
      <c r="D45" s="28"/>
      <c r="E45" s="7">
        <f>SUM(E42:E44)</f>
        <v>3724.64</v>
      </c>
      <c r="F45" s="4"/>
    </row>
    <row r="46" spans="2:6" x14ac:dyDescent="0.25">
      <c r="B46" s="37"/>
      <c r="C46" s="37"/>
      <c r="D46" s="37"/>
      <c r="E46" s="37"/>
    </row>
    <row r="47" spans="2:6" x14ac:dyDescent="0.25">
      <c r="B47" s="35" t="s">
        <v>29</v>
      </c>
      <c r="C47" s="35"/>
      <c r="D47" s="35"/>
      <c r="E47" s="35"/>
    </row>
    <row r="48" spans="2:6" x14ac:dyDescent="0.25">
      <c r="B48" s="2">
        <v>10</v>
      </c>
      <c r="C48" s="2" t="s">
        <v>30</v>
      </c>
      <c r="D48" s="6">
        <v>26</v>
      </c>
      <c r="E48" s="6">
        <f t="shared" si="3"/>
        <v>260</v>
      </c>
    </row>
    <row r="49" spans="2:5" x14ac:dyDescent="0.25">
      <c r="B49" s="26" t="s">
        <v>22</v>
      </c>
      <c r="C49" s="27"/>
      <c r="D49" s="28"/>
      <c r="E49" s="7">
        <f>SUM(E48)</f>
        <v>260</v>
      </c>
    </row>
    <row r="50" spans="2:5" x14ac:dyDescent="0.25">
      <c r="B50" s="3"/>
      <c r="C50" s="3"/>
      <c r="D50" s="13"/>
      <c r="E50" s="13"/>
    </row>
    <row r="51" spans="2:5" x14ac:dyDescent="0.25">
      <c r="B51" s="3"/>
      <c r="C51" s="3"/>
      <c r="D51" s="13"/>
      <c r="E51" s="13"/>
    </row>
    <row r="52" spans="2:5" x14ac:dyDescent="0.25">
      <c r="B52" s="38" t="s">
        <v>31</v>
      </c>
      <c r="C52" s="38"/>
      <c r="D52" s="38"/>
      <c r="E52" s="38"/>
    </row>
    <row r="53" spans="2:5" x14ac:dyDescent="0.25">
      <c r="B53" s="2">
        <v>1</v>
      </c>
      <c r="C53" s="2" t="s">
        <v>32</v>
      </c>
      <c r="D53" s="6">
        <v>542.4</v>
      </c>
      <c r="E53" s="6">
        <f t="shared" si="3"/>
        <v>542.4</v>
      </c>
    </row>
    <row r="54" spans="2:5" x14ac:dyDescent="0.25">
      <c r="B54" s="26" t="s">
        <v>22</v>
      </c>
      <c r="C54" s="27"/>
      <c r="D54" s="28"/>
      <c r="E54" s="7">
        <f>SUM(E53)</f>
        <v>542.4</v>
      </c>
    </row>
    <row r="55" spans="2:5" x14ac:dyDescent="0.25">
      <c r="B55" s="3"/>
      <c r="C55" s="3"/>
      <c r="D55" s="13"/>
      <c r="E55" s="13"/>
    </row>
    <row r="56" spans="2:5" x14ac:dyDescent="0.25">
      <c r="B56" s="38" t="s">
        <v>33</v>
      </c>
      <c r="C56" s="38"/>
      <c r="D56" s="38"/>
      <c r="E56" s="38"/>
    </row>
    <row r="57" spans="2:5" x14ac:dyDescent="0.25">
      <c r="B57" s="2">
        <v>10</v>
      </c>
      <c r="C57" s="2" t="s">
        <v>34</v>
      </c>
      <c r="D57" s="6">
        <v>3.1</v>
      </c>
      <c r="E57" s="6">
        <f>SUM(B57*D57)</f>
        <v>31</v>
      </c>
    </row>
    <row r="58" spans="2:5" x14ac:dyDescent="0.25">
      <c r="B58" s="26" t="s">
        <v>22</v>
      </c>
      <c r="C58" s="27"/>
      <c r="D58" s="28"/>
      <c r="E58" s="7">
        <v>31</v>
      </c>
    </row>
    <row r="59" spans="2:5" x14ac:dyDescent="0.25">
      <c r="B59" s="3"/>
      <c r="C59" s="3"/>
      <c r="D59" s="13"/>
      <c r="E59" s="13"/>
    </row>
    <row r="60" spans="2:5" x14ac:dyDescent="0.25">
      <c r="B60" s="35" t="s">
        <v>35</v>
      </c>
      <c r="C60" s="35"/>
      <c r="D60" s="35"/>
      <c r="E60" s="35"/>
    </row>
    <row r="61" spans="2:5" x14ac:dyDescent="0.25">
      <c r="B61" s="14">
        <v>2600</v>
      </c>
      <c r="C61" s="14" t="s">
        <v>36</v>
      </c>
      <c r="D61" s="15">
        <v>1</v>
      </c>
      <c r="E61" s="15">
        <f t="shared" si="3"/>
        <v>2600</v>
      </c>
    </row>
    <row r="62" spans="2:5" x14ac:dyDescent="0.25">
      <c r="B62" s="2">
        <v>100</v>
      </c>
      <c r="C62" s="2" t="s">
        <v>37</v>
      </c>
      <c r="D62" s="6">
        <v>2.5</v>
      </c>
      <c r="E62" s="6">
        <f t="shared" si="3"/>
        <v>250</v>
      </c>
    </row>
    <row r="63" spans="2:5" x14ac:dyDescent="0.25">
      <c r="B63" s="26" t="s">
        <v>22</v>
      </c>
      <c r="C63" s="27"/>
      <c r="D63" s="28"/>
      <c r="E63" s="16">
        <f>SUM(E61:E62)</f>
        <v>2850</v>
      </c>
    </row>
    <row r="64" spans="2:5" x14ac:dyDescent="0.25">
      <c r="B64" s="3"/>
      <c r="C64" s="3"/>
      <c r="D64" s="13"/>
      <c r="E64" s="13"/>
    </row>
    <row r="65" spans="2:5" x14ac:dyDescent="0.25">
      <c r="B65" s="32" t="s">
        <v>43</v>
      </c>
      <c r="C65" s="33"/>
      <c r="D65" s="33"/>
      <c r="E65" s="34"/>
    </row>
    <row r="66" spans="2:5" x14ac:dyDescent="0.25">
      <c r="B66" s="2">
        <v>110</v>
      </c>
      <c r="C66" s="2" t="s">
        <v>38</v>
      </c>
      <c r="D66" s="6">
        <v>20</v>
      </c>
      <c r="E66" s="6">
        <f t="shared" si="3"/>
        <v>2200</v>
      </c>
    </row>
    <row r="67" spans="2:5" x14ac:dyDescent="0.25">
      <c r="B67" s="26" t="s">
        <v>22</v>
      </c>
      <c r="C67" s="27"/>
      <c r="D67" s="28"/>
      <c r="E67" s="7">
        <f>SUM(E66)</f>
        <v>2200</v>
      </c>
    </row>
    <row r="68" spans="2:5" x14ac:dyDescent="0.25">
      <c r="B68" s="36"/>
      <c r="C68" s="36"/>
      <c r="D68" s="36"/>
      <c r="E68" s="36"/>
    </row>
    <row r="69" spans="2:5" x14ac:dyDescent="0.25">
      <c r="B69" s="13"/>
      <c r="C69" s="13"/>
      <c r="D69" s="13"/>
      <c r="E69" s="13"/>
    </row>
    <row r="70" spans="2:5" x14ac:dyDescent="0.25">
      <c r="B70" s="35" t="s">
        <v>39</v>
      </c>
      <c r="C70" s="35"/>
      <c r="D70" s="35"/>
      <c r="E70" s="35"/>
    </row>
    <row r="71" spans="2:5" x14ac:dyDescent="0.25">
      <c r="B71" s="2">
        <v>23</v>
      </c>
      <c r="C71" s="2" t="s">
        <v>40</v>
      </c>
      <c r="D71" s="6">
        <v>7.4</v>
      </c>
      <c r="E71" s="6">
        <f t="shared" si="3"/>
        <v>170.20000000000002</v>
      </c>
    </row>
    <row r="72" spans="2:5" x14ac:dyDescent="0.25">
      <c r="B72" s="2">
        <v>16</v>
      </c>
      <c r="C72" s="2" t="s">
        <v>41</v>
      </c>
      <c r="D72" s="6">
        <v>2.95</v>
      </c>
      <c r="E72" s="6">
        <f t="shared" si="3"/>
        <v>47.2</v>
      </c>
    </row>
    <row r="73" spans="2:5" x14ac:dyDescent="0.25">
      <c r="B73" s="2">
        <v>100</v>
      </c>
      <c r="C73" s="2" t="s">
        <v>42</v>
      </c>
      <c r="D73" s="6">
        <v>0.5</v>
      </c>
      <c r="E73" s="6">
        <f t="shared" si="3"/>
        <v>50</v>
      </c>
    </row>
    <row r="74" spans="2:5" x14ac:dyDescent="0.25">
      <c r="B74" s="26" t="s">
        <v>22</v>
      </c>
      <c r="C74" s="27"/>
      <c r="D74" s="28"/>
      <c r="E74" s="7">
        <f>SUM(E71:E73)</f>
        <v>267.40000000000003</v>
      </c>
    </row>
    <row r="75" spans="2:5" x14ac:dyDescent="0.25">
      <c r="B75" s="3"/>
      <c r="C75" s="3"/>
      <c r="D75" s="3"/>
      <c r="E75" s="13"/>
    </row>
    <row r="76" spans="2:5" x14ac:dyDescent="0.25">
      <c r="B76" s="32" t="s">
        <v>43</v>
      </c>
      <c r="C76" s="33"/>
      <c r="D76" s="33"/>
      <c r="E76" s="34"/>
    </row>
    <row r="77" spans="2:5" x14ac:dyDescent="0.25">
      <c r="B77" s="2">
        <v>16</v>
      </c>
      <c r="C77" s="2" t="s">
        <v>44</v>
      </c>
      <c r="D77" s="6">
        <v>17</v>
      </c>
      <c r="E77" s="6">
        <f t="shared" si="3"/>
        <v>272</v>
      </c>
    </row>
    <row r="78" spans="2:5" x14ac:dyDescent="0.25">
      <c r="B78" s="2">
        <v>42</v>
      </c>
      <c r="C78" s="2" t="s">
        <v>45</v>
      </c>
      <c r="D78" s="6">
        <v>20</v>
      </c>
      <c r="E78" s="6">
        <f t="shared" si="3"/>
        <v>840</v>
      </c>
    </row>
    <row r="79" spans="2:5" x14ac:dyDescent="0.25">
      <c r="B79" s="2">
        <v>132</v>
      </c>
      <c r="C79" s="2" t="s">
        <v>46</v>
      </c>
      <c r="D79" s="6">
        <v>29</v>
      </c>
      <c r="E79" s="6">
        <f t="shared" si="3"/>
        <v>3828</v>
      </c>
    </row>
    <row r="80" spans="2:5" x14ac:dyDescent="0.25">
      <c r="B80" s="26" t="s">
        <v>22</v>
      </c>
      <c r="C80" s="27"/>
      <c r="D80" s="28"/>
      <c r="E80" s="7">
        <f>SUM(E77:E79)</f>
        <v>4940</v>
      </c>
    </row>
    <row r="81" spans="2:5" x14ac:dyDescent="0.25">
      <c r="B81" s="4"/>
      <c r="C81" s="4"/>
      <c r="D81" s="4"/>
      <c r="E81" s="4"/>
    </row>
    <row r="82" spans="2:5" x14ac:dyDescent="0.25">
      <c r="B82" s="32" t="s">
        <v>25</v>
      </c>
      <c r="C82" s="33"/>
      <c r="D82" s="33"/>
      <c r="E82" s="34"/>
    </row>
    <row r="83" spans="2:5" x14ac:dyDescent="0.25">
      <c r="B83" s="2">
        <v>16</v>
      </c>
      <c r="C83" s="2" t="s">
        <v>47</v>
      </c>
      <c r="D83" s="6">
        <v>29.38</v>
      </c>
      <c r="E83" s="6">
        <f>SUM(B83*D83)</f>
        <v>470.08</v>
      </c>
    </row>
    <row r="84" spans="2:5" x14ac:dyDescent="0.25">
      <c r="B84" s="26" t="s">
        <v>22</v>
      </c>
      <c r="C84" s="27"/>
      <c r="D84" s="28"/>
      <c r="E84" s="7">
        <f>SUM(E83)</f>
        <v>470.08</v>
      </c>
    </row>
    <row r="85" spans="2:5" x14ac:dyDescent="0.25">
      <c r="B85" s="3"/>
      <c r="C85" s="3"/>
      <c r="D85" s="3"/>
      <c r="E85" s="8"/>
    </row>
    <row r="86" spans="2:5" x14ac:dyDescent="0.25">
      <c r="B86" s="32" t="s">
        <v>50</v>
      </c>
      <c r="C86" s="33"/>
      <c r="D86" s="33"/>
      <c r="E86" s="34"/>
    </row>
    <row r="87" spans="2:5" x14ac:dyDescent="0.25">
      <c r="B87" s="2">
        <v>2</v>
      </c>
      <c r="C87" s="2" t="s">
        <v>51</v>
      </c>
      <c r="D87" s="17">
        <v>305.10000000000002</v>
      </c>
      <c r="E87" s="18">
        <v>610.20000000000005</v>
      </c>
    </row>
    <row r="88" spans="2:5" x14ac:dyDescent="0.25">
      <c r="B88" s="26"/>
      <c r="C88" s="27"/>
      <c r="D88" s="28"/>
      <c r="E88" s="7">
        <f>SUM(E87)</f>
        <v>610.20000000000005</v>
      </c>
    </row>
    <row r="90" spans="2:5" x14ac:dyDescent="0.25">
      <c r="B90" s="29" t="s">
        <v>48</v>
      </c>
      <c r="C90" s="30"/>
      <c r="D90" s="30"/>
      <c r="E90" s="31"/>
    </row>
    <row r="91" spans="2:5" x14ac:dyDescent="0.25">
      <c r="B91" s="2">
        <v>1</v>
      </c>
      <c r="C91" s="2" t="s">
        <v>49</v>
      </c>
      <c r="D91" s="6">
        <v>2.54</v>
      </c>
      <c r="E91" s="7">
        <f>SUM(B91*D91)</f>
        <v>2.54</v>
      </c>
    </row>
    <row r="92" spans="2:5" x14ac:dyDescent="0.25">
      <c r="B92" s="4"/>
      <c r="C92" s="4"/>
      <c r="D92" s="4"/>
      <c r="E92" s="4"/>
    </row>
  </sheetData>
  <mergeCells count="43">
    <mergeCell ref="B56:E56"/>
    <mergeCell ref="B38:D38"/>
    <mergeCell ref="B45:D45"/>
    <mergeCell ref="B49:D49"/>
    <mergeCell ref="B1:E1"/>
    <mergeCell ref="B8:E8"/>
    <mergeCell ref="B14:E14"/>
    <mergeCell ref="B18:E18"/>
    <mergeCell ref="B22:E22"/>
    <mergeCell ref="B26:E26"/>
    <mergeCell ref="B12:D12"/>
    <mergeCell ref="B6:D6"/>
    <mergeCell ref="B16:D16"/>
    <mergeCell ref="B20:D20"/>
    <mergeCell ref="B24:D24"/>
    <mergeCell ref="B32:D32"/>
    <mergeCell ref="B36:E36"/>
    <mergeCell ref="B41:E41"/>
    <mergeCell ref="B47:E47"/>
    <mergeCell ref="B46:E46"/>
    <mergeCell ref="B52:E52"/>
    <mergeCell ref="B54:D54"/>
    <mergeCell ref="B58:D58"/>
    <mergeCell ref="B90:E90"/>
    <mergeCell ref="B86:E86"/>
    <mergeCell ref="B88:D88"/>
    <mergeCell ref="B70:E70"/>
    <mergeCell ref="B74:D74"/>
    <mergeCell ref="B76:E76"/>
    <mergeCell ref="B80:D80"/>
    <mergeCell ref="B82:E82"/>
    <mergeCell ref="B84:D84"/>
    <mergeCell ref="B60:E60"/>
    <mergeCell ref="B65:E65"/>
    <mergeCell ref="B63:D63"/>
    <mergeCell ref="B67:D67"/>
    <mergeCell ref="B68:E68"/>
    <mergeCell ref="G4:G6"/>
    <mergeCell ref="H4:H6"/>
    <mergeCell ref="G7:G9"/>
    <mergeCell ref="H7:H9"/>
    <mergeCell ref="G10:G11"/>
    <mergeCell ref="H10:H1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User</cp:lastModifiedBy>
  <cp:lastPrinted>2020-04-01T16:17:49Z</cp:lastPrinted>
  <dcterms:created xsi:type="dcterms:W3CDTF">2020-04-01T14:55:19Z</dcterms:created>
  <dcterms:modified xsi:type="dcterms:W3CDTF">2021-12-01T17:03:38Z</dcterms:modified>
</cp:coreProperties>
</file>