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Liquida Ingresos Institucional" sheetId="1" r:id="rId1"/>
    <sheet name="Liquida Egresos FR 000" sheetId="2" r:id="rId2"/>
    <sheet name="Liquida Egresos F25%" sheetId="4" r:id="rId3"/>
    <sheet name="Liquida Egresos F75%" sheetId="5" r:id="rId4"/>
    <sheet name="Lista Proyectos 2020" sheetId="6" r:id="rId5"/>
    <sheet name="Hoja7" sheetId="7" r:id="rId6"/>
  </sheets>
  <definedNames>
    <definedName name="_xlnm._FilterDatabase" localSheetId="2" hidden="1">'Liquida Egresos F25%'!$A$7:$L$304</definedName>
    <definedName name="_xlnm._FilterDatabase" localSheetId="3" hidden="1">'Liquida Egresos F75%'!$A$7:$L$306</definedName>
    <definedName name="_xlnm._FilterDatabase" localSheetId="1" hidden="1">'Liquida Egresos FR 000'!$A$6:$L$122</definedName>
    <definedName name="_xlnm._FilterDatabase" localSheetId="0" hidden="1">'Liquida Ingresos Institucional'!$A$6:$J$290</definedName>
    <definedName name="_xlnm._FilterDatabase" localSheetId="4" hidden="1">'Lista Proyectos 2020'!$A$3:$L$23</definedName>
    <definedName name="_xlnm.Print_Area" localSheetId="4">'Lista Proyectos 2020'!$A$2:$L$49</definedName>
  </definedNames>
  <calcPr calcId="144525"/>
</workbook>
</file>

<file path=xl/calcChain.xml><?xml version="1.0" encoding="utf-8"?>
<calcChain xmlns="http://schemas.openxmlformats.org/spreadsheetml/2006/main">
  <c r="F23" i="6" l="1"/>
  <c r="H22" i="6"/>
  <c r="G22" i="6"/>
  <c r="H21" i="6"/>
  <c r="G21" i="6"/>
  <c r="H20" i="6"/>
  <c r="G20" i="6"/>
  <c r="H19" i="6"/>
  <c r="E19" i="6"/>
  <c r="E23" i="6" s="1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H6" i="6"/>
  <c r="G6" i="6"/>
  <c r="H5" i="6"/>
  <c r="G5" i="6"/>
  <c r="H4" i="6"/>
  <c r="G4" i="6"/>
  <c r="H23" i="6" l="1"/>
  <c r="G19" i="6"/>
  <c r="G23" i="6" s="1"/>
  <c r="J307" i="5" l="1"/>
  <c r="L306" i="5" s="1"/>
  <c r="L290" i="5"/>
  <c r="L254" i="5"/>
  <c r="L245" i="5"/>
  <c r="L176" i="5"/>
  <c r="L61" i="5"/>
  <c r="L57" i="5"/>
  <c r="L52" i="5"/>
  <c r="L51" i="5"/>
  <c r="L41" i="5"/>
  <c r="L24" i="5"/>
  <c r="L21" i="5"/>
  <c r="L18" i="5"/>
  <c r="L16" i="5"/>
  <c r="L13" i="5"/>
  <c r="L11" i="5"/>
  <c r="L10" i="5"/>
  <c r="L9" i="5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</calcChain>
</file>

<file path=xl/comments1.xml><?xml version="1.0" encoding="utf-8"?>
<comments xmlns="http://schemas.openxmlformats.org/spreadsheetml/2006/main">
  <authors>
    <author>Autor</author>
  </authors>
  <commentList>
    <comment ref="E19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AUMENTO 5700
NUEVO TOTAL DE
$ 36,630.00
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 xml:space="preserve">Presupuest
MODIFICADO ACDO.11 ACTA 23 DEL 27/05/2020 POR 15,000.00
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MODIFICO SEGÚN ACDO.11 ACTA 23 DE FECHA 27/05/2020
ANTES  $22,807.50</t>
        </r>
      </text>
    </comment>
  </commentList>
</comments>
</file>

<file path=xl/sharedStrings.xml><?xml version="1.0" encoding="utf-8"?>
<sst xmlns="http://schemas.openxmlformats.org/spreadsheetml/2006/main" count="1396" uniqueCount="571">
  <si>
    <t>ALCALDIA MUNICIPAL DE APOPA</t>
  </si>
  <si>
    <t>LIQUIDACION PRESUPUESTARIA DE INGRESOS PROYECTADOS Y PERCIBIDOS</t>
  </si>
  <si>
    <t xml:space="preserve"> DEL 01 DE ENERO AL 30 DE JUNIO DE 2020</t>
  </si>
  <si>
    <t>(EN DOLARES US)</t>
  </si>
  <si>
    <t>PROYECCION DE INGRESOS 2020</t>
  </si>
  <si>
    <t>INGRESOS PERCIBIDOS 2020</t>
  </si>
  <si>
    <t>COD</t>
  </si>
  <si>
    <t>NOMBRE</t>
  </si>
  <si>
    <t>FONDOS PROPIOS</t>
  </si>
  <si>
    <t>FONDO GENERAL</t>
  </si>
  <si>
    <t>TOTAL</t>
  </si>
  <si>
    <t>SALDO</t>
  </si>
  <si>
    <t>F.R. 000</t>
  </si>
  <si>
    <t>F.R. 110</t>
  </si>
  <si>
    <t>F.R. 111</t>
  </si>
  <si>
    <t>INGRESOS CORRIENTES</t>
  </si>
  <si>
    <t>INGRESOS DE CAPITAL</t>
  </si>
  <si>
    <t>FINANCIAMIENTO</t>
  </si>
  <si>
    <t>Impuestos Pagados por Anticipados</t>
  </si>
  <si>
    <t>NO</t>
  </si>
  <si>
    <t>Tasas Pagados por Anticipados</t>
  </si>
  <si>
    <t>Impuestos</t>
  </si>
  <si>
    <t>Tasas y Derechos</t>
  </si>
  <si>
    <t>Venta De Bienes y Servicios</t>
  </si>
  <si>
    <t>Ingresos Financieros y Otros</t>
  </si>
  <si>
    <t>Transferencias Corrientes</t>
  </si>
  <si>
    <t>Venta de Activo Fijo</t>
  </si>
  <si>
    <t>Transferencias de Capital</t>
  </si>
  <si>
    <t>Saldos de Años Anteriores</t>
  </si>
  <si>
    <t>Impuestos a Productos Especificos</t>
  </si>
  <si>
    <t>Impuestos Municipales</t>
  </si>
  <si>
    <t>Tasas</t>
  </si>
  <si>
    <t>Derechos</t>
  </si>
  <si>
    <t>Ventas de Bienes</t>
  </si>
  <si>
    <t>Ingresos por Prestación de Servicios Públicos</t>
  </si>
  <si>
    <t>Ventas de Derechos y Residuos</t>
  </si>
  <si>
    <t>Rendimientos de Titulosvalores</t>
  </si>
  <si>
    <t>Intereses por Préstamos</t>
  </si>
  <si>
    <t>Multas E Intereses por Mora</t>
  </si>
  <si>
    <t>Arrendamiento de Bienes</t>
  </si>
  <si>
    <t>Garantias y Fianzas</t>
  </si>
  <si>
    <t>Indemnizaciones y Valores no Reclamados</t>
  </si>
  <si>
    <t>Otros Ingresos no Clasificados</t>
  </si>
  <si>
    <t>Transferencias Corrientes del Sector Público</t>
  </si>
  <si>
    <t>Transferencias Corrientes del Sector Privado</t>
  </si>
  <si>
    <t>Transferencias Corrientes del Sector Externo</t>
  </si>
  <si>
    <t>Ventas de Bienes Muebles</t>
  </si>
  <si>
    <t>Ventas de Bienes Inmuebles</t>
  </si>
  <si>
    <t>Transferencias de Capital del Sector Público</t>
  </si>
  <si>
    <t>Transferencias de Capital del Sector Privado</t>
  </si>
  <si>
    <t>Transferencias de Capital del Sector Externo</t>
  </si>
  <si>
    <t>Cuentas por Cobrar de Años Anteriores</t>
  </si>
  <si>
    <t>De Personas Naturales Asalariadas</t>
  </si>
  <si>
    <t>De Personas Naturales No Asalariadas</t>
  </si>
  <si>
    <t>De Personas Juridicas</t>
  </si>
  <si>
    <t>De transferencias de Bienes Raíces</t>
  </si>
  <si>
    <t xml:space="preserve">Aranceles a la importación </t>
  </si>
  <si>
    <t xml:space="preserve">Sobre Transacciones Internas </t>
  </si>
  <si>
    <t>Sobre Transacciones con el Exterior</t>
  </si>
  <si>
    <t>Sobre Transacciones Internas vía Retención y Percepción</t>
  </si>
  <si>
    <t xml:space="preserve">Sobre Alcohol y Bebidas Alcohólicas </t>
  </si>
  <si>
    <t>Sobre Cerveza</t>
  </si>
  <si>
    <t>Sobre Cigarrillos</t>
  </si>
  <si>
    <t>Sobre Bebidas Gaseosas</t>
  </si>
  <si>
    <t>Sobre Gasolina</t>
  </si>
  <si>
    <t>De Migración y Turismo</t>
  </si>
  <si>
    <t>De Comercio</t>
  </si>
  <si>
    <t>De Industria</t>
  </si>
  <si>
    <t xml:space="preserve">Financieros </t>
  </si>
  <si>
    <t>De Servicios</t>
  </si>
  <si>
    <t>Agropecuarios</t>
  </si>
  <si>
    <t>Bares y Restaurantes</t>
  </si>
  <si>
    <t>Cementerios Particulares</t>
  </si>
  <si>
    <t>Centros de Enseñanza</t>
  </si>
  <si>
    <t>Estudios Fotográficos</t>
  </si>
  <si>
    <t>Hoteles, Moteles y Similares</t>
  </si>
  <si>
    <t>Loterías de Cartón</t>
  </si>
  <si>
    <t>Máquinas Traganíquel</t>
  </si>
  <si>
    <t>Médicos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</si>
  <si>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</si>
  <si>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</si>
  <si>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</si>
  <si>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</si>
  <si>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</si>
  <si>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</si>
  <si>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 xml:space="preserve">Sobre la Renta de Personas Naturales Asalariadas </t>
  </si>
  <si>
    <t xml:space="preserve">Sobre la Renta de Personas Naturales No Asalariadas </t>
  </si>
  <si>
    <t>Sobre la Renta de Personas Jurídicas</t>
  </si>
  <si>
    <t>Por Uso de Infraestructura Aeroportuaria</t>
  </si>
  <si>
    <t>Por Uso de Centros Destinados a Almacenajes</t>
  </si>
  <si>
    <t>Por Intermediación o Supervisión en la Internación de Bienes y Servicios</t>
  </si>
  <si>
    <t>Por Servicios de Asistencia Técnica y Uso de Laboratorios</t>
  </si>
  <si>
    <t>Por Servicios de Certificación o Visado de Documentos</t>
  </si>
  <si>
    <t xml:space="preserve">Por Expedición de Documentos de Identificación </t>
  </si>
  <si>
    <t>Por Acceso a Lugares Públicos</t>
  </si>
  <si>
    <t>Alumbrado Público</t>
  </si>
  <si>
    <t>Aseo Público</t>
  </si>
  <si>
    <t>Casetas Telefónicas</t>
  </si>
  <si>
    <t>Cementerios Municipales</t>
  </si>
  <si>
    <t>Desechos</t>
  </si>
  <si>
    <t>Estacionamientos y Parquímetros</t>
  </si>
  <si>
    <t>Fiestas</t>
  </si>
  <si>
    <t>Mercados</t>
  </si>
  <si>
    <t>Nomenclatura</t>
  </si>
  <si>
    <t>Pavimentación</t>
  </si>
  <si>
    <t>Postes, Torres y Antenas</t>
  </si>
  <si>
    <t>Rastro y Tiangue</t>
  </si>
  <si>
    <t>Revisión de Planos</t>
  </si>
  <si>
    <t>Sombras Paradas de Buses</t>
  </si>
  <si>
    <t>Terminal de Buses</t>
  </si>
  <si>
    <t>Baños y Lavaderos Públicos</t>
  </si>
  <si>
    <t>Tasas Diversas</t>
  </si>
  <si>
    <t>Por Registro de Comercio</t>
  </si>
  <si>
    <t>Por Inscripción en el Registro de Bienes Raíces e Hipotecas</t>
  </si>
  <si>
    <t>Por Permisos y Matrículas de Armas</t>
  </si>
  <si>
    <t>Por Examen y Matrículas de Estudiantes</t>
  </si>
  <si>
    <t>Por Permisos de Circulación de Vehículos</t>
  </si>
  <si>
    <t>Por Licencias para Conducir o Similares</t>
  </si>
  <si>
    <t>Por Patentes, Marcas de Fábrica y Otros</t>
  </si>
  <si>
    <t>Por Regalías</t>
  </si>
  <si>
    <t>Consulares</t>
  </si>
  <si>
    <t>Permisos y Licencias Municipales</t>
  </si>
  <si>
    <t>Cotejo de Fierros</t>
  </si>
  <si>
    <t>Derechos Diversos</t>
  </si>
  <si>
    <t>Contribuciones Patronales</t>
  </si>
  <si>
    <t>Contribuciones Laborales</t>
  </si>
  <si>
    <t>Contribuciones Estatales</t>
  </si>
  <si>
    <t>Venta de Bienes Comerciales</t>
  </si>
  <si>
    <t>Venta de Bienes Industriales</t>
  </si>
  <si>
    <t>Venta de Bienes Diversos</t>
  </si>
  <si>
    <t>Servicios Básicos</t>
  </si>
  <si>
    <t>Servicios de Educación y Salud</t>
  </si>
  <si>
    <t>Servicios Turísticos y Ecológicos</t>
  </si>
  <si>
    <t>Servicios de Transporte y Correos</t>
  </si>
  <si>
    <t>Servicios Portuarios</t>
  </si>
  <si>
    <t>Servicios Aeroportuarios</t>
  </si>
  <si>
    <t>Servicios Ferroviarios</t>
  </si>
  <si>
    <t>Servicios de Fiscalización</t>
  </si>
  <si>
    <t>Servicios Diversos</t>
  </si>
  <si>
    <t>De Bienes Comerciales</t>
  </si>
  <si>
    <t>De Bienes Industriales</t>
  </si>
  <si>
    <t>De Bienes Diversos</t>
  </si>
  <si>
    <t>Débito Fiscal</t>
  </si>
  <si>
    <t>Rentabilidad Financiera de Bonos</t>
  </si>
  <si>
    <t>Rentabilidad Financiera de Letras del Tesoro</t>
  </si>
  <si>
    <t>Rentabilidad de Cédulas Hipotecarias</t>
  </si>
  <si>
    <t>Rentabilidad de Depósitos a Plazos</t>
  </si>
  <si>
    <t>Dividendos de Acciones</t>
  </si>
  <si>
    <t>Dividendos de Participación de Capital</t>
  </si>
  <si>
    <t>Rentabilidad de Inversiones en el Exterior</t>
  </si>
  <si>
    <t>Dividendos de Inversiones en el Exterior</t>
  </si>
  <si>
    <t>Otras Rentabilidades Financieras</t>
  </si>
  <si>
    <t>Al Gobierno Central</t>
  </si>
  <si>
    <t>A Instituciones Decentralizadas no Empresariales</t>
  </si>
  <si>
    <t>A Empresas Públicas no Financieras</t>
  </si>
  <si>
    <t>A Empresas Públicas Financieras</t>
  </si>
  <si>
    <t>A Instituciones de Seguridad Social</t>
  </si>
  <si>
    <t>A Municipalidades</t>
  </si>
  <si>
    <t>A Empresas Privadas no Financieras</t>
  </si>
  <si>
    <t>A Empresas Privadas Financieras</t>
  </si>
  <si>
    <t>A Organismos Sin Fines de Lucro</t>
  </si>
  <si>
    <t>A Personas Naturales</t>
  </si>
  <si>
    <t>Multas por Mora  de Impuestos</t>
  </si>
  <si>
    <t>Intereses por Mora de Impuestos</t>
  </si>
  <si>
    <t>Multas por Mora de Seguridad Social</t>
  </si>
  <si>
    <t>Intereses por Mora de Seguridad Social</t>
  </si>
  <si>
    <t>Intereses por Mora en Amortización de Préstamos</t>
  </si>
  <si>
    <t>Multas por Infracciones de Tránsito</t>
  </si>
  <si>
    <t>Intereses por Mora en Infracciones de Tránsito</t>
  </si>
  <si>
    <t>Multas por Acera sin Construir</t>
  </si>
  <si>
    <t>Multas por Predio sin Edificar</t>
  </si>
  <si>
    <t>Multas por Declaración Extemporánea</t>
  </si>
  <si>
    <t>Multas por Parquímetros</t>
  </si>
  <si>
    <t>Multas por Registro Civil</t>
  </si>
  <si>
    <t>Multas al Comercio</t>
  </si>
  <si>
    <t>Otras Multas Municipales</t>
  </si>
  <si>
    <t>Intereses por Venta de Inmuebles</t>
  </si>
  <si>
    <t>Intereses por Cementerios</t>
  </si>
  <si>
    <t>Multas e Intereses Diversos</t>
  </si>
  <si>
    <t>Arrendamiento de Bienes Muebles</t>
  </si>
  <si>
    <t>Arrendamiento de Bienes Inmuebles</t>
  </si>
  <si>
    <t>Arrendamiento de Bienes Diversos</t>
  </si>
  <si>
    <t>Garantías de Contratos de Obras</t>
  </si>
  <si>
    <t>Garantías de Contratos Generales</t>
  </si>
  <si>
    <t>Fianzas</t>
  </si>
  <si>
    <t xml:space="preserve">Excedentes de mercaderías Decomisadas o Abandonadas </t>
  </si>
  <si>
    <t>Compensaciones por Pérdidas o Daños de Bienes Muebles</t>
  </si>
  <si>
    <t>Compensaciones por Daños de Bienes Inmuebles</t>
  </si>
  <si>
    <t>Compensaciones por Pérdidas o Daños de Bienes Diversos</t>
  </si>
  <si>
    <t>Diferenciales Cambiarios</t>
  </si>
  <si>
    <t>Primas de Seguros</t>
  </si>
  <si>
    <t>Rentabilidad de Cuentas Bancarias</t>
  </si>
  <si>
    <t>Ingresos Diversos</t>
  </si>
  <si>
    <t xml:space="preserve">Transferencias Corrientes del Sector Público </t>
  </si>
  <si>
    <t>De Empresas Privadas no Financieras</t>
  </si>
  <si>
    <t>De Empresas Privadas Financieras</t>
  </si>
  <si>
    <t>De Organismos sin Fines de Lucro</t>
  </si>
  <si>
    <t>De Personas Naturales</t>
  </si>
  <si>
    <t xml:space="preserve">De Empresas Privadas no Financieras </t>
  </si>
  <si>
    <t>De Gobiernos y Organismos Gubernamentales</t>
  </si>
  <si>
    <t>De Organismos Multilaterales</t>
  </si>
  <si>
    <t>Venta de Mobiliarios</t>
  </si>
  <si>
    <t>Venta de Maquinarias y Equipos</t>
  </si>
  <si>
    <t>Ventas de Equipos Médicos y de Laboratorios</t>
  </si>
  <si>
    <t>Venta de Equipos Informáticos</t>
  </si>
  <si>
    <t>Venta de Vehículos de Transporte</t>
  </si>
  <si>
    <t xml:space="preserve">Venta de Obras de Arte y Culturales </t>
  </si>
  <si>
    <t xml:space="preserve">Venta de Libros y Colecciones </t>
  </si>
  <si>
    <t>Venta de Otros Bienes Muebles</t>
  </si>
  <si>
    <t>Venta de Terrenos</t>
  </si>
  <si>
    <t>Venta de Edificios e Instalaciones</t>
  </si>
  <si>
    <t>Venta de Otros Bienes Inmuebles</t>
  </si>
  <si>
    <t>Venta de Ganado Vacuno</t>
  </si>
  <si>
    <t>Venta de Ganado Caballar</t>
  </si>
  <si>
    <t>Venta de Ganado Porcino</t>
  </si>
  <si>
    <t>Venta de Otros Semovientes</t>
  </si>
  <si>
    <t>Venta de Derechos de Propiedad Industrial</t>
  </si>
  <si>
    <t>Venta de Derechos de Propiedad Comercial</t>
  </si>
  <si>
    <t>Venta de Derechos de Propiedad Intelectual</t>
  </si>
  <si>
    <t>Venta de Otros Derechos Intangibles</t>
  </si>
  <si>
    <t>Obligaciones y Transferencias Generales del Estado</t>
  </si>
  <si>
    <t xml:space="preserve">De Empresas Privadas Financieras </t>
  </si>
  <si>
    <t>Liquidación de Bonos</t>
  </si>
  <si>
    <t>Liquidación de Letras del Tesoro</t>
  </si>
  <si>
    <t>Liquidación de Notas de Crédito del Tesoro Público</t>
  </si>
  <si>
    <t>Liquidación de Cédulas Hipotecarias</t>
  </si>
  <si>
    <t>Liquidación de Depósitos a Plazo</t>
  </si>
  <si>
    <t>Venta de Acciones</t>
  </si>
  <si>
    <t>Liquidación de Participación de Capital</t>
  </si>
  <si>
    <t>Liquidación de Títulosvalores en el Exterior</t>
  </si>
  <si>
    <t>Acciones y Participación de Capital en el Exterior</t>
  </si>
  <si>
    <t>Liquidación de otros Títulosvalores</t>
  </si>
  <si>
    <t xml:space="preserve">A Empresas Públicas no Financieras </t>
  </si>
  <si>
    <t>Bonos del Estado</t>
  </si>
  <si>
    <t>Notas de Crèdito del tesoro Pùblico</t>
  </si>
  <si>
    <t>Titulosvalores Diversos</t>
  </si>
  <si>
    <t>De Gobierno Central</t>
  </si>
  <si>
    <t xml:space="preserve">De Instituciones Descentralizadas no Empresariales </t>
  </si>
  <si>
    <t>De Empresa Publicas no Financiera</t>
  </si>
  <si>
    <t>De Empresa Publicas Financiera</t>
  </si>
  <si>
    <t>De Instituciones de Segurida Social</t>
  </si>
  <si>
    <t xml:space="preserve">De Municipalidades </t>
  </si>
  <si>
    <t>De Empresa Privada no Financiera</t>
  </si>
  <si>
    <t>De Empresa Privada Financiera</t>
  </si>
  <si>
    <t>De Organismo sin Fines de Lucro</t>
  </si>
  <si>
    <t>De Empresa Privadas no Financiera</t>
  </si>
  <si>
    <t>De Empresa Privadas Financiera</t>
  </si>
  <si>
    <t>De Gobierno y Organismo Gubernamentales</t>
  </si>
  <si>
    <t>Saldo Inicial en Caja</t>
  </si>
  <si>
    <t>Saldo Inicial en Banco</t>
  </si>
  <si>
    <t>Tesoro Público Nacional</t>
  </si>
  <si>
    <t>Impuestos de Años Anteriores*</t>
  </si>
  <si>
    <t>Tasas de Años Anteriores*</t>
  </si>
  <si>
    <t>TOTAL FUENTES DE RECURSOS</t>
  </si>
  <si>
    <t>TOTAL FUENTES DE FINANCIMIENTO</t>
  </si>
  <si>
    <t>ABREVIATURAS:</t>
  </si>
  <si>
    <t>RESULTADO</t>
  </si>
  <si>
    <t>FR. 000 = RECURSOS PROPIOS</t>
  </si>
  <si>
    <t>SUPERAVIT</t>
  </si>
  <si>
    <t>FR. 110 = FODES 25%</t>
  </si>
  <si>
    <t>DÉFICIT</t>
  </si>
  <si>
    <t>FR. 111 = FODES 75%</t>
  </si>
  <si>
    <t>LIQUIDACION PRESUPUESTARIA DE EGRESOS  POR RUBRO, CUENTA Y OBJETO ESPECIFICO  -  FONDOS RECURSOS PROPIOS</t>
  </si>
  <si>
    <t>DEL 1 DE ENERO AL 30 DE JUNIO 2020</t>
  </si>
  <si>
    <t>( EN DOLARES US )</t>
  </si>
  <si>
    <t>F.F. 2</t>
  </si>
  <si>
    <t>F.R. 0</t>
  </si>
  <si>
    <t>FONDOS RECURSOS PROPIOS</t>
  </si>
  <si>
    <t>ESPECIFICO</t>
  </si>
  <si>
    <t>CONCEPTO</t>
  </si>
  <si>
    <t>PRESUPUESTO</t>
  </si>
  <si>
    <t>MODIFICACIONES</t>
  </si>
  <si>
    <t>PRESUPUESTO MODIFICADO</t>
  </si>
  <si>
    <t>REPROGRAMACIONES</t>
  </si>
  <si>
    <t>DEVENGADO</t>
  </si>
  <si>
    <t>%</t>
  </si>
  <si>
    <t>*</t>
  </si>
  <si>
    <t>ORIGINAL</t>
  </si>
  <si>
    <t>AUMENTO</t>
  </si>
  <si>
    <t>DISMINUCION</t>
  </si>
  <si>
    <t>REPROGRAMADO</t>
  </si>
  <si>
    <t>GASTOS CORRIENTES</t>
  </si>
  <si>
    <t>GASTOS DE CAPITAL</t>
  </si>
  <si>
    <t>APLICACIÓN DE FINANCIAMIENTO</t>
  </si>
  <si>
    <t>Remuneraciones</t>
  </si>
  <si>
    <t>Adquisiciones de Bienes y Servicios</t>
  </si>
  <si>
    <t>Gastos Financieros y Otros</t>
  </si>
  <si>
    <t>Inversiones en Activos Fijos</t>
  </si>
  <si>
    <t>Amortización de Endeudamiento Publico</t>
  </si>
  <si>
    <t>Remuneraciones Permanentes</t>
  </si>
  <si>
    <t>Remuneraciones Eventuales</t>
  </si>
  <si>
    <t>Remuneraciones Extraordinarias</t>
  </si>
  <si>
    <t>Contrib.Patron.a Inst.de Seg.Social Pub.</t>
  </si>
  <si>
    <t>Contrib.Patron.a Inst.de Seg.Social Priv.</t>
  </si>
  <si>
    <t>Gastos de Representación</t>
  </si>
  <si>
    <t>Indemnizaciones</t>
  </si>
  <si>
    <t>Remuneraciones Diversas</t>
  </si>
  <si>
    <t>Bienes de Uso y Consumo</t>
  </si>
  <si>
    <t>Servicios Generales y Arrendamientos</t>
  </si>
  <si>
    <t>Pasajes y Viáticos</t>
  </si>
  <si>
    <t>Consultorías, Estudios e Investigaciones</t>
  </si>
  <si>
    <t>Tratamiento de Desechos</t>
  </si>
  <si>
    <t>Intereses y Comis.de Emprést.Internos</t>
  </si>
  <si>
    <t>Impuestos, Tasas y Derechos</t>
  </si>
  <si>
    <t>Seguros, Coms.y Gastos Bancarios</t>
  </si>
  <si>
    <t>Otros Gastos no Clasificados</t>
  </si>
  <si>
    <t>Transferencias Corrtes.al Sector Priv.</t>
  </si>
  <si>
    <t>Bienes Muebles</t>
  </si>
  <si>
    <t>Intangibles</t>
  </si>
  <si>
    <t>Amortizaciones de Prestamos Internos</t>
  </si>
  <si>
    <t>Sueldos</t>
  </si>
  <si>
    <t>Salarios por Jornal</t>
  </si>
  <si>
    <t>Aguinaldos</t>
  </si>
  <si>
    <t>Beneficios Adicionales</t>
  </si>
  <si>
    <t>Horas Extraordinarias</t>
  </si>
  <si>
    <t>Beneficios Extraordinarios</t>
  </si>
  <si>
    <t>Por Remuneraciones Permanentes</t>
  </si>
  <si>
    <t>Por Remuneraciones Eventuales</t>
  </si>
  <si>
    <t>Por Remuneraciones Extraordinarias</t>
  </si>
  <si>
    <t>Por Prestacion de Servicios en el Pais</t>
  </si>
  <si>
    <t>Al Personal de Servicios Permanentes</t>
  </si>
  <si>
    <t>Prestaciones Sociales a Personal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</si>
  <si>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</si>
  <si>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</si>
  <si>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</si>
  <si>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</si>
  <si>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</si>
  <si>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</si>
  <si>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</si>
  <si>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</si>
  <si>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</si>
  <si>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</si>
  <si>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</si>
  <si>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</si>
  <si>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Lab.y Uso Médico</t>
  </si>
  <si>
    <t>Materiales de Oficina</t>
  </si>
  <si>
    <t>Materiales Informáticos</t>
  </si>
  <si>
    <t xml:space="preserve">Libros, Textos, Utiles de Enseñanza y Publicaciones </t>
  </si>
  <si>
    <t xml:space="preserve">Materiales de Defensa y Seguridad Pública </t>
  </si>
  <si>
    <t xml:space="preserve">Herramientas, Repuestos y Accesorios </t>
  </si>
  <si>
    <t>Materiales Eléctricos</t>
  </si>
  <si>
    <t>Bienes de Uso y Cosumo Diversos</t>
  </si>
  <si>
    <t>Servicios de Energía Eléctrica</t>
  </si>
  <si>
    <t>Servicios de Agua</t>
  </si>
  <si>
    <t>Servicios de Telecomunicaciones</t>
  </si>
  <si>
    <t>Servicios de Correo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</si>
  <si>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</si>
  <si>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</si>
  <si>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</si>
  <si>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</si>
  <si>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Publicidad</t>
  </si>
  <si>
    <t xml:space="preserve">Impresiones, Publicaciones y Reproducciones </t>
  </si>
  <si>
    <t>Atenciones Oficiales</t>
  </si>
  <si>
    <t>Servicios Generales y Arrendamientos Diversos</t>
  </si>
  <si>
    <t>Pasajes al Interior</t>
  </si>
  <si>
    <t>Viáticos por Comisión Interna</t>
  </si>
  <si>
    <t>Viáticos por Comisión Externa</t>
  </si>
  <si>
    <t>Servicios de Contabilidad y Auditoría</t>
  </si>
  <si>
    <t>Desarrollos Informáticos</t>
  </si>
  <si>
    <t>Consultorías, Estudios e Investigaciones Diversas</t>
  </si>
  <si>
    <t>Depósito de Desechos</t>
  </si>
  <si>
    <t>Recolección Desechos</t>
  </si>
  <si>
    <t>Impuestos, Tasas y Derechos Diversos</t>
  </si>
  <si>
    <t>Primas y Gastos de Seguros de Personas</t>
  </si>
  <si>
    <t>Comisiones y Gastos Bancarios</t>
  </si>
  <si>
    <t>Gastos Diversos</t>
  </si>
  <si>
    <t>Mobiliarios</t>
  </si>
  <si>
    <t>Maquinarias y Equipos</t>
  </si>
  <si>
    <t>Equipos Médicos y de Laboratorios</t>
  </si>
  <si>
    <t xml:space="preserve">Equipos Informáticos </t>
  </si>
  <si>
    <t>Vehículos de Transporte</t>
  </si>
  <si>
    <t xml:space="preserve">Herramientas y Repuestos Principales </t>
  </si>
  <si>
    <t>Maquinaria y Equipo de Producción para Apoyo Institucional</t>
  </si>
  <si>
    <t>Bienes Muebles Diversos</t>
  </si>
  <si>
    <t>Derechos de Propiedad Intelectual</t>
  </si>
  <si>
    <t>EJECUCION PRESUPUESTARIA DE EGRESOS CONSOLIDADO  -  FONDOS FODES 25%</t>
  </si>
  <si>
    <t>DEL 1 DE ENERO AL 30 DE JUNIO DE 2020</t>
  </si>
  <si>
    <t>F.F. 1</t>
  </si>
  <si>
    <t>FODES PARA GASTOS DE FUNCIONAMIENTO</t>
  </si>
  <si>
    <t>ASIGNACIONES POR APLICAR</t>
  </si>
  <si>
    <t>Inversiones Financieras</t>
  </si>
  <si>
    <t>Asignaciones por Aplicar</t>
  </si>
  <si>
    <t>Comisiones por Serv.Personales</t>
  </si>
  <si>
    <t>Intereses y Comis.de Bonos del estado</t>
  </si>
  <si>
    <t>Intereses y Comis.de Emprést.Externos</t>
  </si>
  <si>
    <t>Transferencias Corrtes.al Sector Púb.</t>
  </si>
  <si>
    <t>Bienes Inmuebles</t>
  </si>
  <si>
    <t>Estudios de Pre-inversión</t>
  </si>
  <si>
    <t>Insfraestructuras</t>
  </si>
  <si>
    <t>Transferencias de Cap.al Sector Púb.</t>
  </si>
  <si>
    <t>Transferencias de Cap.al Sector Priv.</t>
  </si>
  <si>
    <t>Inversiones en Titulos Valores</t>
  </si>
  <si>
    <t>Préstamos</t>
  </si>
  <si>
    <t>Ctas.por Pagar de Años Ant.Gastos ctes.</t>
  </si>
  <si>
    <t>Asignaciones por Aplicar Gastos Corrientes</t>
  </si>
  <si>
    <t>Asignaciones por Aplicar Gastos de Capital</t>
  </si>
  <si>
    <t>Sobresueldos</t>
  </si>
  <si>
    <t>Dietas</t>
  </si>
  <si>
    <t>Complementos</t>
  </si>
  <si>
    <t>Por Remuneraciones Permanerntes</t>
  </si>
  <si>
    <t>Por Prestacion de Servicios en el Exterior</t>
  </si>
  <si>
    <t>Al Personal de Servicios Eventuales</t>
  </si>
  <si>
    <t>Comiciones por Ventas</t>
  </si>
  <si>
    <t>Comiciones por Recaudaciones</t>
  </si>
  <si>
    <t>Comisiones por Recuperacion de Carteras</t>
  </si>
  <si>
    <t>Comisiones por Procedencia Diversas</t>
  </si>
  <si>
    <t>Honorarios</t>
  </si>
  <si>
    <t>Remuneraciones por Servicios Especiales</t>
  </si>
  <si>
    <t>REMUNERACIONES DIVERSAS</t>
  </si>
  <si>
    <t>Penciones por Vejez</t>
  </si>
  <si>
    <t>Penciones por Invalidez</t>
  </si>
  <si>
    <t>Penciones por Viudez</t>
  </si>
  <si>
    <t>Penciones por Orfandad</t>
  </si>
  <si>
    <t>Beneficios por Incapacidad Temporal</t>
  </si>
  <si>
    <t>Pensiones y Jubilaciones Diversas</t>
  </si>
  <si>
    <t>Especies Municipales Diversas</t>
  </si>
  <si>
    <t>Vacunas para Humanos</t>
  </si>
  <si>
    <t>Oxígeno</t>
  </si>
  <si>
    <t>Servicios de Vigilancia</t>
  </si>
  <si>
    <t>Servicios de Limpiezas y Fumigaciones</t>
  </si>
  <si>
    <t>Servicios de Lavanderias y Planchado</t>
  </si>
  <si>
    <t>Servicios de Laboratorios</t>
  </si>
  <si>
    <t>Servicios de Alimentación</t>
  </si>
  <si>
    <t>Servicios Educativos</t>
  </si>
  <si>
    <t>Servicios Portuarios, Aeroportuarios y Ferroviarios</t>
  </si>
  <si>
    <t>Gastos Reservados</t>
  </si>
  <si>
    <t>Arrendamiento por el Uso de Bienes Intangibles</t>
  </si>
  <si>
    <t>Pasajes al Exterior</t>
  </si>
  <si>
    <t>Servicios Médicos</t>
  </si>
  <si>
    <t xml:space="preserve">Servicios del Medio Ambiente y Recursos Naturales </t>
  </si>
  <si>
    <t>Servicios Jurídicos</t>
  </si>
  <si>
    <t xml:space="preserve">Servicios de Capacitación </t>
  </si>
  <si>
    <t xml:space="preserve">Servicios de Fiscalización </t>
  </si>
  <si>
    <t>Estudios e Investigaciones</t>
  </si>
  <si>
    <t xml:space="preserve">Limpieza de Calles </t>
  </si>
  <si>
    <t>Crédito Fiscal</t>
  </si>
  <si>
    <t>Intereses y Comisiones de Bonos del Estado</t>
  </si>
  <si>
    <t>Intereses y Comisiones de Letras del Tesoro</t>
  </si>
  <si>
    <t>Intereses y Comisiones de Títulosvalores Diversos</t>
  </si>
  <si>
    <t xml:space="preserve">De Instituciones Decentralizadas no Empresariales </t>
  </si>
  <si>
    <t>De Empresas Públicas no Financieras</t>
  </si>
  <si>
    <t xml:space="preserve">De Empresas Públicas Financieras </t>
  </si>
  <si>
    <t>De Instituciones de Seguridad Social</t>
  </si>
  <si>
    <t xml:space="preserve">De Personas Naturales </t>
  </si>
  <si>
    <t>Impuesto Sobre la Renta</t>
  </si>
  <si>
    <t xml:space="preserve">Impuesto Sobre la transferencia de Bienes Raíces </t>
  </si>
  <si>
    <t>Impuesto Sobre el Comercio Exterior</t>
  </si>
  <si>
    <t>Imp.a la Transf.de Bienes Mueb.y a la Prest.de Serv.</t>
  </si>
  <si>
    <t>Anticipos de Impuestos Sobre la Renta</t>
  </si>
  <si>
    <t>Devoluciones de Impuestos Percibidos en Exceso</t>
  </si>
  <si>
    <t>Devolución por Liquid.del Imp.Sobre la Renta</t>
  </si>
  <si>
    <t>Devol.a Export.del Imp.a la Transf.de Bienes Mueb.y a la Prest.de Serv.</t>
  </si>
  <si>
    <t>Primas y Gastos de Seguros de Bienes</t>
  </si>
  <si>
    <t>Sentencias Judiciales</t>
  </si>
  <si>
    <t xml:space="preserve">Multas y Costas Judiciales </t>
  </si>
  <si>
    <t xml:space="preserve">Comisiones y Descuentos Sobre Ventas </t>
  </si>
  <si>
    <t>Transferencias Corrientes al Sector Público</t>
  </si>
  <si>
    <t xml:space="preserve">A Empresas Privadas no Financieras </t>
  </si>
  <si>
    <t>Becas</t>
  </si>
  <si>
    <t>A Gobiernos y Organismos Gubernamentales</t>
  </si>
  <si>
    <t>A Organismos Multilaterales</t>
  </si>
  <si>
    <t>Obras de Arte y Culturales</t>
  </si>
  <si>
    <t>Libros y Colecciones</t>
  </si>
  <si>
    <t>Terrenos</t>
  </si>
  <si>
    <t xml:space="preserve">Edificios e Instalaciones </t>
  </si>
  <si>
    <t>Inmuebles Diversos</t>
  </si>
  <si>
    <t>Ganado Vacuno</t>
  </si>
  <si>
    <t>Ganado Caballar</t>
  </si>
  <si>
    <t>Ganado Porcino</t>
  </si>
  <si>
    <t>Semovientes Diversos</t>
  </si>
  <si>
    <t>Derechos de Propiedad Industrial</t>
  </si>
  <si>
    <t>Derechos de Propiedad Comercial</t>
  </si>
  <si>
    <t>Derechos de Intangibles Diversos</t>
  </si>
  <si>
    <t>Proyectos de Construcciones</t>
  </si>
  <si>
    <t xml:space="preserve">Proyectos de Ampliaciones </t>
  </si>
  <si>
    <t>Programas de Inversión Social</t>
  </si>
  <si>
    <t>Proyectos y Programas de Inversión Diversos</t>
  </si>
  <si>
    <t xml:space="preserve">Viales </t>
  </si>
  <si>
    <t>De Salud y Saneamiento Ambiental</t>
  </si>
  <si>
    <t>De Educación y Recreación</t>
  </si>
  <si>
    <t>De Vivienda y Oficina</t>
  </si>
  <si>
    <t>Portuarias, Aeroportuarias y Ferroviarias</t>
  </si>
  <si>
    <t xml:space="preserve">Eléctricas y Comunicaciones </t>
  </si>
  <si>
    <t xml:space="preserve">De Producción de Bienes y Servicios </t>
  </si>
  <si>
    <t>Supervisión de Infraestructuras</t>
  </si>
  <si>
    <t>Obras de Infaestructura Diversas</t>
  </si>
  <si>
    <t>Transferencias de Capital al Sector Público</t>
  </si>
  <si>
    <t xml:space="preserve">A Empresas Privadas Financieras </t>
  </si>
  <si>
    <t xml:space="preserve">Bonos </t>
  </si>
  <si>
    <t>Letras del Tesoro</t>
  </si>
  <si>
    <t>Cédulas Hipotecarias</t>
  </si>
  <si>
    <t>Depositos a Plazos</t>
  </si>
  <si>
    <t xml:space="preserve">Acciones </t>
  </si>
  <si>
    <t>Participación de Capital</t>
  </si>
  <si>
    <t>Títulosvalores del Exterior</t>
  </si>
  <si>
    <t>Títulovalores Diversos</t>
  </si>
  <si>
    <t>A Instituciones Descentralizadas no Empresariales</t>
  </si>
  <si>
    <t>Rescate de Bonos del Estado</t>
  </si>
  <si>
    <t xml:space="preserve">Rescate de Notas de Crédito del Tesoro Público </t>
  </si>
  <si>
    <t>Rescate de Títulosvalores Diversos</t>
  </si>
  <si>
    <t>Cuentas por Pagar de Años Anteriores</t>
  </si>
  <si>
    <t>EJECUCION PRESUPUESTARIA DE EGRESOS CONSOLIDADO  -   FONDOS FODES 75%</t>
  </si>
  <si>
    <t>FODES PARA GASTOS DE INVERSION</t>
  </si>
  <si>
    <t>Maquinaria y Equipo de Producción</t>
  </si>
  <si>
    <t>PROYECTOS MUNICIPALES APROBADOS 2020 DEL FODES :  2% Y 75%</t>
  </si>
  <si>
    <t>ID</t>
  </si>
  <si>
    <t>No. PROY.</t>
  </si>
  <si>
    <t>ACUERDO MPAL</t>
  </si>
  <si>
    <t>MONTO</t>
  </si>
  <si>
    <t>EJECUTADO</t>
  </si>
  <si>
    <t>%  EJEC</t>
  </si>
  <si>
    <t>FUENTE FINANC.</t>
  </si>
  <si>
    <t>CUOTAS/MESES 2020</t>
  </si>
  <si>
    <t>FUENTE FINANCIAMIENTO</t>
  </si>
  <si>
    <t>DECRETO LEGISLATIVO</t>
  </si>
  <si>
    <t>08 acta 02 09/01/20</t>
  </si>
  <si>
    <t xml:space="preserve">Reciclemos Juntos en los Cantones: Guadalupe, Suchinango y las Delicias con sus Respectivos Caserios Ubicados en el Municipio de Apopa </t>
  </si>
  <si>
    <t>Reglamento y Ley FODES</t>
  </si>
  <si>
    <t>06 acta 03 16/01/20</t>
  </si>
  <si>
    <t>Concreteado de calle y Hechura de Cordon Cuneta y Canaletas Ubicado en Pje, No.2 y No.3 de Col. Ana Lili Municipio de Apopa,</t>
  </si>
  <si>
    <t>07 acta 03 16/01/20</t>
  </si>
  <si>
    <t xml:space="preserve">Remodelaciòn de Casa Comunal de la Colonia San Martin de Porres, Ubicado en Colonia San Martin de Porres, Calle Principal Casa No.118 Municipio de Apopa </t>
  </si>
  <si>
    <t>08 acta 03 16/01/20</t>
  </si>
  <si>
    <t xml:space="preserve">Cambio de Sistema de Iluminaciòn Pùblica, Ubicado en Pasaje Carranza, Barrio El Calvario Municipio de Apopa </t>
  </si>
  <si>
    <t>04-22 acta 2-22 09-01-20 Y 17-2-20</t>
  </si>
  <si>
    <t>Programa Municipal de Prevención de la Violencia;  en el Municipio de Apopa 2020</t>
  </si>
  <si>
    <t>09 acta 3 16/01/20</t>
  </si>
  <si>
    <t xml:space="preserve">Adecuaciones ,Remodelaciones de Gestiòn Documental y Archivo, por Recomendaciones del instituto de laLey de Acceso a laInformaciòn,  Ubicada en Prolongaciòn 4ª Av. Norte de Colonia Madre Tierra II, Municipio de Apopa </t>
  </si>
  <si>
    <t>739 (50%)</t>
  </si>
  <si>
    <t>26 acta 12 16/03/20</t>
  </si>
  <si>
    <t>Plan de Contingencial en Prevención por COVD-19 Ubicado en diferentes Colonias del Municipio.</t>
  </si>
  <si>
    <t>FEB-MARZO</t>
  </si>
  <si>
    <t>50% DEL 75% FODES</t>
  </si>
  <si>
    <t>587 16/03/2020</t>
  </si>
  <si>
    <t>32 acta 12 18/03/20</t>
  </si>
  <si>
    <t>COMPRAS Y CONTRATACIONES DE EMERGENCIA POR PROBLEMAS DE RECOLECCION Y ACUMULACION DE BASURA EN EL MUNICIPIO DE APOPA EN EL MES DE MARZO 2020.</t>
  </si>
  <si>
    <t>15% DEL 75% FODES</t>
  </si>
  <si>
    <t>537 23/12/2019</t>
  </si>
  <si>
    <t>741 (50%)</t>
  </si>
  <si>
    <t>04 acta 14 01/04/20</t>
  </si>
  <si>
    <t>Plan de Contingencial en Prevención por COVD-19 Ubicado en diferentes Colonias del Municipio FASE II</t>
  </si>
  <si>
    <t>03 acta 15 03/04/20</t>
  </si>
  <si>
    <t>CARPETA PARA PAGO DE DISPOSICION FINAL DE DESECHOS SOLIDOS PARA EL PERIODO FISCAL 2020</t>
  </si>
  <si>
    <t>743 (50%)</t>
  </si>
  <si>
    <t>04 acta 16 16/04/20</t>
  </si>
  <si>
    <t>CARPETA: PLAN DE PREVENCION COVID-19 UBICADO EN DIFERENTES COLONIAS DEL MUNICIPIO DE APOPA FASE III</t>
  </si>
  <si>
    <t>02 acta 18 29/04/20</t>
  </si>
  <si>
    <t>CARPETA: PARA COMPRA DE VEHICULO PARA APOYO A LA RECOLECCION DE DESECHOS SOLIDOS EN EL MUNICIPIO DE APOPA AÑO 2020</t>
  </si>
  <si>
    <t>ABRIL-MAYO</t>
  </si>
  <si>
    <t>75%  FODES</t>
  </si>
  <si>
    <t>624 28/04/2020</t>
  </si>
  <si>
    <t>745 (50%)</t>
  </si>
  <si>
    <t>03 acta 18 29/04/20</t>
  </si>
  <si>
    <t>CARPETA: PARA ALQUILERES DE EQUIPO PESADO PARA ATENDER LA PANDEMIA DE COVID-19 EN EL MUNICIPIO DE APOPA AÑO 2020</t>
  </si>
  <si>
    <t>746 (50%)</t>
  </si>
  <si>
    <t>03 acta 19 05/05/20</t>
  </si>
  <si>
    <t>CARPETA: PARA COMPRAS Y CONTRATACIONES PARA ATENDER LA PANDEMIA DE COVID-19 EN EL MUNICIPIO DE APOPA AÑO 2020</t>
  </si>
  <si>
    <t>04 acta 19 05/05/20</t>
  </si>
  <si>
    <t>CARPETA PARA PAGOS DE DISPOSICION FINAL Y ALQUILERES DE EQUIPO PESADO PARA APOYO A LA RECOLECCION DE DESECHOS SOLIDOS EN EL MUNICIPIO DE APOPA AÑO 2020</t>
  </si>
  <si>
    <t>748 (2%)</t>
  </si>
  <si>
    <t>03 acta 20 07/05/20</t>
  </si>
  <si>
    <t>CARPETA: PARA APOYO POR MEDIO DE COMPENSACION A EMPLEADOS DE LA MUNICIPALIDAD QUE TRABAJAN DURANTE LA EMERGENCIA PARA LA ATENCION, PREVENCION Y COMBATE DE LA PANDEMIA POR COVID-19 EN EL MUNICIPIO DE APOPA AÑO 2020.</t>
  </si>
  <si>
    <t>2%  FODES</t>
  </si>
  <si>
    <t>625 28/04/2020</t>
  </si>
  <si>
    <t>11 acta 23 27/05/20</t>
  </si>
  <si>
    <t>CARPETA: PARA CARGO, TRASLADO,DESCARGA Y DISTRIBUCION DE CNASTAS BASICAS Y MAIZ DONADO POR EL GOBIERNO CENTRAL PARA SER ENTREGADO A PERSONAS DE ESCASOS RECURSOS DEL MUNICIPIO DE APOPA AÑO 2020</t>
  </si>
  <si>
    <t>07 acta 22 20/05/20</t>
  </si>
  <si>
    <t>CARPETA CD 03/20 SUMINISTRO DE COMBUSTIBLE PARA SER UTILIZADO EN VEHICULOS DE LA MUNICIPALIDAD DE MAYO A DICIEMBRE AÑO 2020(TERCER PROCESO)</t>
  </si>
  <si>
    <t>751 (2%)</t>
  </si>
  <si>
    <t>08 acta 22 20/05/20</t>
  </si>
  <si>
    <t>CARPETA: PARA COMPRAS DE INSUMOS Y EQUIPO DE PROTECCION PARA EL DEPARTAMENTO DE CEMENTERIOS Y EQUIPO DE SEGURIDAD PARA PERSONAL ADMINISTRATIVO QUE SE ENCUENTRA LABORANDO EN LA EMERGENCIA POR COVID-19 EN EL MUNICIPIO DE APOPA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</si>
</sst>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* #,##0.00_);[Red]\(&quot;$&quot;* #,##0.00\);"/>
    <numFmt numFmtId="166" formatCode="&quot;$&quot;* #,##0.00_);[Red]\(&quot;$&quot;* #,##0.00\)"/>
    <numFmt numFmtId="167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2"/>
      <color rgb="FF0000FF"/>
      <name val="Arial Rounded MT Bold"/>
      <family val="2"/>
    </font>
    <font>
      <b/>
      <sz val="11"/>
      <color rgb="FF00B0F0"/>
      <name val="Century Gothic"/>
      <family val="2"/>
    </font>
    <font>
      <sz val="11"/>
      <color rgb="FF6600FF"/>
      <name val="Arial Rounded MT Bold"/>
      <family val="2"/>
    </font>
    <font>
      <sz val="11"/>
      <color theme="6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2"/>
      <color rgb="FF00B0F0"/>
      <name val="Arial Rounded MT Bold"/>
      <family val="2"/>
    </font>
    <font>
      <sz val="12"/>
      <color rgb="FF6600FF"/>
      <name val="Arial Rounded MT Bold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Arial Rounded MT Bold"/>
      <family val="2"/>
    </font>
    <font>
      <b/>
      <sz val="11"/>
      <color theme="6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rgb="FF0000FF"/>
      <name val="Arial"/>
      <family val="2"/>
    </font>
    <font>
      <b/>
      <sz val="16"/>
      <color rgb="FF0000FF"/>
      <name val="Arial"/>
      <family val="2"/>
    </font>
    <font>
      <b/>
      <sz val="14"/>
      <color rgb="FF0000FF"/>
      <name val="Agency FB"/>
      <family val="2"/>
    </font>
    <font>
      <sz val="12"/>
      <color theme="1"/>
      <name val="Calibri"/>
      <family val="2"/>
      <scheme val="minor"/>
    </font>
    <font>
      <b/>
      <sz val="12"/>
      <color theme="1"/>
      <name val="Agency FB"/>
      <family val="2"/>
    </font>
    <font>
      <b/>
      <sz val="14"/>
      <color theme="1"/>
      <name val="Agency FB"/>
      <family val="2"/>
    </font>
    <font>
      <b/>
      <sz val="14"/>
      <color theme="1"/>
      <name val="Calibri"/>
      <family val="2"/>
      <scheme val="minor"/>
    </font>
    <font>
      <b/>
      <sz val="12"/>
      <color rgb="FF0000FF"/>
      <name val="Arial"/>
      <family val="2"/>
    </font>
    <font>
      <b/>
      <sz val="9"/>
      <color rgb="FF0000FF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2A12DE"/>
      <name val="Arial"/>
      <family val="2"/>
    </font>
    <font>
      <b/>
      <sz val="14"/>
      <name val="Calibri"/>
      <family val="2"/>
      <scheme val="minor"/>
    </font>
    <font>
      <b/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64" fontId="0" fillId="0" borderId="0" xfId="1" applyFont="1"/>
    <xf numFmtId="0" fontId="2" fillId="0" borderId="0" xfId="0" applyFont="1"/>
    <xf numFmtId="164" fontId="2" fillId="0" borderId="0" xfId="1" applyFont="1"/>
    <xf numFmtId="0" fontId="2" fillId="2" borderId="0" xfId="0" applyFont="1" applyFill="1"/>
    <xf numFmtId="164" fontId="2" fillId="2" borderId="0" xfId="1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9" fillId="0" borderId="9" xfId="0" applyFont="1" applyBorder="1"/>
    <xf numFmtId="0" fontId="10" fillId="0" borderId="12" xfId="0" applyFont="1" applyFill="1" applyBorder="1"/>
    <xf numFmtId="165" fontId="10" fillId="0" borderId="12" xfId="0" applyNumberFormat="1" applyFont="1" applyFill="1" applyBorder="1"/>
    <xf numFmtId="165" fontId="10" fillId="0" borderId="9" xfId="0" applyNumberFormat="1" applyFont="1" applyBorder="1" applyAlignment="1" applyProtection="1">
      <alignment horizontal="center" wrapText="1"/>
      <protection hidden="1"/>
    </xf>
    <xf numFmtId="44" fontId="10" fillId="0" borderId="12" xfId="3" applyFont="1" applyBorder="1" applyProtection="1">
      <protection hidden="1"/>
    </xf>
    <xf numFmtId="10" fontId="0" fillId="0" borderId="9" xfId="2" applyNumberFormat="1" applyFont="1" applyBorder="1" applyAlignment="1">
      <alignment horizontal="center"/>
    </xf>
    <xf numFmtId="0" fontId="11" fillId="0" borderId="13" xfId="0" applyFont="1" applyFill="1" applyBorder="1"/>
    <xf numFmtId="0" fontId="11" fillId="0" borderId="14" xfId="0" applyFont="1" applyFill="1" applyBorder="1"/>
    <xf numFmtId="166" fontId="11" fillId="0" borderId="12" xfId="0" applyNumberFormat="1" applyFont="1" applyFill="1" applyBorder="1"/>
    <xf numFmtId="10" fontId="2" fillId="0" borderId="12" xfId="2" applyNumberFormat="1" applyFont="1" applyBorder="1" applyAlignment="1">
      <alignment horizontal="center"/>
    </xf>
    <xf numFmtId="0" fontId="10" fillId="3" borderId="12" xfId="0" applyFont="1" applyFill="1" applyBorder="1" applyProtection="1">
      <protection hidden="1"/>
    </xf>
    <xf numFmtId="165" fontId="10" fillId="3" borderId="12" xfId="0" applyNumberFormat="1" applyFont="1" applyFill="1" applyBorder="1" applyProtection="1">
      <protection hidden="1"/>
    </xf>
    <xf numFmtId="165" fontId="12" fillId="3" borderId="12" xfId="0" applyNumberFormat="1" applyFont="1" applyFill="1" applyBorder="1" applyProtection="1">
      <protection hidden="1"/>
    </xf>
    <xf numFmtId="44" fontId="10" fillId="3" borderId="12" xfId="3" applyFont="1" applyFill="1" applyBorder="1" applyProtection="1">
      <protection hidden="1"/>
    </xf>
    <xf numFmtId="10" fontId="0" fillId="0" borderId="12" xfId="2" applyNumberFormat="1" applyFont="1" applyBorder="1" applyAlignment="1">
      <alignment horizontal="center"/>
    </xf>
    <xf numFmtId="44" fontId="14" fillId="3" borderId="12" xfId="3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8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8" xfId="0" applyBorder="1"/>
    <xf numFmtId="164" fontId="0" fillId="0" borderId="9" xfId="1" applyFont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164" fontId="2" fillId="0" borderId="12" xfId="1" applyFont="1" applyBorder="1"/>
    <xf numFmtId="167" fontId="2" fillId="0" borderId="9" xfId="2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164" fontId="0" fillId="0" borderId="12" xfId="1" applyFont="1" applyBorder="1"/>
    <xf numFmtId="167" fontId="0" fillId="0" borderId="9" xfId="2" applyNumberFormat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64" fontId="17" fillId="0" borderId="12" xfId="1" applyFont="1" applyBorder="1"/>
    <xf numFmtId="10" fontId="17" fillId="0" borderId="9" xfId="2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2" xfId="0" applyFont="1" applyBorder="1"/>
    <xf numFmtId="164" fontId="1" fillId="0" borderId="12" xfId="1" applyFont="1" applyBorder="1"/>
    <xf numFmtId="10" fontId="1" fillId="0" borderId="9" xfId="2" applyNumberFormat="1" applyFont="1" applyBorder="1" applyAlignment="1">
      <alignment horizontal="center"/>
    </xf>
    <xf numFmtId="0" fontId="0" fillId="0" borderId="0" xfId="0" applyFont="1"/>
    <xf numFmtId="164" fontId="0" fillId="0" borderId="12" xfId="1" applyFont="1" applyFill="1" applyBorder="1"/>
    <xf numFmtId="0" fontId="18" fillId="0" borderId="12" xfId="0" applyFont="1" applyBorder="1" applyAlignment="1">
      <alignment horizontal="center"/>
    </xf>
    <xf numFmtId="0" fontId="18" fillId="0" borderId="12" xfId="0" applyFont="1" applyBorder="1"/>
    <xf numFmtId="164" fontId="18" fillId="0" borderId="12" xfId="1" applyFont="1" applyBorder="1"/>
    <xf numFmtId="164" fontId="17" fillId="0" borderId="14" xfId="1" applyFont="1" applyBorder="1"/>
    <xf numFmtId="10" fontId="18" fillId="0" borderId="12" xfId="2" applyNumberFormat="1" applyFont="1" applyBorder="1" applyAlignment="1">
      <alignment horizontal="center"/>
    </xf>
    <xf numFmtId="167" fontId="18" fillId="0" borderId="12" xfId="2" applyNumberFormat="1" applyFont="1" applyBorder="1" applyAlignment="1">
      <alignment horizontal="center"/>
    </xf>
    <xf numFmtId="10" fontId="17" fillId="0" borderId="12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0" fillId="0" borderId="19" xfId="1" applyFont="1" applyBorder="1"/>
    <xf numFmtId="164" fontId="21" fillId="0" borderId="12" xfId="1" applyFont="1" applyBorder="1"/>
    <xf numFmtId="0" fontId="21" fillId="0" borderId="12" xfId="0" applyFont="1" applyBorder="1" applyAlignment="1">
      <alignment horizontal="center"/>
    </xf>
    <xf numFmtId="164" fontId="22" fillId="0" borderId="12" xfId="1" applyFont="1" applyBorder="1"/>
    <xf numFmtId="10" fontId="21" fillId="0" borderId="12" xfId="2" applyNumberFormat="1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0" fontId="22" fillId="0" borderId="12" xfId="2" applyNumberFormat="1" applyFont="1" applyBorder="1" applyAlignment="1">
      <alignment horizontal="center"/>
    </xf>
    <xf numFmtId="164" fontId="0" fillId="0" borderId="0" xfId="0" applyNumberFormat="1"/>
    <xf numFmtId="0" fontId="13" fillId="2" borderId="13" xfId="0" applyFont="1" applyFill="1" applyBorder="1" applyProtection="1">
      <protection hidden="1"/>
    </xf>
    <xf numFmtId="0" fontId="13" fillId="2" borderId="14" xfId="0" applyFont="1" applyFill="1" applyBorder="1" applyAlignment="1" applyProtection="1">
      <alignment horizontal="center"/>
      <protection hidden="1"/>
    </xf>
    <xf numFmtId="166" fontId="14" fillId="2" borderId="12" xfId="0" applyNumberFormat="1" applyFont="1" applyFill="1" applyBorder="1" applyAlignment="1" applyProtection="1">
      <alignment horizontal="center" vertical="center"/>
      <protection hidden="1"/>
    </xf>
    <xf numFmtId="44" fontId="14" fillId="2" borderId="12" xfId="3" applyFont="1" applyFill="1" applyBorder="1" applyAlignment="1" applyProtection="1">
      <alignment horizontal="center" vertical="center"/>
      <protection hidden="1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2" borderId="9" xfId="0" applyFill="1" applyBorder="1" applyAlignment="1">
      <alignment horizontal="center" wrapText="1"/>
    </xf>
    <xf numFmtId="0" fontId="9" fillId="2" borderId="9" xfId="0" applyFont="1" applyFill="1" applyBorder="1"/>
    <xf numFmtId="0" fontId="0" fillId="2" borderId="5" xfId="0" applyFill="1" applyBorder="1" applyAlignment="1">
      <alignment horizontal="left"/>
    </xf>
    <xf numFmtId="0" fontId="23" fillId="0" borderId="20" xfId="0" applyFont="1" applyFill="1" applyBorder="1" applyAlignment="1"/>
    <xf numFmtId="0" fontId="24" fillId="0" borderId="20" xfId="0" applyFont="1" applyFill="1" applyBorder="1" applyAlignment="1">
      <alignment horizontal="center"/>
    </xf>
    <xf numFmtId="0" fontId="26" fillId="0" borderId="0" xfId="0" applyFont="1" applyFill="1"/>
    <xf numFmtId="0" fontId="27" fillId="4" borderId="21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wrapText="1"/>
    </xf>
    <xf numFmtId="0" fontId="30" fillId="0" borderId="22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 wrapText="1"/>
      <protection locked="0"/>
    </xf>
    <xf numFmtId="0" fontId="32" fillId="0" borderId="22" xfId="0" applyFont="1" applyFill="1" applyBorder="1" applyAlignment="1" applyProtection="1">
      <alignment vertical="center" wrapText="1"/>
      <protection locked="0"/>
    </xf>
    <xf numFmtId="164" fontId="33" fillId="0" borderId="22" xfId="1" applyFont="1" applyFill="1" applyBorder="1" applyAlignment="1" applyProtection="1">
      <alignment horizontal="left" vertical="center"/>
      <protection locked="0"/>
    </xf>
    <xf numFmtId="164" fontId="32" fillId="0" borderId="22" xfId="1" applyFont="1" applyFill="1" applyBorder="1" applyAlignment="1" applyProtection="1">
      <alignment horizontal="left" vertical="center"/>
      <protection locked="0"/>
    </xf>
    <xf numFmtId="164" fontId="32" fillId="0" borderId="23" xfId="1" applyFont="1" applyFill="1" applyBorder="1" applyAlignment="1" applyProtection="1">
      <alignment horizontal="left" vertical="center"/>
      <protection locked="0"/>
    </xf>
    <xf numFmtId="10" fontId="34" fillId="0" borderId="23" xfId="2" applyNumberFormat="1" applyFont="1" applyFill="1" applyBorder="1" applyAlignment="1">
      <alignment horizontal="center" vertical="center"/>
    </xf>
    <xf numFmtId="9" fontId="35" fillId="0" borderId="22" xfId="0" applyNumberFormat="1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 applyProtection="1">
      <alignment horizontal="center" vertical="center"/>
      <protection locked="0"/>
    </xf>
    <xf numFmtId="0" fontId="32" fillId="0" borderId="12" xfId="0" applyFont="1" applyFill="1" applyBorder="1" applyAlignment="1" applyProtection="1">
      <alignment vertical="center" wrapText="1"/>
      <protection locked="0"/>
    </xf>
    <xf numFmtId="164" fontId="33" fillId="0" borderId="12" xfId="1" applyFont="1" applyFill="1" applyBorder="1" applyAlignment="1" applyProtection="1">
      <alignment horizontal="left" vertical="center"/>
      <protection locked="0"/>
    </xf>
    <xf numFmtId="164" fontId="32" fillId="0" borderId="12" xfId="1" applyFont="1" applyFill="1" applyBorder="1" applyAlignment="1" applyProtection="1">
      <alignment horizontal="left" vertical="center"/>
      <protection locked="0"/>
    </xf>
    <xf numFmtId="10" fontId="34" fillId="0" borderId="12" xfId="2" applyNumberFormat="1" applyFont="1" applyFill="1" applyBorder="1" applyAlignment="1">
      <alignment horizontal="center" vertical="center"/>
    </xf>
    <xf numFmtId="9" fontId="35" fillId="0" borderId="12" xfId="0" applyNumberFormat="1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 wrapText="1"/>
    </xf>
    <xf numFmtId="10" fontId="37" fillId="0" borderId="12" xfId="2" applyNumberFormat="1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 wrapText="1"/>
    </xf>
    <xf numFmtId="0" fontId="4" fillId="0" borderId="12" xfId="0" applyFont="1" applyFill="1" applyBorder="1" applyAlignment="1" applyProtection="1">
      <alignment vertical="center" wrapText="1"/>
      <protection locked="0"/>
    </xf>
    <xf numFmtId="164" fontId="40" fillId="0" borderId="0" xfId="1" applyFont="1" applyFill="1" applyAlignment="1">
      <alignment vertical="center"/>
    </xf>
    <xf numFmtId="164" fontId="32" fillId="0" borderId="9" xfId="1" applyFont="1" applyFill="1" applyBorder="1" applyAlignment="1" applyProtection="1">
      <alignment horizontal="left" vertical="center"/>
      <protection locked="0"/>
    </xf>
    <xf numFmtId="0" fontId="38" fillId="0" borderId="12" xfId="0" applyFont="1" applyFill="1" applyBorder="1" applyAlignment="1">
      <alignment horizontal="center" vertical="center" wrapText="1"/>
    </xf>
    <xf numFmtId="164" fontId="33" fillId="0" borderId="9" xfId="1" applyFont="1" applyFill="1" applyBorder="1" applyAlignment="1" applyProtection="1">
      <alignment horizontal="left" vertical="center"/>
      <protection locked="0"/>
    </xf>
    <xf numFmtId="0" fontId="0" fillId="0" borderId="0" xfId="0" applyFill="1" applyAlignment="1">
      <alignment vertical="center" wrapText="1"/>
    </xf>
    <xf numFmtId="0" fontId="26" fillId="0" borderId="21" xfId="0" applyFont="1" applyFill="1" applyBorder="1" applyAlignment="1">
      <alignment vertical="center"/>
    </xf>
    <xf numFmtId="0" fontId="41" fillId="0" borderId="21" xfId="0" applyFont="1" applyFill="1" applyBorder="1" applyAlignment="1">
      <alignment horizontal="center" vertical="center"/>
    </xf>
    <xf numFmtId="164" fontId="41" fillId="0" borderId="21" xfId="0" applyNumberFormat="1" applyFont="1" applyFill="1" applyBorder="1" applyAlignment="1">
      <alignment horizontal="center" vertical="center"/>
    </xf>
    <xf numFmtId="10" fontId="42" fillId="0" borderId="21" xfId="2" applyNumberFormat="1" applyFont="1" applyFill="1" applyBorder="1" applyAlignment="1">
      <alignment horizontal="center" vertical="center"/>
    </xf>
    <xf numFmtId="164" fontId="42" fillId="0" borderId="21" xfId="0" applyNumberFormat="1" applyFont="1" applyFill="1" applyBorder="1" applyAlignment="1">
      <alignment horizontal="center" vertical="center"/>
    </xf>
    <xf numFmtId="164" fontId="41" fillId="0" borderId="0" xfId="0" applyNumberFormat="1" applyFont="1" applyFill="1" applyAlignment="1">
      <alignment horizontal="center"/>
    </xf>
    <xf numFmtId="0" fontId="25" fillId="0" borderId="20" xfId="0" applyFont="1" applyFill="1" applyBorder="1" applyAlignment="1">
      <alignment vertical="center"/>
    </xf>
    <xf numFmtId="0" fontId="25" fillId="0" borderId="20" xfId="0" applyFont="1" applyFill="1" applyBorder="1" applyAlignment="1">
      <alignment horizontal="right" vertical="center"/>
    </xf>
    <xf numFmtId="0" fontId="30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22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</cellXfs>
  <cellStyles count="5">
    <cellStyle name="Moneda" xfId="1" builtinId="4"/>
    <cellStyle name="Moneda 2" xfId="3"/>
    <cellStyle name="Normal" xfId="0" builtinId="0"/>
    <cellStyle name="Porcentaje" xfId="2" builtin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</sheetPr>
  <dimension ref="A1:K291"/>
  <sheetViews>
    <sheetView tabSelected="1" workbookViewId="0">
      <selection activeCell="A3" sqref="A3:K3"/>
    </sheetView>
  </sheetViews>
  <sheetFormatPr baseColWidth="10" defaultRowHeight="15" x14ac:dyDescent="0.25"/>
  <cols>
    <col min="1" max="1" width="9.42578125" customWidth="1"/>
    <col min="2" max="2" width="33.140625" customWidth="1"/>
    <col min="3" max="3" width="19.5703125" customWidth="1"/>
    <col min="4" max="4" width="12.5703125" bestFit="1" customWidth="1"/>
    <col min="5" max="6" width="14.140625" bestFit="1" customWidth="1"/>
    <col min="7" max="7" width="20.85546875" customWidth="1"/>
    <col min="8" max="8" width="16" customWidth="1"/>
    <col min="9" max="11" width="14.140625" bestFit="1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4.5" customHeight="1" x14ac:dyDescent="0.25"/>
    <row r="6" spans="1:11" ht="42" customHeight="1" x14ac:dyDescent="0.25">
      <c r="A6" s="2"/>
      <c r="B6" s="2"/>
      <c r="C6" s="3" t="s">
        <v>4</v>
      </c>
      <c r="D6" s="4"/>
      <c r="E6" s="5"/>
      <c r="F6" s="2"/>
      <c r="G6" s="3" t="s">
        <v>5</v>
      </c>
      <c r="H6" s="4"/>
      <c r="I6" s="5"/>
      <c r="J6" s="2"/>
      <c r="K6" s="2"/>
    </row>
    <row r="7" spans="1:11" x14ac:dyDescent="0.25">
      <c r="A7" s="6" t="s">
        <v>6</v>
      </c>
      <c r="B7" s="6" t="s">
        <v>7</v>
      </c>
      <c r="C7" s="7" t="s">
        <v>8</v>
      </c>
      <c r="D7" s="8" t="s">
        <v>9</v>
      </c>
      <c r="E7" s="8"/>
      <c r="F7" s="7" t="s">
        <v>10</v>
      </c>
      <c r="G7" s="7" t="s">
        <v>8</v>
      </c>
      <c r="H7" s="8" t="s">
        <v>9</v>
      </c>
      <c r="I7" s="8"/>
      <c r="J7" s="6" t="s">
        <v>10</v>
      </c>
      <c r="K7" s="6" t="s">
        <v>11</v>
      </c>
    </row>
    <row r="8" spans="1:11" x14ac:dyDescent="0.25">
      <c r="A8" s="9"/>
      <c r="B8" s="10"/>
      <c r="C8" s="11" t="s">
        <v>12</v>
      </c>
      <c r="D8" s="11" t="s">
        <v>13</v>
      </c>
      <c r="E8" s="11" t="s">
        <v>14</v>
      </c>
      <c r="F8" s="11"/>
      <c r="G8" s="11" t="s">
        <v>12</v>
      </c>
      <c r="H8" s="11" t="s">
        <v>13</v>
      </c>
      <c r="I8" s="11" t="s">
        <v>14</v>
      </c>
      <c r="J8" s="10"/>
      <c r="K8" s="10"/>
    </row>
    <row r="9" spans="1:11" x14ac:dyDescent="0.25">
      <c r="A9">
        <v>1</v>
      </c>
      <c r="B9" t="s">
        <v>15</v>
      </c>
      <c r="C9" s="12">
        <v>3771491.6900000013</v>
      </c>
      <c r="D9" s="12">
        <v>271186.86</v>
      </c>
      <c r="E9" s="12">
        <v>0</v>
      </c>
      <c r="F9" s="12">
        <v>4042678.5500000012</v>
      </c>
      <c r="G9" s="12">
        <v>2696265.0699999994</v>
      </c>
      <c r="H9" s="12">
        <v>223189.21000000002</v>
      </c>
      <c r="I9" s="12">
        <v>0</v>
      </c>
      <c r="J9" s="12">
        <v>2919454.2799999993</v>
      </c>
      <c r="K9" s="12">
        <v>1123224.27</v>
      </c>
    </row>
    <row r="10" spans="1:11" x14ac:dyDescent="0.25">
      <c r="A10">
        <v>2</v>
      </c>
      <c r="B10" t="s">
        <v>16</v>
      </c>
      <c r="C10" s="12">
        <v>265</v>
      </c>
      <c r="D10" s="12">
        <v>0</v>
      </c>
      <c r="E10" s="12">
        <v>1084747.5</v>
      </c>
      <c r="F10" s="12">
        <v>1085012.5</v>
      </c>
      <c r="G10" s="12">
        <v>25109.370000000003</v>
      </c>
      <c r="H10" s="12">
        <v>0</v>
      </c>
      <c r="I10" s="12">
        <v>1489700.29</v>
      </c>
      <c r="J10" s="12">
        <v>1514809.6600000001</v>
      </c>
      <c r="K10" s="12">
        <v>-429797.16</v>
      </c>
    </row>
    <row r="11" spans="1:11" x14ac:dyDescent="0.25">
      <c r="A11">
        <v>3</v>
      </c>
      <c r="B11" t="s">
        <v>17</v>
      </c>
      <c r="C11" s="12">
        <v>424665.50999999995</v>
      </c>
      <c r="D11" s="12">
        <v>0</v>
      </c>
      <c r="E11" s="12">
        <v>0</v>
      </c>
      <c r="F11" s="12">
        <v>424665.50999999995</v>
      </c>
      <c r="G11" s="12">
        <v>0</v>
      </c>
      <c r="H11" s="12">
        <v>0</v>
      </c>
      <c r="I11" s="12">
        <v>0</v>
      </c>
      <c r="J11" s="12">
        <v>0</v>
      </c>
      <c r="K11" s="12">
        <v>424665.51</v>
      </c>
    </row>
    <row r="12" spans="1:11" hidden="1" x14ac:dyDescent="0.25">
      <c r="A12">
        <v>4120302</v>
      </c>
      <c r="B12" t="s">
        <v>18</v>
      </c>
      <c r="C12" s="12">
        <v>0</v>
      </c>
      <c r="D12" s="12"/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 t="s">
        <v>19</v>
      </c>
      <c r="K12" s="12">
        <v>0</v>
      </c>
    </row>
    <row r="13" spans="1:11" hidden="1" x14ac:dyDescent="0.25">
      <c r="A13">
        <v>4120303</v>
      </c>
      <c r="B13" t="s">
        <v>20</v>
      </c>
      <c r="C13" s="12">
        <v>0</v>
      </c>
      <c r="D13" s="12"/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 t="s">
        <v>19</v>
      </c>
      <c r="K13" s="12">
        <v>0</v>
      </c>
    </row>
    <row r="14" spans="1:11" x14ac:dyDescent="0.25">
      <c r="A14" s="13"/>
      <c r="B14" s="13" t="s">
        <v>10</v>
      </c>
      <c r="C14" s="14">
        <v>4196422.2000000011</v>
      </c>
      <c r="D14" s="14">
        <v>271186.86</v>
      </c>
      <c r="E14" s="14">
        <v>1084747.5</v>
      </c>
      <c r="F14" s="14">
        <v>5552356.5600000015</v>
      </c>
      <c r="G14" s="14">
        <v>2721374.4399999995</v>
      </c>
      <c r="H14" s="14">
        <v>223189.21000000002</v>
      </c>
      <c r="I14" s="14">
        <v>1489700.29</v>
      </c>
      <c r="J14" s="14">
        <v>4434263.9399999995</v>
      </c>
      <c r="K14" s="14">
        <v>-1475047.7600000016</v>
      </c>
    </row>
    <row r="15" spans="1:11" x14ac:dyDescent="0.25">
      <c r="A15">
        <v>11</v>
      </c>
      <c r="B15" t="s">
        <v>21</v>
      </c>
      <c r="C15" s="12">
        <v>1038854.45</v>
      </c>
      <c r="D15" s="12">
        <v>0</v>
      </c>
      <c r="E15" s="12">
        <v>0</v>
      </c>
      <c r="F15" s="12">
        <v>1038854.45</v>
      </c>
      <c r="G15" s="12">
        <v>1044483.26</v>
      </c>
      <c r="H15" s="12">
        <v>0</v>
      </c>
      <c r="I15" s="12">
        <v>0</v>
      </c>
      <c r="J15" s="12">
        <v>1044483.26</v>
      </c>
      <c r="K15" s="12">
        <v>5628.81</v>
      </c>
    </row>
    <row r="16" spans="1:11" x14ac:dyDescent="0.25">
      <c r="A16">
        <v>12</v>
      </c>
      <c r="B16" t="s">
        <v>22</v>
      </c>
      <c r="C16" s="12">
        <v>2619798.7599999998</v>
      </c>
      <c r="D16" s="12">
        <v>0</v>
      </c>
      <c r="E16" s="12">
        <v>0</v>
      </c>
      <c r="F16" s="12">
        <v>2619798.7599999998</v>
      </c>
      <c r="G16" s="12">
        <v>1594423.4000000004</v>
      </c>
      <c r="H16" s="12">
        <v>0</v>
      </c>
      <c r="I16" s="12">
        <v>0</v>
      </c>
      <c r="J16" s="12">
        <v>1594423.4000000004</v>
      </c>
      <c r="K16" s="12">
        <v>-1025375.36</v>
      </c>
    </row>
    <row r="17" spans="1:11" x14ac:dyDescent="0.25">
      <c r="A17">
        <v>14</v>
      </c>
      <c r="B17" t="s">
        <v>23</v>
      </c>
      <c r="C17" s="12">
        <v>40419.35</v>
      </c>
      <c r="D17" s="12">
        <v>0</v>
      </c>
      <c r="E17" s="12">
        <v>0</v>
      </c>
      <c r="F17" s="12">
        <v>40419.35</v>
      </c>
      <c r="G17" s="12">
        <v>15997.010000000002</v>
      </c>
      <c r="H17" s="12">
        <v>0</v>
      </c>
      <c r="I17" s="12">
        <v>0</v>
      </c>
      <c r="J17" s="12">
        <v>15997.010000000002</v>
      </c>
      <c r="K17" s="12">
        <v>-24422.34</v>
      </c>
    </row>
    <row r="18" spans="1:11" x14ac:dyDescent="0.25">
      <c r="A18">
        <v>15</v>
      </c>
      <c r="B18" t="s">
        <v>24</v>
      </c>
      <c r="C18" s="12">
        <v>72419.13</v>
      </c>
      <c r="D18" s="12">
        <v>0</v>
      </c>
      <c r="E18" s="12">
        <v>0</v>
      </c>
      <c r="F18" s="12">
        <v>72419.13</v>
      </c>
      <c r="G18" s="12">
        <v>41361.4</v>
      </c>
      <c r="H18" s="12">
        <v>0</v>
      </c>
      <c r="I18" s="12">
        <v>0</v>
      </c>
      <c r="J18" s="12">
        <v>41361.4</v>
      </c>
      <c r="K18" s="12">
        <v>-31057.73</v>
      </c>
    </row>
    <row r="19" spans="1:11" x14ac:dyDescent="0.25">
      <c r="A19">
        <v>16</v>
      </c>
      <c r="B19" t="s">
        <v>25</v>
      </c>
      <c r="C19" s="12">
        <v>0</v>
      </c>
      <c r="D19" s="12">
        <v>271186.86</v>
      </c>
      <c r="E19" s="12">
        <v>0</v>
      </c>
      <c r="F19" s="12">
        <v>271186.86</v>
      </c>
      <c r="G19" s="12">
        <v>0</v>
      </c>
      <c r="H19" s="12">
        <v>223189.21000000002</v>
      </c>
      <c r="I19" s="12">
        <v>0</v>
      </c>
      <c r="J19" s="12">
        <v>223189.21000000002</v>
      </c>
      <c r="K19" s="12">
        <v>-47997.65</v>
      </c>
    </row>
    <row r="20" spans="1:11" x14ac:dyDescent="0.25">
      <c r="A20">
        <v>21</v>
      </c>
      <c r="B20" t="s">
        <v>26</v>
      </c>
      <c r="C20" s="12">
        <v>265</v>
      </c>
      <c r="D20" s="12">
        <v>0</v>
      </c>
      <c r="E20" s="12">
        <v>0</v>
      </c>
      <c r="F20" s="12">
        <v>265</v>
      </c>
      <c r="G20" s="12">
        <v>25109.370000000003</v>
      </c>
      <c r="H20" s="12">
        <v>0</v>
      </c>
      <c r="I20" s="12">
        <v>0</v>
      </c>
      <c r="J20" s="12">
        <v>25109.370000000003</v>
      </c>
      <c r="K20" s="12">
        <v>24844.37</v>
      </c>
    </row>
    <row r="21" spans="1:11" x14ac:dyDescent="0.25">
      <c r="A21">
        <v>22</v>
      </c>
      <c r="B21" t="s">
        <v>27</v>
      </c>
      <c r="C21" s="12">
        <v>0</v>
      </c>
      <c r="D21" s="12">
        <v>0</v>
      </c>
      <c r="E21" s="12">
        <v>1084747.5</v>
      </c>
      <c r="F21" s="12">
        <v>1084747.5</v>
      </c>
      <c r="G21" s="12">
        <v>0</v>
      </c>
      <c r="H21" s="12">
        <v>0</v>
      </c>
      <c r="I21" s="12">
        <v>1489700.29</v>
      </c>
      <c r="J21" s="12">
        <v>1489700.29</v>
      </c>
      <c r="K21" s="12">
        <v>404952.79</v>
      </c>
    </row>
    <row r="22" spans="1:11" x14ac:dyDescent="0.25">
      <c r="A22">
        <v>32</v>
      </c>
      <c r="B22" t="s">
        <v>28</v>
      </c>
      <c r="C22" s="12">
        <v>424665.50999999995</v>
      </c>
      <c r="D22" s="12">
        <v>0</v>
      </c>
      <c r="E22" s="12">
        <v>0</v>
      </c>
      <c r="F22" s="12">
        <v>424665.50999999995</v>
      </c>
      <c r="G22" s="12">
        <v>0</v>
      </c>
      <c r="H22" s="12">
        <v>0</v>
      </c>
      <c r="I22" s="12">
        <v>0</v>
      </c>
      <c r="J22" s="12">
        <v>0</v>
      </c>
      <c r="K22" s="12">
        <v>-424665.51</v>
      </c>
    </row>
    <row r="23" spans="1:11" hidden="1" x14ac:dyDescent="0.25">
      <c r="A23">
        <v>4120302</v>
      </c>
      <c r="B23" t="s">
        <v>18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 t="s">
        <v>19</v>
      </c>
      <c r="K23" s="12">
        <v>0</v>
      </c>
    </row>
    <row r="24" spans="1:11" hidden="1" x14ac:dyDescent="0.25">
      <c r="A24">
        <v>4120303</v>
      </c>
      <c r="B24" t="s">
        <v>20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 t="s">
        <v>19</v>
      </c>
      <c r="K24" s="12">
        <v>0</v>
      </c>
    </row>
    <row r="25" spans="1:11" x14ac:dyDescent="0.25">
      <c r="A25" s="13"/>
      <c r="B25" s="13" t="s">
        <v>10</v>
      </c>
      <c r="C25" s="14">
        <v>4196422.2</v>
      </c>
      <c r="D25" s="14">
        <v>271186.86</v>
      </c>
      <c r="E25" s="14">
        <v>1084747.5</v>
      </c>
      <c r="F25" s="14">
        <v>5552356.5600000005</v>
      </c>
      <c r="G25" s="14">
        <v>2721374.44</v>
      </c>
      <c r="H25" s="14">
        <v>223189.21000000002</v>
      </c>
      <c r="I25" s="14">
        <v>1489700.29</v>
      </c>
      <c r="J25" s="14">
        <v>4434263.9399999995</v>
      </c>
      <c r="K25" s="14">
        <v>-1475047.7600000002</v>
      </c>
    </row>
    <row r="26" spans="1:11" hidden="1" x14ac:dyDescent="0.25">
      <c r="A26">
        <v>115</v>
      </c>
      <c r="B26" t="s">
        <v>29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 t="s">
        <v>19</v>
      </c>
      <c r="K26" s="12">
        <v>0</v>
      </c>
    </row>
    <row r="27" spans="1:11" x14ac:dyDescent="0.25">
      <c r="A27">
        <v>118</v>
      </c>
      <c r="B27" t="s">
        <v>30</v>
      </c>
      <c r="C27" s="12">
        <v>1038854.45</v>
      </c>
      <c r="D27" s="12">
        <v>0</v>
      </c>
      <c r="E27" s="12">
        <v>0</v>
      </c>
      <c r="F27" s="12">
        <v>1038854.45</v>
      </c>
      <c r="G27" s="12">
        <v>1044483.26</v>
      </c>
      <c r="H27" s="12">
        <v>0</v>
      </c>
      <c r="I27" s="12">
        <v>0</v>
      </c>
      <c r="J27" s="12">
        <v>1044483.26</v>
      </c>
      <c r="K27" s="12">
        <v>5628.81</v>
      </c>
    </row>
    <row r="28" spans="1:11" x14ac:dyDescent="0.25">
      <c r="A28">
        <v>121</v>
      </c>
      <c r="B28" t="s">
        <v>31</v>
      </c>
      <c r="C28" s="12">
        <v>1652553.3099999998</v>
      </c>
      <c r="D28" s="12">
        <v>0</v>
      </c>
      <c r="E28" s="12">
        <v>0</v>
      </c>
      <c r="F28" s="12">
        <v>1652553.3099999998</v>
      </c>
      <c r="G28" s="12">
        <v>1150178.7200000002</v>
      </c>
      <c r="H28" s="12">
        <v>0</v>
      </c>
      <c r="I28" s="12">
        <v>0</v>
      </c>
      <c r="J28" s="12">
        <v>1150178.7200000002</v>
      </c>
      <c r="K28" s="12">
        <v>-502374.59</v>
      </c>
    </row>
    <row r="29" spans="1:11" x14ac:dyDescent="0.25">
      <c r="A29">
        <v>122</v>
      </c>
      <c r="B29" t="s">
        <v>32</v>
      </c>
      <c r="C29" s="12">
        <v>967245.45000000007</v>
      </c>
      <c r="D29" s="12">
        <v>0</v>
      </c>
      <c r="E29" s="12">
        <v>0</v>
      </c>
      <c r="F29" s="12">
        <v>967245.45000000007</v>
      </c>
      <c r="G29" s="12">
        <v>444244.68</v>
      </c>
      <c r="H29" s="12">
        <v>0</v>
      </c>
      <c r="I29" s="12">
        <v>0</v>
      </c>
      <c r="J29" s="12">
        <v>444244.68</v>
      </c>
      <c r="K29" s="12">
        <v>-523000.77</v>
      </c>
    </row>
    <row r="30" spans="1:11" hidden="1" x14ac:dyDescent="0.25">
      <c r="A30">
        <v>141</v>
      </c>
      <c r="B30" t="s">
        <v>33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 t="s">
        <v>19</v>
      </c>
      <c r="K30" s="12">
        <v>0</v>
      </c>
    </row>
    <row r="31" spans="1:11" x14ac:dyDescent="0.25">
      <c r="A31">
        <v>142</v>
      </c>
      <c r="B31" t="s">
        <v>34</v>
      </c>
      <c r="C31" s="12">
        <v>40419.35</v>
      </c>
      <c r="D31" s="12">
        <v>0</v>
      </c>
      <c r="E31" s="12">
        <v>0</v>
      </c>
      <c r="F31" s="12">
        <v>40419.35</v>
      </c>
      <c r="G31" s="12">
        <v>15997.010000000002</v>
      </c>
      <c r="H31" s="12">
        <v>0</v>
      </c>
      <c r="I31" s="12">
        <v>0</v>
      </c>
      <c r="J31" s="12">
        <v>15997.010000000002</v>
      </c>
      <c r="K31" s="12">
        <v>-24422.34</v>
      </c>
    </row>
    <row r="32" spans="1:11" hidden="1" x14ac:dyDescent="0.25">
      <c r="A32">
        <v>143</v>
      </c>
      <c r="B32" t="s">
        <v>35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 t="s">
        <v>19</v>
      </c>
      <c r="K32" s="12">
        <v>0</v>
      </c>
    </row>
    <row r="33" spans="1:11" hidden="1" x14ac:dyDescent="0.25">
      <c r="A33">
        <v>151</v>
      </c>
      <c r="B33" t="s">
        <v>36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 t="s">
        <v>19</v>
      </c>
      <c r="K33" s="12">
        <v>0</v>
      </c>
    </row>
    <row r="34" spans="1:11" hidden="1" x14ac:dyDescent="0.25">
      <c r="A34">
        <v>152</v>
      </c>
      <c r="B34" t="s">
        <v>37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 t="s">
        <v>19</v>
      </c>
      <c r="K34" s="12">
        <v>0</v>
      </c>
    </row>
    <row r="35" spans="1:11" x14ac:dyDescent="0.25">
      <c r="A35">
        <v>153</v>
      </c>
      <c r="B35" t="s">
        <v>38</v>
      </c>
      <c r="C35" s="12">
        <v>38952.410000000003</v>
      </c>
      <c r="D35" s="12">
        <v>0</v>
      </c>
      <c r="E35" s="12">
        <v>0</v>
      </c>
      <c r="F35" s="12">
        <v>38952.410000000003</v>
      </c>
      <c r="G35" s="12">
        <v>27540.940000000002</v>
      </c>
      <c r="H35" s="12">
        <v>0</v>
      </c>
      <c r="I35" s="12">
        <v>0</v>
      </c>
      <c r="J35" s="12">
        <v>27540.940000000002</v>
      </c>
      <c r="K35" s="12">
        <v>-11411.47</v>
      </c>
    </row>
    <row r="36" spans="1:11" x14ac:dyDescent="0.25">
      <c r="A36">
        <v>154</v>
      </c>
      <c r="B36" t="s">
        <v>39</v>
      </c>
      <c r="C36" s="12">
        <v>400</v>
      </c>
      <c r="D36" s="12">
        <v>0</v>
      </c>
      <c r="E36" s="12">
        <v>0</v>
      </c>
      <c r="F36" s="12">
        <v>400</v>
      </c>
      <c r="G36" s="12">
        <v>100</v>
      </c>
      <c r="H36" s="12">
        <v>0</v>
      </c>
      <c r="I36" s="12">
        <v>0</v>
      </c>
      <c r="J36" s="12">
        <v>100</v>
      </c>
      <c r="K36" s="12">
        <v>-300</v>
      </c>
    </row>
    <row r="37" spans="1:11" hidden="1" x14ac:dyDescent="0.25">
      <c r="A37">
        <v>155</v>
      </c>
      <c r="B37" t="s">
        <v>40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 t="s">
        <v>19</v>
      </c>
      <c r="K37" s="12">
        <v>0</v>
      </c>
    </row>
    <row r="38" spans="1:11" x14ac:dyDescent="0.25">
      <c r="A38">
        <v>156</v>
      </c>
      <c r="B38" t="s">
        <v>41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</row>
    <row r="39" spans="1:11" x14ac:dyDescent="0.25">
      <c r="A39">
        <v>157</v>
      </c>
      <c r="B39" t="s">
        <v>42</v>
      </c>
      <c r="C39" s="12">
        <v>33066.720000000001</v>
      </c>
      <c r="D39" s="12">
        <v>0</v>
      </c>
      <c r="E39" s="12">
        <v>0</v>
      </c>
      <c r="F39" s="12">
        <v>33066.720000000001</v>
      </c>
      <c r="G39" s="12">
        <v>13720.46</v>
      </c>
      <c r="H39" s="12">
        <v>0</v>
      </c>
      <c r="I39" s="12">
        <v>0</v>
      </c>
      <c r="J39" s="12">
        <v>13720.46</v>
      </c>
      <c r="K39" s="12">
        <v>-19346.259999999998</v>
      </c>
    </row>
    <row r="40" spans="1:11" x14ac:dyDescent="0.25">
      <c r="A40">
        <v>162</v>
      </c>
      <c r="B40" t="s">
        <v>43</v>
      </c>
      <c r="C40" s="12">
        <v>0</v>
      </c>
      <c r="D40" s="12">
        <v>271186.86</v>
      </c>
      <c r="E40" s="12">
        <v>0</v>
      </c>
      <c r="F40" s="12">
        <v>271186.86</v>
      </c>
      <c r="G40" s="12">
        <v>0</v>
      </c>
      <c r="H40" s="12">
        <v>223189.21000000002</v>
      </c>
      <c r="I40" s="12">
        <v>0</v>
      </c>
      <c r="J40" s="12">
        <v>223189.21000000002</v>
      </c>
      <c r="K40" s="12">
        <v>-47997.65</v>
      </c>
    </row>
    <row r="41" spans="1:11" x14ac:dyDescent="0.25">
      <c r="A41">
        <v>163</v>
      </c>
      <c r="B41" t="s">
        <v>44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</row>
    <row r="42" spans="1:11" hidden="1" x14ac:dyDescent="0.25">
      <c r="A42">
        <v>164</v>
      </c>
      <c r="B42" t="s">
        <v>45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 t="s">
        <v>19</v>
      </c>
      <c r="K42" s="12">
        <v>0</v>
      </c>
    </row>
    <row r="43" spans="1:11" hidden="1" x14ac:dyDescent="0.25">
      <c r="A43">
        <v>211</v>
      </c>
      <c r="B43" t="s">
        <v>46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 t="s">
        <v>19</v>
      </c>
      <c r="K43" s="12">
        <v>0</v>
      </c>
    </row>
    <row r="44" spans="1:11" x14ac:dyDescent="0.25">
      <c r="A44">
        <v>212</v>
      </c>
      <c r="B44" t="s">
        <v>47</v>
      </c>
      <c r="C44" s="12">
        <v>265</v>
      </c>
      <c r="D44" s="12">
        <v>0</v>
      </c>
      <c r="E44" s="12">
        <v>0</v>
      </c>
      <c r="F44" s="12">
        <v>265</v>
      </c>
      <c r="G44" s="12">
        <v>25109.370000000003</v>
      </c>
      <c r="H44" s="12">
        <v>0</v>
      </c>
      <c r="I44" s="12">
        <v>0</v>
      </c>
      <c r="J44" s="12">
        <v>25109.370000000003</v>
      </c>
      <c r="K44" s="12">
        <v>24844.37</v>
      </c>
    </row>
    <row r="45" spans="1:11" x14ac:dyDescent="0.25">
      <c r="A45">
        <v>222</v>
      </c>
      <c r="B45" t="s">
        <v>48</v>
      </c>
      <c r="C45" s="12">
        <v>0</v>
      </c>
      <c r="D45" s="12">
        <v>0</v>
      </c>
      <c r="E45" s="12">
        <v>1084747.5</v>
      </c>
      <c r="F45" s="12">
        <v>1084747.5</v>
      </c>
      <c r="G45" s="12">
        <v>0</v>
      </c>
      <c r="H45" s="12">
        <v>0</v>
      </c>
      <c r="I45" s="12">
        <v>1489700.29</v>
      </c>
      <c r="J45" s="12">
        <v>1489700.29</v>
      </c>
      <c r="K45" s="12">
        <v>404952.79</v>
      </c>
    </row>
    <row r="46" spans="1:11" hidden="1" x14ac:dyDescent="0.25">
      <c r="A46">
        <v>223</v>
      </c>
      <c r="B46" t="s">
        <v>49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 t="s">
        <v>19</v>
      </c>
      <c r="K46" s="12">
        <v>0</v>
      </c>
    </row>
    <row r="47" spans="1:11" hidden="1" x14ac:dyDescent="0.25">
      <c r="A47">
        <v>224</v>
      </c>
      <c r="B47" t="s">
        <v>50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 t="s">
        <v>19</v>
      </c>
      <c r="K47" s="12">
        <v>0</v>
      </c>
    </row>
    <row r="48" spans="1:11" x14ac:dyDescent="0.25">
      <c r="A48">
        <v>322</v>
      </c>
      <c r="B48" t="s">
        <v>51</v>
      </c>
      <c r="C48" s="12">
        <v>424665.50999999995</v>
      </c>
      <c r="D48" s="12">
        <v>0</v>
      </c>
      <c r="E48" s="12">
        <v>0</v>
      </c>
      <c r="F48" s="12">
        <v>424665.50999999995</v>
      </c>
      <c r="G48" s="12">
        <v>0</v>
      </c>
      <c r="H48" s="12">
        <v>0</v>
      </c>
      <c r="I48" s="12">
        <v>0</v>
      </c>
      <c r="J48" s="12">
        <v>0</v>
      </c>
      <c r="K48" s="12">
        <v>-424665.51</v>
      </c>
    </row>
    <row r="49" spans="1:11" hidden="1" x14ac:dyDescent="0.25">
      <c r="A49">
        <v>4120302</v>
      </c>
      <c r="B49" t="s">
        <v>18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 t="s">
        <v>19</v>
      </c>
      <c r="K49" s="12">
        <v>0</v>
      </c>
    </row>
    <row r="50" spans="1:11" hidden="1" x14ac:dyDescent="0.25">
      <c r="A50">
        <v>4120303</v>
      </c>
      <c r="B50" t="s">
        <v>20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 t="s">
        <v>19</v>
      </c>
      <c r="K50" s="12">
        <v>0</v>
      </c>
    </row>
    <row r="51" spans="1:11" x14ac:dyDescent="0.25">
      <c r="A51" s="13"/>
      <c r="B51" s="13" t="s">
        <v>10</v>
      </c>
      <c r="C51" s="14">
        <v>4196422.2</v>
      </c>
      <c r="D51" s="14">
        <v>271186.86</v>
      </c>
      <c r="E51" s="14">
        <v>1084747.5</v>
      </c>
      <c r="F51" s="14">
        <v>5552356.5600000005</v>
      </c>
      <c r="G51" s="14">
        <v>2721374.4400000004</v>
      </c>
      <c r="H51" s="14">
        <v>223189.21000000002</v>
      </c>
      <c r="I51" s="14">
        <v>1489700.29</v>
      </c>
      <c r="J51" s="14">
        <v>4434263.9400000004</v>
      </c>
      <c r="K51" s="14">
        <v>-1475047.7599999998</v>
      </c>
    </row>
    <row r="52" spans="1:11" hidden="1" x14ac:dyDescent="0.25">
      <c r="A52">
        <v>11101</v>
      </c>
      <c r="B52" t="s">
        <v>52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/>
      <c r="I52" s="12"/>
      <c r="J52" s="12" t="s">
        <v>19</v>
      </c>
      <c r="K52" s="12">
        <v>0</v>
      </c>
    </row>
    <row r="53" spans="1:11" hidden="1" x14ac:dyDescent="0.25">
      <c r="A53">
        <v>11102</v>
      </c>
      <c r="B53" t="s">
        <v>53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/>
      <c r="I53" s="12"/>
      <c r="J53" s="12" t="s">
        <v>19</v>
      </c>
      <c r="K53" s="12">
        <v>0</v>
      </c>
    </row>
    <row r="54" spans="1:11" hidden="1" x14ac:dyDescent="0.25">
      <c r="A54">
        <v>11103</v>
      </c>
      <c r="B54" t="s">
        <v>54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/>
      <c r="I54" s="12"/>
      <c r="J54" s="12" t="s">
        <v>19</v>
      </c>
      <c r="K54" s="12">
        <v>0</v>
      </c>
    </row>
    <row r="55" spans="1:11" hidden="1" x14ac:dyDescent="0.25">
      <c r="A55">
        <v>11201</v>
      </c>
      <c r="B55" t="s">
        <v>55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/>
      <c r="I55" s="12"/>
      <c r="J55" s="12" t="s">
        <v>19</v>
      </c>
      <c r="K55" s="12">
        <v>0</v>
      </c>
    </row>
    <row r="56" spans="1:11" hidden="1" x14ac:dyDescent="0.25">
      <c r="A56">
        <v>11301</v>
      </c>
      <c r="B56" t="s">
        <v>56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/>
      <c r="I56" s="12"/>
      <c r="J56" s="12" t="s">
        <v>19</v>
      </c>
      <c r="K56" s="12">
        <v>0</v>
      </c>
    </row>
    <row r="57" spans="1:11" hidden="1" x14ac:dyDescent="0.25">
      <c r="A57">
        <v>11401</v>
      </c>
      <c r="B57" t="s">
        <v>57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/>
      <c r="I57" s="12"/>
      <c r="J57" s="12" t="s">
        <v>19</v>
      </c>
      <c r="K57" s="12">
        <v>0</v>
      </c>
    </row>
    <row r="58" spans="1:11" hidden="1" x14ac:dyDescent="0.25">
      <c r="A58">
        <v>11402</v>
      </c>
      <c r="B58" t="s">
        <v>58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/>
      <c r="I58" s="12"/>
      <c r="J58" s="12" t="s">
        <v>19</v>
      </c>
      <c r="K58" s="12">
        <v>0</v>
      </c>
    </row>
    <row r="59" spans="1:11" hidden="1" x14ac:dyDescent="0.25">
      <c r="A59">
        <v>11403</v>
      </c>
      <c r="B59" t="s">
        <v>59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/>
      <c r="I59" s="12"/>
      <c r="J59" s="12" t="s">
        <v>19</v>
      </c>
      <c r="K59" s="12">
        <v>0</v>
      </c>
    </row>
    <row r="60" spans="1:11" hidden="1" x14ac:dyDescent="0.25">
      <c r="A60">
        <v>11501</v>
      </c>
      <c r="B60" t="s">
        <v>60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/>
      <c r="I60" s="12"/>
      <c r="J60" s="12" t="s">
        <v>19</v>
      </c>
      <c r="K60" s="12">
        <v>0</v>
      </c>
    </row>
    <row r="61" spans="1:11" hidden="1" x14ac:dyDescent="0.25">
      <c r="A61">
        <v>11502</v>
      </c>
      <c r="B61" t="s">
        <v>61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/>
      <c r="I61" s="12"/>
      <c r="J61" s="12" t="s">
        <v>19</v>
      </c>
      <c r="K61" s="12">
        <v>0</v>
      </c>
    </row>
    <row r="62" spans="1:11" hidden="1" x14ac:dyDescent="0.25">
      <c r="A62">
        <v>11503</v>
      </c>
      <c r="B62" t="s">
        <v>62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/>
      <c r="I62" s="12"/>
      <c r="J62" s="12" t="s">
        <v>19</v>
      </c>
      <c r="K62" s="12">
        <v>0</v>
      </c>
    </row>
    <row r="63" spans="1:11" hidden="1" x14ac:dyDescent="0.25">
      <c r="A63">
        <v>11504</v>
      </c>
      <c r="B63" t="s">
        <v>63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/>
      <c r="I63" s="12"/>
      <c r="J63" s="12" t="s">
        <v>19</v>
      </c>
      <c r="K63" s="12">
        <v>0</v>
      </c>
    </row>
    <row r="64" spans="1:11" hidden="1" x14ac:dyDescent="0.25">
      <c r="A64">
        <v>11505</v>
      </c>
      <c r="B64" t="s">
        <v>64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/>
      <c r="I64" s="12"/>
      <c r="J64" s="12" t="s">
        <v>19</v>
      </c>
      <c r="K64" s="12">
        <v>0</v>
      </c>
    </row>
    <row r="65" spans="1:11" hidden="1" x14ac:dyDescent="0.25">
      <c r="A65">
        <v>11601</v>
      </c>
      <c r="B65" t="s">
        <v>65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/>
      <c r="I65" s="12"/>
      <c r="J65" s="12" t="s">
        <v>19</v>
      </c>
      <c r="K65" s="12">
        <v>0</v>
      </c>
    </row>
    <row r="66" spans="1:11" x14ac:dyDescent="0.25">
      <c r="A66">
        <v>11801</v>
      </c>
      <c r="B66" t="s">
        <v>66</v>
      </c>
      <c r="C66" s="12">
        <v>600103.31000000006</v>
      </c>
      <c r="D66" s="12">
        <v>0</v>
      </c>
      <c r="E66" s="12">
        <v>0</v>
      </c>
      <c r="F66" s="12">
        <v>600103.31000000006</v>
      </c>
      <c r="G66" s="12">
        <v>689522.9</v>
      </c>
      <c r="H66" s="12"/>
      <c r="I66" s="12"/>
      <c r="J66" s="12">
        <v>689522.9</v>
      </c>
      <c r="K66" s="12">
        <v>89419.59</v>
      </c>
    </row>
    <row r="67" spans="1:11" x14ac:dyDescent="0.25">
      <c r="A67">
        <v>11802</v>
      </c>
      <c r="B67" t="s">
        <v>67</v>
      </c>
      <c r="C67" s="12">
        <v>283294.29999999993</v>
      </c>
      <c r="D67" s="12">
        <v>0</v>
      </c>
      <c r="E67" s="12">
        <v>0</v>
      </c>
      <c r="F67" s="12">
        <v>283294.29999999993</v>
      </c>
      <c r="G67" s="12">
        <v>172857.72</v>
      </c>
      <c r="H67" s="12"/>
      <c r="I67" s="12"/>
      <c r="J67" s="12">
        <v>172857.72</v>
      </c>
      <c r="K67" s="12">
        <v>-110436.58</v>
      </c>
    </row>
    <row r="68" spans="1:11" x14ac:dyDescent="0.25">
      <c r="A68">
        <v>11803</v>
      </c>
      <c r="B68" t="s">
        <v>68</v>
      </c>
      <c r="C68" s="12">
        <v>28070.95</v>
      </c>
      <c r="D68" s="12">
        <v>0</v>
      </c>
      <c r="E68" s="12">
        <v>0</v>
      </c>
      <c r="F68" s="12">
        <v>28070.95</v>
      </c>
      <c r="G68" s="12">
        <v>8722.9299999999985</v>
      </c>
      <c r="H68" s="12"/>
      <c r="I68" s="12"/>
      <c r="J68" s="12">
        <v>8722.9299999999985</v>
      </c>
      <c r="K68" s="12">
        <v>-19348.02</v>
      </c>
    </row>
    <row r="69" spans="1:11" x14ac:dyDescent="0.25">
      <c r="A69">
        <v>11804</v>
      </c>
      <c r="B69" t="s">
        <v>69</v>
      </c>
      <c r="C69" s="12">
        <v>54579.29</v>
      </c>
      <c r="D69" s="12">
        <v>0</v>
      </c>
      <c r="E69" s="12">
        <v>0</v>
      </c>
      <c r="F69" s="12">
        <v>54579.29</v>
      </c>
      <c r="G69" s="12">
        <v>530</v>
      </c>
      <c r="H69" s="12"/>
      <c r="I69" s="12"/>
      <c r="J69" s="12">
        <v>530</v>
      </c>
      <c r="K69" s="12">
        <v>-54049.29</v>
      </c>
    </row>
    <row r="70" spans="1:11" x14ac:dyDescent="0.25">
      <c r="A70">
        <v>11805</v>
      </c>
      <c r="B70" t="s">
        <v>70</v>
      </c>
      <c r="C70" s="12">
        <v>132.44</v>
      </c>
      <c r="D70" s="12">
        <v>0</v>
      </c>
      <c r="E70" s="12">
        <v>0</v>
      </c>
      <c r="F70" s="12">
        <v>132.44</v>
      </c>
      <c r="G70" s="12">
        <v>106.28</v>
      </c>
      <c r="H70" s="12"/>
      <c r="I70" s="12"/>
      <c r="J70" s="12">
        <v>106.28</v>
      </c>
      <c r="K70" s="12">
        <v>-26.16</v>
      </c>
    </row>
    <row r="71" spans="1:11" x14ac:dyDescent="0.25">
      <c r="A71">
        <v>11806</v>
      </c>
      <c r="B71" t="s">
        <v>71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/>
      <c r="I71" s="12"/>
      <c r="J71" s="12">
        <v>0</v>
      </c>
      <c r="K71" s="12">
        <v>0</v>
      </c>
    </row>
    <row r="72" spans="1:11" x14ac:dyDescent="0.25">
      <c r="A72">
        <v>11807</v>
      </c>
      <c r="B72" t="s">
        <v>72</v>
      </c>
      <c r="C72" s="12">
        <v>7575</v>
      </c>
      <c r="D72" s="12">
        <v>0</v>
      </c>
      <c r="E72" s="12">
        <v>0</v>
      </c>
      <c r="F72" s="12">
        <v>7575</v>
      </c>
      <c r="G72" s="12">
        <v>0</v>
      </c>
      <c r="H72" s="12"/>
      <c r="I72" s="12"/>
      <c r="J72" s="12">
        <v>0</v>
      </c>
      <c r="K72" s="12">
        <v>-7575</v>
      </c>
    </row>
    <row r="73" spans="1:11" hidden="1" x14ac:dyDescent="0.25">
      <c r="A73">
        <v>11808</v>
      </c>
      <c r="B73" t="s">
        <v>73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/>
      <c r="I73" s="12"/>
      <c r="J73" s="12" t="s">
        <v>19</v>
      </c>
      <c r="K73" s="12">
        <v>0</v>
      </c>
    </row>
    <row r="74" spans="1:11" hidden="1" x14ac:dyDescent="0.25">
      <c r="A74">
        <v>11809</v>
      </c>
      <c r="B74" t="s">
        <v>74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/>
      <c r="I74" s="12"/>
      <c r="J74" s="12" t="s">
        <v>19</v>
      </c>
      <c r="K74" s="12">
        <v>0</v>
      </c>
    </row>
    <row r="75" spans="1:11" hidden="1" x14ac:dyDescent="0.25">
      <c r="A75">
        <v>11810</v>
      </c>
      <c r="B75" t="s">
        <v>75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/>
      <c r="I75" s="12"/>
      <c r="J75" s="12" t="s">
        <v>19</v>
      </c>
      <c r="K75" s="12">
        <v>0</v>
      </c>
    </row>
    <row r="76" spans="1:11" hidden="1" x14ac:dyDescent="0.25">
      <c r="A76">
        <v>11811</v>
      </c>
      <c r="B76" t="s">
        <v>76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/>
      <c r="I76" s="12"/>
      <c r="J76" s="12" t="s">
        <v>19</v>
      </c>
      <c r="K76" s="12">
        <v>0</v>
      </c>
    </row>
    <row r="77" spans="1:11" hidden="1" x14ac:dyDescent="0.25">
      <c r="A77">
        <v>11812</v>
      </c>
      <c r="B77" t="s">
        <v>77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/>
      <c r="I77" s="12"/>
      <c r="J77" s="12" t="s">
        <v>19</v>
      </c>
      <c r="K77" s="12">
        <v>0</v>
      </c>
    </row>
    <row r="78" spans="1:11" hidden="1" x14ac:dyDescent="0.25">
      <c r="A78">
        <v>11813</v>
      </c>
      <c r="B78" t="s">
        <v>78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/>
      <c r="I78" s="12"/>
      <c r="J78" s="12" t="s">
        <v>19</v>
      </c>
      <c r="K78" s="12">
        <v>0</v>
      </c>
    </row>
    <row r="79" spans="1:11" hidden="1" x14ac:dyDescent="0.25">
      <c r="A79">
        <v>11814</v>
      </c>
      <c r="B79" t="s">
        <v>79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/>
      <c r="I79" s="12"/>
      <c r="J79" s="12" t="s">
        <v>19</v>
      </c>
      <c r="K79" s="12">
        <v>0</v>
      </c>
    </row>
    <row r="80" spans="1:11" x14ac:dyDescent="0.25">
      <c r="A80">
        <v>11815</v>
      </c>
      <c r="B80" t="s">
        <v>80</v>
      </c>
      <c r="C80" s="12">
        <v>438</v>
      </c>
      <c r="D80" s="12">
        <v>0</v>
      </c>
      <c r="E80" s="12">
        <v>0</v>
      </c>
      <c r="F80" s="12">
        <v>438</v>
      </c>
      <c r="G80" s="12">
        <v>0</v>
      </c>
      <c r="H80" s="12"/>
      <c r="I80" s="12"/>
      <c r="J80" s="12">
        <v>0</v>
      </c>
      <c r="K80" s="12">
        <v>-438</v>
      </c>
    </row>
    <row r="81" spans="1:11" x14ac:dyDescent="0.25">
      <c r="A81">
        <v>11816</v>
      </c>
      <c r="B81" t="s">
        <v>81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/>
      <c r="I81" s="12"/>
      <c r="J81" s="12">
        <v>0</v>
      </c>
      <c r="K81" s="12">
        <v>0</v>
      </c>
    </row>
    <row r="82" spans="1:11" x14ac:dyDescent="0.25">
      <c r="A82">
        <v>11817</v>
      </c>
      <c r="B82" t="s">
        <v>82</v>
      </c>
      <c r="C82" s="12">
        <v>26376.6</v>
      </c>
      <c r="D82" s="12">
        <v>0</v>
      </c>
      <c r="E82" s="12">
        <v>0</v>
      </c>
      <c r="F82" s="12">
        <v>26376.6</v>
      </c>
      <c r="G82" s="12">
        <v>37763.730000000003</v>
      </c>
      <c r="H82" s="12"/>
      <c r="I82" s="12"/>
      <c r="J82" s="12">
        <v>37763.730000000003</v>
      </c>
      <c r="K82" s="12">
        <v>11387.13</v>
      </c>
    </row>
    <row r="83" spans="1:11" x14ac:dyDescent="0.25">
      <c r="A83">
        <v>11818</v>
      </c>
      <c r="B83" t="s">
        <v>83</v>
      </c>
      <c r="C83" s="12">
        <v>15898.050000000001</v>
      </c>
      <c r="D83" s="12">
        <v>0</v>
      </c>
      <c r="E83" s="12">
        <v>0</v>
      </c>
      <c r="F83" s="12">
        <v>15898.050000000001</v>
      </c>
      <c r="G83" s="12">
        <v>5965.2599999999993</v>
      </c>
      <c r="H83" s="12"/>
      <c r="I83" s="12"/>
      <c r="J83" s="12">
        <v>5965.2599999999993</v>
      </c>
      <c r="K83" s="12">
        <v>-9932.7900000000009</v>
      </c>
    </row>
    <row r="84" spans="1:11" x14ac:dyDescent="0.25">
      <c r="A84">
        <v>11899</v>
      </c>
      <c r="B84" t="s">
        <v>84</v>
      </c>
      <c r="C84" s="12">
        <v>22386.510000000002</v>
      </c>
      <c r="D84" s="12">
        <v>0</v>
      </c>
      <c r="E84" s="12">
        <v>0</v>
      </c>
      <c r="F84" s="12">
        <v>22386.510000000002</v>
      </c>
      <c r="G84" s="12">
        <v>129014.44</v>
      </c>
      <c r="H84" s="12"/>
      <c r="I84" s="12"/>
      <c r="J84" s="12">
        <v>129014.44</v>
      </c>
      <c r="K84" s="12">
        <v>106627.93</v>
      </c>
    </row>
    <row r="85" spans="1:11" hidden="1" x14ac:dyDescent="0.25">
      <c r="A85">
        <v>11901</v>
      </c>
      <c r="B85" t="s">
        <v>85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/>
      <c r="I85" s="12"/>
      <c r="J85" s="12" t="s">
        <v>19</v>
      </c>
      <c r="K85" s="12">
        <v>0</v>
      </c>
    </row>
    <row r="86" spans="1:11" hidden="1" x14ac:dyDescent="0.25">
      <c r="A86">
        <v>11903</v>
      </c>
      <c r="B86" t="s">
        <v>86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/>
      <c r="I86" s="12"/>
      <c r="J86" s="12" t="s">
        <v>19</v>
      </c>
      <c r="K86" s="12">
        <v>0</v>
      </c>
    </row>
    <row r="87" spans="1:11" hidden="1" x14ac:dyDescent="0.25">
      <c r="A87">
        <v>11905</v>
      </c>
      <c r="B87" t="s">
        <v>87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/>
      <c r="I87" s="12"/>
      <c r="J87" s="12" t="s">
        <v>19</v>
      </c>
      <c r="K87" s="12">
        <v>0</v>
      </c>
    </row>
    <row r="88" spans="1:11" hidden="1" x14ac:dyDescent="0.25">
      <c r="A88">
        <v>12101</v>
      </c>
      <c r="B88" t="s">
        <v>88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/>
      <c r="I88" s="12"/>
      <c r="J88" s="12" t="s">
        <v>19</v>
      </c>
      <c r="K88" s="12">
        <v>0</v>
      </c>
    </row>
    <row r="89" spans="1:11" hidden="1" x14ac:dyDescent="0.25">
      <c r="A89">
        <v>12102</v>
      </c>
      <c r="B89" t="s">
        <v>89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/>
      <c r="I89" s="12"/>
      <c r="J89" s="12" t="s">
        <v>19</v>
      </c>
      <c r="K89" s="12">
        <v>0</v>
      </c>
    </row>
    <row r="90" spans="1:11" hidden="1" x14ac:dyDescent="0.25">
      <c r="A90">
        <v>12103</v>
      </c>
      <c r="B90" t="s">
        <v>90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/>
      <c r="I90" s="12"/>
      <c r="J90" s="12" t="s">
        <v>19</v>
      </c>
      <c r="K90" s="12">
        <v>0</v>
      </c>
    </row>
    <row r="91" spans="1:11" hidden="1" x14ac:dyDescent="0.25">
      <c r="A91">
        <v>12104</v>
      </c>
      <c r="B91" t="s">
        <v>91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/>
      <c r="I91" s="12"/>
      <c r="J91" s="12" t="s">
        <v>19</v>
      </c>
      <c r="K91" s="12">
        <v>0</v>
      </c>
    </row>
    <row r="92" spans="1:11" x14ac:dyDescent="0.25">
      <c r="A92">
        <v>12105</v>
      </c>
      <c r="B92" t="s">
        <v>92</v>
      </c>
      <c r="C92" s="12">
        <v>29738.530000000002</v>
      </c>
      <c r="D92" s="12">
        <v>0</v>
      </c>
      <c r="E92" s="12">
        <v>0</v>
      </c>
      <c r="F92" s="12">
        <v>29738.530000000002</v>
      </c>
      <c r="G92" s="12">
        <v>19675.989999999998</v>
      </c>
      <c r="H92" s="12"/>
      <c r="I92" s="12"/>
      <c r="J92" s="12">
        <v>19675.989999999998</v>
      </c>
      <c r="K92" s="12">
        <v>-10062.540000000001</v>
      </c>
    </row>
    <row r="93" spans="1:11" x14ac:dyDescent="0.25">
      <c r="A93">
        <v>12106</v>
      </c>
      <c r="B93" t="s">
        <v>93</v>
      </c>
      <c r="C93" s="12">
        <v>536.25</v>
      </c>
      <c r="D93" s="12">
        <v>0</v>
      </c>
      <c r="E93" s="12">
        <v>0</v>
      </c>
      <c r="F93" s="12">
        <v>536.25</v>
      </c>
      <c r="G93" s="12">
        <v>858.8</v>
      </c>
      <c r="H93" s="12"/>
      <c r="I93" s="12"/>
      <c r="J93" s="12">
        <v>858.8</v>
      </c>
      <c r="K93" s="12">
        <v>322.55</v>
      </c>
    </row>
    <row r="94" spans="1:11" hidden="1" x14ac:dyDescent="0.25">
      <c r="A94">
        <v>12107</v>
      </c>
      <c r="B94" t="s">
        <v>94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/>
      <c r="I94" s="12"/>
      <c r="J94" s="12" t="s">
        <v>19</v>
      </c>
      <c r="K94" s="12">
        <v>0</v>
      </c>
    </row>
    <row r="95" spans="1:11" x14ac:dyDescent="0.25">
      <c r="A95">
        <v>12108</v>
      </c>
      <c r="B95" t="s">
        <v>95</v>
      </c>
      <c r="C95" s="12">
        <v>180827.77</v>
      </c>
      <c r="D95" s="12">
        <v>0</v>
      </c>
      <c r="E95" s="12">
        <v>0</v>
      </c>
      <c r="F95" s="12">
        <v>180827.77</v>
      </c>
      <c r="G95" s="12">
        <v>69198.17</v>
      </c>
      <c r="H95" s="12"/>
      <c r="I95" s="12"/>
      <c r="J95" s="12">
        <v>69198.17</v>
      </c>
      <c r="K95" s="12">
        <v>-111629.6</v>
      </c>
    </row>
    <row r="96" spans="1:11" x14ac:dyDescent="0.25">
      <c r="A96">
        <v>12109</v>
      </c>
      <c r="B96" t="s">
        <v>96</v>
      </c>
      <c r="C96" s="12">
        <v>314977.71999999997</v>
      </c>
      <c r="D96" s="12">
        <v>0</v>
      </c>
      <c r="E96" s="12">
        <v>0</v>
      </c>
      <c r="F96" s="12">
        <v>314977.71999999997</v>
      </c>
      <c r="G96" s="12">
        <v>144511.87</v>
      </c>
      <c r="H96" s="12"/>
      <c r="I96" s="12"/>
      <c r="J96" s="12">
        <v>144511.87</v>
      </c>
      <c r="K96" s="12">
        <v>-170465.85</v>
      </c>
    </row>
    <row r="97" spans="1:11" x14ac:dyDescent="0.25">
      <c r="A97">
        <v>12110</v>
      </c>
      <c r="B97" t="s">
        <v>97</v>
      </c>
      <c r="C97" s="12">
        <v>246.78</v>
      </c>
      <c r="D97" s="12">
        <v>0</v>
      </c>
      <c r="E97" s="12">
        <v>0</v>
      </c>
      <c r="F97" s="12">
        <v>246.78</v>
      </c>
      <c r="G97" s="12">
        <v>0</v>
      </c>
      <c r="H97" s="12"/>
      <c r="I97" s="12"/>
      <c r="J97" s="12">
        <v>0</v>
      </c>
      <c r="K97" s="12">
        <v>-246.78</v>
      </c>
    </row>
    <row r="98" spans="1:11" x14ac:dyDescent="0.25">
      <c r="A98">
        <v>12111</v>
      </c>
      <c r="B98" t="s">
        <v>98</v>
      </c>
      <c r="C98" s="12">
        <v>90921.59</v>
      </c>
      <c r="D98" s="12">
        <v>0</v>
      </c>
      <c r="E98" s="12">
        <v>0</v>
      </c>
      <c r="F98" s="12">
        <v>90921.59</v>
      </c>
      <c r="G98" s="12">
        <v>75398.430000000008</v>
      </c>
      <c r="H98" s="12"/>
      <c r="I98" s="12"/>
      <c r="J98" s="12">
        <v>75398.430000000008</v>
      </c>
      <c r="K98" s="12">
        <v>-15523.16</v>
      </c>
    </row>
    <row r="99" spans="1:11" x14ac:dyDescent="0.25">
      <c r="A99">
        <v>12112</v>
      </c>
      <c r="B99" t="s">
        <v>99</v>
      </c>
      <c r="C99" s="12">
        <v>409453.17000000004</v>
      </c>
      <c r="D99" s="12">
        <v>0</v>
      </c>
      <c r="E99" s="12">
        <v>0</v>
      </c>
      <c r="F99" s="12">
        <v>409453.17000000004</v>
      </c>
      <c r="G99" s="12">
        <v>140204.51</v>
      </c>
      <c r="H99" s="12"/>
      <c r="I99" s="12"/>
      <c r="J99" s="12">
        <v>140204.51</v>
      </c>
      <c r="K99" s="12">
        <v>-269248.65999999997</v>
      </c>
    </row>
    <row r="100" spans="1:11" x14ac:dyDescent="0.25">
      <c r="A100">
        <v>12113</v>
      </c>
      <c r="B100" t="s">
        <v>100</v>
      </c>
      <c r="C100" s="12">
        <v>6000</v>
      </c>
      <c r="D100" s="12">
        <v>0</v>
      </c>
      <c r="E100" s="12">
        <v>0</v>
      </c>
      <c r="F100" s="12">
        <v>6000</v>
      </c>
      <c r="G100" s="12">
        <v>0</v>
      </c>
      <c r="H100" s="12"/>
      <c r="I100" s="12"/>
      <c r="J100" s="12">
        <v>0</v>
      </c>
      <c r="K100" s="12">
        <v>-6000</v>
      </c>
    </row>
    <row r="101" spans="1:11" x14ac:dyDescent="0.25">
      <c r="A101">
        <v>12114</v>
      </c>
      <c r="B101" t="s">
        <v>101</v>
      </c>
      <c r="C101" s="12">
        <v>139639.41</v>
      </c>
      <c r="D101" s="12">
        <v>0</v>
      </c>
      <c r="E101" s="12">
        <v>0</v>
      </c>
      <c r="F101" s="12">
        <v>139639.41</v>
      </c>
      <c r="G101" s="12">
        <v>116873.53</v>
      </c>
      <c r="H101" s="12"/>
      <c r="I101" s="12"/>
      <c r="J101" s="12">
        <v>116873.53</v>
      </c>
      <c r="K101" s="12">
        <v>-22765.88</v>
      </c>
    </row>
    <row r="102" spans="1:11" x14ac:dyDescent="0.25">
      <c r="A102">
        <v>12115</v>
      </c>
      <c r="B102" t="s">
        <v>102</v>
      </c>
      <c r="C102" s="12">
        <v>194297.38999999998</v>
      </c>
      <c r="D102" s="12">
        <v>0</v>
      </c>
      <c r="E102" s="12">
        <v>0</v>
      </c>
      <c r="F102" s="12">
        <v>194297.38999999998</v>
      </c>
      <c r="G102" s="12">
        <v>109570.15</v>
      </c>
      <c r="H102" s="12"/>
      <c r="I102" s="12"/>
      <c r="J102" s="12">
        <v>109570.15</v>
      </c>
      <c r="K102" s="12">
        <v>-84727.24</v>
      </c>
    </row>
    <row r="103" spans="1:11" hidden="1" x14ac:dyDescent="0.25">
      <c r="A103">
        <v>12116</v>
      </c>
      <c r="B103" t="s">
        <v>103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/>
      <c r="I103" s="12"/>
      <c r="J103" s="12" t="s">
        <v>19</v>
      </c>
      <c r="K103" s="12">
        <v>0</v>
      </c>
    </row>
    <row r="104" spans="1:11" x14ac:dyDescent="0.25">
      <c r="A104">
        <v>12117</v>
      </c>
      <c r="B104" t="s">
        <v>104</v>
      </c>
      <c r="C104" s="12">
        <v>65451.909999999996</v>
      </c>
      <c r="D104" s="12">
        <v>0</v>
      </c>
      <c r="E104" s="12">
        <v>0</v>
      </c>
      <c r="F104" s="12">
        <v>65451.909999999996</v>
      </c>
      <c r="G104" s="12">
        <v>28344.939999999995</v>
      </c>
      <c r="H104" s="12"/>
      <c r="I104" s="12"/>
      <c r="J104" s="12">
        <v>28344.939999999995</v>
      </c>
      <c r="K104" s="12">
        <v>-37106.97</v>
      </c>
    </row>
    <row r="105" spans="1:11" x14ac:dyDescent="0.25">
      <c r="A105">
        <v>12118</v>
      </c>
      <c r="B105" t="s">
        <v>105</v>
      </c>
      <c r="C105" s="12">
        <v>174541.99</v>
      </c>
      <c r="D105" s="12">
        <v>0</v>
      </c>
      <c r="E105" s="12">
        <v>0</v>
      </c>
      <c r="F105" s="12">
        <v>174541.99</v>
      </c>
      <c r="G105" s="12">
        <v>138101.5</v>
      </c>
      <c r="H105" s="12"/>
      <c r="I105" s="12"/>
      <c r="J105" s="12">
        <v>138101.5</v>
      </c>
      <c r="K105" s="12">
        <v>-36440.49</v>
      </c>
    </row>
    <row r="106" spans="1:11" x14ac:dyDescent="0.25">
      <c r="A106">
        <v>12119</v>
      </c>
      <c r="B106" t="s">
        <v>106</v>
      </c>
      <c r="C106" s="12">
        <v>42908.32</v>
      </c>
      <c r="D106" s="12">
        <v>0</v>
      </c>
      <c r="E106" s="12">
        <v>0</v>
      </c>
      <c r="F106" s="12">
        <v>42908.32</v>
      </c>
      <c r="G106" s="12">
        <v>33278.300000000003</v>
      </c>
      <c r="H106" s="12"/>
      <c r="I106" s="12"/>
      <c r="J106" s="12">
        <v>33278.300000000003</v>
      </c>
      <c r="K106" s="12">
        <v>-9630.02</v>
      </c>
    </row>
    <row r="107" spans="1:11" x14ac:dyDescent="0.25">
      <c r="A107">
        <v>12120</v>
      </c>
      <c r="B107" t="s">
        <v>107</v>
      </c>
      <c r="C107" s="12">
        <v>435</v>
      </c>
      <c r="D107" s="12">
        <v>0</v>
      </c>
      <c r="E107" s="12">
        <v>0</v>
      </c>
      <c r="F107" s="12">
        <v>435</v>
      </c>
      <c r="G107" s="12">
        <v>161</v>
      </c>
      <c r="H107" s="12"/>
      <c r="I107" s="12"/>
      <c r="J107" s="12">
        <v>161</v>
      </c>
      <c r="K107" s="12">
        <v>-274</v>
      </c>
    </row>
    <row r="108" spans="1:11" hidden="1" x14ac:dyDescent="0.25">
      <c r="A108">
        <v>12121</v>
      </c>
      <c r="B108" t="s">
        <v>108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/>
      <c r="I108" s="12"/>
      <c r="J108" s="12" t="s">
        <v>19</v>
      </c>
      <c r="K108" s="12">
        <v>0</v>
      </c>
    </row>
    <row r="109" spans="1:11" hidden="1" x14ac:dyDescent="0.25">
      <c r="A109">
        <v>12122</v>
      </c>
      <c r="B109" t="s">
        <v>109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/>
      <c r="I109" s="12"/>
      <c r="J109" s="12" t="s">
        <v>19</v>
      </c>
      <c r="K109" s="12">
        <v>0</v>
      </c>
    </row>
    <row r="110" spans="1:11" x14ac:dyDescent="0.25">
      <c r="A110">
        <v>12123</v>
      </c>
      <c r="B110" t="s">
        <v>110</v>
      </c>
      <c r="C110" s="12">
        <v>2569.02</v>
      </c>
      <c r="D110" s="12">
        <v>0</v>
      </c>
      <c r="E110" s="12">
        <v>0</v>
      </c>
      <c r="F110" s="12">
        <v>2569.02</v>
      </c>
      <c r="G110" s="12">
        <v>314</v>
      </c>
      <c r="H110" s="12"/>
      <c r="I110" s="12"/>
      <c r="J110" s="12">
        <v>314</v>
      </c>
      <c r="K110" s="12">
        <v>-2255.02</v>
      </c>
    </row>
    <row r="111" spans="1:11" x14ac:dyDescent="0.25">
      <c r="A111">
        <v>12199</v>
      </c>
      <c r="B111" t="s">
        <v>111</v>
      </c>
      <c r="C111" s="12">
        <v>8.4599999999999991</v>
      </c>
      <c r="D111" s="12">
        <v>0</v>
      </c>
      <c r="E111" s="12">
        <v>0</v>
      </c>
      <c r="F111" s="12">
        <v>8.4599999999999991</v>
      </c>
      <c r="G111" s="12">
        <v>273687.53000000003</v>
      </c>
      <c r="H111" s="12"/>
      <c r="I111" s="12"/>
      <c r="J111" s="12">
        <v>273687.53000000003</v>
      </c>
      <c r="K111" s="12">
        <v>273679.07</v>
      </c>
    </row>
    <row r="112" spans="1:11" hidden="1" x14ac:dyDescent="0.25">
      <c r="A112">
        <v>12201</v>
      </c>
      <c r="B112" t="s">
        <v>112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/>
      <c r="I112" s="12"/>
      <c r="J112" s="12" t="s">
        <v>19</v>
      </c>
      <c r="K112" s="12">
        <v>0</v>
      </c>
    </row>
    <row r="113" spans="1:11" hidden="1" x14ac:dyDescent="0.25">
      <c r="A113">
        <v>12202</v>
      </c>
      <c r="B113" t="s">
        <v>113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/>
      <c r="I113" s="12"/>
      <c r="J113" s="12" t="s">
        <v>19</v>
      </c>
      <c r="K113" s="12">
        <v>0</v>
      </c>
    </row>
    <row r="114" spans="1:11" hidden="1" x14ac:dyDescent="0.25">
      <c r="A114">
        <v>12203</v>
      </c>
      <c r="B114" t="s">
        <v>114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/>
      <c r="I114" s="12"/>
      <c r="J114" s="12" t="s">
        <v>19</v>
      </c>
      <c r="K114" s="12">
        <v>0</v>
      </c>
    </row>
    <row r="115" spans="1:11" hidden="1" x14ac:dyDescent="0.25">
      <c r="A115">
        <v>12204</v>
      </c>
      <c r="B115" t="s">
        <v>115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/>
      <c r="I115" s="12"/>
      <c r="J115" s="12" t="s">
        <v>19</v>
      </c>
      <c r="K115" s="12">
        <v>0</v>
      </c>
    </row>
    <row r="116" spans="1:11" x14ac:dyDescent="0.25">
      <c r="A116">
        <v>12205</v>
      </c>
      <c r="B116" t="s">
        <v>116</v>
      </c>
      <c r="C116" s="12">
        <v>30000</v>
      </c>
      <c r="D116" s="12">
        <v>0</v>
      </c>
      <c r="E116" s="12">
        <v>0</v>
      </c>
      <c r="F116" s="12">
        <v>30000</v>
      </c>
      <c r="G116" s="12">
        <v>0</v>
      </c>
      <c r="H116" s="12"/>
      <c r="I116" s="12"/>
      <c r="J116" s="12">
        <v>0</v>
      </c>
      <c r="K116" s="12">
        <v>-30000</v>
      </c>
    </row>
    <row r="117" spans="1:11" hidden="1" x14ac:dyDescent="0.25">
      <c r="A117">
        <v>12206</v>
      </c>
      <c r="B117" t="s">
        <v>117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/>
      <c r="I117" s="12"/>
      <c r="J117" s="12" t="s">
        <v>19</v>
      </c>
      <c r="K117" s="12">
        <v>0</v>
      </c>
    </row>
    <row r="118" spans="1:11" hidden="1" x14ac:dyDescent="0.25">
      <c r="A118">
        <v>12207</v>
      </c>
      <c r="B118" t="s">
        <v>118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/>
      <c r="I118" s="12"/>
      <c r="J118" s="12" t="s">
        <v>19</v>
      </c>
      <c r="K118" s="12">
        <v>0</v>
      </c>
    </row>
    <row r="119" spans="1:11" hidden="1" x14ac:dyDescent="0.25">
      <c r="A119">
        <v>12208</v>
      </c>
      <c r="B119" t="s">
        <v>119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/>
      <c r="I119" s="12"/>
      <c r="J119" s="12" t="s">
        <v>19</v>
      </c>
      <c r="K119" s="12">
        <v>0</v>
      </c>
    </row>
    <row r="120" spans="1:11" hidden="1" x14ac:dyDescent="0.25">
      <c r="A120">
        <v>12209</v>
      </c>
      <c r="B120" t="s">
        <v>120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/>
      <c r="I120" s="12"/>
      <c r="J120" s="12" t="s">
        <v>19</v>
      </c>
      <c r="K120" s="12">
        <v>0</v>
      </c>
    </row>
    <row r="121" spans="1:11" x14ac:dyDescent="0.25">
      <c r="A121">
        <v>12210</v>
      </c>
      <c r="B121" t="s">
        <v>121</v>
      </c>
      <c r="C121" s="12">
        <v>662085.75000000012</v>
      </c>
      <c r="D121" s="12">
        <v>0</v>
      </c>
      <c r="E121" s="12">
        <v>0</v>
      </c>
      <c r="F121" s="12">
        <v>662085.75000000012</v>
      </c>
      <c r="G121" s="12">
        <v>444240.62</v>
      </c>
      <c r="H121" s="12"/>
      <c r="I121" s="12"/>
      <c r="J121" s="12">
        <v>444240.62</v>
      </c>
      <c r="K121" s="12">
        <v>-217845.13</v>
      </c>
    </row>
    <row r="122" spans="1:11" x14ac:dyDescent="0.25">
      <c r="A122">
        <v>12211</v>
      </c>
      <c r="B122" t="s">
        <v>122</v>
      </c>
      <c r="C122" s="12">
        <v>8.4599999999999991</v>
      </c>
      <c r="D122" s="12">
        <v>0</v>
      </c>
      <c r="E122" s="12">
        <v>0</v>
      </c>
      <c r="F122" s="12">
        <v>8.4599999999999991</v>
      </c>
      <c r="G122" s="12">
        <v>3.29</v>
      </c>
      <c r="H122" s="12"/>
      <c r="I122" s="12"/>
      <c r="J122" s="12">
        <v>3.29</v>
      </c>
      <c r="K122" s="12">
        <v>-5.17</v>
      </c>
    </row>
    <row r="123" spans="1:11" x14ac:dyDescent="0.25">
      <c r="A123">
        <v>12299</v>
      </c>
      <c r="B123" t="s">
        <v>123</v>
      </c>
      <c r="C123" s="12">
        <v>275151.24</v>
      </c>
      <c r="D123" s="12">
        <v>0</v>
      </c>
      <c r="E123" s="12">
        <v>0</v>
      </c>
      <c r="F123" s="12">
        <v>275151.24</v>
      </c>
      <c r="G123" s="12">
        <v>0.77</v>
      </c>
      <c r="H123" s="12"/>
      <c r="I123" s="12"/>
      <c r="J123" s="12">
        <v>0.77</v>
      </c>
      <c r="K123" s="12">
        <v>-275150.46999999997</v>
      </c>
    </row>
    <row r="124" spans="1:11" hidden="1" x14ac:dyDescent="0.25">
      <c r="A124">
        <v>13101</v>
      </c>
      <c r="B124" t="s">
        <v>124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/>
      <c r="I124" s="12"/>
      <c r="J124" s="12" t="s">
        <v>19</v>
      </c>
      <c r="K124" s="12">
        <v>0</v>
      </c>
    </row>
    <row r="125" spans="1:11" hidden="1" x14ac:dyDescent="0.25">
      <c r="A125">
        <v>13102</v>
      </c>
      <c r="B125" t="s">
        <v>125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/>
      <c r="I125" s="12"/>
      <c r="J125" s="12" t="s">
        <v>19</v>
      </c>
      <c r="K125" s="12">
        <v>0</v>
      </c>
    </row>
    <row r="126" spans="1:11" hidden="1" x14ac:dyDescent="0.25">
      <c r="A126">
        <v>13201</v>
      </c>
      <c r="B126" t="s">
        <v>124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/>
      <c r="I126" s="12"/>
      <c r="J126" s="12" t="s">
        <v>19</v>
      </c>
      <c r="K126" s="12">
        <v>0</v>
      </c>
    </row>
    <row r="127" spans="1:11" hidden="1" x14ac:dyDescent="0.25">
      <c r="A127">
        <v>13202</v>
      </c>
      <c r="B127" t="s">
        <v>125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/>
      <c r="I127" s="12"/>
      <c r="J127" s="12" t="s">
        <v>19</v>
      </c>
      <c r="K127" s="12">
        <v>0</v>
      </c>
    </row>
    <row r="128" spans="1:11" hidden="1" x14ac:dyDescent="0.25">
      <c r="A128">
        <v>13203</v>
      </c>
      <c r="B128" t="s">
        <v>126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/>
      <c r="I128" s="12"/>
      <c r="J128" s="12" t="s">
        <v>19</v>
      </c>
      <c r="K128" s="12">
        <v>0</v>
      </c>
    </row>
    <row r="129" spans="1:11" hidden="1" x14ac:dyDescent="0.25">
      <c r="A129">
        <v>14101</v>
      </c>
      <c r="B129" t="s">
        <v>127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/>
      <c r="I129" s="12"/>
      <c r="J129" s="12" t="s">
        <v>19</v>
      </c>
      <c r="K129" s="12">
        <v>0</v>
      </c>
    </row>
    <row r="130" spans="1:11" hidden="1" x14ac:dyDescent="0.25">
      <c r="A130">
        <v>14102</v>
      </c>
      <c r="B130" t="s">
        <v>128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/>
      <c r="I130" s="12"/>
      <c r="J130" s="12" t="s">
        <v>19</v>
      </c>
      <c r="K130" s="12">
        <v>0</v>
      </c>
    </row>
    <row r="131" spans="1:11" hidden="1" x14ac:dyDescent="0.25">
      <c r="A131">
        <v>14199</v>
      </c>
      <c r="B131" t="s">
        <v>129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/>
      <c r="I131" s="12"/>
      <c r="J131" s="12" t="s">
        <v>19</v>
      </c>
      <c r="K131" s="12">
        <v>0</v>
      </c>
    </row>
    <row r="132" spans="1:11" hidden="1" x14ac:dyDescent="0.25">
      <c r="A132">
        <v>14201</v>
      </c>
      <c r="B132" t="s">
        <v>130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/>
      <c r="I132" s="12"/>
      <c r="J132" s="12" t="s">
        <v>19</v>
      </c>
      <c r="K132" s="12">
        <v>0</v>
      </c>
    </row>
    <row r="133" spans="1:11" hidden="1" x14ac:dyDescent="0.25">
      <c r="A133">
        <v>14202</v>
      </c>
      <c r="B133" t="s">
        <v>131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/>
      <c r="I133" s="12"/>
      <c r="J133" s="12" t="s">
        <v>19</v>
      </c>
      <c r="K133" s="12">
        <v>0</v>
      </c>
    </row>
    <row r="134" spans="1:11" hidden="1" x14ac:dyDescent="0.25">
      <c r="A134">
        <v>14203</v>
      </c>
      <c r="B134" t="s">
        <v>132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/>
      <c r="I134" s="12"/>
      <c r="J134" s="12" t="s">
        <v>19</v>
      </c>
      <c r="K134" s="12">
        <v>0</v>
      </c>
    </row>
    <row r="135" spans="1:11" hidden="1" x14ac:dyDescent="0.25">
      <c r="A135">
        <v>14204</v>
      </c>
      <c r="B135" t="s">
        <v>133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/>
      <c r="I135" s="12"/>
      <c r="J135" s="12" t="s">
        <v>19</v>
      </c>
      <c r="K135" s="12">
        <v>0</v>
      </c>
    </row>
    <row r="136" spans="1:11" hidden="1" x14ac:dyDescent="0.25">
      <c r="A136">
        <v>14205</v>
      </c>
      <c r="B136" t="s">
        <v>134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/>
      <c r="I136" s="12"/>
      <c r="J136" s="12" t="s">
        <v>19</v>
      </c>
      <c r="K136" s="12">
        <v>0</v>
      </c>
    </row>
    <row r="137" spans="1:11" hidden="1" x14ac:dyDescent="0.25">
      <c r="A137">
        <v>14206</v>
      </c>
      <c r="B137" t="s">
        <v>135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/>
      <c r="I137" s="12"/>
      <c r="J137" s="12" t="s">
        <v>19</v>
      </c>
      <c r="K137" s="12">
        <v>0</v>
      </c>
    </row>
    <row r="138" spans="1:11" hidden="1" x14ac:dyDescent="0.25">
      <c r="A138">
        <v>14207</v>
      </c>
      <c r="B138" t="s">
        <v>136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/>
      <c r="I138" s="12"/>
      <c r="J138" s="12" t="s">
        <v>19</v>
      </c>
      <c r="K138" s="12">
        <v>0</v>
      </c>
    </row>
    <row r="139" spans="1:11" x14ac:dyDescent="0.25">
      <c r="A139">
        <v>14208</v>
      </c>
      <c r="B139" t="s">
        <v>137</v>
      </c>
      <c r="C139" s="12">
        <v>3179.27</v>
      </c>
      <c r="D139" s="12">
        <v>0</v>
      </c>
      <c r="E139" s="12">
        <v>0</v>
      </c>
      <c r="F139" s="12">
        <v>3179.27</v>
      </c>
      <c r="G139" s="12">
        <v>0</v>
      </c>
      <c r="H139" s="12"/>
      <c r="I139" s="12"/>
      <c r="J139" s="12">
        <v>0</v>
      </c>
      <c r="K139" s="12">
        <v>-3179.27</v>
      </c>
    </row>
    <row r="140" spans="1:11" x14ac:dyDescent="0.25">
      <c r="A140">
        <v>14299</v>
      </c>
      <c r="B140" t="s">
        <v>138</v>
      </c>
      <c r="C140" s="12">
        <v>37240.080000000002</v>
      </c>
      <c r="D140" s="12">
        <v>0</v>
      </c>
      <c r="E140" s="12">
        <v>0</v>
      </c>
      <c r="F140" s="12">
        <v>37240.080000000002</v>
      </c>
      <c r="G140" s="12">
        <v>15997.010000000002</v>
      </c>
      <c r="H140" s="12"/>
      <c r="I140" s="12"/>
      <c r="J140" s="12">
        <v>15997.010000000002</v>
      </c>
      <c r="K140" s="12">
        <v>-21243.07</v>
      </c>
    </row>
    <row r="141" spans="1:11" x14ac:dyDescent="0.25">
      <c r="A141">
        <v>14301</v>
      </c>
      <c r="B141" t="s">
        <v>139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/>
      <c r="I141" s="12"/>
      <c r="J141" s="12">
        <v>0</v>
      </c>
      <c r="K141" s="12">
        <v>0</v>
      </c>
    </row>
    <row r="142" spans="1:11" hidden="1" x14ac:dyDescent="0.25">
      <c r="A142">
        <v>14302</v>
      </c>
      <c r="B142" t="s">
        <v>140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/>
      <c r="I142" s="12"/>
      <c r="J142" s="12" t="s">
        <v>19</v>
      </c>
      <c r="K142" s="12">
        <v>0</v>
      </c>
    </row>
    <row r="143" spans="1:11" hidden="1" x14ac:dyDescent="0.25">
      <c r="A143">
        <v>14399</v>
      </c>
      <c r="B143" t="s">
        <v>141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/>
      <c r="I143" s="12"/>
      <c r="J143" s="12" t="s">
        <v>19</v>
      </c>
      <c r="K143" s="12">
        <v>0</v>
      </c>
    </row>
    <row r="144" spans="1:11" hidden="1" x14ac:dyDescent="0.25">
      <c r="A144">
        <v>14901</v>
      </c>
      <c r="B144" t="s">
        <v>142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/>
      <c r="I144" s="12"/>
      <c r="J144" s="12" t="s">
        <v>19</v>
      </c>
      <c r="K144" s="12">
        <v>0</v>
      </c>
    </row>
    <row r="145" spans="1:11" hidden="1" x14ac:dyDescent="0.25">
      <c r="A145">
        <v>15101</v>
      </c>
      <c r="B145" t="s">
        <v>143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/>
      <c r="I145" s="12"/>
      <c r="J145" s="12" t="s">
        <v>19</v>
      </c>
      <c r="K145" s="12">
        <v>0</v>
      </c>
    </row>
    <row r="146" spans="1:11" hidden="1" x14ac:dyDescent="0.25">
      <c r="A146">
        <v>15102</v>
      </c>
      <c r="B146" t="s">
        <v>144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/>
      <c r="I146" s="12"/>
      <c r="J146" s="12" t="s">
        <v>19</v>
      </c>
      <c r="K146" s="12">
        <v>0</v>
      </c>
    </row>
    <row r="147" spans="1:11" hidden="1" x14ac:dyDescent="0.25">
      <c r="A147">
        <v>15104</v>
      </c>
      <c r="B147" t="s">
        <v>145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/>
      <c r="I147" s="12"/>
      <c r="J147" s="12" t="s">
        <v>19</v>
      </c>
      <c r="K147" s="12">
        <v>0</v>
      </c>
    </row>
    <row r="148" spans="1:11" hidden="1" x14ac:dyDescent="0.25">
      <c r="A148">
        <v>15105</v>
      </c>
      <c r="B148" t="s">
        <v>146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/>
      <c r="I148" s="12"/>
      <c r="J148" s="12" t="s">
        <v>19</v>
      </c>
      <c r="K148" s="12">
        <v>0</v>
      </c>
    </row>
    <row r="149" spans="1:11" hidden="1" x14ac:dyDescent="0.25">
      <c r="A149">
        <v>15106</v>
      </c>
      <c r="B149" t="s">
        <v>147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/>
      <c r="I149" s="12"/>
      <c r="J149" s="12" t="s">
        <v>19</v>
      </c>
      <c r="K149" s="12">
        <v>0</v>
      </c>
    </row>
    <row r="150" spans="1:11" hidden="1" x14ac:dyDescent="0.25">
      <c r="A150">
        <v>15107</v>
      </c>
      <c r="B150" t="s">
        <v>148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/>
      <c r="I150" s="12"/>
      <c r="J150" s="12" t="s">
        <v>19</v>
      </c>
      <c r="K150" s="12">
        <v>0</v>
      </c>
    </row>
    <row r="151" spans="1:11" hidden="1" x14ac:dyDescent="0.25">
      <c r="A151">
        <v>15108</v>
      </c>
      <c r="B151" t="s">
        <v>149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/>
      <c r="I151" s="12"/>
      <c r="J151" s="12" t="s">
        <v>19</v>
      </c>
      <c r="K151" s="12">
        <v>0</v>
      </c>
    </row>
    <row r="152" spans="1:11" hidden="1" x14ac:dyDescent="0.25">
      <c r="A152">
        <v>15109</v>
      </c>
      <c r="B152" t="s">
        <v>150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/>
      <c r="I152" s="12"/>
      <c r="J152" s="12" t="s">
        <v>19</v>
      </c>
      <c r="K152" s="12">
        <v>0</v>
      </c>
    </row>
    <row r="153" spans="1:11" hidden="1" x14ac:dyDescent="0.25">
      <c r="A153">
        <v>15199</v>
      </c>
      <c r="B153" t="s">
        <v>151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/>
      <c r="I153" s="12"/>
      <c r="J153" s="12" t="s">
        <v>19</v>
      </c>
      <c r="K153" s="12">
        <v>0</v>
      </c>
    </row>
    <row r="154" spans="1:11" hidden="1" x14ac:dyDescent="0.25">
      <c r="A154">
        <v>15201</v>
      </c>
      <c r="B154" t="s">
        <v>152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/>
      <c r="I154" s="12"/>
      <c r="J154" s="12" t="s">
        <v>19</v>
      </c>
      <c r="K154" s="12">
        <v>0</v>
      </c>
    </row>
    <row r="155" spans="1:11" hidden="1" x14ac:dyDescent="0.25">
      <c r="A155">
        <v>15202</v>
      </c>
      <c r="B155" t="s">
        <v>153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/>
      <c r="I155" s="12"/>
      <c r="J155" s="12" t="s">
        <v>19</v>
      </c>
      <c r="K155" s="12">
        <v>0</v>
      </c>
    </row>
    <row r="156" spans="1:11" hidden="1" x14ac:dyDescent="0.25">
      <c r="A156">
        <v>15203</v>
      </c>
      <c r="B156" t="s">
        <v>154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/>
      <c r="I156" s="12"/>
      <c r="J156" s="12" t="s">
        <v>19</v>
      </c>
      <c r="K156" s="12">
        <v>0</v>
      </c>
    </row>
    <row r="157" spans="1:11" hidden="1" x14ac:dyDescent="0.25">
      <c r="A157">
        <v>15204</v>
      </c>
      <c r="B157" t="s">
        <v>155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/>
      <c r="I157" s="12"/>
      <c r="J157" s="12" t="s">
        <v>19</v>
      </c>
      <c r="K157" s="12">
        <v>0</v>
      </c>
    </row>
    <row r="158" spans="1:11" hidden="1" x14ac:dyDescent="0.25">
      <c r="A158">
        <v>15205</v>
      </c>
      <c r="B158" t="s">
        <v>156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/>
      <c r="I158" s="12"/>
      <c r="J158" s="12" t="s">
        <v>19</v>
      </c>
      <c r="K158" s="12">
        <v>0</v>
      </c>
    </row>
    <row r="159" spans="1:11" hidden="1" x14ac:dyDescent="0.25">
      <c r="A159">
        <v>15206</v>
      </c>
      <c r="B159" t="s">
        <v>157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/>
      <c r="I159" s="12"/>
      <c r="J159" s="12" t="s">
        <v>19</v>
      </c>
      <c r="K159" s="12">
        <v>0</v>
      </c>
    </row>
    <row r="160" spans="1:11" hidden="1" x14ac:dyDescent="0.25">
      <c r="A160">
        <v>15207</v>
      </c>
      <c r="B160" t="s">
        <v>158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/>
      <c r="I160" s="12"/>
      <c r="J160" s="12" t="s">
        <v>19</v>
      </c>
      <c r="K160" s="12">
        <v>0</v>
      </c>
    </row>
    <row r="161" spans="1:11" hidden="1" x14ac:dyDescent="0.25">
      <c r="A161">
        <v>15208</v>
      </c>
      <c r="B161" t="s">
        <v>159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/>
      <c r="I161" s="12"/>
      <c r="J161" s="12" t="s">
        <v>19</v>
      </c>
      <c r="K161" s="12">
        <v>0</v>
      </c>
    </row>
    <row r="162" spans="1:11" hidden="1" x14ac:dyDescent="0.25">
      <c r="A162">
        <v>15209</v>
      </c>
      <c r="B162" t="s">
        <v>160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/>
      <c r="I162" s="12"/>
      <c r="J162" s="12" t="s">
        <v>19</v>
      </c>
      <c r="K162" s="12">
        <v>0</v>
      </c>
    </row>
    <row r="163" spans="1:11" hidden="1" x14ac:dyDescent="0.25">
      <c r="A163">
        <v>15210</v>
      </c>
      <c r="B163" t="s">
        <v>161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/>
      <c r="I163" s="12"/>
      <c r="J163" s="12" t="s">
        <v>19</v>
      </c>
      <c r="K163" s="12">
        <v>0</v>
      </c>
    </row>
    <row r="164" spans="1:11" hidden="1" x14ac:dyDescent="0.25">
      <c r="A164">
        <v>15301</v>
      </c>
      <c r="B164" t="s">
        <v>162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/>
      <c r="I164" s="12"/>
      <c r="J164" s="12" t="s">
        <v>19</v>
      </c>
      <c r="K164" s="12">
        <v>0</v>
      </c>
    </row>
    <row r="165" spans="1:11" x14ac:dyDescent="0.25">
      <c r="A165">
        <v>15302</v>
      </c>
      <c r="B165" t="s">
        <v>163</v>
      </c>
      <c r="C165" s="12">
        <v>19024.570000000003</v>
      </c>
      <c r="D165" s="12">
        <v>0</v>
      </c>
      <c r="E165" s="12">
        <v>0</v>
      </c>
      <c r="F165" s="12">
        <v>19024.570000000003</v>
      </c>
      <c r="G165" s="12">
        <v>19820.650000000001</v>
      </c>
      <c r="H165" s="12"/>
      <c r="I165" s="12"/>
      <c r="J165" s="12">
        <v>19820.650000000001</v>
      </c>
      <c r="K165" s="12">
        <v>796.08</v>
      </c>
    </row>
    <row r="166" spans="1:11" hidden="1" x14ac:dyDescent="0.25">
      <c r="A166">
        <v>15303</v>
      </c>
      <c r="B166" t="s">
        <v>164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/>
      <c r="I166" s="12"/>
      <c r="J166" s="12" t="s">
        <v>19</v>
      </c>
      <c r="K166" s="12">
        <v>0</v>
      </c>
    </row>
    <row r="167" spans="1:11" hidden="1" x14ac:dyDescent="0.25">
      <c r="A167">
        <v>15304</v>
      </c>
      <c r="B167" t="s">
        <v>165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/>
      <c r="I167" s="12"/>
      <c r="J167" s="12" t="s">
        <v>19</v>
      </c>
      <c r="K167" s="12">
        <v>0</v>
      </c>
    </row>
    <row r="168" spans="1:11" hidden="1" x14ac:dyDescent="0.25">
      <c r="A168">
        <v>15305</v>
      </c>
      <c r="B168" t="s">
        <v>166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/>
      <c r="I168" s="12"/>
      <c r="J168" s="12" t="s">
        <v>19</v>
      </c>
      <c r="K168" s="12">
        <v>0</v>
      </c>
    </row>
    <row r="169" spans="1:11" hidden="1" x14ac:dyDescent="0.25">
      <c r="A169">
        <v>15306</v>
      </c>
      <c r="B169" t="s">
        <v>167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/>
      <c r="I169" s="12"/>
      <c r="J169" s="12" t="s">
        <v>19</v>
      </c>
      <c r="K169" s="12">
        <v>0</v>
      </c>
    </row>
    <row r="170" spans="1:11" hidden="1" x14ac:dyDescent="0.25">
      <c r="A170">
        <v>15307</v>
      </c>
      <c r="B170" t="s">
        <v>168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/>
      <c r="I170" s="12"/>
      <c r="J170" s="12" t="s">
        <v>19</v>
      </c>
      <c r="K170" s="12">
        <v>0</v>
      </c>
    </row>
    <row r="171" spans="1:11" hidden="1" x14ac:dyDescent="0.25">
      <c r="A171">
        <v>15308</v>
      </c>
      <c r="B171" t="s">
        <v>169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/>
      <c r="I171" s="12"/>
      <c r="J171" s="12" t="s">
        <v>19</v>
      </c>
      <c r="K171" s="12">
        <v>0</v>
      </c>
    </row>
    <row r="172" spans="1:11" hidden="1" x14ac:dyDescent="0.25">
      <c r="A172">
        <v>15309</v>
      </c>
      <c r="B172" t="s">
        <v>170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/>
      <c r="I172" s="12"/>
      <c r="J172" s="12" t="s">
        <v>19</v>
      </c>
      <c r="K172" s="12">
        <v>0</v>
      </c>
    </row>
    <row r="173" spans="1:11" x14ac:dyDescent="0.25">
      <c r="A173">
        <v>15310</v>
      </c>
      <c r="B173" t="s">
        <v>171</v>
      </c>
      <c r="C173" s="12">
        <v>10695.5</v>
      </c>
      <c r="D173" s="12">
        <v>0</v>
      </c>
      <c r="E173" s="12">
        <v>0</v>
      </c>
      <c r="F173" s="12">
        <v>10695.5</v>
      </c>
      <c r="G173" s="12">
        <v>6831.68</v>
      </c>
      <c r="H173" s="12"/>
      <c r="I173" s="12"/>
      <c r="J173" s="12">
        <v>6831.68</v>
      </c>
      <c r="K173" s="12">
        <v>-3863.82</v>
      </c>
    </row>
    <row r="174" spans="1:11" hidden="1" x14ac:dyDescent="0.25">
      <c r="A174">
        <v>15311</v>
      </c>
      <c r="B174" t="s">
        <v>172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/>
      <c r="I174" s="12"/>
      <c r="J174" s="12" t="s">
        <v>19</v>
      </c>
      <c r="K174" s="12">
        <v>0</v>
      </c>
    </row>
    <row r="175" spans="1:11" x14ac:dyDescent="0.25">
      <c r="A175">
        <v>15312</v>
      </c>
      <c r="B175" t="s">
        <v>173</v>
      </c>
      <c r="C175" s="12">
        <v>881.72</v>
      </c>
      <c r="D175" s="12">
        <v>0</v>
      </c>
      <c r="E175" s="12">
        <v>0</v>
      </c>
      <c r="F175" s="12">
        <v>881.72</v>
      </c>
      <c r="G175" s="12">
        <v>878.6099999999999</v>
      </c>
      <c r="H175" s="12"/>
      <c r="I175" s="12"/>
      <c r="J175" s="12">
        <v>878.6099999999999</v>
      </c>
      <c r="K175" s="12">
        <v>-3.11</v>
      </c>
    </row>
    <row r="176" spans="1:11" hidden="1" x14ac:dyDescent="0.25">
      <c r="A176">
        <v>15313</v>
      </c>
      <c r="B176" t="s">
        <v>174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/>
      <c r="I176" s="12"/>
      <c r="J176" s="12" t="s">
        <v>19</v>
      </c>
      <c r="K176" s="12">
        <v>0</v>
      </c>
    </row>
    <row r="177" spans="1:11" x14ac:dyDescent="0.25">
      <c r="A177">
        <v>15314</v>
      </c>
      <c r="B177" t="s">
        <v>175</v>
      </c>
      <c r="C177" s="12">
        <v>8350.6200000000008</v>
      </c>
      <c r="D177" s="12">
        <v>0</v>
      </c>
      <c r="E177" s="12">
        <v>0</v>
      </c>
      <c r="F177" s="12">
        <v>8350.6200000000008</v>
      </c>
      <c r="G177" s="12">
        <v>0</v>
      </c>
      <c r="H177" s="12"/>
      <c r="I177" s="12"/>
      <c r="J177" s="12">
        <v>0</v>
      </c>
      <c r="K177" s="12">
        <v>-8350.6200000000008</v>
      </c>
    </row>
    <row r="178" spans="1:11" hidden="1" x14ac:dyDescent="0.25">
      <c r="A178">
        <v>15315</v>
      </c>
      <c r="B178" t="s">
        <v>176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/>
      <c r="I178" s="12"/>
      <c r="J178" s="12" t="s">
        <v>19</v>
      </c>
      <c r="K178" s="12">
        <v>0</v>
      </c>
    </row>
    <row r="179" spans="1:11" x14ac:dyDescent="0.25">
      <c r="A179">
        <v>15316</v>
      </c>
      <c r="B179" t="s">
        <v>177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/>
      <c r="I179" s="12"/>
      <c r="J179" s="12">
        <v>0</v>
      </c>
      <c r="K179" s="12">
        <v>0</v>
      </c>
    </row>
    <row r="180" spans="1:11" x14ac:dyDescent="0.25">
      <c r="A180">
        <v>15399</v>
      </c>
      <c r="B180" t="s">
        <v>178</v>
      </c>
      <c r="C180" s="12">
        <v>0</v>
      </c>
      <c r="D180" s="12">
        <v>0</v>
      </c>
      <c r="E180" s="12">
        <v>0</v>
      </c>
      <c r="F180" s="12">
        <v>0</v>
      </c>
      <c r="G180" s="12">
        <v>10</v>
      </c>
      <c r="H180" s="12"/>
      <c r="I180" s="12"/>
      <c r="J180" s="12">
        <v>10</v>
      </c>
      <c r="K180" s="12">
        <v>10</v>
      </c>
    </row>
    <row r="181" spans="1:11" hidden="1" x14ac:dyDescent="0.25">
      <c r="A181">
        <v>15401</v>
      </c>
      <c r="B181" t="s">
        <v>179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/>
      <c r="I181" s="12"/>
      <c r="J181" s="12" t="s">
        <v>19</v>
      </c>
      <c r="K181" s="12">
        <v>0</v>
      </c>
    </row>
    <row r="182" spans="1:11" x14ac:dyDescent="0.25">
      <c r="A182">
        <v>15402</v>
      </c>
      <c r="B182" t="s">
        <v>180</v>
      </c>
      <c r="C182" s="12">
        <v>400</v>
      </c>
      <c r="D182" s="12">
        <v>0</v>
      </c>
      <c r="E182" s="12">
        <v>0</v>
      </c>
      <c r="F182" s="12">
        <v>400</v>
      </c>
      <c r="G182" s="12">
        <v>100</v>
      </c>
      <c r="H182" s="12"/>
      <c r="I182" s="12"/>
      <c r="J182" s="12">
        <v>100</v>
      </c>
      <c r="K182" s="12">
        <v>-300</v>
      </c>
    </row>
    <row r="183" spans="1:11" hidden="1" x14ac:dyDescent="0.25">
      <c r="A183">
        <v>15499</v>
      </c>
      <c r="B183" t="s">
        <v>181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/>
      <c r="I183" s="12"/>
      <c r="J183" s="12" t="s">
        <v>19</v>
      </c>
      <c r="K183" s="12">
        <v>0</v>
      </c>
    </row>
    <row r="184" spans="1:11" hidden="1" x14ac:dyDescent="0.25">
      <c r="A184">
        <v>15501</v>
      </c>
      <c r="B184" t="s">
        <v>182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/>
      <c r="I184" s="12"/>
      <c r="J184" s="12" t="s">
        <v>19</v>
      </c>
      <c r="K184" s="12">
        <v>0</v>
      </c>
    </row>
    <row r="185" spans="1:11" hidden="1" x14ac:dyDescent="0.25">
      <c r="A185">
        <v>15502</v>
      </c>
      <c r="B185" t="s">
        <v>183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/>
      <c r="I185" s="12"/>
      <c r="J185" s="12" t="s">
        <v>19</v>
      </c>
      <c r="K185" s="12">
        <v>0</v>
      </c>
    </row>
    <row r="186" spans="1:11" hidden="1" x14ac:dyDescent="0.25">
      <c r="A186">
        <v>15503</v>
      </c>
      <c r="B186" t="s">
        <v>184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/>
      <c r="I186" s="12"/>
      <c r="J186" s="12" t="s">
        <v>19</v>
      </c>
      <c r="K186" s="12">
        <v>0</v>
      </c>
    </row>
    <row r="187" spans="1:11" hidden="1" x14ac:dyDescent="0.25">
      <c r="A187">
        <v>15601</v>
      </c>
      <c r="B187" t="s">
        <v>185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/>
      <c r="I187" s="12"/>
      <c r="J187" s="12" t="s">
        <v>19</v>
      </c>
      <c r="K187" s="12">
        <v>0</v>
      </c>
    </row>
    <row r="188" spans="1:11" hidden="1" x14ac:dyDescent="0.25">
      <c r="A188">
        <v>15602</v>
      </c>
      <c r="B188" t="s">
        <v>186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/>
      <c r="I188" s="12"/>
      <c r="J188" s="12" t="s">
        <v>19</v>
      </c>
      <c r="K188" s="12">
        <v>0</v>
      </c>
    </row>
    <row r="189" spans="1:11" x14ac:dyDescent="0.25">
      <c r="A189">
        <v>15603</v>
      </c>
      <c r="B189" t="s">
        <v>187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/>
      <c r="I189" s="12"/>
      <c r="J189" s="12">
        <v>0</v>
      </c>
      <c r="K189" s="12">
        <v>0</v>
      </c>
    </row>
    <row r="190" spans="1:11" hidden="1" x14ac:dyDescent="0.25">
      <c r="A190">
        <v>15699</v>
      </c>
      <c r="B190" t="s">
        <v>188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/>
      <c r="I190" s="12"/>
      <c r="J190" s="12" t="s">
        <v>19</v>
      </c>
      <c r="K190" s="12">
        <v>0</v>
      </c>
    </row>
    <row r="191" spans="1:11" hidden="1" x14ac:dyDescent="0.25">
      <c r="A191">
        <v>15701</v>
      </c>
      <c r="B191" t="s">
        <v>189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/>
      <c r="I191" s="12"/>
      <c r="J191" s="12" t="s">
        <v>19</v>
      </c>
      <c r="K191" s="12">
        <v>0</v>
      </c>
    </row>
    <row r="192" spans="1:11" hidden="1" x14ac:dyDescent="0.25">
      <c r="A192">
        <v>15702</v>
      </c>
      <c r="B192" t="s">
        <v>190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/>
      <c r="I192" s="12"/>
      <c r="J192" s="12" t="s">
        <v>19</v>
      </c>
      <c r="K192" s="12">
        <v>0</v>
      </c>
    </row>
    <row r="193" spans="1:11" x14ac:dyDescent="0.25">
      <c r="A193">
        <v>15703</v>
      </c>
      <c r="B193" t="s">
        <v>191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/>
      <c r="I193" s="12"/>
      <c r="J193" s="12">
        <v>0</v>
      </c>
      <c r="K193" s="12">
        <v>0</v>
      </c>
    </row>
    <row r="194" spans="1:11" x14ac:dyDescent="0.25">
      <c r="A194">
        <v>15799</v>
      </c>
      <c r="B194" t="s">
        <v>192</v>
      </c>
      <c r="C194" s="12">
        <v>33066.720000000001</v>
      </c>
      <c r="D194" s="12">
        <v>0</v>
      </c>
      <c r="E194" s="12">
        <v>0</v>
      </c>
      <c r="F194" s="12">
        <v>33066.720000000001</v>
      </c>
      <c r="G194" s="12">
        <v>13720.46</v>
      </c>
      <c r="H194" s="12"/>
      <c r="I194" s="12"/>
      <c r="J194" s="12">
        <v>13720.46</v>
      </c>
      <c r="K194" s="12">
        <v>-19346.259999999998</v>
      </c>
    </row>
    <row r="195" spans="1:11" hidden="1" x14ac:dyDescent="0.25">
      <c r="A195">
        <v>15901</v>
      </c>
      <c r="B195" t="s">
        <v>142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/>
      <c r="I195" s="12"/>
      <c r="J195" s="12" t="s">
        <v>19</v>
      </c>
      <c r="K195" s="12">
        <v>0</v>
      </c>
    </row>
    <row r="196" spans="1:11" x14ac:dyDescent="0.25">
      <c r="A196">
        <v>16201</v>
      </c>
      <c r="B196" t="s">
        <v>193</v>
      </c>
      <c r="C196" s="12">
        <v>0</v>
      </c>
      <c r="D196" s="12">
        <v>271186.86</v>
      </c>
      <c r="E196" s="12">
        <v>0</v>
      </c>
      <c r="F196" s="12">
        <v>271186.86</v>
      </c>
      <c r="G196" s="12">
        <v>0</v>
      </c>
      <c r="H196" s="12">
        <v>223189.21000000002</v>
      </c>
      <c r="I196" s="12">
        <v>0</v>
      </c>
      <c r="J196" s="12">
        <v>223189.21000000002</v>
      </c>
      <c r="K196" s="12">
        <v>-47997.65</v>
      </c>
    </row>
    <row r="197" spans="1:11" x14ac:dyDescent="0.25">
      <c r="A197">
        <v>16301</v>
      </c>
      <c r="B197" t="s">
        <v>194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/>
      <c r="I197" s="12"/>
      <c r="J197" s="12">
        <v>0</v>
      </c>
      <c r="K197" s="12">
        <v>0</v>
      </c>
    </row>
    <row r="198" spans="1:11" hidden="1" x14ac:dyDescent="0.25">
      <c r="A198">
        <v>16302</v>
      </c>
      <c r="B198" t="s">
        <v>195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/>
      <c r="I198" s="12"/>
      <c r="J198" s="12" t="s">
        <v>19</v>
      </c>
      <c r="K198" s="12">
        <v>0</v>
      </c>
    </row>
    <row r="199" spans="1:11" hidden="1" x14ac:dyDescent="0.25">
      <c r="A199">
        <v>16303</v>
      </c>
      <c r="B199" t="s">
        <v>196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/>
      <c r="I199" s="12"/>
      <c r="J199" s="12" t="s">
        <v>19</v>
      </c>
      <c r="K199" s="12">
        <v>0</v>
      </c>
    </row>
    <row r="200" spans="1:11" hidden="1" x14ac:dyDescent="0.25">
      <c r="A200">
        <v>16304</v>
      </c>
      <c r="B200" t="s">
        <v>197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/>
      <c r="I200" s="12"/>
      <c r="J200" s="12" t="s">
        <v>19</v>
      </c>
      <c r="K200" s="12">
        <v>0</v>
      </c>
    </row>
    <row r="201" spans="1:11" hidden="1" x14ac:dyDescent="0.25">
      <c r="A201">
        <v>16401</v>
      </c>
      <c r="B201" t="s">
        <v>198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/>
      <c r="I201" s="12"/>
      <c r="J201" s="12" t="s">
        <v>19</v>
      </c>
      <c r="K201" s="12">
        <v>0</v>
      </c>
    </row>
    <row r="202" spans="1:11" hidden="1" x14ac:dyDescent="0.25">
      <c r="A202">
        <v>16402</v>
      </c>
      <c r="B202" t="s">
        <v>195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/>
      <c r="I202" s="12"/>
      <c r="J202" s="12" t="s">
        <v>19</v>
      </c>
      <c r="K202" s="12">
        <v>0</v>
      </c>
    </row>
    <row r="203" spans="1:11" hidden="1" x14ac:dyDescent="0.25">
      <c r="A203">
        <v>16403</v>
      </c>
      <c r="B203" t="s">
        <v>199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/>
      <c r="I203" s="12"/>
      <c r="J203" s="12" t="s">
        <v>19</v>
      </c>
      <c r="K203" s="12">
        <v>0</v>
      </c>
    </row>
    <row r="204" spans="1:11" hidden="1" x14ac:dyDescent="0.25">
      <c r="A204">
        <v>16404</v>
      </c>
      <c r="B204" t="s">
        <v>200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/>
      <c r="I204" s="12"/>
      <c r="J204" s="12" t="s">
        <v>19</v>
      </c>
      <c r="K204" s="12">
        <v>0</v>
      </c>
    </row>
    <row r="205" spans="1:11" hidden="1" x14ac:dyDescent="0.25">
      <c r="A205">
        <v>16405</v>
      </c>
      <c r="B205" t="s">
        <v>196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/>
      <c r="I205" s="12"/>
      <c r="J205" s="12" t="s">
        <v>19</v>
      </c>
      <c r="K205" s="12">
        <v>0</v>
      </c>
    </row>
    <row r="206" spans="1:11" hidden="1" x14ac:dyDescent="0.25">
      <c r="A206">
        <v>16406</v>
      </c>
      <c r="B206" t="s">
        <v>197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/>
      <c r="I206" s="12"/>
      <c r="J206" s="12" t="s">
        <v>19</v>
      </c>
      <c r="K206" s="12">
        <v>0</v>
      </c>
    </row>
    <row r="207" spans="1:11" hidden="1" x14ac:dyDescent="0.25">
      <c r="A207">
        <v>21101</v>
      </c>
      <c r="B207" t="s">
        <v>201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/>
      <c r="I207" s="12"/>
      <c r="J207" s="12" t="s">
        <v>19</v>
      </c>
      <c r="K207" s="12">
        <v>0</v>
      </c>
    </row>
    <row r="208" spans="1:11" hidden="1" x14ac:dyDescent="0.25">
      <c r="A208">
        <v>21102</v>
      </c>
      <c r="B208" t="s">
        <v>202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/>
      <c r="I208" s="12"/>
      <c r="J208" s="12" t="s">
        <v>19</v>
      </c>
      <c r="K208" s="12">
        <v>0</v>
      </c>
    </row>
    <row r="209" spans="1:11" hidden="1" x14ac:dyDescent="0.25">
      <c r="A209">
        <v>21103</v>
      </c>
      <c r="B209" t="s">
        <v>203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/>
      <c r="I209" s="12"/>
      <c r="J209" s="12" t="s">
        <v>19</v>
      </c>
      <c r="K209" s="12">
        <v>0</v>
      </c>
    </row>
    <row r="210" spans="1:11" hidden="1" x14ac:dyDescent="0.25">
      <c r="A210">
        <v>21104</v>
      </c>
      <c r="B210" t="s">
        <v>204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/>
      <c r="I210" s="12"/>
      <c r="J210" s="12" t="s">
        <v>19</v>
      </c>
      <c r="K210" s="12">
        <v>0</v>
      </c>
    </row>
    <row r="211" spans="1:11" hidden="1" x14ac:dyDescent="0.25">
      <c r="A211">
        <v>21105</v>
      </c>
      <c r="B211" t="s">
        <v>205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/>
      <c r="I211" s="12"/>
      <c r="J211" s="12" t="s">
        <v>19</v>
      </c>
      <c r="K211" s="12">
        <v>0</v>
      </c>
    </row>
    <row r="212" spans="1:11" hidden="1" x14ac:dyDescent="0.25">
      <c r="A212">
        <v>21106</v>
      </c>
      <c r="B212" t="s">
        <v>206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/>
      <c r="I212" s="12"/>
      <c r="J212" s="12" t="s">
        <v>19</v>
      </c>
      <c r="K212" s="12">
        <v>0</v>
      </c>
    </row>
    <row r="213" spans="1:11" hidden="1" x14ac:dyDescent="0.25">
      <c r="A213">
        <v>21107</v>
      </c>
      <c r="B213" t="s">
        <v>207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/>
      <c r="I213" s="12"/>
      <c r="J213" s="12" t="s">
        <v>19</v>
      </c>
      <c r="K213" s="12">
        <v>0</v>
      </c>
    </row>
    <row r="214" spans="1:11" hidden="1" x14ac:dyDescent="0.25">
      <c r="A214">
        <v>21199</v>
      </c>
      <c r="B214" t="s">
        <v>208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/>
      <c r="I214" s="12"/>
      <c r="J214" s="12" t="s">
        <v>19</v>
      </c>
      <c r="K214" s="12">
        <v>0</v>
      </c>
    </row>
    <row r="215" spans="1:11" x14ac:dyDescent="0.25">
      <c r="A215">
        <v>21201</v>
      </c>
      <c r="B215" t="s">
        <v>209</v>
      </c>
      <c r="C215" s="12">
        <v>265</v>
      </c>
      <c r="D215" s="12">
        <v>0</v>
      </c>
      <c r="E215" s="12">
        <v>0</v>
      </c>
      <c r="F215" s="12">
        <v>265</v>
      </c>
      <c r="G215" s="12">
        <v>25109.370000000003</v>
      </c>
      <c r="H215" s="12"/>
      <c r="I215" s="12"/>
      <c r="J215" s="12">
        <v>25109.370000000003</v>
      </c>
      <c r="K215" s="12">
        <v>24844.37</v>
      </c>
    </row>
    <row r="216" spans="1:11" hidden="1" x14ac:dyDescent="0.25">
      <c r="A216">
        <v>21202</v>
      </c>
      <c r="B216" t="s">
        <v>210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/>
      <c r="I216" s="12"/>
      <c r="J216" s="12" t="s">
        <v>19</v>
      </c>
      <c r="K216" s="12">
        <v>0</v>
      </c>
    </row>
    <row r="217" spans="1:11" hidden="1" x14ac:dyDescent="0.25">
      <c r="A217">
        <v>21299</v>
      </c>
      <c r="B217" t="s">
        <v>211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/>
      <c r="I217" s="12"/>
      <c r="J217" s="12" t="s">
        <v>19</v>
      </c>
      <c r="K217" s="12">
        <v>0</v>
      </c>
    </row>
    <row r="218" spans="1:11" hidden="1" x14ac:dyDescent="0.25">
      <c r="A218">
        <v>21301</v>
      </c>
      <c r="B218" t="s">
        <v>212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/>
      <c r="I218" s="12"/>
      <c r="J218" s="12" t="s">
        <v>19</v>
      </c>
      <c r="K218" s="12">
        <v>0</v>
      </c>
    </row>
    <row r="219" spans="1:11" hidden="1" x14ac:dyDescent="0.25">
      <c r="A219">
        <v>21302</v>
      </c>
      <c r="B219" t="s">
        <v>213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/>
      <c r="I219" s="12"/>
      <c r="J219" s="12" t="s">
        <v>19</v>
      </c>
      <c r="K219" s="12">
        <v>0</v>
      </c>
    </row>
    <row r="220" spans="1:11" hidden="1" x14ac:dyDescent="0.25">
      <c r="A220">
        <v>21303</v>
      </c>
      <c r="B220" t="s">
        <v>214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/>
      <c r="I220" s="12"/>
      <c r="J220" s="12" t="s">
        <v>19</v>
      </c>
      <c r="K220" s="12">
        <v>0</v>
      </c>
    </row>
    <row r="221" spans="1:11" hidden="1" x14ac:dyDescent="0.25">
      <c r="A221">
        <v>21399</v>
      </c>
      <c r="B221" t="s">
        <v>215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/>
      <c r="I221" s="12"/>
      <c r="J221" s="12" t="s">
        <v>19</v>
      </c>
      <c r="K221" s="12">
        <v>0</v>
      </c>
    </row>
    <row r="222" spans="1:11" hidden="1" x14ac:dyDescent="0.25">
      <c r="A222">
        <v>21401</v>
      </c>
      <c r="B222" t="s">
        <v>216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/>
      <c r="I222" s="12"/>
      <c r="J222" s="12" t="s">
        <v>19</v>
      </c>
      <c r="K222" s="12">
        <v>0</v>
      </c>
    </row>
    <row r="223" spans="1:11" hidden="1" x14ac:dyDescent="0.25">
      <c r="A223">
        <v>21402</v>
      </c>
      <c r="B223" t="s">
        <v>217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/>
      <c r="I223" s="12"/>
      <c r="J223" s="12" t="s">
        <v>19</v>
      </c>
      <c r="K223" s="12">
        <v>0</v>
      </c>
    </row>
    <row r="224" spans="1:11" hidden="1" x14ac:dyDescent="0.25">
      <c r="A224">
        <v>21403</v>
      </c>
      <c r="B224" t="s">
        <v>218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/>
      <c r="I224" s="12"/>
      <c r="J224" s="12" t="s">
        <v>19</v>
      </c>
      <c r="K224" s="12">
        <v>0</v>
      </c>
    </row>
    <row r="225" spans="1:11" hidden="1" x14ac:dyDescent="0.25">
      <c r="A225">
        <v>21499</v>
      </c>
      <c r="B225" t="s">
        <v>219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/>
      <c r="I225" s="12"/>
      <c r="J225" s="12" t="s">
        <v>19</v>
      </c>
      <c r="K225" s="12">
        <v>0</v>
      </c>
    </row>
    <row r="226" spans="1:11" hidden="1" x14ac:dyDescent="0.25">
      <c r="A226">
        <v>21901</v>
      </c>
      <c r="B226" t="s">
        <v>142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/>
      <c r="I226" s="12"/>
      <c r="J226" s="12" t="s">
        <v>19</v>
      </c>
      <c r="K226" s="12">
        <v>0</v>
      </c>
    </row>
    <row r="227" spans="1:11" x14ac:dyDescent="0.25">
      <c r="A227">
        <v>22201</v>
      </c>
      <c r="B227" t="s">
        <v>48</v>
      </c>
      <c r="C227" s="12">
        <v>0</v>
      </c>
      <c r="D227" s="12">
        <v>0</v>
      </c>
      <c r="E227" s="12">
        <v>1084747.5</v>
      </c>
      <c r="F227" s="12">
        <v>1084747.5</v>
      </c>
      <c r="G227" s="12">
        <v>0</v>
      </c>
      <c r="H227" s="12">
        <v>0</v>
      </c>
      <c r="I227" s="12">
        <v>850984.34</v>
      </c>
      <c r="J227" s="12">
        <v>850984.34</v>
      </c>
      <c r="K227" s="12">
        <v>-233763.16</v>
      </c>
    </row>
    <row r="228" spans="1:11" x14ac:dyDescent="0.25">
      <c r="A228">
        <v>2220701</v>
      </c>
      <c r="B228" t="s">
        <v>220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638715.94999999995</v>
      </c>
      <c r="J228" s="12">
        <v>638715.94999999995</v>
      </c>
      <c r="K228" s="12">
        <v>638715.94999999995</v>
      </c>
    </row>
    <row r="229" spans="1:11" hidden="1" x14ac:dyDescent="0.25">
      <c r="A229">
        <v>22301</v>
      </c>
      <c r="B229" t="s">
        <v>194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/>
      <c r="I229" s="12"/>
      <c r="J229" s="12" t="s">
        <v>19</v>
      </c>
      <c r="K229" s="12">
        <v>0</v>
      </c>
    </row>
    <row r="230" spans="1:11" hidden="1" x14ac:dyDescent="0.25">
      <c r="A230">
        <v>22302</v>
      </c>
      <c r="B230" t="s">
        <v>221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/>
      <c r="I230" s="12"/>
      <c r="J230" s="12" t="s">
        <v>19</v>
      </c>
      <c r="K230" s="12">
        <v>0</v>
      </c>
    </row>
    <row r="231" spans="1:11" hidden="1" x14ac:dyDescent="0.25">
      <c r="A231">
        <v>22303</v>
      </c>
      <c r="B231" t="s">
        <v>196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/>
      <c r="I231" s="12"/>
      <c r="J231" s="12" t="s">
        <v>19</v>
      </c>
      <c r="K231" s="12">
        <v>0</v>
      </c>
    </row>
    <row r="232" spans="1:11" hidden="1" x14ac:dyDescent="0.25">
      <c r="A232">
        <v>22304</v>
      </c>
      <c r="B232" t="s">
        <v>197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/>
      <c r="I232" s="12"/>
      <c r="J232" s="12" t="s">
        <v>19</v>
      </c>
      <c r="K232" s="12">
        <v>0</v>
      </c>
    </row>
    <row r="233" spans="1:11" hidden="1" x14ac:dyDescent="0.25">
      <c r="A233">
        <v>22401</v>
      </c>
      <c r="B233" t="s">
        <v>198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/>
      <c r="I233" s="12"/>
      <c r="J233" s="12" t="s">
        <v>19</v>
      </c>
      <c r="K233" s="12">
        <v>0</v>
      </c>
    </row>
    <row r="234" spans="1:11" hidden="1" x14ac:dyDescent="0.25">
      <c r="A234">
        <v>22402</v>
      </c>
      <c r="B234" t="s">
        <v>195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/>
      <c r="I234" s="12"/>
      <c r="J234" s="12" t="s">
        <v>19</v>
      </c>
      <c r="K234" s="12">
        <v>0</v>
      </c>
    </row>
    <row r="235" spans="1:11" hidden="1" x14ac:dyDescent="0.25">
      <c r="A235">
        <v>22403</v>
      </c>
      <c r="B235" t="s">
        <v>199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/>
      <c r="I235" s="12"/>
      <c r="J235" s="12" t="s">
        <v>19</v>
      </c>
      <c r="K235" s="12">
        <v>0</v>
      </c>
    </row>
    <row r="236" spans="1:11" hidden="1" x14ac:dyDescent="0.25">
      <c r="A236">
        <v>22404</v>
      </c>
      <c r="B236" t="s">
        <v>200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/>
      <c r="I236" s="12"/>
      <c r="J236" s="12" t="s">
        <v>19</v>
      </c>
      <c r="K236" s="12">
        <v>0</v>
      </c>
    </row>
    <row r="237" spans="1:11" hidden="1" x14ac:dyDescent="0.25">
      <c r="A237">
        <v>22405</v>
      </c>
      <c r="B237" t="s">
        <v>196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/>
      <c r="I237" s="12"/>
      <c r="J237" s="12" t="s">
        <v>19</v>
      </c>
      <c r="K237" s="12">
        <v>0</v>
      </c>
    </row>
    <row r="238" spans="1:11" hidden="1" x14ac:dyDescent="0.25">
      <c r="A238">
        <v>22406</v>
      </c>
      <c r="B238" t="s">
        <v>197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/>
      <c r="I238" s="12"/>
      <c r="J238" s="12" t="s">
        <v>19</v>
      </c>
      <c r="K238" s="12">
        <v>0</v>
      </c>
    </row>
    <row r="239" spans="1:11" hidden="1" x14ac:dyDescent="0.25">
      <c r="A239">
        <v>23101</v>
      </c>
      <c r="B239" t="s">
        <v>222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/>
      <c r="I239" s="12"/>
      <c r="J239" s="12" t="s">
        <v>19</v>
      </c>
      <c r="K239" s="12">
        <v>0</v>
      </c>
    </row>
    <row r="240" spans="1:11" hidden="1" x14ac:dyDescent="0.25">
      <c r="A240">
        <v>23102</v>
      </c>
      <c r="B240" t="s">
        <v>223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/>
      <c r="I240" s="12"/>
      <c r="J240" s="12" t="s">
        <v>19</v>
      </c>
      <c r="K240" s="12">
        <v>0</v>
      </c>
    </row>
    <row r="241" spans="1:11" hidden="1" x14ac:dyDescent="0.25">
      <c r="A241">
        <v>23103</v>
      </c>
      <c r="B241" t="s">
        <v>224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/>
      <c r="I241" s="12"/>
      <c r="J241" s="12" t="s">
        <v>19</v>
      </c>
      <c r="K241" s="12">
        <v>0</v>
      </c>
    </row>
    <row r="242" spans="1:11" hidden="1" x14ac:dyDescent="0.25">
      <c r="A242">
        <v>23104</v>
      </c>
      <c r="B242" t="s">
        <v>225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/>
      <c r="I242" s="12"/>
      <c r="J242" s="12" t="s">
        <v>19</v>
      </c>
      <c r="K242" s="12">
        <v>0</v>
      </c>
    </row>
    <row r="243" spans="1:11" hidden="1" x14ac:dyDescent="0.25">
      <c r="A243">
        <v>23105</v>
      </c>
      <c r="B243" t="s">
        <v>226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/>
      <c r="I243" s="12"/>
      <c r="J243" s="12" t="s">
        <v>19</v>
      </c>
      <c r="K243" s="12">
        <v>0</v>
      </c>
    </row>
    <row r="244" spans="1:11" hidden="1" x14ac:dyDescent="0.25">
      <c r="A244">
        <v>23106</v>
      </c>
      <c r="B244" t="s">
        <v>227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/>
      <c r="I244" s="12"/>
      <c r="J244" s="12" t="s">
        <v>19</v>
      </c>
      <c r="K244" s="12">
        <v>0</v>
      </c>
    </row>
    <row r="245" spans="1:11" hidden="1" x14ac:dyDescent="0.25">
      <c r="A245">
        <v>23107</v>
      </c>
      <c r="B245" t="s">
        <v>228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/>
      <c r="I245" s="12"/>
      <c r="J245" s="12" t="s">
        <v>19</v>
      </c>
      <c r="K245" s="12">
        <v>0</v>
      </c>
    </row>
    <row r="246" spans="1:11" hidden="1" x14ac:dyDescent="0.25">
      <c r="A246">
        <v>23108</v>
      </c>
      <c r="B246" t="s">
        <v>229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/>
      <c r="I246" s="12"/>
      <c r="J246" s="12" t="s">
        <v>19</v>
      </c>
      <c r="K246" s="12">
        <v>0</v>
      </c>
    </row>
    <row r="247" spans="1:11" hidden="1" x14ac:dyDescent="0.25">
      <c r="A247">
        <v>23109</v>
      </c>
      <c r="B247" t="s">
        <v>230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/>
      <c r="I247" s="12"/>
      <c r="J247" s="12" t="s">
        <v>19</v>
      </c>
      <c r="K247" s="12">
        <v>0</v>
      </c>
    </row>
    <row r="248" spans="1:11" hidden="1" x14ac:dyDescent="0.25">
      <c r="A248">
        <v>23199</v>
      </c>
      <c r="B248" t="s">
        <v>231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/>
      <c r="I248" s="12"/>
      <c r="J248" s="12" t="s">
        <v>19</v>
      </c>
      <c r="K248" s="12">
        <v>0</v>
      </c>
    </row>
    <row r="249" spans="1:11" hidden="1" x14ac:dyDescent="0.25">
      <c r="A249">
        <v>23201</v>
      </c>
      <c r="B249" t="s">
        <v>152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/>
      <c r="I249" s="12"/>
      <c r="J249" s="12" t="s">
        <v>19</v>
      </c>
      <c r="K249" s="12">
        <v>0</v>
      </c>
    </row>
    <row r="250" spans="1:11" hidden="1" x14ac:dyDescent="0.25">
      <c r="A250">
        <v>23202</v>
      </c>
      <c r="B250" t="s">
        <v>153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/>
      <c r="I250" s="12"/>
      <c r="J250" s="12" t="s">
        <v>19</v>
      </c>
      <c r="K250" s="12">
        <v>0</v>
      </c>
    </row>
    <row r="251" spans="1:11" hidden="1" x14ac:dyDescent="0.25">
      <c r="A251">
        <v>23203</v>
      </c>
      <c r="B251" t="s">
        <v>232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/>
      <c r="I251" s="12"/>
      <c r="J251" s="12" t="s">
        <v>19</v>
      </c>
      <c r="K251" s="12">
        <v>0</v>
      </c>
    </row>
    <row r="252" spans="1:11" hidden="1" x14ac:dyDescent="0.25">
      <c r="A252">
        <v>23204</v>
      </c>
      <c r="B252" t="s">
        <v>155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/>
      <c r="I252" s="12"/>
      <c r="J252" s="12" t="s">
        <v>19</v>
      </c>
      <c r="K252" s="12">
        <v>0</v>
      </c>
    </row>
    <row r="253" spans="1:11" hidden="1" x14ac:dyDescent="0.25">
      <c r="A253">
        <v>23205</v>
      </c>
      <c r="B253" t="s">
        <v>156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/>
      <c r="I253" s="12"/>
      <c r="J253" s="12" t="s">
        <v>19</v>
      </c>
      <c r="K253" s="12">
        <v>0</v>
      </c>
    </row>
    <row r="254" spans="1:11" hidden="1" x14ac:dyDescent="0.25">
      <c r="A254">
        <v>23206</v>
      </c>
      <c r="B254" t="s">
        <v>157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/>
      <c r="I254" s="12"/>
      <c r="J254" s="12" t="s">
        <v>19</v>
      </c>
      <c r="K254" s="12">
        <v>0</v>
      </c>
    </row>
    <row r="255" spans="1:11" hidden="1" x14ac:dyDescent="0.25">
      <c r="A255">
        <v>23207</v>
      </c>
      <c r="B255" t="s">
        <v>158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/>
      <c r="I255" s="12"/>
      <c r="J255" s="12" t="s">
        <v>19</v>
      </c>
      <c r="K255" s="12">
        <v>0</v>
      </c>
    </row>
    <row r="256" spans="1:11" hidden="1" x14ac:dyDescent="0.25">
      <c r="A256">
        <v>23208</v>
      </c>
      <c r="B256" t="s">
        <v>159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/>
      <c r="I256" s="12"/>
      <c r="J256" s="12" t="s">
        <v>19</v>
      </c>
      <c r="K256" s="12">
        <v>0</v>
      </c>
    </row>
    <row r="257" spans="1:11" hidden="1" x14ac:dyDescent="0.25">
      <c r="A257">
        <v>23209</v>
      </c>
      <c r="B257" t="s">
        <v>160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/>
      <c r="I257" s="12"/>
      <c r="J257" s="12" t="s">
        <v>19</v>
      </c>
      <c r="K257" s="12">
        <v>0</v>
      </c>
    </row>
    <row r="258" spans="1:11" hidden="1" x14ac:dyDescent="0.25">
      <c r="A258">
        <v>23210</v>
      </c>
      <c r="B258" t="s">
        <v>161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/>
      <c r="I258" s="12"/>
      <c r="J258" s="12" t="s">
        <v>19</v>
      </c>
      <c r="K258" s="12">
        <v>0</v>
      </c>
    </row>
    <row r="259" spans="1:11" hidden="1" x14ac:dyDescent="0.25">
      <c r="A259">
        <v>31101</v>
      </c>
      <c r="B259" t="s">
        <v>233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/>
      <c r="I259" s="12"/>
      <c r="J259" s="12" t="s">
        <v>19</v>
      </c>
      <c r="K259" s="12">
        <v>0</v>
      </c>
    </row>
    <row r="260" spans="1:11" hidden="1" x14ac:dyDescent="0.25">
      <c r="A260">
        <v>31103</v>
      </c>
      <c r="B260" t="s">
        <v>234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/>
      <c r="I260" s="12"/>
      <c r="J260" s="12" t="s">
        <v>19</v>
      </c>
      <c r="K260" s="12">
        <v>0</v>
      </c>
    </row>
    <row r="261" spans="1:11" hidden="1" x14ac:dyDescent="0.25">
      <c r="A261">
        <v>31199</v>
      </c>
      <c r="B261" t="s">
        <v>235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/>
      <c r="I261" s="12"/>
      <c r="J261" s="12" t="s">
        <v>19</v>
      </c>
      <c r="K261" s="12">
        <v>0</v>
      </c>
    </row>
    <row r="262" spans="1:11" hidden="1" x14ac:dyDescent="0.25">
      <c r="A262">
        <v>31201</v>
      </c>
      <c r="B262" t="s">
        <v>233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/>
      <c r="I262" s="12"/>
      <c r="J262" s="12" t="s">
        <v>19</v>
      </c>
      <c r="K262" s="12">
        <v>0</v>
      </c>
    </row>
    <row r="263" spans="1:11" hidden="1" x14ac:dyDescent="0.25">
      <c r="A263">
        <v>31301</v>
      </c>
      <c r="B263" t="s">
        <v>236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/>
      <c r="I263" s="12"/>
      <c r="J263" s="12" t="s">
        <v>19</v>
      </c>
      <c r="K263" s="12">
        <v>0</v>
      </c>
    </row>
    <row r="264" spans="1:11" hidden="1" x14ac:dyDescent="0.25">
      <c r="A264">
        <v>31302</v>
      </c>
      <c r="B264" t="s">
        <v>237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/>
      <c r="I264" s="12"/>
      <c r="J264" s="12" t="s">
        <v>19</v>
      </c>
      <c r="K264" s="12">
        <v>0</v>
      </c>
    </row>
    <row r="265" spans="1:11" hidden="1" x14ac:dyDescent="0.25">
      <c r="A265">
        <v>31303</v>
      </c>
      <c r="B265" t="s">
        <v>238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/>
      <c r="I265" s="12"/>
      <c r="J265" s="12" t="s">
        <v>19</v>
      </c>
      <c r="K265" s="12">
        <v>0</v>
      </c>
    </row>
    <row r="266" spans="1:11" hidden="1" x14ac:dyDescent="0.25">
      <c r="A266">
        <v>31304</v>
      </c>
      <c r="B266" t="s">
        <v>239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/>
      <c r="I266" s="12"/>
      <c r="J266" s="12" t="s">
        <v>19</v>
      </c>
      <c r="K266" s="12">
        <v>0</v>
      </c>
    </row>
    <row r="267" spans="1:11" hidden="1" x14ac:dyDescent="0.25">
      <c r="A267">
        <v>31305</v>
      </c>
      <c r="B267" t="s">
        <v>240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/>
      <c r="I267" s="12"/>
      <c r="J267" s="12" t="s">
        <v>19</v>
      </c>
      <c r="K267" s="12">
        <v>0</v>
      </c>
    </row>
    <row r="268" spans="1:11" hidden="1" x14ac:dyDescent="0.25">
      <c r="A268">
        <v>31306</v>
      </c>
      <c r="B268" t="s">
        <v>241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/>
      <c r="I268" s="12"/>
      <c r="J268" s="12" t="s">
        <v>19</v>
      </c>
      <c r="K268" s="12">
        <v>0</v>
      </c>
    </row>
    <row r="269" spans="1:11" hidden="1" x14ac:dyDescent="0.25">
      <c r="A269">
        <v>31307</v>
      </c>
      <c r="B269" t="s">
        <v>242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/>
      <c r="I269" s="12"/>
      <c r="J269" s="12" t="s">
        <v>19</v>
      </c>
      <c r="K269" s="12">
        <v>0</v>
      </c>
    </row>
    <row r="270" spans="1:11" hidden="1" x14ac:dyDescent="0.25">
      <c r="A270">
        <v>31308</v>
      </c>
      <c r="B270" t="s">
        <v>243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/>
      <c r="I270" s="12"/>
      <c r="J270" s="12" t="s">
        <v>19</v>
      </c>
      <c r="K270" s="12">
        <v>0</v>
      </c>
    </row>
    <row r="271" spans="1:11" hidden="1" x14ac:dyDescent="0.25">
      <c r="A271">
        <v>31309</v>
      </c>
      <c r="B271" t="s">
        <v>244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/>
      <c r="I271" s="12"/>
      <c r="J271" s="12" t="s">
        <v>19</v>
      </c>
      <c r="K271" s="12">
        <v>0</v>
      </c>
    </row>
    <row r="272" spans="1:11" hidden="1" x14ac:dyDescent="0.25">
      <c r="A272">
        <v>31310</v>
      </c>
      <c r="B272" t="s">
        <v>197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/>
      <c r="I272" s="12"/>
      <c r="J272" s="12" t="s">
        <v>19</v>
      </c>
      <c r="K272" s="12">
        <v>0</v>
      </c>
    </row>
    <row r="273" spans="1:11" hidden="1" x14ac:dyDescent="0.25">
      <c r="A273">
        <v>31401</v>
      </c>
      <c r="B273" t="s">
        <v>245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/>
      <c r="I273" s="12"/>
      <c r="J273" s="12" t="s">
        <v>19</v>
      </c>
      <c r="K273" s="12">
        <v>0</v>
      </c>
    </row>
    <row r="274" spans="1:11" hidden="1" x14ac:dyDescent="0.25">
      <c r="A274">
        <v>31402</v>
      </c>
      <c r="B274" t="s">
        <v>246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/>
      <c r="I274" s="12"/>
      <c r="J274" s="12" t="s">
        <v>19</v>
      </c>
      <c r="K274" s="12">
        <v>0</v>
      </c>
    </row>
    <row r="275" spans="1:11" hidden="1" x14ac:dyDescent="0.25">
      <c r="A275">
        <v>31403</v>
      </c>
      <c r="B275" t="s">
        <v>247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/>
      <c r="I275" s="12"/>
      <c r="J275" s="12" t="s">
        <v>19</v>
      </c>
      <c r="K275" s="12">
        <v>0</v>
      </c>
    </row>
    <row r="276" spans="1:11" hidden="1" x14ac:dyDescent="0.25">
      <c r="A276">
        <v>31404</v>
      </c>
      <c r="B276" t="s">
        <v>200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/>
      <c r="I276" s="12"/>
      <c r="J276" s="12" t="s">
        <v>19</v>
      </c>
      <c r="K276" s="12">
        <v>0</v>
      </c>
    </row>
    <row r="277" spans="1:11" hidden="1" x14ac:dyDescent="0.25">
      <c r="A277">
        <v>31405</v>
      </c>
      <c r="B277" t="s">
        <v>196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/>
      <c r="I277" s="12"/>
      <c r="J277" s="12" t="s">
        <v>19</v>
      </c>
      <c r="K277" s="12">
        <v>0</v>
      </c>
    </row>
    <row r="278" spans="1:11" hidden="1" x14ac:dyDescent="0.25">
      <c r="A278">
        <v>31406</v>
      </c>
      <c r="B278" t="s">
        <v>197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/>
      <c r="I278" s="12"/>
      <c r="J278" s="12" t="s">
        <v>19</v>
      </c>
      <c r="K278" s="12">
        <v>0</v>
      </c>
    </row>
    <row r="279" spans="1:11" hidden="1" x14ac:dyDescent="0.25">
      <c r="A279">
        <v>32101</v>
      </c>
      <c r="B279" t="s">
        <v>248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/>
      <c r="I279" s="12"/>
      <c r="J279" s="12" t="s">
        <v>19</v>
      </c>
      <c r="K279" s="12">
        <v>0</v>
      </c>
    </row>
    <row r="280" spans="1:11" hidden="1" x14ac:dyDescent="0.25">
      <c r="A280">
        <v>32102</v>
      </c>
      <c r="B280" t="s">
        <v>249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/>
      <c r="I280" s="12"/>
      <c r="J280" s="12" t="s">
        <v>19</v>
      </c>
      <c r="K280" s="12">
        <v>0</v>
      </c>
    </row>
    <row r="281" spans="1:11" hidden="1" x14ac:dyDescent="0.25">
      <c r="A281">
        <v>4120303</v>
      </c>
      <c r="B281" t="s">
        <v>20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/>
      <c r="I281" s="12"/>
      <c r="J281" s="12" t="s">
        <v>19</v>
      </c>
      <c r="K281" s="12">
        <v>0</v>
      </c>
    </row>
    <row r="282" spans="1:11" hidden="1" x14ac:dyDescent="0.25">
      <c r="A282">
        <v>16107003</v>
      </c>
      <c r="B282" t="s">
        <v>250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/>
      <c r="I282" s="12"/>
      <c r="J282" s="12" t="s">
        <v>19</v>
      </c>
      <c r="K282" s="12">
        <v>0</v>
      </c>
    </row>
    <row r="283" spans="1:11" hidden="1" x14ac:dyDescent="0.25">
      <c r="A283">
        <v>22107003</v>
      </c>
      <c r="B283" t="s">
        <v>250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/>
      <c r="I283" s="12"/>
      <c r="J283" s="12" t="s">
        <v>19</v>
      </c>
      <c r="K283" s="12">
        <v>0</v>
      </c>
    </row>
    <row r="284" spans="1:11" x14ac:dyDescent="0.25">
      <c r="A284">
        <v>32201</v>
      </c>
      <c r="B284" t="s">
        <v>251</v>
      </c>
      <c r="C284" s="12">
        <v>90183.430000000008</v>
      </c>
      <c r="D284" s="12">
        <v>0</v>
      </c>
      <c r="E284" s="12">
        <v>0</v>
      </c>
      <c r="F284" s="12">
        <v>90183.430000000008</v>
      </c>
      <c r="G284" s="12">
        <v>0</v>
      </c>
      <c r="H284" s="12"/>
      <c r="I284" s="12"/>
      <c r="J284" s="12">
        <v>0</v>
      </c>
      <c r="K284" s="12">
        <v>-90183.43</v>
      </c>
    </row>
    <row r="285" spans="1:11" x14ac:dyDescent="0.25">
      <c r="A285">
        <v>32202</v>
      </c>
      <c r="B285" t="s">
        <v>252</v>
      </c>
      <c r="C285" s="12">
        <v>334482.07999999996</v>
      </c>
      <c r="D285" s="12">
        <v>0</v>
      </c>
      <c r="E285" s="12">
        <v>0</v>
      </c>
      <c r="F285" s="12">
        <v>334482.07999999996</v>
      </c>
      <c r="G285" s="12">
        <v>0</v>
      </c>
      <c r="H285" s="12"/>
      <c r="I285" s="12"/>
      <c r="J285" s="12">
        <v>0</v>
      </c>
      <c r="K285" s="12">
        <v>-334482.08</v>
      </c>
    </row>
    <row r="286" spans="1:11" x14ac:dyDescent="0.25">
      <c r="A286" s="15"/>
      <c r="B286" s="15" t="s">
        <v>253</v>
      </c>
      <c r="C286" s="16">
        <v>4196422.2000000011</v>
      </c>
      <c r="D286" s="16">
        <v>271186.86</v>
      </c>
      <c r="E286" s="16">
        <v>1084747.5</v>
      </c>
      <c r="F286" s="16">
        <v>5552356.5600000005</v>
      </c>
      <c r="G286" s="16">
        <v>2721374.4399999995</v>
      </c>
      <c r="H286" s="16">
        <v>223189.21000000002</v>
      </c>
      <c r="I286" s="16">
        <v>1489700.29</v>
      </c>
      <c r="J286" s="16">
        <v>4434263.9399999995</v>
      </c>
      <c r="K286" s="16">
        <v>-1475047.7600000016</v>
      </c>
    </row>
    <row r="287" spans="1:11" x14ac:dyDescent="0.25">
      <c r="A287" s="15"/>
      <c r="B287" s="15" t="s">
        <v>254</v>
      </c>
      <c r="C287" s="16">
        <v>4196422.2000000011</v>
      </c>
      <c r="D287" s="16">
        <v>0</v>
      </c>
      <c r="E287" s="16">
        <v>1355934.3599999999</v>
      </c>
      <c r="F287" s="16">
        <v>5552356.5600000005</v>
      </c>
      <c r="G287" s="16">
        <v>2721374.4399999995</v>
      </c>
      <c r="H287" s="16"/>
      <c r="I287" s="16">
        <v>1712889.5</v>
      </c>
      <c r="J287" s="16">
        <v>4434263.9399999995</v>
      </c>
      <c r="K287" s="16">
        <v>-1475047.7600000016</v>
      </c>
    </row>
    <row r="288" spans="1:11" x14ac:dyDescent="0.25">
      <c r="B288" t="s">
        <v>255</v>
      </c>
      <c r="J288" s="17" t="s">
        <v>256</v>
      </c>
      <c r="K288" s="12"/>
    </row>
    <row r="289" spans="2:11" x14ac:dyDescent="0.25">
      <c r="B289" t="s">
        <v>257</v>
      </c>
      <c r="J289" s="17" t="s">
        <v>258</v>
      </c>
      <c r="K289" s="12">
        <v>0</v>
      </c>
    </row>
    <row r="290" spans="2:11" x14ac:dyDescent="0.25">
      <c r="B290" t="s">
        <v>259</v>
      </c>
      <c r="J290" s="18" t="s">
        <v>260</v>
      </c>
      <c r="K290" s="19">
        <v>-1475047.7600000016</v>
      </c>
    </row>
    <row r="291" spans="2:11" x14ac:dyDescent="0.25">
      <c r="B291" t="s">
        <v>261</v>
      </c>
    </row>
  </sheetData>
  <autoFilter ref="A6:J290">
    <filterColumn colId="9">
      <filters blank="1">
        <filter val="$-"/>
        <filter val="$0.77"/>
        <filter val="$1,044,483.26"/>
        <filter val="$1,150,178.72"/>
        <filter val="$1,489,700.29"/>
        <filter val="$1,514,809.66"/>
        <filter val="$1,594,423.40"/>
        <filter val="$10.00"/>
        <filter val="$100.00"/>
        <filter val="$106.28"/>
        <filter val="$109,570.15"/>
        <filter val="$116,873.53"/>
        <filter val="$129,014.44"/>
        <filter val="$13,720.46"/>
        <filter val="$138,101.50"/>
        <filter val="$140,204.51"/>
        <filter val="$144,511.87"/>
        <filter val="$15,997.01"/>
        <filter val="$161.00"/>
        <filter val="$172,857.72"/>
        <filter val="$19,675.99"/>
        <filter val="$19,820.65"/>
        <filter val="$2,919,454.28"/>
        <filter val="$223,189.21"/>
        <filter val="$25,109.37"/>
        <filter val="$27,540.94"/>
        <filter val="$273,687.53"/>
        <filter val="$28,344.94"/>
        <filter val="$3.29"/>
        <filter val="$314.00"/>
        <filter val="$33,278.30"/>
        <filter val="$37,763.73"/>
        <filter val="$4,434,263.94"/>
        <filter val="$41,361.40"/>
        <filter val="$444,240.62"/>
        <filter val="$444,244.68"/>
        <filter val="$5,965.26"/>
        <filter val="$530.00"/>
        <filter val="$6,831.68"/>
        <filter val="$638,715.95"/>
        <filter val="$689,522.90"/>
        <filter val="$69,198.17"/>
        <filter val="$75,398.43"/>
        <filter val="$8,722.93"/>
        <filter val="$850,984.34"/>
        <filter val="$858.80"/>
        <filter val="$878.61"/>
        <filter val="DÉFICIT"/>
        <filter val="RESULTADO"/>
        <filter val="SUPERAVIT Ó"/>
        <filter val="TOTAL"/>
      </filters>
    </filterColumn>
  </autoFilter>
  <mergeCells count="12">
    <mergeCell ref="A7:A8"/>
    <mergeCell ref="B7:B8"/>
    <mergeCell ref="D7:E7"/>
    <mergeCell ref="H7:I7"/>
    <mergeCell ref="J7:J8"/>
    <mergeCell ref="K7:K8"/>
    <mergeCell ref="A1:K1"/>
    <mergeCell ref="A2:K2"/>
    <mergeCell ref="A3:K3"/>
    <mergeCell ref="A4:K4"/>
    <mergeCell ref="C6:E6"/>
    <mergeCell ref="G6:I6"/>
  </mergeCells>
  <printOptions horizontalCentered="1"/>
  <pageMargins left="0" right="0" top="0" bottom="0.74803149606299213" header="0.31496062992125984" footer="0.31496062992125984"/>
  <pageSetup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122"/>
  <sheetViews>
    <sheetView topLeftCell="A103" workbookViewId="0">
      <selection activeCell="H131" sqref="H131"/>
    </sheetView>
  </sheetViews>
  <sheetFormatPr baseColWidth="10" defaultRowHeight="15" x14ac:dyDescent="0.25"/>
  <cols>
    <col min="1" max="1" width="11" customWidth="1"/>
    <col min="2" max="2" width="34.42578125" customWidth="1"/>
    <col min="3" max="3" width="14.140625" bestFit="1" customWidth="1"/>
    <col min="4" max="4" width="10.140625" hidden="1" customWidth="1"/>
    <col min="5" max="5" width="12.85546875" hidden="1" customWidth="1"/>
    <col min="6" max="6" width="14.140625" bestFit="1" customWidth="1"/>
    <col min="7" max="8" width="12.5703125" bestFit="1" customWidth="1"/>
    <col min="9" max="9" width="14.42578125" customWidth="1"/>
    <col min="10" max="10" width="14.140625" customWidth="1"/>
    <col min="11" max="11" width="14.140625" bestFit="1" customWidth="1"/>
    <col min="12" max="12" width="8.140625" customWidth="1"/>
  </cols>
  <sheetData>
    <row r="1" spans="1:12" ht="15.75" x14ac:dyDescent="0.25">
      <c r="A1" s="20" t="s">
        <v>0</v>
      </c>
      <c r="B1" s="20"/>
      <c r="C1" s="20"/>
      <c r="D1" s="1"/>
      <c r="E1" s="1"/>
      <c r="F1" s="20"/>
      <c r="G1" s="20"/>
      <c r="H1" s="20"/>
      <c r="I1" s="20"/>
      <c r="J1" s="20"/>
      <c r="K1" s="20"/>
      <c r="L1" s="20"/>
    </row>
    <row r="2" spans="1:12" x14ac:dyDescent="0.25">
      <c r="A2" s="21" t="s">
        <v>262</v>
      </c>
      <c r="B2" s="21"/>
      <c r="C2" s="21"/>
      <c r="D2" s="1"/>
      <c r="E2" s="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263</v>
      </c>
      <c r="B3" s="23"/>
      <c r="C3" s="23"/>
      <c r="D3" s="1"/>
      <c r="E3" s="1"/>
      <c r="F3" s="23"/>
      <c r="G3" s="23"/>
      <c r="H3" s="23"/>
      <c r="I3" s="23"/>
      <c r="J3" s="23"/>
      <c r="K3" s="23"/>
      <c r="L3" s="23"/>
    </row>
    <row r="4" spans="1:12" x14ac:dyDescent="0.25">
      <c r="A4" s="24" t="s">
        <v>264</v>
      </c>
      <c r="B4" s="24"/>
      <c r="C4" s="24"/>
      <c r="D4" s="1"/>
      <c r="E4" s="1"/>
      <c r="F4" s="24"/>
      <c r="G4" s="24"/>
      <c r="H4" s="24"/>
      <c r="I4" s="24"/>
      <c r="J4" s="24"/>
      <c r="K4" s="24"/>
      <c r="L4" s="24"/>
    </row>
    <row r="5" spans="1:12" x14ac:dyDescent="0.25">
      <c r="A5" s="100"/>
      <c r="B5" s="100"/>
      <c r="C5" s="100"/>
      <c r="D5" s="2" t="s">
        <v>265</v>
      </c>
      <c r="E5" s="2"/>
      <c r="F5" s="100"/>
      <c r="G5" s="113" t="s">
        <v>266</v>
      </c>
      <c r="H5" s="100" t="s">
        <v>267</v>
      </c>
      <c r="I5" s="100"/>
      <c r="J5" s="100"/>
      <c r="K5" s="100"/>
      <c r="L5" s="100"/>
    </row>
    <row r="6" spans="1:12" x14ac:dyDescent="0.25">
      <c r="A6" s="101" t="s">
        <v>268</v>
      </c>
      <c r="B6" s="102" t="s">
        <v>269</v>
      </c>
      <c r="C6" s="101" t="s">
        <v>270</v>
      </c>
      <c r="D6" s="103" t="s">
        <v>271</v>
      </c>
      <c r="E6" s="104"/>
      <c r="F6" s="105" t="s">
        <v>272</v>
      </c>
      <c r="G6" s="106" t="s">
        <v>273</v>
      </c>
      <c r="H6" s="106"/>
      <c r="I6" s="101" t="s">
        <v>270</v>
      </c>
      <c r="J6" s="101" t="s">
        <v>274</v>
      </c>
      <c r="K6" s="102" t="s">
        <v>11</v>
      </c>
      <c r="L6" s="102" t="s">
        <v>275</v>
      </c>
    </row>
    <row r="7" spans="1:12" x14ac:dyDescent="0.25">
      <c r="A7" s="107" t="s">
        <v>276</v>
      </c>
      <c r="B7" s="107" t="s">
        <v>276</v>
      </c>
      <c r="C7" s="108" t="s">
        <v>277</v>
      </c>
      <c r="D7" s="109" t="s">
        <v>278</v>
      </c>
      <c r="E7" s="110" t="s">
        <v>279</v>
      </c>
      <c r="F7" s="111"/>
      <c r="G7" s="108" t="s">
        <v>278</v>
      </c>
      <c r="H7" s="107" t="s">
        <v>279</v>
      </c>
      <c r="I7" s="112" t="s">
        <v>280</v>
      </c>
      <c r="J7" s="107"/>
      <c r="K7" s="107" t="s">
        <v>276</v>
      </c>
      <c r="L7" s="107" t="s">
        <v>276</v>
      </c>
    </row>
    <row r="8" spans="1:12" x14ac:dyDescent="0.25">
      <c r="A8" s="34">
        <v>5</v>
      </c>
      <c r="B8" s="34" t="s">
        <v>281</v>
      </c>
      <c r="C8" s="35">
        <v>8699995.0204000007</v>
      </c>
      <c r="D8" s="35">
        <v>0</v>
      </c>
      <c r="E8" s="35">
        <v>0</v>
      </c>
      <c r="F8" s="36">
        <v>8699995.0204000007</v>
      </c>
      <c r="G8" s="35">
        <v>333649.93000000011</v>
      </c>
      <c r="H8" s="35">
        <v>333785.27000000014</v>
      </c>
      <c r="I8" s="37">
        <v>8699859.6804000009</v>
      </c>
      <c r="J8" s="35">
        <v>2540001.9099999997</v>
      </c>
      <c r="K8" s="37">
        <v>6159857.7704000007</v>
      </c>
      <c r="L8" s="38">
        <f>+J8/I8</f>
        <v>0.29195895144405548</v>
      </c>
    </row>
    <row r="9" spans="1:12" x14ac:dyDescent="0.25">
      <c r="A9" s="34">
        <v>6</v>
      </c>
      <c r="B9" s="34" t="s">
        <v>282</v>
      </c>
      <c r="C9" s="35">
        <v>285828.23000000004</v>
      </c>
      <c r="D9" s="35">
        <v>0</v>
      </c>
      <c r="E9" s="35">
        <v>0</v>
      </c>
      <c r="F9" s="36">
        <v>285828.23000000004</v>
      </c>
      <c r="G9" s="35">
        <v>6330.34</v>
      </c>
      <c r="H9" s="35">
        <v>6195</v>
      </c>
      <c r="I9" s="37">
        <v>285963.57000000007</v>
      </c>
      <c r="J9" s="35">
        <v>25134.199999999997</v>
      </c>
      <c r="K9" s="37">
        <v>260829.37000000005</v>
      </c>
      <c r="L9" s="38">
        <f t="shared" ref="L9:L11" si="0">+J9/I9</f>
        <v>8.7893013784937676E-2</v>
      </c>
    </row>
    <row r="10" spans="1:12" x14ac:dyDescent="0.25">
      <c r="A10" s="34">
        <v>7</v>
      </c>
      <c r="B10" s="34" t="s">
        <v>283</v>
      </c>
      <c r="C10" s="35">
        <v>391785.12</v>
      </c>
      <c r="D10" s="35">
        <v>0</v>
      </c>
      <c r="E10" s="35">
        <v>0</v>
      </c>
      <c r="F10" s="36">
        <v>391785.12</v>
      </c>
      <c r="G10" s="35">
        <v>0</v>
      </c>
      <c r="H10" s="35">
        <v>0</v>
      </c>
      <c r="I10" s="37">
        <v>391785.12</v>
      </c>
      <c r="J10" s="35">
        <v>0</v>
      </c>
      <c r="K10" s="37">
        <v>391785.12</v>
      </c>
      <c r="L10" s="38">
        <f t="shared" si="0"/>
        <v>0</v>
      </c>
    </row>
    <row r="11" spans="1:12" x14ac:dyDescent="0.25">
      <c r="A11" s="39"/>
      <c r="B11" s="40" t="s">
        <v>10</v>
      </c>
      <c r="C11" s="41">
        <v>9377608.3704000004</v>
      </c>
      <c r="D11" s="41">
        <v>0</v>
      </c>
      <c r="E11" s="41">
        <v>0</v>
      </c>
      <c r="F11" s="41">
        <v>9377608.3704000004</v>
      </c>
      <c r="G11" s="41">
        <v>339980.27000000014</v>
      </c>
      <c r="H11" s="41">
        <v>339980.27000000014</v>
      </c>
      <c r="I11" s="41">
        <v>9377608.3704000004</v>
      </c>
      <c r="J11" s="41">
        <v>2565136.11</v>
      </c>
      <c r="K11" s="41">
        <v>6812472.260400001</v>
      </c>
      <c r="L11" s="38">
        <f t="shared" si="0"/>
        <v>0.27353841285340269</v>
      </c>
    </row>
    <row r="12" spans="1:12" x14ac:dyDescent="0.25">
      <c r="A12" s="34">
        <v>51</v>
      </c>
      <c r="B12" s="34" t="s">
        <v>284</v>
      </c>
      <c r="C12" s="35">
        <v>5006683.2300000014</v>
      </c>
      <c r="D12" s="35">
        <v>0</v>
      </c>
      <c r="E12" s="35">
        <v>0</v>
      </c>
      <c r="F12" s="36">
        <v>5006683.2300000014</v>
      </c>
      <c r="G12" s="35">
        <v>177288.75</v>
      </c>
      <c r="H12" s="35">
        <v>177288.75000000006</v>
      </c>
      <c r="I12" s="37">
        <v>5006683.2300000014</v>
      </c>
      <c r="J12" s="35">
        <v>2099453.91</v>
      </c>
      <c r="K12" s="37">
        <v>2907229.3200000012</v>
      </c>
      <c r="L12" s="42">
        <f>+J12/I12</f>
        <v>0.41933028585073867</v>
      </c>
    </row>
    <row r="13" spans="1:12" x14ac:dyDescent="0.25">
      <c r="A13" s="34">
        <v>54</v>
      </c>
      <c r="B13" s="34" t="s">
        <v>285</v>
      </c>
      <c r="C13" s="35">
        <v>3391460.2831999995</v>
      </c>
      <c r="D13" s="35">
        <v>0</v>
      </c>
      <c r="E13" s="35">
        <v>0</v>
      </c>
      <c r="F13" s="36">
        <v>3391460.2831999995</v>
      </c>
      <c r="G13" s="35">
        <v>143740.44</v>
      </c>
      <c r="H13" s="35">
        <v>156496.51999999999</v>
      </c>
      <c r="I13" s="37">
        <v>3378704.2031999994</v>
      </c>
      <c r="J13" s="35">
        <v>398718.05999999994</v>
      </c>
      <c r="K13" s="37">
        <v>2979986.1431999994</v>
      </c>
      <c r="L13" s="42">
        <f t="shared" ref="L13:L76" si="1">+J13/I13</f>
        <v>0.11800916446677122</v>
      </c>
    </row>
    <row r="14" spans="1:12" x14ac:dyDescent="0.25">
      <c r="A14" s="34">
        <v>55</v>
      </c>
      <c r="B14" s="34" t="s">
        <v>286</v>
      </c>
      <c r="C14" s="35">
        <v>284627.06719999999</v>
      </c>
      <c r="D14" s="35">
        <v>0</v>
      </c>
      <c r="E14" s="35">
        <v>0</v>
      </c>
      <c r="F14" s="36">
        <v>284627.06719999999</v>
      </c>
      <c r="G14" s="35">
        <v>12620.74</v>
      </c>
      <c r="H14" s="35">
        <v>0</v>
      </c>
      <c r="I14" s="37">
        <v>297247.80719999998</v>
      </c>
      <c r="J14" s="35">
        <v>35510.759999999995</v>
      </c>
      <c r="K14" s="37">
        <v>261737.04719999997</v>
      </c>
      <c r="L14" s="42">
        <f t="shared" si="1"/>
        <v>0.11946517060799362</v>
      </c>
    </row>
    <row r="15" spans="1:12" x14ac:dyDescent="0.25">
      <c r="A15" s="34">
        <v>56</v>
      </c>
      <c r="B15" s="34" t="s">
        <v>25</v>
      </c>
      <c r="C15" s="35">
        <v>17224.440000000002</v>
      </c>
      <c r="D15" s="35">
        <v>0</v>
      </c>
      <c r="E15" s="35">
        <v>0</v>
      </c>
      <c r="F15" s="36">
        <v>17224.440000000002</v>
      </c>
      <c r="G15" s="35">
        <v>0</v>
      </c>
      <c r="H15" s="35">
        <v>0</v>
      </c>
      <c r="I15" s="37">
        <v>17224.440000000002</v>
      </c>
      <c r="J15" s="35">
        <v>6319.18</v>
      </c>
      <c r="K15" s="37">
        <v>10905.260000000002</v>
      </c>
      <c r="L15" s="42">
        <f t="shared" si="1"/>
        <v>0.36687288527232231</v>
      </c>
    </row>
    <row r="16" spans="1:12" x14ac:dyDescent="0.25">
      <c r="A16" s="34">
        <v>61</v>
      </c>
      <c r="B16" s="34" t="s">
        <v>287</v>
      </c>
      <c r="C16" s="35">
        <v>285828.23000000004</v>
      </c>
      <c r="D16" s="35">
        <v>0</v>
      </c>
      <c r="E16" s="35">
        <v>0</v>
      </c>
      <c r="F16" s="36">
        <v>285828.23000000004</v>
      </c>
      <c r="G16" s="35">
        <v>6330.34</v>
      </c>
      <c r="H16" s="35">
        <v>6195</v>
      </c>
      <c r="I16" s="37">
        <v>285963.57000000007</v>
      </c>
      <c r="J16" s="35">
        <v>25134.199999999997</v>
      </c>
      <c r="K16" s="37">
        <v>260829.37000000005</v>
      </c>
      <c r="L16" s="42">
        <f t="shared" si="1"/>
        <v>8.7893013784937676E-2</v>
      </c>
    </row>
    <row r="17" spans="1:12" x14ac:dyDescent="0.25">
      <c r="A17" s="34">
        <v>71</v>
      </c>
      <c r="B17" s="34" t="s">
        <v>288</v>
      </c>
      <c r="C17" s="35">
        <v>391785.12</v>
      </c>
      <c r="D17" s="35">
        <v>0</v>
      </c>
      <c r="E17" s="35">
        <v>0</v>
      </c>
      <c r="F17" s="36">
        <v>391785.12</v>
      </c>
      <c r="G17" s="35">
        <v>0</v>
      </c>
      <c r="H17" s="35">
        <v>0</v>
      </c>
      <c r="I17" s="37">
        <v>391785.12</v>
      </c>
      <c r="J17" s="35">
        <v>0</v>
      </c>
      <c r="K17" s="37">
        <v>391785.12</v>
      </c>
      <c r="L17" s="42">
        <f t="shared" si="1"/>
        <v>0</v>
      </c>
    </row>
    <row r="18" spans="1:12" x14ac:dyDescent="0.25">
      <c r="A18" s="39"/>
      <c r="B18" s="40" t="s">
        <v>10</v>
      </c>
      <c r="C18" s="41">
        <v>9377608.3703999985</v>
      </c>
      <c r="D18" s="41">
        <v>0</v>
      </c>
      <c r="E18" s="41">
        <v>0</v>
      </c>
      <c r="F18" s="41">
        <v>9377608.3703999985</v>
      </c>
      <c r="G18" s="41">
        <v>339980.27</v>
      </c>
      <c r="H18" s="41">
        <v>339980.27</v>
      </c>
      <c r="I18" s="41">
        <v>9377608.3704000004</v>
      </c>
      <c r="J18" s="41">
        <v>2565136.1100000003</v>
      </c>
      <c r="K18" s="41">
        <v>6812472.260400001</v>
      </c>
      <c r="L18" s="42">
        <f t="shared" si="1"/>
        <v>0.27353841285340269</v>
      </c>
    </row>
    <row r="19" spans="1:12" x14ac:dyDescent="0.25">
      <c r="A19" s="34">
        <v>511</v>
      </c>
      <c r="B19" s="34" t="s">
        <v>289</v>
      </c>
      <c r="C19" s="35">
        <v>3723719.0200000005</v>
      </c>
      <c r="D19" s="35">
        <v>0</v>
      </c>
      <c r="E19" s="35">
        <v>0</v>
      </c>
      <c r="F19" s="36">
        <v>3723719.0200000005</v>
      </c>
      <c r="G19" s="35">
        <v>227.56</v>
      </c>
      <c r="H19" s="35">
        <v>5580.7300000000005</v>
      </c>
      <c r="I19" s="37">
        <v>3718365.8500000006</v>
      </c>
      <c r="J19" s="35">
        <v>1694264.9000000006</v>
      </c>
      <c r="K19" s="37">
        <v>2024100.95</v>
      </c>
      <c r="L19" s="42">
        <f t="shared" si="1"/>
        <v>0.45564771416992234</v>
      </c>
    </row>
    <row r="20" spans="1:12" x14ac:dyDescent="0.25">
      <c r="A20" s="34">
        <v>512</v>
      </c>
      <c r="B20" s="34" t="s">
        <v>290</v>
      </c>
      <c r="C20" s="35">
        <v>405368.38999999996</v>
      </c>
      <c r="D20" s="35">
        <v>0</v>
      </c>
      <c r="E20" s="35">
        <v>0</v>
      </c>
      <c r="F20" s="36">
        <v>405368.38999999996</v>
      </c>
      <c r="G20" s="35">
        <v>72964.460000000006</v>
      </c>
      <c r="H20" s="35">
        <v>114421.76000000001</v>
      </c>
      <c r="I20" s="37">
        <v>363911.08999999997</v>
      </c>
      <c r="J20" s="35">
        <v>3224.91</v>
      </c>
      <c r="K20" s="37">
        <v>360686.18</v>
      </c>
      <c r="L20" s="42">
        <f t="shared" si="1"/>
        <v>8.8618074266436902E-3</v>
      </c>
    </row>
    <row r="21" spans="1:12" x14ac:dyDescent="0.25">
      <c r="A21" s="34">
        <v>513</v>
      </c>
      <c r="B21" s="34" t="s">
        <v>291</v>
      </c>
      <c r="C21" s="35">
        <v>44000</v>
      </c>
      <c r="D21" s="35">
        <v>0</v>
      </c>
      <c r="E21" s="35">
        <v>0</v>
      </c>
      <c r="F21" s="36">
        <v>44000</v>
      </c>
      <c r="G21" s="35">
        <v>30646.15</v>
      </c>
      <c r="H21" s="35">
        <v>31863.279999999999</v>
      </c>
      <c r="I21" s="37">
        <v>42782.869999999995</v>
      </c>
      <c r="J21" s="35">
        <v>30737.399999999994</v>
      </c>
      <c r="K21" s="37">
        <v>12045.470000000001</v>
      </c>
      <c r="L21" s="42">
        <f t="shared" si="1"/>
        <v>0.71845109970415721</v>
      </c>
    </row>
    <row r="22" spans="1:12" x14ac:dyDescent="0.25">
      <c r="A22" s="34">
        <v>514</v>
      </c>
      <c r="B22" s="34" t="s">
        <v>292</v>
      </c>
      <c r="C22" s="35">
        <v>307305.37999999995</v>
      </c>
      <c r="D22" s="35">
        <v>0</v>
      </c>
      <c r="E22" s="35">
        <v>0</v>
      </c>
      <c r="F22" s="36">
        <v>307305.37999999995</v>
      </c>
      <c r="G22" s="35">
        <v>2576.9500000000003</v>
      </c>
      <c r="H22" s="35">
        <v>9931.4600000000009</v>
      </c>
      <c r="I22" s="37">
        <v>299950.86999999994</v>
      </c>
      <c r="J22" s="35">
        <v>127994.93999999986</v>
      </c>
      <c r="K22" s="37">
        <v>171955.93000000008</v>
      </c>
      <c r="L22" s="42">
        <f t="shared" si="1"/>
        <v>0.42671968245999714</v>
      </c>
    </row>
    <row r="23" spans="1:12" x14ac:dyDescent="0.25">
      <c r="A23" s="34">
        <v>515</v>
      </c>
      <c r="B23" s="34" t="s">
        <v>293</v>
      </c>
      <c r="C23" s="35">
        <v>212410.43999999997</v>
      </c>
      <c r="D23" s="35">
        <v>0</v>
      </c>
      <c r="E23" s="35">
        <v>0</v>
      </c>
      <c r="F23" s="36">
        <v>212410.43999999997</v>
      </c>
      <c r="G23" s="35">
        <v>9853.630000000001</v>
      </c>
      <c r="H23" s="35">
        <v>15491.52</v>
      </c>
      <c r="I23" s="37">
        <v>206772.55</v>
      </c>
      <c r="J23" s="35">
        <v>107789.05999999998</v>
      </c>
      <c r="K23" s="37">
        <v>98983.49</v>
      </c>
      <c r="L23" s="42">
        <f t="shared" si="1"/>
        <v>0.5212928892157106</v>
      </c>
    </row>
    <row r="24" spans="1:12" x14ac:dyDescent="0.25">
      <c r="A24" s="34">
        <v>516</v>
      </c>
      <c r="B24" s="34" t="s">
        <v>294</v>
      </c>
      <c r="C24" s="35">
        <v>18000</v>
      </c>
      <c r="D24" s="35">
        <v>0</v>
      </c>
      <c r="E24" s="35">
        <v>0</v>
      </c>
      <c r="F24" s="36">
        <v>18000</v>
      </c>
      <c r="G24" s="35">
        <v>0</v>
      </c>
      <c r="H24" s="35">
        <v>0</v>
      </c>
      <c r="I24" s="37">
        <v>18000</v>
      </c>
      <c r="J24" s="35">
        <v>9000</v>
      </c>
      <c r="K24" s="37">
        <v>9000</v>
      </c>
      <c r="L24" s="42">
        <f t="shared" si="1"/>
        <v>0.5</v>
      </c>
    </row>
    <row r="25" spans="1:12" x14ac:dyDescent="0.25">
      <c r="A25" s="34">
        <v>517</v>
      </c>
      <c r="B25" s="34" t="s">
        <v>295</v>
      </c>
      <c r="C25" s="35">
        <v>50000</v>
      </c>
      <c r="D25" s="35">
        <v>0</v>
      </c>
      <c r="E25" s="35">
        <v>0</v>
      </c>
      <c r="F25" s="36">
        <v>50000</v>
      </c>
      <c r="G25" s="35">
        <v>0</v>
      </c>
      <c r="H25" s="35">
        <v>0</v>
      </c>
      <c r="I25" s="37">
        <v>50000</v>
      </c>
      <c r="J25" s="35">
        <v>12367.7</v>
      </c>
      <c r="K25" s="37">
        <v>37632.300000000003</v>
      </c>
      <c r="L25" s="42">
        <f t="shared" si="1"/>
        <v>0.24735400000000002</v>
      </c>
    </row>
    <row r="26" spans="1:12" x14ac:dyDescent="0.25">
      <c r="A26" s="34">
        <v>519</v>
      </c>
      <c r="B26" s="34" t="s">
        <v>296</v>
      </c>
      <c r="C26" s="35">
        <v>245880</v>
      </c>
      <c r="D26" s="35">
        <v>0</v>
      </c>
      <c r="E26" s="35">
        <v>0</v>
      </c>
      <c r="F26" s="36">
        <v>245880</v>
      </c>
      <c r="G26" s="35">
        <v>61020</v>
      </c>
      <c r="H26" s="35">
        <v>0</v>
      </c>
      <c r="I26" s="37">
        <v>306900</v>
      </c>
      <c r="J26" s="35">
        <v>114075</v>
      </c>
      <c r="K26" s="37">
        <v>192825</v>
      </c>
      <c r="L26" s="42">
        <f t="shared" si="1"/>
        <v>0.3717008797653959</v>
      </c>
    </row>
    <row r="27" spans="1:12" x14ac:dyDescent="0.25">
      <c r="A27" s="34">
        <v>541</v>
      </c>
      <c r="B27" s="34" t="s">
        <v>297</v>
      </c>
      <c r="C27" s="35">
        <v>665938.44999999995</v>
      </c>
      <c r="D27" s="35">
        <v>0</v>
      </c>
      <c r="E27" s="35">
        <v>0</v>
      </c>
      <c r="F27" s="36">
        <v>665938.44999999995</v>
      </c>
      <c r="G27" s="35">
        <v>124533.79000000001</v>
      </c>
      <c r="H27" s="35">
        <v>126173.34</v>
      </c>
      <c r="I27" s="37">
        <v>664298.9</v>
      </c>
      <c r="J27" s="35">
        <v>52301.490000000005</v>
      </c>
      <c r="K27" s="37">
        <v>611997.41</v>
      </c>
      <c r="L27" s="42">
        <f t="shared" si="1"/>
        <v>7.87318630212996E-2</v>
      </c>
    </row>
    <row r="28" spans="1:12" x14ac:dyDescent="0.25">
      <c r="A28" s="34">
        <v>542</v>
      </c>
      <c r="B28" s="34" t="s">
        <v>130</v>
      </c>
      <c r="C28" s="35">
        <v>589788.97320000001</v>
      </c>
      <c r="D28" s="35">
        <v>0</v>
      </c>
      <c r="E28" s="35">
        <v>0</v>
      </c>
      <c r="F28" s="36">
        <v>589788.97320000001</v>
      </c>
      <c r="G28" s="35">
        <v>10210.09</v>
      </c>
      <c r="H28" s="35">
        <v>8100</v>
      </c>
      <c r="I28" s="37">
        <v>591899.06319999998</v>
      </c>
      <c r="J28" s="35">
        <v>275314.20999999996</v>
      </c>
      <c r="K28" s="37">
        <v>316584.85320000001</v>
      </c>
      <c r="L28" s="42">
        <f t="shared" si="1"/>
        <v>0.46513709366519568</v>
      </c>
    </row>
    <row r="29" spans="1:12" x14ac:dyDescent="0.25">
      <c r="A29" s="34">
        <v>543</v>
      </c>
      <c r="B29" s="34" t="s">
        <v>298</v>
      </c>
      <c r="C29" s="35">
        <v>1482044.1</v>
      </c>
      <c r="D29" s="35">
        <v>0</v>
      </c>
      <c r="E29" s="35">
        <v>0</v>
      </c>
      <c r="F29" s="36">
        <v>1482044.1</v>
      </c>
      <c r="G29" s="35">
        <v>8978.56</v>
      </c>
      <c r="H29" s="35">
        <v>21983.18</v>
      </c>
      <c r="I29" s="37">
        <v>1469039.4800000002</v>
      </c>
      <c r="J29" s="35">
        <v>14981.5</v>
      </c>
      <c r="K29" s="37">
        <v>1454057.9800000002</v>
      </c>
      <c r="L29" s="42">
        <f t="shared" si="1"/>
        <v>1.0198160229158714E-2</v>
      </c>
    </row>
    <row r="30" spans="1:12" x14ac:dyDescent="0.25">
      <c r="A30" s="34">
        <v>544</v>
      </c>
      <c r="B30" s="34" t="s">
        <v>299</v>
      </c>
      <c r="C30" s="35">
        <v>13490</v>
      </c>
      <c r="D30" s="35">
        <v>0</v>
      </c>
      <c r="E30" s="35">
        <v>0</v>
      </c>
      <c r="F30" s="36">
        <v>13490</v>
      </c>
      <c r="G30" s="35">
        <v>18</v>
      </c>
      <c r="H30" s="35">
        <v>240</v>
      </c>
      <c r="I30" s="37">
        <v>13268</v>
      </c>
      <c r="J30" s="35">
        <v>18</v>
      </c>
      <c r="K30" s="37">
        <v>13250</v>
      </c>
      <c r="L30" s="42">
        <f t="shared" si="1"/>
        <v>1.3566475731082302E-3</v>
      </c>
    </row>
    <row r="31" spans="1:12" x14ac:dyDescent="0.25">
      <c r="A31" s="34">
        <v>545</v>
      </c>
      <c r="B31" s="34" t="s">
        <v>300</v>
      </c>
      <c r="C31" s="35">
        <v>37558.759999999995</v>
      </c>
      <c r="D31" s="35">
        <v>0</v>
      </c>
      <c r="E31" s="35">
        <v>0</v>
      </c>
      <c r="F31" s="36">
        <v>37558.759999999995</v>
      </c>
      <c r="G31" s="35">
        <v>0</v>
      </c>
      <c r="H31" s="35">
        <v>0</v>
      </c>
      <c r="I31" s="37">
        <v>37558.759999999995</v>
      </c>
      <c r="J31" s="35">
        <v>0</v>
      </c>
      <c r="K31" s="37">
        <v>37558.759999999995</v>
      </c>
      <c r="L31" s="42">
        <f t="shared" si="1"/>
        <v>0</v>
      </c>
    </row>
    <row r="32" spans="1:12" x14ac:dyDescent="0.25">
      <c r="A32" s="34">
        <v>546</v>
      </c>
      <c r="B32" s="34" t="s">
        <v>301</v>
      </c>
      <c r="C32" s="35">
        <v>602640</v>
      </c>
      <c r="D32" s="35">
        <v>0</v>
      </c>
      <c r="E32" s="35">
        <v>0</v>
      </c>
      <c r="F32" s="36">
        <v>602640</v>
      </c>
      <c r="G32" s="35">
        <v>0</v>
      </c>
      <c r="H32" s="35">
        <v>0</v>
      </c>
      <c r="I32" s="37">
        <v>602640</v>
      </c>
      <c r="J32" s="35">
        <v>56102.859999999993</v>
      </c>
      <c r="K32" s="37">
        <v>546537.14</v>
      </c>
      <c r="L32" s="42">
        <f t="shared" si="1"/>
        <v>9.3095148015398907E-2</v>
      </c>
    </row>
    <row r="33" spans="1:12" x14ac:dyDescent="0.25">
      <c r="A33" s="34">
        <v>553</v>
      </c>
      <c r="B33" s="34" t="s">
        <v>302</v>
      </c>
      <c r="C33" s="35">
        <v>75578.880000000005</v>
      </c>
      <c r="D33" s="35">
        <v>0</v>
      </c>
      <c r="E33" s="35">
        <v>0</v>
      </c>
      <c r="F33" s="36">
        <v>75578.880000000005</v>
      </c>
      <c r="G33" s="35">
        <v>0</v>
      </c>
      <c r="H33" s="35">
        <v>0</v>
      </c>
      <c r="I33" s="37">
        <v>75578.880000000005</v>
      </c>
      <c r="J33" s="35">
        <v>0</v>
      </c>
      <c r="K33" s="37">
        <v>75578.880000000005</v>
      </c>
      <c r="L33" s="42">
        <f t="shared" si="1"/>
        <v>0</v>
      </c>
    </row>
    <row r="34" spans="1:12" x14ac:dyDescent="0.25">
      <c r="A34" s="34">
        <v>555</v>
      </c>
      <c r="B34" s="34" t="s">
        <v>303</v>
      </c>
      <c r="C34" s="35">
        <v>5240</v>
      </c>
      <c r="D34" s="35">
        <v>0</v>
      </c>
      <c r="E34" s="35">
        <v>0</v>
      </c>
      <c r="F34" s="36">
        <v>5240</v>
      </c>
      <c r="G34" s="35">
        <v>12615.09</v>
      </c>
      <c r="H34" s="35">
        <v>0</v>
      </c>
      <c r="I34" s="37">
        <v>17855.09</v>
      </c>
      <c r="J34" s="35">
        <v>176.43</v>
      </c>
      <c r="K34" s="37">
        <v>17678.66</v>
      </c>
      <c r="L34" s="42">
        <f t="shared" si="1"/>
        <v>9.8812159445849906E-3</v>
      </c>
    </row>
    <row r="35" spans="1:12" x14ac:dyDescent="0.25">
      <c r="A35" s="34">
        <v>556</v>
      </c>
      <c r="B35" s="34" t="s">
        <v>304</v>
      </c>
      <c r="C35" s="35">
        <v>35200.800000000003</v>
      </c>
      <c r="D35" s="35">
        <v>0</v>
      </c>
      <c r="E35" s="35">
        <v>0</v>
      </c>
      <c r="F35" s="36">
        <v>35200.800000000003</v>
      </c>
      <c r="G35" s="35">
        <v>5.65</v>
      </c>
      <c r="H35" s="35">
        <v>0</v>
      </c>
      <c r="I35" s="37">
        <v>35206.450000000004</v>
      </c>
      <c r="J35" s="35">
        <v>9707.9699999999993</v>
      </c>
      <c r="K35" s="37">
        <v>25498.480000000003</v>
      </c>
      <c r="L35" s="42">
        <f t="shared" si="1"/>
        <v>0.27574407530438311</v>
      </c>
    </row>
    <row r="36" spans="1:12" x14ac:dyDescent="0.25">
      <c r="A36" s="34">
        <v>557</v>
      </c>
      <c r="B36" s="34" t="s">
        <v>305</v>
      </c>
      <c r="C36" s="35">
        <v>168607.3872</v>
      </c>
      <c r="D36" s="35">
        <v>0</v>
      </c>
      <c r="E36" s="35">
        <v>0</v>
      </c>
      <c r="F36" s="36">
        <v>168607.3872</v>
      </c>
      <c r="G36" s="35">
        <v>0</v>
      </c>
      <c r="H36" s="35">
        <v>0</v>
      </c>
      <c r="I36" s="37">
        <v>168607.3872</v>
      </c>
      <c r="J36" s="35">
        <v>25626.359999999997</v>
      </c>
      <c r="K36" s="37">
        <v>142981.02720000001</v>
      </c>
      <c r="L36" s="42">
        <f t="shared" si="1"/>
        <v>0.15198835843178285</v>
      </c>
    </row>
    <row r="37" spans="1:12" x14ac:dyDescent="0.25">
      <c r="A37" s="34">
        <v>563</v>
      </c>
      <c r="B37" s="34" t="s">
        <v>306</v>
      </c>
      <c r="C37" s="35">
        <v>17224.440000000002</v>
      </c>
      <c r="D37" s="35">
        <v>0</v>
      </c>
      <c r="E37" s="35">
        <v>0</v>
      </c>
      <c r="F37" s="36">
        <v>17224.440000000002</v>
      </c>
      <c r="G37" s="35">
        <v>0</v>
      </c>
      <c r="H37" s="35">
        <v>0</v>
      </c>
      <c r="I37" s="37">
        <v>17224.440000000002</v>
      </c>
      <c r="J37" s="35">
        <v>6319.18</v>
      </c>
      <c r="K37" s="37">
        <v>10905.260000000002</v>
      </c>
      <c r="L37" s="42">
        <f t="shared" si="1"/>
        <v>0.36687288527232231</v>
      </c>
    </row>
    <row r="38" spans="1:12" x14ac:dyDescent="0.25">
      <c r="A38" s="34">
        <v>611</v>
      </c>
      <c r="B38" s="34" t="s">
        <v>307</v>
      </c>
      <c r="C38" s="35">
        <v>274578.23000000004</v>
      </c>
      <c r="D38" s="35">
        <v>0</v>
      </c>
      <c r="E38" s="35">
        <v>0</v>
      </c>
      <c r="F38" s="36">
        <v>274578.23000000004</v>
      </c>
      <c r="G38" s="35">
        <v>1985.3400000000001</v>
      </c>
      <c r="H38" s="35">
        <v>6195</v>
      </c>
      <c r="I38" s="37">
        <v>270368.57000000007</v>
      </c>
      <c r="J38" s="35">
        <v>9539.1999999999989</v>
      </c>
      <c r="K38" s="37">
        <v>260829.37000000005</v>
      </c>
      <c r="L38" s="42">
        <f t="shared" si="1"/>
        <v>3.528220754357652E-2</v>
      </c>
    </row>
    <row r="39" spans="1:12" x14ac:dyDescent="0.25">
      <c r="A39" s="34">
        <v>614</v>
      </c>
      <c r="B39" s="34" t="s">
        <v>308</v>
      </c>
      <c r="C39" s="35">
        <v>11250</v>
      </c>
      <c r="D39" s="35">
        <v>0</v>
      </c>
      <c r="E39" s="35">
        <v>0</v>
      </c>
      <c r="F39" s="36">
        <v>11250</v>
      </c>
      <c r="G39" s="35">
        <v>4345</v>
      </c>
      <c r="H39" s="35">
        <v>0</v>
      </c>
      <c r="I39" s="37">
        <v>15595</v>
      </c>
      <c r="J39" s="35">
        <v>15595</v>
      </c>
      <c r="K39" s="37">
        <v>0</v>
      </c>
      <c r="L39" s="42">
        <f t="shared" si="1"/>
        <v>1</v>
      </c>
    </row>
    <row r="40" spans="1:12" x14ac:dyDescent="0.25">
      <c r="A40" s="34">
        <v>713</v>
      </c>
      <c r="B40" s="34" t="s">
        <v>309</v>
      </c>
      <c r="C40" s="35">
        <v>391785.12</v>
      </c>
      <c r="D40" s="35">
        <v>0</v>
      </c>
      <c r="E40" s="35">
        <v>0</v>
      </c>
      <c r="F40" s="36">
        <v>391785.12</v>
      </c>
      <c r="G40" s="35">
        <v>0</v>
      </c>
      <c r="H40" s="35">
        <v>0</v>
      </c>
      <c r="I40" s="37">
        <v>391785.12</v>
      </c>
      <c r="J40" s="35">
        <v>0</v>
      </c>
      <c r="K40" s="37">
        <v>391785.12</v>
      </c>
      <c r="L40" s="42">
        <f t="shared" si="1"/>
        <v>0</v>
      </c>
    </row>
    <row r="41" spans="1:12" x14ac:dyDescent="0.25">
      <c r="A41" s="39"/>
      <c r="B41" s="40" t="s">
        <v>10</v>
      </c>
      <c r="C41" s="41">
        <v>9377608.3704000022</v>
      </c>
      <c r="D41" s="41">
        <v>0</v>
      </c>
      <c r="E41" s="41">
        <v>0</v>
      </c>
      <c r="F41" s="41">
        <v>9377608.3704000022</v>
      </c>
      <c r="G41" s="41">
        <v>339980.27000000014</v>
      </c>
      <c r="H41" s="41">
        <v>339980.26999999996</v>
      </c>
      <c r="I41" s="41">
        <v>9377608.3703999985</v>
      </c>
      <c r="J41" s="41">
        <v>2565136.1100000008</v>
      </c>
      <c r="K41" s="41">
        <v>6812472.260400001</v>
      </c>
      <c r="L41" s="42">
        <f t="shared" si="1"/>
        <v>0.2735384128534028</v>
      </c>
    </row>
    <row r="42" spans="1:12" x14ac:dyDescent="0.25">
      <c r="A42" s="43">
        <v>51101</v>
      </c>
      <c r="B42" s="43" t="s">
        <v>310</v>
      </c>
      <c r="C42" s="44">
        <v>2152831.3200000003</v>
      </c>
      <c r="D42" s="45">
        <v>0</v>
      </c>
      <c r="E42" s="45">
        <v>0</v>
      </c>
      <c r="F42" s="46">
        <v>2152831.3200000003</v>
      </c>
      <c r="G42" s="44">
        <v>0</v>
      </c>
      <c r="H42" s="44">
        <v>1727.8300000000002</v>
      </c>
      <c r="I42" s="46">
        <v>2151103.4900000002</v>
      </c>
      <c r="J42" s="44">
        <v>1056949.7400000007</v>
      </c>
      <c r="K42" s="46">
        <v>1094153.75</v>
      </c>
      <c r="L42" s="47">
        <f t="shared" si="1"/>
        <v>0.49135234307113723</v>
      </c>
    </row>
    <row r="43" spans="1:12" x14ac:dyDescent="0.25">
      <c r="A43" s="43">
        <v>51102</v>
      </c>
      <c r="B43" s="43" t="s">
        <v>311</v>
      </c>
      <c r="C43" s="44">
        <v>1244243</v>
      </c>
      <c r="D43" s="45">
        <v>0</v>
      </c>
      <c r="E43" s="45">
        <v>0</v>
      </c>
      <c r="F43" s="46">
        <v>1244243</v>
      </c>
      <c r="G43" s="44">
        <v>0</v>
      </c>
      <c r="H43" s="44">
        <v>3852.9</v>
      </c>
      <c r="I43" s="46">
        <v>1240390.1000000001</v>
      </c>
      <c r="J43" s="44">
        <v>606988.5</v>
      </c>
      <c r="K43" s="46">
        <v>633401.59999999998</v>
      </c>
      <c r="L43" s="47">
        <f t="shared" si="1"/>
        <v>0.48935290599304199</v>
      </c>
    </row>
    <row r="44" spans="1:12" x14ac:dyDescent="0.25">
      <c r="A44" s="43">
        <v>51103</v>
      </c>
      <c r="B44" s="43" t="s">
        <v>312</v>
      </c>
      <c r="C44" s="44">
        <v>257321.37</v>
      </c>
      <c r="D44" s="45">
        <v>0</v>
      </c>
      <c r="E44" s="45">
        <v>0</v>
      </c>
      <c r="F44" s="46">
        <v>257321.37</v>
      </c>
      <c r="G44" s="44">
        <v>0</v>
      </c>
      <c r="H44" s="44">
        <v>0</v>
      </c>
      <c r="I44" s="46">
        <v>257321.37</v>
      </c>
      <c r="J44" s="44">
        <v>0</v>
      </c>
      <c r="K44" s="46">
        <v>257321.37</v>
      </c>
      <c r="L44" s="47">
        <f t="shared" si="1"/>
        <v>0</v>
      </c>
    </row>
    <row r="45" spans="1:12" x14ac:dyDescent="0.25">
      <c r="A45" s="43">
        <v>51107</v>
      </c>
      <c r="B45" s="43" t="s">
        <v>313</v>
      </c>
      <c r="C45" s="44">
        <v>69323.33</v>
      </c>
      <c r="D45" s="45">
        <v>0</v>
      </c>
      <c r="E45" s="45">
        <v>0</v>
      </c>
      <c r="F45" s="46">
        <v>69323.33</v>
      </c>
      <c r="G45" s="44">
        <v>227.56</v>
      </c>
      <c r="H45" s="44">
        <v>0</v>
      </c>
      <c r="I45" s="46">
        <v>69550.89</v>
      </c>
      <c r="J45" s="44">
        <v>30326.66</v>
      </c>
      <c r="K45" s="46">
        <v>39224.230000000003</v>
      </c>
      <c r="L45" s="47">
        <f t="shared" si="1"/>
        <v>0.43603554174504455</v>
      </c>
    </row>
    <row r="46" spans="1:12" x14ac:dyDescent="0.25">
      <c r="A46" s="43">
        <v>51201</v>
      </c>
      <c r="B46" s="43" t="s">
        <v>310</v>
      </c>
      <c r="C46" s="44">
        <v>366174.24</v>
      </c>
      <c r="D46" s="45">
        <v>0</v>
      </c>
      <c r="E46" s="45">
        <v>0</v>
      </c>
      <c r="F46" s="46">
        <v>366174.24</v>
      </c>
      <c r="G46" s="44">
        <v>70733.150000000009</v>
      </c>
      <c r="H46" s="44">
        <v>87774.85</v>
      </c>
      <c r="I46" s="46">
        <v>349132.54000000004</v>
      </c>
      <c r="J46" s="44">
        <v>1968.01</v>
      </c>
      <c r="K46" s="46">
        <v>347164.53</v>
      </c>
      <c r="L46" s="47">
        <f t="shared" si="1"/>
        <v>5.6368564213464603E-3</v>
      </c>
    </row>
    <row r="47" spans="1:12" x14ac:dyDescent="0.25">
      <c r="A47" s="43">
        <v>51202</v>
      </c>
      <c r="B47" s="43" t="s">
        <v>311</v>
      </c>
      <c r="C47" s="44">
        <v>25672.5</v>
      </c>
      <c r="D47" s="45">
        <v>0</v>
      </c>
      <c r="E47" s="45">
        <v>0</v>
      </c>
      <c r="F47" s="46">
        <v>25672.5</v>
      </c>
      <c r="G47" s="44">
        <v>2231.31</v>
      </c>
      <c r="H47" s="44">
        <v>26646.91</v>
      </c>
      <c r="I47" s="46">
        <v>1256.9000000000015</v>
      </c>
      <c r="J47" s="44">
        <v>1256.9000000000001</v>
      </c>
      <c r="K47" s="46">
        <v>0</v>
      </c>
      <c r="L47" s="47">
        <f t="shared" si="1"/>
        <v>0.99999999999999889</v>
      </c>
    </row>
    <row r="48" spans="1:12" x14ac:dyDescent="0.25">
      <c r="A48" s="43">
        <v>51203</v>
      </c>
      <c r="B48" s="43" t="s">
        <v>312</v>
      </c>
      <c r="C48" s="44">
        <v>12091.3</v>
      </c>
      <c r="D48" s="45">
        <v>0</v>
      </c>
      <c r="E48" s="45">
        <v>0</v>
      </c>
      <c r="F48" s="46">
        <v>12091.3</v>
      </c>
      <c r="G48" s="44">
        <v>0</v>
      </c>
      <c r="H48" s="44">
        <v>0</v>
      </c>
      <c r="I48" s="46">
        <v>12091.3</v>
      </c>
      <c r="J48" s="44">
        <v>0</v>
      </c>
      <c r="K48" s="46">
        <v>12091.3</v>
      </c>
      <c r="L48" s="47">
        <f t="shared" si="1"/>
        <v>0</v>
      </c>
    </row>
    <row r="49" spans="1:12" x14ac:dyDescent="0.25">
      <c r="A49" s="43">
        <v>51207</v>
      </c>
      <c r="B49" s="43" t="s">
        <v>313</v>
      </c>
      <c r="C49" s="44">
        <v>1430.35</v>
      </c>
      <c r="D49" s="45">
        <v>0</v>
      </c>
      <c r="E49" s="45">
        <v>0</v>
      </c>
      <c r="F49" s="46">
        <v>1430.35</v>
      </c>
      <c r="G49" s="44">
        <v>0</v>
      </c>
      <c r="H49" s="44">
        <v>0</v>
      </c>
      <c r="I49" s="46">
        <v>1430.35</v>
      </c>
      <c r="J49" s="44">
        <v>0</v>
      </c>
      <c r="K49" s="46">
        <v>1430.35</v>
      </c>
      <c r="L49" s="47">
        <f t="shared" si="1"/>
        <v>0</v>
      </c>
    </row>
    <row r="50" spans="1:12" x14ac:dyDescent="0.25">
      <c r="A50" s="43">
        <v>51301</v>
      </c>
      <c r="B50" s="43" t="s">
        <v>314</v>
      </c>
      <c r="C50" s="44">
        <v>44000</v>
      </c>
      <c r="D50" s="45">
        <v>0</v>
      </c>
      <c r="E50" s="45">
        <v>0</v>
      </c>
      <c r="F50" s="46">
        <v>44000</v>
      </c>
      <c r="G50" s="44">
        <v>27070.46</v>
      </c>
      <c r="H50" s="44">
        <v>31863.279999999999</v>
      </c>
      <c r="I50" s="46">
        <v>39207.179999999993</v>
      </c>
      <c r="J50" s="44">
        <v>27161.709999999995</v>
      </c>
      <c r="K50" s="46">
        <v>12045.47</v>
      </c>
      <c r="L50" s="47">
        <f t="shared" si="1"/>
        <v>0.69277387458113537</v>
      </c>
    </row>
    <row r="51" spans="1:12" x14ac:dyDescent="0.25">
      <c r="A51" s="43">
        <v>51302</v>
      </c>
      <c r="B51" s="43" t="s">
        <v>315</v>
      </c>
      <c r="C51" s="44">
        <v>0</v>
      </c>
      <c r="D51" s="45">
        <v>0</v>
      </c>
      <c r="E51" s="45">
        <v>0</v>
      </c>
      <c r="F51" s="46">
        <v>0</v>
      </c>
      <c r="G51" s="44">
        <v>3575.6900000000005</v>
      </c>
      <c r="H51" s="44">
        <v>0</v>
      </c>
      <c r="I51" s="46">
        <v>3575.6900000000005</v>
      </c>
      <c r="J51" s="44">
        <v>3575.6900000000005</v>
      </c>
      <c r="K51" s="46">
        <v>0</v>
      </c>
      <c r="L51" s="47">
        <f t="shared" si="1"/>
        <v>1</v>
      </c>
    </row>
    <row r="52" spans="1:12" x14ac:dyDescent="0.25">
      <c r="A52" s="43">
        <v>51401</v>
      </c>
      <c r="B52" s="43" t="s">
        <v>316</v>
      </c>
      <c r="C52" s="44">
        <v>288457.64999999997</v>
      </c>
      <c r="D52" s="45">
        <v>0</v>
      </c>
      <c r="E52" s="45">
        <v>0</v>
      </c>
      <c r="F52" s="46">
        <v>288457.64999999997</v>
      </c>
      <c r="G52" s="44">
        <v>0</v>
      </c>
      <c r="H52" s="44">
        <v>231.26</v>
      </c>
      <c r="I52" s="46">
        <v>288226.38999999996</v>
      </c>
      <c r="J52" s="44">
        <v>125366.57364999985</v>
      </c>
      <c r="K52" s="46">
        <v>162859.82</v>
      </c>
      <c r="L52" s="47">
        <f t="shared" si="1"/>
        <v>0.43495869219331329</v>
      </c>
    </row>
    <row r="53" spans="1:12" x14ac:dyDescent="0.25">
      <c r="A53" s="43">
        <v>51402</v>
      </c>
      <c r="B53" s="43" t="s">
        <v>317</v>
      </c>
      <c r="C53" s="44">
        <v>12847.730000000001</v>
      </c>
      <c r="D53" s="45">
        <v>0</v>
      </c>
      <c r="E53" s="45">
        <v>0</v>
      </c>
      <c r="F53" s="46">
        <v>12847.730000000001</v>
      </c>
      <c r="G53" s="44">
        <v>114.25</v>
      </c>
      <c r="H53" s="44">
        <v>9700.2000000000007</v>
      </c>
      <c r="I53" s="46">
        <v>3261.7800000000007</v>
      </c>
      <c r="J53" s="44">
        <v>157.95999999999998</v>
      </c>
      <c r="K53" s="46">
        <v>3103.82</v>
      </c>
      <c r="L53" s="47">
        <f t="shared" si="1"/>
        <v>4.8427545695908354E-2</v>
      </c>
    </row>
    <row r="54" spans="1:12" x14ac:dyDescent="0.25">
      <c r="A54" s="43">
        <v>51403</v>
      </c>
      <c r="B54" s="43" t="s">
        <v>318</v>
      </c>
      <c r="C54" s="44">
        <v>6000</v>
      </c>
      <c r="D54" s="45">
        <v>0</v>
      </c>
      <c r="E54" s="45">
        <v>0</v>
      </c>
      <c r="F54" s="46">
        <v>6000</v>
      </c>
      <c r="G54" s="44">
        <v>2462.7000000000003</v>
      </c>
      <c r="H54" s="44">
        <v>0</v>
      </c>
      <c r="I54" s="46">
        <v>8462.7000000000007</v>
      </c>
      <c r="J54" s="44">
        <v>2470.4063500000002</v>
      </c>
      <c r="K54" s="46">
        <v>5992.29</v>
      </c>
      <c r="L54" s="47">
        <f t="shared" si="1"/>
        <v>0.291917041842438</v>
      </c>
    </row>
    <row r="55" spans="1:12" x14ac:dyDescent="0.25">
      <c r="A55" s="43">
        <v>51501</v>
      </c>
      <c r="B55" s="43" t="s">
        <v>316</v>
      </c>
      <c r="C55" s="44">
        <v>212410.43999999997</v>
      </c>
      <c r="D55" s="45">
        <v>0</v>
      </c>
      <c r="E55" s="45">
        <v>0</v>
      </c>
      <c r="F55" s="46">
        <v>212410.43999999997</v>
      </c>
      <c r="G55" s="44">
        <v>0</v>
      </c>
      <c r="H55" s="44">
        <v>7788.42</v>
      </c>
      <c r="I55" s="46">
        <v>204622.01999999996</v>
      </c>
      <c r="J55" s="44">
        <v>105638.53494999999</v>
      </c>
      <c r="K55" s="46">
        <v>98983.49</v>
      </c>
      <c r="L55" s="47">
        <f t="shared" si="1"/>
        <v>0.51626181263385051</v>
      </c>
    </row>
    <row r="56" spans="1:12" x14ac:dyDescent="0.25">
      <c r="A56" s="43">
        <v>51502</v>
      </c>
      <c r="B56" s="43" t="s">
        <v>317</v>
      </c>
      <c r="C56" s="44">
        <v>0</v>
      </c>
      <c r="D56" s="45">
        <v>0</v>
      </c>
      <c r="E56" s="45">
        <v>0</v>
      </c>
      <c r="F56" s="46">
        <v>0</v>
      </c>
      <c r="G56" s="44">
        <v>7847.1200000000008</v>
      </c>
      <c r="H56" s="44">
        <v>7703.1</v>
      </c>
      <c r="I56" s="46">
        <v>144.02000000000044</v>
      </c>
      <c r="J56" s="44">
        <v>144.02000000000001</v>
      </c>
      <c r="K56" s="46">
        <v>0</v>
      </c>
      <c r="L56" s="47">
        <f t="shared" si="1"/>
        <v>0.999999999999997</v>
      </c>
    </row>
    <row r="57" spans="1:12" x14ac:dyDescent="0.25">
      <c r="A57" s="43">
        <v>51503</v>
      </c>
      <c r="B57" s="43" t="s">
        <v>318</v>
      </c>
      <c r="C57" s="44">
        <v>0</v>
      </c>
      <c r="D57" s="45">
        <v>0</v>
      </c>
      <c r="E57" s="45">
        <v>0</v>
      </c>
      <c r="F57" s="46">
        <v>0</v>
      </c>
      <c r="G57" s="44">
        <v>2006.5099999999993</v>
      </c>
      <c r="H57" s="44">
        <v>0</v>
      </c>
      <c r="I57" s="46">
        <v>2006.5099999999993</v>
      </c>
      <c r="J57" s="44">
        <v>2006.5050499999993</v>
      </c>
      <c r="K57" s="46">
        <v>0</v>
      </c>
      <c r="L57" s="47">
        <f t="shared" si="1"/>
        <v>0.9999975330299874</v>
      </c>
    </row>
    <row r="58" spans="1:12" x14ac:dyDescent="0.25">
      <c r="A58" s="43">
        <v>51601</v>
      </c>
      <c r="B58" s="43" t="s">
        <v>319</v>
      </c>
      <c r="C58" s="44">
        <v>18000</v>
      </c>
      <c r="D58" s="45">
        <v>0</v>
      </c>
      <c r="E58" s="45">
        <v>0</v>
      </c>
      <c r="F58" s="46">
        <v>18000</v>
      </c>
      <c r="G58" s="44">
        <v>0</v>
      </c>
      <c r="H58" s="44">
        <v>0</v>
      </c>
      <c r="I58" s="46">
        <v>18000</v>
      </c>
      <c r="J58" s="44">
        <v>9000</v>
      </c>
      <c r="K58" s="46">
        <v>9000</v>
      </c>
      <c r="L58" s="47">
        <f t="shared" si="1"/>
        <v>0.5</v>
      </c>
    </row>
    <row r="59" spans="1:12" x14ac:dyDescent="0.25">
      <c r="A59" s="43">
        <v>51701</v>
      </c>
      <c r="B59" s="43" t="s">
        <v>320</v>
      </c>
      <c r="C59" s="44">
        <v>50000</v>
      </c>
      <c r="D59" s="45">
        <v>0</v>
      </c>
      <c r="E59" s="45">
        <v>0</v>
      </c>
      <c r="F59" s="46">
        <v>50000</v>
      </c>
      <c r="G59" s="44">
        <v>0</v>
      </c>
      <c r="H59" s="44">
        <v>0</v>
      </c>
      <c r="I59" s="46">
        <v>50000</v>
      </c>
      <c r="J59" s="44">
        <v>12367.7</v>
      </c>
      <c r="K59" s="46">
        <v>37632.300000000003</v>
      </c>
      <c r="L59" s="47">
        <f t="shared" si="1"/>
        <v>0.24735400000000002</v>
      </c>
    </row>
    <row r="60" spans="1:12" x14ac:dyDescent="0.25">
      <c r="A60" s="43">
        <v>51903</v>
      </c>
      <c r="B60" s="43" t="s">
        <v>321</v>
      </c>
      <c r="C60" s="44">
        <v>245880</v>
      </c>
      <c r="D60" s="45">
        <v>0</v>
      </c>
      <c r="E60" s="45">
        <v>0</v>
      </c>
      <c r="F60" s="46">
        <v>245880</v>
      </c>
      <c r="G60" s="44">
        <v>61020</v>
      </c>
      <c r="H60" s="44">
        <v>0</v>
      </c>
      <c r="I60" s="46">
        <v>306900</v>
      </c>
      <c r="J60" s="44">
        <v>114075</v>
      </c>
      <c r="K60" s="46">
        <v>192825</v>
      </c>
      <c r="L60" s="47">
        <f t="shared" si="1"/>
        <v>0.3717008797653959</v>
      </c>
    </row>
    <row r="61" spans="1:12" x14ac:dyDescent="0.25">
      <c r="A61" s="43">
        <v>54101</v>
      </c>
      <c r="B61" s="43" t="s">
        <v>322</v>
      </c>
      <c r="C61" s="44">
        <v>139364.19</v>
      </c>
      <c r="D61" s="45">
        <v>0</v>
      </c>
      <c r="E61" s="45">
        <v>0</v>
      </c>
      <c r="F61" s="46">
        <v>139364.19</v>
      </c>
      <c r="G61" s="44">
        <v>2.7</v>
      </c>
      <c r="H61" s="44">
        <v>892.24</v>
      </c>
      <c r="I61" s="46">
        <v>138474.65000000002</v>
      </c>
      <c r="J61" s="44">
        <v>10890.249999999998</v>
      </c>
      <c r="K61" s="46">
        <v>127584.4</v>
      </c>
      <c r="L61" s="47">
        <f t="shared" si="1"/>
        <v>7.8644358371730824E-2</v>
      </c>
    </row>
    <row r="62" spans="1:12" x14ac:dyDescent="0.25">
      <c r="A62" s="43">
        <v>54102</v>
      </c>
      <c r="B62" s="43" t="s">
        <v>323</v>
      </c>
      <c r="C62" s="44">
        <v>500</v>
      </c>
      <c r="D62" s="45">
        <v>0</v>
      </c>
      <c r="E62" s="45">
        <v>0</v>
      </c>
      <c r="F62" s="46">
        <v>500</v>
      </c>
      <c r="G62" s="44">
        <v>0</v>
      </c>
      <c r="H62" s="44">
        <v>0</v>
      </c>
      <c r="I62" s="46">
        <v>500</v>
      </c>
      <c r="J62" s="44">
        <v>0</v>
      </c>
      <c r="K62" s="46">
        <v>500</v>
      </c>
      <c r="L62" s="47">
        <f t="shared" si="1"/>
        <v>0</v>
      </c>
    </row>
    <row r="63" spans="1:12" x14ac:dyDescent="0.25">
      <c r="A63" s="43">
        <v>54103</v>
      </c>
      <c r="B63" s="43" t="s">
        <v>324</v>
      </c>
      <c r="C63" s="44">
        <v>9794.52</v>
      </c>
      <c r="D63" s="45">
        <v>0</v>
      </c>
      <c r="E63" s="45">
        <v>0</v>
      </c>
      <c r="F63" s="46">
        <v>9794.52</v>
      </c>
      <c r="G63" s="44">
        <v>24.95</v>
      </c>
      <c r="H63" s="44">
        <v>1350</v>
      </c>
      <c r="I63" s="46">
        <v>8469.4700000000012</v>
      </c>
      <c r="J63" s="44">
        <v>31.95</v>
      </c>
      <c r="K63" s="46">
        <v>8437.52</v>
      </c>
      <c r="L63" s="47">
        <f t="shared" si="1"/>
        <v>3.7723730056308121E-3</v>
      </c>
    </row>
    <row r="64" spans="1:12" x14ac:dyDescent="0.25">
      <c r="A64" s="43">
        <v>54104</v>
      </c>
      <c r="B64" s="43" t="s">
        <v>325</v>
      </c>
      <c r="C64" s="44">
        <v>103583.38</v>
      </c>
      <c r="D64" s="45">
        <v>0</v>
      </c>
      <c r="E64" s="45">
        <v>0</v>
      </c>
      <c r="F64" s="46">
        <v>103583.38</v>
      </c>
      <c r="G64" s="44">
        <v>197.2</v>
      </c>
      <c r="H64" s="44">
        <v>103.95</v>
      </c>
      <c r="I64" s="46">
        <v>103676.63</v>
      </c>
      <c r="J64" s="44">
        <v>1110.3499999999999</v>
      </c>
      <c r="K64" s="46">
        <v>102566.28</v>
      </c>
      <c r="L64" s="47">
        <f t="shared" si="1"/>
        <v>1.0709742398069844E-2</v>
      </c>
    </row>
    <row r="65" spans="1:12" x14ac:dyDescent="0.25">
      <c r="A65" s="43">
        <v>54105</v>
      </c>
      <c r="B65" s="43" t="s">
        <v>326</v>
      </c>
      <c r="C65" s="44">
        <v>49616.98</v>
      </c>
      <c r="D65" s="45">
        <v>0</v>
      </c>
      <c r="E65" s="45">
        <v>0</v>
      </c>
      <c r="F65" s="46">
        <v>49616.98</v>
      </c>
      <c r="G65" s="44">
        <v>2055.5</v>
      </c>
      <c r="H65" s="44">
        <v>399.59999999999997</v>
      </c>
      <c r="I65" s="46">
        <v>51272.880000000005</v>
      </c>
      <c r="J65" s="44">
        <v>4319.5</v>
      </c>
      <c r="K65" s="46">
        <v>46953.38</v>
      </c>
      <c r="L65" s="47">
        <f t="shared" si="1"/>
        <v>8.4245316432390763E-2</v>
      </c>
    </row>
    <row r="66" spans="1:12" x14ac:dyDescent="0.25">
      <c r="A66" s="43">
        <v>54106</v>
      </c>
      <c r="B66" s="43" t="s">
        <v>327</v>
      </c>
      <c r="C66" s="44">
        <v>3511</v>
      </c>
      <c r="D66" s="45">
        <v>0</v>
      </c>
      <c r="E66" s="45">
        <v>0</v>
      </c>
      <c r="F66" s="46">
        <v>3511</v>
      </c>
      <c r="G66" s="44">
        <v>48.6</v>
      </c>
      <c r="H66" s="44">
        <v>292</v>
      </c>
      <c r="I66" s="46">
        <v>3267.6</v>
      </c>
      <c r="J66" s="44">
        <v>137.4</v>
      </c>
      <c r="K66" s="46">
        <v>3130.2</v>
      </c>
      <c r="L66" s="47">
        <f t="shared" si="1"/>
        <v>4.2049210429673155E-2</v>
      </c>
    </row>
    <row r="67" spans="1:12" x14ac:dyDescent="0.25">
      <c r="A67" s="43">
        <v>54107</v>
      </c>
      <c r="B67" s="43" t="s">
        <v>328</v>
      </c>
      <c r="C67" s="44">
        <v>37351.550000000003</v>
      </c>
      <c r="D67" s="45">
        <v>0</v>
      </c>
      <c r="E67" s="45">
        <v>0</v>
      </c>
      <c r="F67" s="46">
        <v>37351.550000000003</v>
      </c>
      <c r="G67" s="44">
        <v>1469.98</v>
      </c>
      <c r="H67" s="44">
        <v>766.82999999999993</v>
      </c>
      <c r="I67" s="46">
        <v>38054.700000000004</v>
      </c>
      <c r="J67" s="44">
        <v>3891.67</v>
      </c>
      <c r="K67" s="46">
        <v>34163.03</v>
      </c>
      <c r="L67" s="47">
        <f t="shared" si="1"/>
        <v>0.10226516041382536</v>
      </c>
    </row>
    <row r="68" spans="1:12" x14ac:dyDescent="0.25">
      <c r="A68" s="43">
        <v>54108</v>
      </c>
      <c r="B68" s="43" t="s">
        <v>329</v>
      </c>
      <c r="C68" s="44">
        <v>12091</v>
      </c>
      <c r="D68" s="45">
        <v>0</v>
      </c>
      <c r="E68" s="45">
        <v>0</v>
      </c>
      <c r="F68" s="46">
        <v>12091</v>
      </c>
      <c r="G68" s="44">
        <v>22.7</v>
      </c>
      <c r="H68" s="44">
        <v>24</v>
      </c>
      <c r="I68" s="46">
        <v>12089.7</v>
      </c>
      <c r="J68" s="44">
        <v>4707.2</v>
      </c>
      <c r="K68" s="46">
        <v>7382.5</v>
      </c>
      <c r="L68" s="47">
        <f t="shared" si="1"/>
        <v>0.38935622885596827</v>
      </c>
    </row>
    <row r="69" spans="1:12" x14ac:dyDescent="0.25">
      <c r="A69" s="43">
        <v>54109</v>
      </c>
      <c r="B69" s="43" t="s">
        <v>330</v>
      </c>
      <c r="C69" s="44">
        <v>10280.040000000001</v>
      </c>
      <c r="D69" s="45">
        <v>0</v>
      </c>
      <c r="E69" s="45">
        <v>0</v>
      </c>
      <c r="F69" s="46">
        <v>10280.040000000001</v>
      </c>
      <c r="G69" s="44">
        <v>4496</v>
      </c>
      <c r="H69" s="44">
        <v>0</v>
      </c>
      <c r="I69" s="46">
        <v>14776.04</v>
      </c>
      <c r="J69" s="44">
        <v>3790.84</v>
      </c>
      <c r="K69" s="46">
        <v>10985.2</v>
      </c>
      <c r="L69" s="47">
        <f t="shared" si="1"/>
        <v>0.25655317662919158</v>
      </c>
    </row>
    <row r="70" spans="1:12" x14ac:dyDescent="0.25">
      <c r="A70" s="43">
        <v>54110</v>
      </c>
      <c r="B70" s="43" t="s">
        <v>331</v>
      </c>
      <c r="C70" s="44">
        <v>125313.43000000001</v>
      </c>
      <c r="D70" s="45">
        <v>0</v>
      </c>
      <c r="E70" s="45">
        <v>0</v>
      </c>
      <c r="F70" s="46">
        <v>125313.43000000001</v>
      </c>
      <c r="G70" s="44">
        <v>106472</v>
      </c>
      <c r="H70" s="44">
        <v>119010.33</v>
      </c>
      <c r="I70" s="46">
        <v>112775.09999999999</v>
      </c>
      <c r="J70" s="44">
        <v>1175.67</v>
      </c>
      <c r="K70" s="46">
        <v>111599.43</v>
      </c>
      <c r="L70" s="47">
        <f t="shared" si="1"/>
        <v>1.0424907625885502E-2</v>
      </c>
    </row>
    <row r="71" spans="1:12" x14ac:dyDescent="0.25">
      <c r="A71" s="43">
        <v>54111</v>
      </c>
      <c r="B71" s="43" t="s">
        <v>332</v>
      </c>
      <c r="C71" s="44">
        <v>15590.25</v>
      </c>
      <c r="D71" s="45">
        <v>0</v>
      </c>
      <c r="E71" s="45">
        <v>0</v>
      </c>
      <c r="F71" s="46">
        <v>15590.25</v>
      </c>
      <c r="G71" s="44">
        <v>51</v>
      </c>
      <c r="H71" s="44">
        <v>836.18000000000006</v>
      </c>
      <c r="I71" s="46">
        <v>14805.07</v>
      </c>
      <c r="J71" s="44">
        <v>1610.4</v>
      </c>
      <c r="K71" s="46">
        <v>13194.67</v>
      </c>
      <c r="L71" s="47">
        <f t="shared" si="1"/>
        <v>0.10877354852087832</v>
      </c>
    </row>
    <row r="72" spans="1:12" x14ac:dyDescent="0.25">
      <c r="A72" s="43">
        <v>54112</v>
      </c>
      <c r="B72" s="43" t="s">
        <v>333</v>
      </c>
      <c r="C72" s="44">
        <v>33757.599999999999</v>
      </c>
      <c r="D72" s="45">
        <v>0</v>
      </c>
      <c r="E72" s="45">
        <v>0</v>
      </c>
      <c r="F72" s="46">
        <v>33757.599999999999</v>
      </c>
      <c r="G72" s="44">
        <v>102.36</v>
      </c>
      <c r="H72" s="44">
        <v>0</v>
      </c>
      <c r="I72" s="46">
        <v>33859.96</v>
      </c>
      <c r="J72" s="44">
        <v>3498.73</v>
      </c>
      <c r="K72" s="46">
        <v>30361.23</v>
      </c>
      <c r="L72" s="47">
        <f t="shared" si="1"/>
        <v>0.10332941917237942</v>
      </c>
    </row>
    <row r="73" spans="1:12" x14ac:dyDescent="0.25">
      <c r="A73" s="43">
        <v>54113</v>
      </c>
      <c r="B73" s="43" t="s">
        <v>334</v>
      </c>
      <c r="C73" s="44">
        <v>5436.99</v>
      </c>
      <c r="D73" s="45">
        <v>0</v>
      </c>
      <c r="E73" s="45">
        <v>0</v>
      </c>
      <c r="F73" s="46">
        <v>5436.99</v>
      </c>
      <c r="G73" s="44">
        <v>0</v>
      </c>
      <c r="H73" s="44">
        <v>7</v>
      </c>
      <c r="I73" s="46">
        <v>5429.99</v>
      </c>
      <c r="J73" s="44">
        <v>135.6</v>
      </c>
      <c r="K73" s="46">
        <v>5294.39</v>
      </c>
      <c r="L73" s="47">
        <f t="shared" si="1"/>
        <v>2.4972421680334585E-2</v>
      </c>
    </row>
    <row r="74" spans="1:12" x14ac:dyDescent="0.25">
      <c r="A74" s="43">
        <v>54114</v>
      </c>
      <c r="B74" s="43" t="s">
        <v>335</v>
      </c>
      <c r="C74" s="44">
        <v>14243.050000000003</v>
      </c>
      <c r="D74" s="45">
        <v>0</v>
      </c>
      <c r="E74" s="45">
        <v>0</v>
      </c>
      <c r="F74" s="46">
        <v>14243.050000000003</v>
      </c>
      <c r="G74" s="44">
        <v>220</v>
      </c>
      <c r="H74" s="44">
        <v>40</v>
      </c>
      <c r="I74" s="46">
        <v>14423.050000000003</v>
      </c>
      <c r="J74" s="44">
        <v>706.17999999999984</v>
      </c>
      <c r="K74" s="46">
        <v>13716.87</v>
      </c>
      <c r="L74" s="47">
        <f t="shared" si="1"/>
        <v>4.8961904728888804E-2</v>
      </c>
    </row>
    <row r="75" spans="1:12" x14ac:dyDescent="0.25">
      <c r="A75" s="43">
        <v>54115</v>
      </c>
      <c r="B75" s="43" t="s">
        <v>336</v>
      </c>
      <c r="C75" s="44">
        <v>49085.46</v>
      </c>
      <c r="D75" s="45">
        <v>0</v>
      </c>
      <c r="E75" s="45">
        <v>0</v>
      </c>
      <c r="F75" s="46">
        <v>49085.46</v>
      </c>
      <c r="G75" s="44">
        <v>288</v>
      </c>
      <c r="H75" s="44">
        <v>246.75</v>
      </c>
      <c r="I75" s="46">
        <v>49126.71</v>
      </c>
      <c r="J75" s="44">
        <v>5117.28</v>
      </c>
      <c r="K75" s="46">
        <v>44009.43</v>
      </c>
      <c r="L75" s="47">
        <f t="shared" si="1"/>
        <v>0.10416492372479248</v>
      </c>
    </row>
    <row r="76" spans="1:12" x14ac:dyDescent="0.25">
      <c r="A76" s="43">
        <v>54116</v>
      </c>
      <c r="B76" s="43" t="s">
        <v>337</v>
      </c>
      <c r="C76" s="44">
        <v>2106</v>
      </c>
      <c r="D76" s="45">
        <v>0</v>
      </c>
      <c r="E76" s="45">
        <v>0</v>
      </c>
      <c r="F76" s="46">
        <v>2106</v>
      </c>
      <c r="G76" s="44">
        <v>0</v>
      </c>
      <c r="H76" s="44">
        <v>30</v>
      </c>
      <c r="I76" s="46">
        <v>2076</v>
      </c>
      <c r="J76" s="44">
        <v>0</v>
      </c>
      <c r="K76" s="46">
        <v>2076</v>
      </c>
      <c r="L76" s="47">
        <f t="shared" si="1"/>
        <v>0</v>
      </c>
    </row>
    <row r="77" spans="1:12" x14ac:dyDescent="0.25">
      <c r="A77" s="43">
        <v>54117</v>
      </c>
      <c r="B77" s="43" t="s">
        <v>338</v>
      </c>
      <c r="C77" s="44">
        <v>4680</v>
      </c>
      <c r="D77" s="45">
        <v>0</v>
      </c>
      <c r="E77" s="45">
        <v>0</v>
      </c>
      <c r="F77" s="46">
        <v>4680</v>
      </c>
      <c r="G77" s="44">
        <v>0</v>
      </c>
      <c r="H77" s="44">
        <v>1104.02</v>
      </c>
      <c r="I77" s="46">
        <v>3575.98</v>
      </c>
      <c r="J77" s="44">
        <v>0</v>
      </c>
      <c r="K77" s="46">
        <v>3575.98</v>
      </c>
      <c r="L77" s="47">
        <f t="shared" ref="L77:L140" si="2">+J77/I77</f>
        <v>0</v>
      </c>
    </row>
    <row r="78" spans="1:12" x14ac:dyDescent="0.25">
      <c r="A78" s="43">
        <v>54118</v>
      </c>
      <c r="B78" s="43" t="s">
        <v>339</v>
      </c>
      <c r="C78" s="44">
        <v>17024.72</v>
      </c>
      <c r="D78" s="45">
        <v>0</v>
      </c>
      <c r="E78" s="45">
        <v>0</v>
      </c>
      <c r="F78" s="46">
        <v>17024.72</v>
      </c>
      <c r="G78" s="44">
        <v>8636.8799999999992</v>
      </c>
      <c r="H78" s="44">
        <v>700.77</v>
      </c>
      <c r="I78" s="46">
        <v>24960.829999999998</v>
      </c>
      <c r="J78" s="44">
        <v>8377.5300000000007</v>
      </c>
      <c r="K78" s="46">
        <v>16583.3</v>
      </c>
      <c r="L78" s="47">
        <f t="shared" si="2"/>
        <v>0.33562706047835755</v>
      </c>
    </row>
    <row r="79" spans="1:12" x14ac:dyDescent="0.25">
      <c r="A79" s="43">
        <v>54119</v>
      </c>
      <c r="B79" s="43" t="s">
        <v>340</v>
      </c>
      <c r="C79" s="44">
        <v>27342.16</v>
      </c>
      <c r="D79" s="45">
        <v>0</v>
      </c>
      <c r="E79" s="45">
        <v>0</v>
      </c>
      <c r="F79" s="46">
        <v>27342.16</v>
      </c>
      <c r="G79" s="44">
        <v>416.12</v>
      </c>
      <c r="H79" s="44">
        <v>366.67</v>
      </c>
      <c r="I79" s="46">
        <v>27391.61</v>
      </c>
      <c r="J79" s="44">
        <v>2771.14</v>
      </c>
      <c r="K79" s="46">
        <v>24620.47</v>
      </c>
      <c r="L79" s="47">
        <f t="shared" si="2"/>
        <v>0.10116747427405691</v>
      </c>
    </row>
    <row r="80" spans="1:12" x14ac:dyDescent="0.25">
      <c r="A80" s="43">
        <v>54199</v>
      </c>
      <c r="B80" s="43" t="s">
        <v>341</v>
      </c>
      <c r="C80" s="44">
        <v>5266.13</v>
      </c>
      <c r="D80" s="45">
        <v>0</v>
      </c>
      <c r="E80" s="45">
        <v>0</v>
      </c>
      <c r="F80" s="46">
        <v>5266.13</v>
      </c>
      <c r="G80" s="44">
        <v>29.8</v>
      </c>
      <c r="H80" s="44">
        <v>3</v>
      </c>
      <c r="I80" s="46">
        <v>5292.93</v>
      </c>
      <c r="J80" s="44">
        <v>29.8</v>
      </c>
      <c r="K80" s="46">
        <v>5263.13</v>
      </c>
      <c r="L80" s="47">
        <f t="shared" si="2"/>
        <v>5.6301519196361935E-3</v>
      </c>
    </row>
    <row r="81" spans="1:12" x14ac:dyDescent="0.25">
      <c r="A81" s="43">
        <v>54201</v>
      </c>
      <c r="B81" s="43" t="s">
        <v>342</v>
      </c>
      <c r="C81" s="44">
        <v>235588.83720000001</v>
      </c>
      <c r="D81" s="45">
        <v>0</v>
      </c>
      <c r="E81" s="45">
        <v>0</v>
      </c>
      <c r="F81" s="46">
        <v>235588.83720000001</v>
      </c>
      <c r="G81" s="44">
        <v>10186.08</v>
      </c>
      <c r="H81" s="44">
        <v>8100</v>
      </c>
      <c r="I81" s="46">
        <v>237674.9172</v>
      </c>
      <c r="J81" s="44">
        <v>99623.849999999991</v>
      </c>
      <c r="K81" s="46">
        <v>138051.07</v>
      </c>
      <c r="L81" s="47">
        <f t="shared" si="2"/>
        <v>0.41916013340258351</v>
      </c>
    </row>
    <row r="82" spans="1:12" x14ac:dyDescent="0.25">
      <c r="A82" s="43">
        <v>54202</v>
      </c>
      <c r="B82" s="43" t="s">
        <v>343</v>
      </c>
      <c r="C82" s="44">
        <v>2500</v>
      </c>
      <c r="D82" s="45">
        <v>0</v>
      </c>
      <c r="E82" s="45">
        <v>0</v>
      </c>
      <c r="F82" s="46">
        <v>2500</v>
      </c>
      <c r="G82" s="44">
        <v>0</v>
      </c>
      <c r="H82" s="44">
        <v>0</v>
      </c>
      <c r="I82" s="46">
        <v>2500</v>
      </c>
      <c r="J82" s="44">
        <v>59.95</v>
      </c>
      <c r="K82" s="46">
        <v>2440.0500000000002</v>
      </c>
      <c r="L82" s="47">
        <f t="shared" si="2"/>
        <v>2.3980000000000001E-2</v>
      </c>
    </row>
    <row r="83" spans="1:12" x14ac:dyDescent="0.25">
      <c r="A83" s="43">
        <v>54203</v>
      </c>
      <c r="B83" s="43" t="s">
        <v>344</v>
      </c>
      <c r="C83" s="44">
        <v>20</v>
      </c>
      <c r="D83" s="45">
        <v>0</v>
      </c>
      <c r="E83" s="45">
        <v>0</v>
      </c>
      <c r="F83" s="46">
        <v>20</v>
      </c>
      <c r="G83" s="44">
        <v>24.01</v>
      </c>
      <c r="H83" s="44">
        <v>0</v>
      </c>
      <c r="I83" s="46">
        <v>44.010000000000005</v>
      </c>
      <c r="J83" s="44">
        <v>24.01</v>
      </c>
      <c r="K83" s="46">
        <v>20</v>
      </c>
      <c r="L83" s="47">
        <f t="shared" si="2"/>
        <v>0.5455578277664167</v>
      </c>
    </row>
    <row r="84" spans="1:12" x14ac:dyDescent="0.25">
      <c r="A84" s="43">
        <v>54204</v>
      </c>
      <c r="B84" s="43" t="s">
        <v>345</v>
      </c>
      <c r="C84" s="44">
        <v>99.960000000000008</v>
      </c>
      <c r="D84" s="45">
        <v>0</v>
      </c>
      <c r="E84" s="45">
        <v>0</v>
      </c>
      <c r="F84" s="46">
        <v>99.960000000000008</v>
      </c>
      <c r="G84" s="44">
        <v>0</v>
      </c>
      <c r="H84" s="44">
        <v>0</v>
      </c>
      <c r="I84" s="46">
        <v>99.960000000000008</v>
      </c>
      <c r="J84" s="44">
        <v>58</v>
      </c>
      <c r="K84" s="46">
        <v>41.96</v>
      </c>
      <c r="L84" s="47">
        <f t="shared" si="2"/>
        <v>0.58023209283713484</v>
      </c>
    </row>
    <row r="85" spans="1:12" x14ac:dyDescent="0.25">
      <c r="A85" s="43">
        <v>54205</v>
      </c>
      <c r="B85" s="43" t="s">
        <v>95</v>
      </c>
      <c r="C85" s="44">
        <v>351580.17600000004</v>
      </c>
      <c r="D85" s="45">
        <v>0</v>
      </c>
      <c r="E85" s="45">
        <v>0</v>
      </c>
      <c r="F85" s="46">
        <v>351580.17600000004</v>
      </c>
      <c r="G85" s="44">
        <v>0</v>
      </c>
      <c r="H85" s="44">
        <v>0</v>
      </c>
      <c r="I85" s="46">
        <v>351580.17600000004</v>
      </c>
      <c r="J85" s="44">
        <v>175548.39999999997</v>
      </c>
      <c r="K85" s="46">
        <v>176031.78</v>
      </c>
      <c r="L85" s="47">
        <f t="shared" si="2"/>
        <v>0.49931256647416877</v>
      </c>
    </row>
    <row r="86" spans="1:12" x14ac:dyDescent="0.25">
      <c r="A86" s="43">
        <v>54301</v>
      </c>
      <c r="B86" s="43" t="s">
        <v>346</v>
      </c>
      <c r="C86" s="44">
        <v>22824.73</v>
      </c>
      <c r="D86" s="45">
        <v>0</v>
      </c>
      <c r="E86" s="45">
        <v>0</v>
      </c>
      <c r="F86" s="46">
        <v>22824.73</v>
      </c>
      <c r="G86" s="44">
        <v>235</v>
      </c>
      <c r="H86" s="44">
        <v>326</v>
      </c>
      <c r="I86" s="46">
        <v>22733.73</v>
      </c>
      <c r="J86" s="44">
        <v>808.55</v>
      </c>
      <c r="K86" s="46">
        <v>21925.18</v>
      </c>
      <c r="L86" s="47">
        <f t="shared" si="2"/>
        <v>3.5566094961099651E-2</v>
      </c>
    </row>
    <row r="87" spans="1:12" x14ac:dyDescent="0.25">
      <c r="A87" s="43">
        <v>54302</v>
      </c>
      <c r="B87" s="43" t="s">
        <v>347</v>
      </c>
      <c r="C87" s="44">
        <v>6860</v>
      </c>
      <c r="D87" s="45">
        <v>0</v>
      </c>
      <c r="E87" s="45">
        <v>0</v>
      </c>
      <c r="F87" s="46">
        <v>6860</v>
      </c>
      <c r="G87" s="44">
        <v>623.05999999999995</v>
      </c>
      <c r="H87" s="44">
        <v>913.21</v>
      </c>
      <c r="I87" s="46">
        <v>6569.8499999999995</v>
      </c>
      <c r="J87" s="44">
        <v>871.12999999999988</v>
      </c>
      <c r="K87" s="46">
        <v>5698.72</v>
      </c>
      <c r="L87" s="47">
        <f t="shared" si="2"/>
        <v>0.13259511252159487</v>
      </c>
    </row>
    <row r="88" spans="1:12" x14ac:dyDescent="0.25">
      <c r="A88" s="43">
        <v>54303</v>
      </c>
      <c r="B88" s="43" t="s">
        <v>348</v>
      </c>
      <c r="C88" s="44">
        <v>2450</v>
      </c>
      <c r="D88" s="45">
        <v>0</v>
      </c>
      <c r="E88" s="45">
        <v>0</v>
      </c>
      <c r="F88" s="46">
        <v>2450</v>
      </c>
      <c r="G88" s="44">
        <v>700</v>
      </c>
      <c r="H88" s="44">
        <v>0</v>
      </c>
      <c r="I88" s="46">
        <v>3150</v>
      </c>
      <c r="J88" s="44">
        <v>0</v>
      </c>
      <c r="K88" s="46">
        <v>3150</v>
      </c>
      <c r="L88" s="47">
        <f t="shared" si="2"/>
        <v>0</v>
      </c>
    </row>
    <row r="89" spans="1:12" x14ac:dyDescent="0.25">
      <c r="A89" s="43">
        <v>54304</v>
      </c>
      <c r="B89" s="43" t="s">
        <v>349</v>
      </c>
      <c r="C89" s="44">
        <v>6400</v>
      </c>
      <c r="D89" s="45">
        <v>0</v>
      </c>
      <c r="E89" s="45">
        <v>0</v>
      </c>
      <c r="F89" s="46">
        <v>6400</v>
      </c>
      <c r="G89" s="44">
        <v>0</v>
      </c>
      <c r="H89" s="44">
        <v>0</v>
      </c>
      <c r="I89" s="46">
        <v>6400</v>
      </c>
      <c r="J89" s="44">
        <v>125</v>
      </c>
      <c r="K89" s="46">
        <v>6275</v>
      </c>
      <c r="L89" s="47">
        <f t="shared" si="2"/>
        <v>1.953125E-2</v>
      </c>
    </row>
    <row r="90" spans="1:12" x14ac:dyDescent="0.25">
      <c r="A90" s="43">
        <v>54305</v>
      </c>
      <c r="B90" s="43" t="s">
        <v>350</v>
      </c>
      <c r="C90" s="44">
        <v>2215</v>
      </c>
      <c r="D90" s="45">
        <v>0</v>
      </c>
      <c r="E90" s="45">
        <v>0</v>
      </c>
      <c r="F90" s="46">
        <v>2215</v>
      </c>
      <c r="G90" s="44">
        <v>7420.5</v>
      </c>
      <c r="H90" s="44">
        <v>0</v>
      </c>
      <c r="I90" s="46">
        <v>9635.5</v>
      </c>
      <c r="J90" s="44">
        <v>801.82</v>
      </c>
      <c r="K90" s="46">
        <v>8833.68</v>
      </c>
      <c r="L90" s="47">
        <f t="shared" si="2"/>
        <v>8.3215193814539984E-2</v>
      </c>
    </row>
    <row r="91" spans="1:12" x14ac:dyDescent="0.25">
      <c r="A91" s="43">
        <v>54313</v>
      </c>
      <c r="B91" s="43" t="s">
        <v>351</v>
      </c>
      <c r="C91" s="44">
        <v>3500</v>
      </c>
      <c r="D91" s="45">
        <v>0</v>
      </c>
      <c r="E91" s="45">
        <v>0</v>
      </c>
      <c r="F91" s="46">
        <v>3500</v>
      </c>
      <c r="G91" s="44">
        <v>0</v>
      </c>
      <c r="H91" s="44">
        <v>0</v>
      </c>
      <c r="I91" s="46">
        <v>3500</v>
      </c>
      <c r="J91" s="44">
        <v>0</v>
      </c>
      <c r="K91" s="46">
        <v>3500</v>
      </c>
      <c r="L91" s="47">
        <f t="shared" si="2"/>
        <v>0</v>
      </c>
    </row>
    <row r="92" spans="1:12" x14ac:dyDescent="0.25">
      <c r="A92" s="43">
        <v>54314</v>
      </c>
      <c r="B92" s="43" t="s">
        <v>352</v>
      </c>
      <c r="C92" s="44">
        <v>379514.46</v>
      </c>
      <c r="D92" s="45">
        <v>0</v>
      </c>
      <c r="E92" s="45">
        <v>0</v>
      </c>
      <c r="F92" s="46">
        <v>379514.46</v>
      </c>
      <c r="G92" s="44">
        <v>0</v>
      </c>
      <c r="H92" s="44">
        <v>0</v>
      </c>
      <c r="I92" s="46">
        <v>379514.46</v>
      </c>
      <c r="J92" s="44">
        <v>0</v>
      </c>
      <c r="K92" s="46">
        <v>379514.46</v>
      </c>
      <c r="L92" s="47">
        <f t="shared" si="2"/>
        <v>0</v>
      </c>
    </row>
    <row r="93" spans="1:12" x14ac:dyDescent="0.25">
      <c r="A93" s="43">
        <v>54316</v>
      </c>
      <c r="B93" s="43" t="s">
        <v>179</v>
      </c>
      <c r="C93" s="44">
        <v>40819.910000000003</v>
      </c>
      <c r="D93" s="45">
        <v>0</v>
      </c>
      <c r="E93" s="45">
        <v>0</v>
      </c>
      <c r="F93" s="46">
        <v>40819.910000000003</v>
      </c>
      <c r="G93" s="44">
        <v>0</v>
      </c>
      <c r="H93" s="44">
        <v>20743.97</v>
      </c>
      <c r="I93" s="46">
        <v>20075.940000000002</v>
      </c>
      <c r="J93" s="44">
        <v>12375</v>
      </c>
      <c r="K93" s="46">
        <v>7700.94</v>
      </c>
      <c r="L93" s="47">
        <f t="shared" si="2"/>
        <v>0.61640949315449234</v>
      </c>
    </row>
    <row r="94" spans="1:12" x14ac:dyDescent="0.25">
      <c r="A94" s="43">
        <v>54317</v>
      </c>
      <c r="B94" s="43" t="s">
        <v>180</v>
      </c>
      <c r="C94" s="44">
        <v>9600</v>
      </c>
      <c r="D94" s="45">
        <v>0</v>
      </c>
      <c r="E94" s="45">
        <v>0</v>
      </c>
      <c r="F94" s="46">
        <v>9600</v>
      </c>
      <c r="G94" s="44">
        <v>0</v>
      </c>
      <c r="H94" s="44">
        <v>0</v>
      </c>
      <c r="I94" s="46">
        <v>9600</v>
      </c>
      <c r="J94" s="44">
        <v>0</v>
      </c>
      <c r="K94" s="46">
        <v>9600</v>
      </c>
      <c r="L94" s="47">
        <f t="shared" si="2"/>
        <v>0</v>
      </c>
    </row>
    <row r="95" spans="1:12" x14ac:dyDescent="0.25">
      <c r="A95" s="43">
        <v>54399</v>
      </c>
      <c r="B95" s="43" t="s">
        <v>353</v>
      </c>
      <c r="C95" s="44">
        <v>1007860</v>
      </c>
      <c r="D95" s="45">
        <v>0</v>
      </c>
      <c r="E95" s="45">
        <v>0</v>
      </c>
      <c r="F95" s="46">
        <v>1007860</v>
      </c>
      <c r="G95" s="44">
        <v>0</v>
      </c>
      <c r="H95" s="44">
        <v>0</v>
      </c>
      <c r="I95" s="46">
        <v>1007860</v>
      </c>
      <c r="J95" s="44">
        <v>0</v>
      </c>
      <c r="K95" s="46">
        <v>1007860</v>
      </c>
      <c r="L95" s="47">
        <f t="shared" si="2"/>
        <v>0</v>
      </c>
    </row>
    <row r="96" spans="1:12" x14ac:dyDescent="0.25">
      <c r="A96" s="43">
        <v>54401</v>
      </c>
      <c r="B96" s="43" t="s">
        <v>354</v>
      </c>
      <c r="C96" s="44">
        <v>110</v>
      </c>
      <c r="D96" s="45">
        <v>0</v>
      </c>
      <c r="E96" s="45">
        <v>0</v>
      </c>
      <c r="F96" s="46">
        <v>110</v>
      </c>
      <c r="G96" s="44">
        <v>0</v>
      </c>
      <c r="H96" s="44">
        <v>0</v>
      </c>
      <c r="I96" s="46">
        <v>110</v>
      </c>
      <c r="J96" s="44">
        <v>0</v>
      </c>
      <c r="K96" s="46">
        <v>110</v>
      </c>
      <c r="L96" s="47">
        <f t="shared" si="2"/>
        <v>0</v>
      </c>
    </row>
    <row r="97" spans="1:12" x14ac:dyDescent="0.25">
      <c r="A97" s="43">
        <v>54403</v>
      </c>
      <c r="B97" s="43" t="s">
        <v>355</v>
      </c>
      <c r="C97" s="44">
        <v>7380</v>
      </c>
      <c r="D97" s="45">
        <v>0</v>
      </c>
      <c r="E97" s="45">
        <v>0</v>
      </c>
      <c r="F97" s="46">
        <v>7380</v>
      </c>
      <c r="G97" s="44">
        <v>18</v>
      </c>
      <c r="H97" s="44">
        <v>240</v>
      </c>
      <c r="I97" s="46">
        <v>7158</v>
      </c>
      <c r="J97" s="44">
        <v>18</v>
      </c>
      <c r="K97" s="46">
        <v>7140</v>
      </c>
      <c r="L97" s="47">
        <f t="shared" si="2"/>
        <v>2.5146689019279128E-3</v>
      </c>
    </row>
    <row r="98" spans="1:12" x14ac:dyDescent="0.25">
      <c r="A98" s="43">
        <v>54404</v>
      </c>
      <c r="B98" s="43" t="s">
        <v>356</v>
      </c>
      <c r="C98" s="44">
        <v>6000</v>
      </c>
      <c r="D98" s="45">
        <v>0</v>
      </c>
      <c r="E98" s="45">
        <v>0</v>
      </c>
      <c r="F98" s="46">
        <v>6000</v>
      </c>
      <c r="G98" s="44">
        <v>0</v>
      </c>
      <c r="H98" s="44">
        <v>0</v>
      </c>
      <c r="I98" s="46">
        <v>6000</v>
      </c>
      <c r="J98" s="44">
        <v>0</v>
      </c>
      <c r="K98" s="46">
        <v>6000</v>
      </c>
      <c r="L98" s="47">
        <f t="shared" si="2"/>
        <v>0</v>
      </c>
    </row>
    <row r="99" spans="1:12" x14ac:dyDescent="0.25">
      <c r="A99" s="43">
        <v>54504</v>
      </c>
      <c r="B99" s="43" t="s">
        <v>357</v>
      </c>
      <c r="C99" s="44">
        <v>17550</v>
      </c>
      <c r="D99" s="45">
        <v>0</v>
      </c>
      <c r="E99" s="45">
        <v>0</v>
      </c>
      <c r="F99" s="46">
        <v>17550</v>
      </c>
      <c r="G99" s="44">
        <v>0</v>
      </c>
      <c r="H99" s="44">
        <v>0</v>
      </c>
      <c r="I99" s="46">
        <v>17550</v>
      </c>
      <c r="J99" s="44">
        <v>0</v>
      </c>
      <c r="K99" s="46">
        <v>17550</v>
      </c>
      <c r="L99" s="47">
        <f t="shared" si="2"/>
        <v>0</v>
      </c>
    </row>
    <row r="100" spans="1:12" x14ac:dyDescent="0.25">
      <c r="A100" s="43">
        <v>54507</v>
      </c>
      <c r="B100" s="43" t="s">
        <v>358</v>
      </c>
      <c r="C100" s="44">
        <v>3008.7599999999998</v>
      </c>
      <c r="D100" s="45">
        <v>0</v>
      </c>
      <c r="E100" s="45">
        <v>0</v>
      </c>
      <c r="F100" s="46">
        <v>3008.7599999999998</v>
      </c>
      <c r="G100" s="44">
        <v>0</v>
      </c>
      <c r="H100" s="44">
        <v>0</v>
      </c>
      <c r="I100" s="46">
        <v>3008.7599999999998</v>
      </c>
      <c r="J100" s="44">
        <v>0</v>
      </c>
      <c r="K100" s="46">
        <v>3008.76</v>
      </c>
      <c r="L100" s="47">
        <f t="shared" si="2"/>
        <v>0</v>
      </c>
    </row>
    <row r="101" spans="1:12" x14ac:dyDescent="0.25">
      <c r="A101" s="43">
        <v>54599</v>
      </c>
      <c r="B101" s="43" t="s">
        <v>359</v>
      </c>
      <c r="C101" s="44">
        <v>17000</v>
      </c>
      <c r="D101" s="45">
        <v>0</v>
      </c>
      <c r="E101" s="45">
        <v>0</v>
      </c>
      <c r="F101" s="46">
        <v>17000</v>
      </c>
      <c r="G101" s="44">
        <v>0</v>
      </c>
      <c r="H101" s="44">
        <v>0</v>
      </c>
      <c r="I101" s="46">
        <v>17000</v>
      </c>
      <c r="J101" s="44">
        <v>0</v>
      </c>
      <c r="K101" s="46">
        <v>17000</v>
      </c>
      <c r="L101" s="47">
        <f t="shared" si="2"/>
        <v>0</v>
      </c>
    </row>
    <row r="102" spans="1:12" x14ac:dyDescent="0.25">
      <c r="A102" s="43">
        <v>54602</v>
      </c>
      <c r="B102" s="43" t="s">
        <v>360</v>
      </c>
      <c r="C102" s="44">
        <v>600000</v>
      </c>
      <c r="D102" s="45">
        <v>0</v>
      </c>
      <c r="E102" s="45">
        <v>0</v>
      </c>
      <c r="F102" s="46">
        <v>600000</v>
      </c>
      <c r="G102" s="44">
        <v>0</v>
      </c>
      <c r="H102" s="44">
        <v>0</v>
      </c>
      <c r="I102" s="46">
        <v>600000</v>
      </c>
      <c r="J102" s="44">
        <v>56020.009999999995</v>
      </c>
      <c r="K102" s="46">
        <v>543979.99</v>
      </c>
      <c r="L102" s="47">
        <f t="shared" si="2"/>
        <v>9.3366683333333325E-2</v>
      </c>
    </row>
    <row r="103" spans="1:12" x14ac:dyDescent="0.25">
      <c r="A103" s="43">
        <v>54603</v>
      </c>
      <c r="B103" s="43" t="s">
        <v>361</v>
      </c>
      <c r="C103" s="44">
        <v>1740</v>
      </c>
      <c r="D103" s="45">
        <v>0</v>
      </c>
      <c r="E103" s="45">
        <v>0</v>
      </c>
      <c r="F103" s="46">
        <v>1740</v>
      </c>
      <c r="G103" s="44">
        <v>0</v>
      </c>
      <c r="H103" s="44">
        <v>0</v>
      </c>
      <c r="I103" s="46">
        <v>1740</v>
      </c>
      <c r="J103" s="44">
        <v>82.85</v>
      </c>
      <c r="K103" s="46">
        <v>1657.15</v>
      </c>
      <c r="L103" s="47">
        <f t="shared" si="2"/>
        <v>4.7614942528735632E-2</v>
      </c>
    </row>
    <row r="104" spans="1:12" x14ac:dyDescent="0.25">
      <c r="A104" s="43">
        <v>54699</v>
      </c>
      <c r="B104" s="43" t="s">
        <v>138</v>
      </c>
      <c r="C104" s="44">
        <v>900</v>
      </c>
      <c r="D104" s="45">
        <v>0</v>
      </c>
      <c r="E104" s="45">
        <v>0</v>
      </c>
      <c r="F104" s="46">
        <v>900</v>
      </c>
      <c r="G104" s="44">
        <v>0</v>
      </c>
      <c r="H104" s="44">
        <v>0</v>
      </c>
      <c r="I104" s="46">
        <v>900</v>
      </c>
      <c r="J104" s="44">
        <v>0</v>
      </c>
      <c r="K104" s="46">
        <v>900</v>
      </c>
      <c r="L104" s="47">
        <f t="shared" si="2"/>
        <v>0</v>
      </c>
    </row>
    <row r="105" spans="1:12" x14ac:dyDescent="0.25">
      <c r="A105" s="43">
        <v>55308</v>
      </c>
      <c r="B105" s="43" t="s">
        <v>195</v>
      </c>
      <c r="C105" s="44">
        <v>75578.880000000005</v>
      </c>
      <c r="D105" s="45">
        <v>0</v>
      </c>
      <c r="E105" s="45">
        <v>0</v>
      </c>
      <c r="F105" s="46">
        <v>75578.880000000005</v>
      </c>
      <c r="G105" s="44">
        <v>0</v>
      </c>
      <c r="H105" s="44">
        <v>0</v>
      </c>
      <c r="I105" s="46">
        <v>75578.880000000005</v>
      </c>
      <c r="J105" s="44">
        <v>0</v>
      </c>
      <c r="K105" s="46">
        <v>75578.880000000005</v>
      </c>
      <c r="L105" s="47">
        <f t="shared" si="2"/>
        <v>0</v>
      </c>
    </row>
    <row r="106" spans="1:12" x14ac:dyDescent="0.25">
      <c r="A106" s="43">
        <v>55599</v>
      </c>
      <c r="B106" s="43" t="s">
        <v>362</v>
      </c>
      <c r="C106" s="44">
        <v>5240</v>
      </c>
      <c r="D106" s="45">
        <v>0</v>
      </c>
      <c r="E106" s="45">
        <v>0</v>
      </c>
      <c r="F106" s="46">
        <v>5240</v>
      </c>
      <c r="G106" s="44">
        <v>12615.09</v>
      </c>
      <c r="H106" s="44">
        <v>0</v>
      </c>
      <c r="I106" s="46">
        <v>17855.09</v>
      </c>
      <c r="J106" s="44">
        <v>176.43</v>
      </c>
      <c r="K106" s="46">
        <v>17678.66</v>
      </c>
      <c r="L106" s="47">
        <f t="shared" si="2"/>
        <v>9.8812159445849906E-3</v>
      </c>
    </row>
    <row r="107" spans="1:12" x14ac:dyDescent="0.25">
      <c r="A107" s="43">
        <v>55601</v>
      </c>
      <c r="B107" s="43" t="s">
        <v>363</v>
      </c>
      <c r="C107" s="44">
        <v>35000.800000000003</v>
      </c>
      <c r="D107" s="45">
        <v>0</v>
      </c>
      <c r="E107" s="45">
        <v>0</v>
      </c>
      <c r="F107" s="46">
        <v>35000.800000000003</v>
      </c>
      <c r="G107" s="44">
        <v>0</v>
      </c>
      <c r="H107" s="44">
        <v>0</v>
      </c>
      <c r="I107" s="46">
        <v>35000.800000000003</v>
      </c>
      <c r="J107" s="44">
        <v>9624.24</v>
      </c>
      <c r="K107" s="46">
        <v>25376.560000000001</v>
      </c>
      <c r="L107" s="47">
        <f t="shared" si="2"/>
        <v>0.27497200063998534</v>
      </c>
    </row>
    <row r="108" spans="1:12" x14ac:dyDescent="0.25">
      <c r="A108" s="43">
        <v>55603</v>
      </c>
      <c r="B108" s="43" t="s">
        <v>364</v>
      </c>
      <c r="C108" s="44">
        <v>200</v>
      </c>
      <c r="D108" s="45">
        <v>0</v>
      </c>
      <c r="E108" s="45">
        <v>0</v>
      </c>
      <c r="F108" s="46">
        <v>200</v>
      </c>
      <c r="G108" s="44">
        <v>5.65</v>
      </c>
      <c r="H108" s="44">
        <v>0</v>
      </c>
      <c r="I108" s="46">
        <v>205.65</v>
      </c>
      <c r="J108" s="44">
        <v>83.730000000000032</v>
      </c>
      <c r="K108" s="46">
        <v>121.92</v>
      </c>
      <c r="L108" s="47">
        <f t="shared" si="2"/>
        <v>0.40714806710430357</v>
      </c>
    </row>
    <row r="109" spans="1:12" x14ac:dyDescent="0.25">
      <c r="A109" s="43">
        <v>55799</v>
      </c>
      <c r="B109" s="43" t="s">
        <v>365</v>
      </c>
      <c r="C109" s="44">
        <v>168607.3872</v>
      </c>
      <c r="D109" s="45">
        <v>0</v>
      </c>
      <c r="E109" s="45">
        <v>0</v>
      </c>
      <c r="F109" s="46">
        <v>168607.3872</v>
      </c>
      <c r="G109" s="44">
        <v>0</v>
      </c>
      <c r="H109" s="44">
        <v>0</v>
      </c>
      <c r="I109" s="46">
        <v>168607.3872</v>
      </c>
      <c r="J109" s="44">
        <v>25626.359999999997</v>
      </c>
      <c r="K109" s="46">
        <v>142981.03</v>
      </c>
      <c r="L109" s="47">
        <f t="shared" si="2"/>
        <v>0.15198835843178285</v>
      </c>
    </row>
    <row r="110" spans="1:12" x14ac:dyDescent="0.25">
      <c r="A110" s="43">
        <v>56303</v>
      </c>
      <c r="B110" s="43" t="s">
        <v>160</v>
      </c>
      <c r="C110" s="44">
        <v>7500</v>
      </c>
      <c r="D110" s="45">
        <v>0</v>
      </c>
      <c r="E110" s="45">
        <v>0</v>
      </c>
      <c r="F110" s="46">
        <v>7500</v>
      </c>
      <c r="G110" s="44">
        <v>0</v>
      </c>
      <c r="H110" s="44">
        <v>0</v>
      </c>
      <c r="I110" s="46">
        <v>7500</v>
      </c>
      <c r="J110" s="44">
        <v>2400</v>
      </c>
      <c r="K110" s="46">
        <v>5100</v>
      </c>
      <c r="L110" s="47">
        <f t="shared" si="2"/>
        <v>0.32</v>
      </c>
    </row>
    <row r="111" spans="1:12" x14ac:dyDescent="0.25">
      <c r="A111" s="43">
        <v>56304</v>
      </c>
      <c r="B111" s="43" t="s">
        <v>161</v>
      </c>
      <c r="C111" s="44">
        <v>9724.44</v>
      </c>
      <c r="D111" s="45">
        <v>0</v>
      </c>
      <c r="E111" s="45">
        <v>0</v>
      </c>
      <c r="F111" s="46">
        <v>9724.44</v>
      </c>
      <c r="G111" s="44">
        <v>0</v>
      </c>
      <c r="H111" s="44">
        <v>0</v>
      </c>
      <c r="I111" s="46">
        <v>9724.44</v>
      </c>
      <c r="J111" s="44">
        <v>3919.1800000000003</v>
      </c>
      <c r="K111" s="46">
        <v>5805.26</v>
      </c>
      <c r="L111" s="47">
        <f t="shared" si="2"/>
        <v>0.40302372167446149</v>
      </c>
    </row>
    <row r="112" spans="1:12" x14ac:dyDescent="0.25">
      <c r="A112" s="43">
        <v>61101</v>
      </c>
      <c r="B112" s="43" t="s">
        <v>366</v>
      </c>
      <c r="C112" s="44">
        <v>27437.79</v>
      </c>
      <c r="D112" s="45">
        <v>0</v>
      </c>
      <c r="E112" s="45">
        <v>0</v>
      </c>
      <c r="F112" s="46">
        <v>27437.79</v>
      </c>
      <c r="G112" s="44">
        <v>765</v>
      </c>
      <c r="H112" s="44">
        <v>0</v>
      </c>
      <c r="I112" s="46">
        <v>28202.79</v>
      </c>
      <c r="J112" s="44">
        <v>3756.49</v>
      </c>
      <c r="K112" s="46">
        <v>24446.3</v>
      </c>
      <c r="L112" s="47">
        <f t="shared" si="2"/>
        <v>0.133195687377029</v>
      </c>
    </row>
    <row r="113" spans="1:12" x14ac:dyDescent="0.25">
      <c r="A113" s="43">
        <v>61102</v>
      </c>
      <c r="B113" s="43" t="s">
        <v>367</v>
      </c>
      <c r="C113" s="44">
        <v>25</v>
      </c>
      <c r="D113" s="45">
        <v>0</v>
      </c>
      <c r="E113" s="45">
        <v>0</v>
      </c>
      <c r="F113" s="46">
        <v>25</v>
      </c>
      <c r="G113" s="44">
        <v>0</v>
      </c>
      <c r="H113" s="44">
        <v>0</v>
      </c>
      <c r="I113" s="46">
        <v>25</v>
      </c>
      <c r="J113" s="44">
        <v>0</v>
      </c>
      <c r="K113" s="46">
        <v>25</v>
      </c>
      <c r="L113" s="47">
        <f t="shared" si="2"/>
        <v>0</v>
      </c>
    </row>
    <row r="114" spans="1:12" x14ac:dyDescent="0.25">
      <c r="A114" s="43">
        <v>61103</v>
      </c>
      <c r="B114" s="43" t="s">
        <v>368</v>
      </c>
      <c r="C114" s="44">
        <v>840</v>
      </c>
      <c r="D114" s="45">
        <v>0</v>
      </c>
      <c r="E114" s="45">
        <v>0</v>
      </c>
      <c r="F114" s="46">
        <v>840</v>
      </c>
      <c r="G114" s="44">
        <v>0</v>
      </c>
      <c r="H114" s="44">
        <v>0</v>
      </c>
      <c r="I114" s="46">
        <v>840</v>
      </c>
      <c r="J114" s="44">
        <v>0</v>
      </c>
      <c r="K114" s="46">
        <v>840</v>
      </c>
      <c r="L114" s="47">
        <f t="shared" si="2"/>
        <v>0</v>
      </c>
    </row>
    <row r="115" spans="1:12" x14ac:dyDescent="0.25">
      <c r="A115" s="43">
        <v>61104</v>
      </c>
      <c r="B115" s="43" t="s">
        <v>369</v>
      </c>
      <c r="C115" s="44">
        <v>63446.12</v>
      </c>
      <c r="D115" s="45">
        <v>0</v>
      </c>
      <c r="E115" s="45">
        <v>0</v>
      </c>
      <c r="F115" s="46">
        <v>63446.12</v>
      </c>
      <c r="G115" s="44">
        <v>42.67</v>
      </c>
      <c r="H115" s="44">
        <v>4345</v>
      </c>
      <c r="I115" s="46">
        <v>59143.79</v>
      </c>
      <c r="J115" s="44">
        <v>4935.0399999999991</v>
      </c>
      <c r="K115" s="46">
        <v>54208.75</v>
      </c>
      <c r="L115" s="47">
        <f t="shared" si="2"/>
        <v>8.3441389197411911E-2</v>
      </c>
    </row>
    <row r="116" spans="1:12" x14ac:dyDescent="0.25">
      <c r="A116" s="43">
        <v>61105</v>
      </c>
      <c r="B116" s="43" t="s">
        <v>370</v>
      </c>
      <c r="C116" s="44">
        <v>140617.97</v>
      </c>
      <c r="D116" s="45">
        <v>0</v>
      </c>
      <c r="E116" s="45">
        <v>0</v>
      </c>
      <c r="F116" s="46">
        <v>140617.97</v>
      </c>
      <c r="G116" s="44">
        <v>0</v>
      </c>
      <c r="H116" s="44">
        <v>500</v>
      </c>
      <c r="I116" s="46">
        <v>140117.97</v>
      </c>
      <c r="J116" s="44">
        <v>0</v>
      </c>
      <c r="K116" s="46">
        <v>140117.97</v>
      </c>
      <c r="L116" s="47">
        <f t="shared" si="2"/>
        <v>0</v>
      </c>
    </row>
    <row r="117" spans="1:12" x14ac:dyDescent="0.25">
      <c r="A117" s="43">
        <v>61108</v>
      </c>
      <c r="B117" s="43" t="s">
        <v>371</v>
      </c>
      <c r="C117" s="44">
        <v>8455</v>
      </c>
      <c r="D117" s="45">
        <v>0</v>
      </c>
      <c r="E117" s="45">
        <v>0</v>
      </c>
      <c r="F117" s="46">
        <v>8455</v>
      </c>
      <c r="G117" s="44">
        <v>1075.17</v>
      </c>
      <c r="H117" s="44">
        <v>350</v>
      </c>
      <c r="I117" s="46">
        <v>9180.17</v>
      </c>
      <c r="J117" s="44">
        <v>575.16999999999996</v>
      </c>
      <c r="K117" s="46">
        <v>8605</v>
      </c>
      <c r="L117" s="47">
        <f t="shared" si="2"/>
        <v>6.2653523845418974E-2</v>
      </c>
    </row>
    <row r="118" spans="1:12" x14ac:dyDescent="0.25">
      <c r="A118" s="43">
        <v>61110</v>
      </c>
      <c r="B118" s="43" t="s">
        <v>372</v>
      </c>
      <c r="C118" s="44">
        <v>30033.59</v>
      </c>
      <c r="D118" s="45">
        <v>0</v>
      </c>
      <c r="E118" s="45">
        <v>0</v>
      </c>
      <c r="F118" s="46">
        <v>30033.59</v>
      </c>
      <c r="G118" s="44">
        <v>58</v>
      </c>
      <c r="H118" s="44">
        <v>1000</v>
      </c>
      <c r="I118" s="46">
        <v>29091.59</v>
      </c>
      <c r="J118" s="44">
        <v>228</v>
      </c>
      <c r="K118" s="46">
        <v>28863.59</v>
      </c>
      <c r="L118" s="47">
        <f t="shared" si="2"/>
        <v>7.8373165578093183E-3</v>
      </c>
    </row>
    <row r="119" spans="1:12" x14ac:dyDescent="0.25">
      <c r="A119" s="43">
        <v>61199</v>
      </c>
      <c r="B119" s="43" t="s">
        <v>373</v>
      </c>
      <c r="C119" s="44">
        <v>3722.76</v>
      </c>
      <c r="D119" s="45">
        <v>0</v>
      </c>
      <c r="E119" s="45">
        <v>0</v>
      </c>
      <c r="F119" s="46">
        <v>3722.76</v>
      </c>
      <c r="G119" s="44">
        <v>44.5</v>
      </c>
      <c r="H119" s="44">
        <v>0</v>
      </c>
      <c r="I119" s="46">
        <v>3767.26</v>
      </c>
      <c r="J119" s="44">
        <v>44.5</v>
      </c>
      <c r="K119" s="46">
        <v>3722.76</v>
      </c>
      <c r="L119" s="47">
        <f t="shared" si="2"/>
        <v>1.1812298593672855E-2</v>
      </c>
    </row>
    <row r="120" spans="1:12" x14ac:dyDescent="0.25">
      <c r="A120" s="43">
        <v>61403</v>
      </c>
      <c r="B120" s="43" t="s">
        <v>374</v>
      </c>
      <c r="C120" s="44">
        <v>11250</v>
      </c>
      <c r="D120" s="45">
        <v>0</v>
      </c>
      <c r="E120" s="45">
        <v>0</v>
      </c>
      <c r="F120" s="46">
        <v>11250</v>
      </c>
      <c r="G120" s="44">
        <v>4345</v>
      </c>
      <c r="H120" s="44">
        <v>0</v>
      </c>
      <c r="I120" s="46">
        <v>15595</v>
      </c>
      <c r="J120" s="44">
        <v>15595</v>
      </c>
      <c r="K120" s="46">
        <v>0</v>
      </c>
      <c r="L120" s="47">
        <f t="shared" si="2"/>
        <v>1</v>
      </c>
    </row>
    <row r="121" spans="1:12" x14ac:dyDescent="0.25">
      <c r="A121" s="43">
        <v>71308</v>
      </c>
      <c r="B121" s="43" t="s">
        <v>221</v>
      </c>
      <c r="C121" s="44">
        <v>391785.12</v>
      </c>
      <c r="D121" s="45">
        <v>0</v>
      </c>
      <c r="E121" s="45">
        <v>0</v>
      </c>
      <c r="F121" s="46">
        <v>391785.12</v>
      </c>
      <c r="G121" s="44">
        <v>0</v>
      </c>
      <c r="H121" s="44">
        <v>0</v>
      </c>
      <c r="I121" s="46">
        <v>391785.12</v>
      </c>
      <c r="J121" s="44">
        <v>0</v>
      </c>
      <c r="K121" s="46">
        <v>391785.12</v>
      </c>
      <c r="L121" s="47">
        <f t="shared" si="2"/>
        <v>0</v>
      </c>
    </row>
    <row r="122" spans="1:12" x14ac:dyDescent="0.25">
      <c r="A122" s="96"/>
      <c r="B122" s="97" t="s">
        <v>10</v>
      </c>
      <c r="C122" s="98">
        <v>9377608.3703999985</v>
      </c>
      <c r="D122" s="98">
        <v>0</v>
      </c>
      <c r="E122" s="98">
        <v>0</v>
      </c>
      <c r="F122" s="99">
        <v>9377608.3703999985</v>
      </c>
      <c r="G122" s="99">
        <v>339980.27000000008</v>
      </c>
      <c r="H122" s="99">
        <v>339980.27000000014</v>
      </c>
      <c r="I122" s="99">
        <v>9377608.3703999985</v>
      </c>
      <c r="J122" s="99">
        <v>2565136.11</v>
      </c>
      <c r="K122" s="48">
        <v>6812472.2599999998</v>
      </c>
      <c r="L122" s="42">
        <f t="shared" si="2"/>
        <v>0.27353841285340275</v>
      </c>
    </row>
  </sheetData>
  <autoFilter ref="A6:L122">
    <filterColumn colId="3" showButton="0"/>
    <filterColumn colId="6" showButton="0"/>
  </autoFilter>
  <mergeCells count="7">
    <mergeCell ref="A1:L1"/>
    <mergeCell ref="A2:L2"/>
    <mergeCell ref="A3:L3"/>
    <mergeCell ref="A4:L4"/>
    <mergeCell ref="D6:E6"/>
    <mergeCell ref="F6:F7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</sheetPr>
  <dimension ref="A1:L304"/>
  <sheetViews>
    <sheetView workbookViewId="0">
      <selection activeCell="H77" sqref="H77"/>
    </sheetView>
  </sheetViews>
  <sheetFormatPr baseColWidth="10" defaultRowHeight="15" x14ac:dyDescent="0.25"/>
  <cols>
    <col min="1" max="1" width="10.7109375" customWidth="1"/>
    <col min="2" max="2" width="34.42578125" customWidth="1"/>
    <col min="3" max="3" width="14.7109375" customWidth="1"/>
    <col min="4" max="5" width="11.5703125" hidden="1" customWidth="1"/>
    <col min="6" max="6" width="14" customWidth="1"/>
    <col min="7" max="8" width="11.5703125" bestFit="1" customWidth="1"/>
    <col min="9" max="9" width="14" customWidth="1"/>
    <col min="10" max="10" width="12.42578125" customWidth="1"/>
    <col min="11" max="11" width="12.5703125" bestFit="1" customWidth="1"/>
    <col min="12" max="12" width="7.42578125" customWidth="1"/>
  </cols>
  <sheetData>
    <row r="1" spans="1:12" ht="15.7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5.75" x14ac:dyDescent="0.25">
      <c r="A2" s="49" t="s">
        <v>375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75" x14ac:dyDescent="0.25">
      <c r="A3" s="50" t="s">
        <v>376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A4" s="24" t="s">
        <v>264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6" spans="1:12" x14ac:dyDescent="0.25">
      <c r="A6" s="25"/>
      <c r="B6" s="25"/>
      <c r="C6" s="25"/>
      <c r="D6" s="51" t="s">
        <v>377</v>
      </c>
      <c r="E6" s="52" t="s">
        <v>9</v>
      </c>
      <c r="F6" s="25"/>
      <c r="G6" s="25" t="s">
        <v>13</v>
      </c>
      <c r="H6" s="25" t="s">
        <v>378</v>
      </c>
      <c r="I6" s="25"/>
      <c r="J6" s="25"/>
      <c r="K6" s="25"/>
      <c r="L6" s="25"/>
    </row>
    <row r="7" spans="1:12" x14ac:dyDescent="0.25">
      <c r="A7" s="26" t="s">
        <v>268</v>
      </c>
      <c r="B7" s="27" t="s">
        <v>269</v>
      </c>
      <c r="C7" s="26" t="s">
        <v>270</v>
      </c>
      <c r="D7" s="53" t="s">
        <v>271</v>
      </c>
      <c r="E7" s="54"/>
      <c r="F7" s="28" t="s">
        <v>272</v>
      </c>
      <c r="G7" s="29" t="s">
        <v>273</v>
      </c>
      <c r="H7" s="29"/>
      <c r="I7" s="26" t="s">
        <v>270</v>
      </c>
      <c r="J7" s="27" t="s">
        <v>274</v>
      </c>
      <c r="K7" s="27" t="s">
        <v>11</v>
      </c>
      <c r="L7" s="27" t="s">
        <v>275</v>
      </c>
    </row>
    <row r="8" spans="1:12" x14ac:dyDescent="0.25">
      <c r="A8" s="30" t="s">
        <v>276</v>
      </c>
      <c r="B8" s="30" t="s">
        <v>276</v>
      </c>
      <c r="C8" s="31" t="s">
        <v>277</v>
      </c>
      <c r="D8" s="55" t="s">
        <v>278</v>
      </c>
      <c r="E8" s="56" t="s">
        <v>279</v>
      </c>
      <c r="F8" s="32"/>
      <c r="G8" s="31" t="s">
        <v>278</v>
      </c>
      <c r="H8" s="30" t="s">
        <v>279</v>
      </c>
      <c r="I8" s="33" t="s">
        <v>280</v>
      </c>
      <c r="J8" s="30" t="s">
        <v>276</v>
      </c>
      <c r="K8" s="30" t="s">
        <v>276</v>
      </c>
      <c r="L8" s="30" t="s">
        <v>276</v>
      </c>
    </row>
    <row r="9" spans="1:12" x14ac:dyDescent="0.25">
      <c r="A9" s="31">
        <v>5</v>
      </c>
      <c r="B9" s="30" t="s">
        <v>281</v>
      </c>
      <c r="C9" s="57">
        <v>542373.72</v>
      </c>
      <c r="D9" s="57">
        <v>0</v>
      </c>
      <c r="E9" s="57">
        <v>0</v>
      </c>
      <c r="F9" s="57">
        <v>542373.72</v>
      </c>
      <c r="G9" s="57">
        <v>95366.58</v>
      </c>
      <c r="H9" s="57">
        <v>95366.579999999987</v>
      </c>
      <c r="I9" s="57">
        <v>542373.72</v>
      </c>
      <c r="J9" s="57">
        <v>165685.47999999998</v>
      </c>
      <c r="K9" s="57">
        <v>376688.24</v>
      </c>
      <c r="L9" s="38">
        <f>+J9/I9</f>
        <v>0.30548213139825431</v>
      </c>
    </row>
    <row r="10" spans="1:12" hidden="1" x14ac:dyDescent="0.25">
      <c r="A10" s="58">
        <v>6</v>
      </c>
      <c r="B10" s="59" t="s">
        <v>282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1" t="e">
        <f t="shared" ref="L10:L73" si="0">+J10/I10</f>
        <v>#DIV/0!</v>
      </c>
    </row>
    <row r="11" spans="1:12" hidden="1" x14ac:dyDescent="0.25">
      <c r="A11" s="62">
        <v>7</v>
      </c>
      <c r="B11" s="63" t="s">
        <v>283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 t="e">
        <f t="shared" si="0"/>
        <v>#DIV/0!</v>
      </c>
    </row>
    <row r="12" spans="1:12" hidden="1" x14ac:dyDescent="0.25">
      <c r="A12" s="62">
        <v>9</v>
      </c>
      <c r="B12" s="63" t="s">
        <v>379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 t="e">
        <f t="shared" si="0"/>
        <v>#DIV/0!</v>
      </c>
    </row>
    <row r="13" spans="1:12" x14ac:dyDescent="0.25">
      <c r="A13" s="66"/>
      <c r="B13" s="66" t="s">
        <v>10</v>
      </c>
      <c r="C13" s="67">
        <v>542373.72</v>
      </c>
      <c r="D13" s="67">
        <v>0</v>
      </c>
      <c r="E13" s="67">
        <v>0</v>
      </c>
      <c r="F13" s="67">
        <v>542373.72</v>
      </c>
      <c r="G13" s="67">
        <v>95366.58</v>
      </c>
      <c r="H13" s="67">
        <v>95366.579999999987</v>
      </c>
      <c r="I13" s="67">
        <v>542373.72</v>
      </c>
      <c r="J13" s="67">
        <v>165685.47999999998</v>
      </c>
      <c r="K13" s="67">
        <v>376688.24</v>
      </c>
      <c r="L13" s="68">
        <f t="shared" si="0"/>
        <v>0.30548213139825431</v>
      </c>
    </row>
    <row r="14" spans="1:12" x14ac:dyDescent="0.25">
      <c r="A14" s="62">
        <v>51</v>
      </c>
      <c r="B14" s="63" t="s">
        <v>284</v>
      </c>
      <c r="C14" s="64">
        <v>254938.13</v>
      </c>
      <c r="D14" s="64">
        <v>0</v>
      </c>
      <c r="E14" s="64">
        <v>0</v>
      </c>
      <c r="F14" s="64">
        <v>254938.13</v>
      </c>
      <c r="G14" s="64">
        <v>0</v>
      </c>
      <c r="H14" s="64">
        <v>0</v>
      </c>
      <c r="I14" s="64">
        <v>254938.13</v>
      </c>
      <c r="J14" s="64">
        <v>127369.38</v>
      </c>
      <c r="K14" s="64">
        <v>127568.75</v>
      </c>
      <c r="L14" s="38">
        <f t="shared" si="0"/>
        <v>0.49960898356005046</v>
      </c>
    </row>
    <row r="15" spans="1:12" s="73" customFormat="1" x14ac:dyDescent="0.25">
      <c r="A15" s="69">
        <v>54</v>
      </c>
      <c r="B15" s="70" t="s">
        <v>285</v>
      </c>
      <c r="C15" s="71">
        <v>249098.31</v>
      </c>
      <c r="D15" s="60">
        <v>0</v>
      </c>
      <c r="E15" s="60">
        <v>0</v>
      </c>
      <c r="F15" s="71">
        <v>249098.31</v>
      </c>
      <c r="G15" s="71">
        <v>85937.12</v>
      </c>
      <c r="H15" s="71">
        <v>85960.01</v>
      </c>
      <c r="I15" s="71">
        <v>249075.41999999998</v>
      </c>
      <c r="J15" s="71">
        <v>33526.39</v>
      </c>
      <c r="K15" s="71">
        <v>215549.02999999997</v>
      </c>
      <c r="L15" s="72">
        <f t="shared" si="0"/>
        <v>0.134603366321735</v>
      </c>
    </row>
    <row r="16" spans="1:12" x14ac:dyDescent="0.25">
      <c r="A16" s="62">
        <v>55</v>
      </c>
      <c r="B16" s="63" t="s">
        <v>286</v>
      </c>
      <c r="C16" s="64">
        <v>15142.33</v>
      </c>
      <c r="D16" s="64">
        <v>0</v>
      </c>
      <c r="E16" s="64">
        <v>0</v>
      </c>
      <c r="F16" s="64">
        <v>15142.33</v>
      </c>
      <c r="G16" s="64">
        <v>9429.4599999999991</v>
      </c>
      <c r="H16" s="64">
        <v>9406.57</v>
      </c>
      <c r="I16" s="64">
        <v>15165.220000000001</v>
      </c>
      <c r="J16" s="64">
        <v>1281.19</v>
      </c>
      <c r="K16" s="64">
        <v>13884.03</v>
      </c>
      <c r="L16" s="38">
        <f t="shared" si="0"/>
        <v>8.4482124228992386E-2</v>
      </c>
    </row>
    <row r="17" spans="1:12" x14ac:dyDescent="0.25">
      <c r="A17" s="62">
        <v>56</v>
      </c>
      <c r="B17" s="63" t="s">
        <v>25</v>
      </c>
      <c r="C17" s="64">
        <v>23194.95</v>
      </c>
      <c r="D17" s="64">
        <v>0</v>
      </c>
      <c r="E17" s="64">
        <v>0</v>
      </c>
      <c r="F17" s="64">
        <v>23194.95</v>
      </c>
      <c r="G17" s="64">
        <v>0</v>
      </c>
      <c r="H17" s="64">
        <v>0</v>
      </c>
      <c r="I17" s="64">
        <v>23194.95</v>
      </c>
      <c r="J17" s="64">
        <v>3508.52</v>
      </c>
      <c r="K17" s="64">
        <v>19686.43</v>
      </c>
      <c r="L17" s="38">
        <f t="shared" si="0"/>
        <v>0.15126223596084493</v>
      </c>
    </row>
    <row r="18" spans="1:12" hidden="1" x14ac:dyDescent="0.25">
      <c r="A18" s="62">
        <v>61</v>
      </c>
      <c r="B18" s="63" t="s">
        <v>287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 t="e">
        <f t="shared" si="0"/>
        <v>#DIV/0!</v>
      </c>
    </row>
    <row r="19" spans="1:12" hidden="1" x14ac:dyDescent="0.25">
      <c r="A19" s="62">
        <v>62</v>
      </c>
      <c r="B19" s="63" t="s">
        <v>27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 t="e">
        <f t="shared" si="0"/>
        <v>#DIV/0!</v>
      </c>
    </row>
    <row r="20" spans="1:12" hidden="1" x14ac:dyDescent="0.25">
      <c r="A20" s="62">
        <v>63</v>
      </c>
      <c r="B20" s="63" t="s">
        <v>380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5" t="e">
        <f t="shared" si="0"/>
        <v>#DIV/0!</v>
      </c>
    </row>
    <row r="21" spans="1:12" hidden="1" x14ac:dyDescent="0.25">
      <c r="A21" s="62">
        <v>71</v>
      </c>
      <c r="B21" s="63" t="s">
        <v>288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 t="e">
        <f t="shared" si="0"/>
        <v>#DIV/0!</v>
      </c>
    </row>
    <row r="22" spans="1:12" hidden="1" x14ac:dyDescent="0.25">
      <c r="A22" s="62">
        <v>72</v>
      </c>
      <c r="B22" s="63" t="s">
        <v>28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5" t="e">
        <f t="shared" si="0"/>
        <v>#DIV/0!</v>
      </c>
    </row>
    <row r="23" spans="1:12" hidden="1" x14ac:dyDescent="0.25">
      <c r="A23" s="62">
        <v>99</v>
      </c>
      <c r="B23" s="63" t="s">
        <v>381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5" t="e">
        <f t="shared" si="0"/>
        <v>#DIV/0!</v>
      </c>
    </row>
    <row r="24" spans="1:12" x14ac:dyDescent="0.25">
      <c r="A24" s="66"/>
      <c r="B24" s="66" t="s">
        <v>10</v>
      </c>
      <c r="C24" s="67">
        <v>542373.72</v>
      </c>
      <c r="D24" s="67">
        <v>0</v>
      </c>
      <c r="E24" s="67">
        <v>0</v>
      </c>
      <c r="F24" s="67">
        <v>542373.72</v>
      </c>
      <c r="G24" s="67">
        <v>95366.579999999987</v>
      </c>
      <c r="H24" s="67">
        <v>95366.579999999987</v>
      </c>
      <c r="I24" s="67">
        <v>542373.72</v>
      </c>
      <c r="J24" s="67">
        <v>165685.48000000001</v>
      </c>
      <c r="K24" s="67">
        <v>376688.24</v>
      </c>
      <c r="L24" s="68">
        <f t="shared" si="0"/>
        <v>0.30548213139825436</v>
      </c>
    </row>
    <row r="25" spans="1:12" x14ac:dyDescent="0.25">
      <c r="A25" s="62">
        <v>511</v>
      </c>
      <c r="B25" s="63" t="s">
        <v>289</v>
      </c>
      <c r="C25" s="64">
        <v>234000</v>
      </c>
      <c r="D25" s="64">
        <v>0</v>
      </c>
      <c r="E25" s="64">
        <v>0</v>
      </c>
      <c r="F25" s="64">
        <v>234000</v>
      </c>
      <c r="G25" s="64">
        <v>0</v>
      </c>
      <c r="H25" s="64">
        <v>0</v>
      </c>
      <c r="I25" s="64">
        <v>234000</v>
      </c>
      <c r="J25" s="74">
        <v>120000</v>
      </c>
      <c r="K25" s="74">
        <v>114000</v>
      </c>
      <c r="L25" s="38">
        <f t="shared" si="0"/>
        <v>0.51282051282051277</v>
      </c>
    </row>
    <row r="26" spans="1:12" hidden="1" x14ac:dyDescent="0.25">
      <c r="A26" s="62">
        <v>512</v>
      </c>
      <c r="B26" s="63" t="s">
        <v>290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5" t="e">
        <f t="shared" si="0"/>
        <v>#DIV/0!</v>
      </c>
    </row>
    <row r="27" spans="1:12" hidden="1" x14ac:dyDescent="0.25">
      <c r="A27" s="62">
        <v>513</v>
      </c>
      <c r="B27" s="63" t="s">
        <v>291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5" t="e">
        <f t="shared" si="0"/>
        <v>#DIV/0!</v>
      </c>
    </row>
    <row r="28" spans="1:12" x14ac:dyDescent="0.25">
      <c r="A28" s="62">
        <v>514</v>
      </c>
      <c r="B28" s="63" t="s">
        <v>292</v>
      </c>
      <c r="C28" s="64">
        <v>14137.5</v>
      </c>
      <c r="D28" s="64">
        <v>0</v>
      </c>
      <c r="E28" s="64">
        <v>0</v>
      </c>
      <c r="F28" s="64">
        <v>14137.5</v>
      </c>
      <c r="G28" s="64">
        <v>0</v>
      </c>
      <c r="H28" s="64">
        <v>0</v>
      </c>
      <c r="I28" s="64">
        <v>14137.5</v>
      </c>
      <c r="J28" s="64">
        <v>3881.88</v>
      </c>
      <c r="K28" s="64">
        <v>10255.619999999999</v>
      </c>
      <c r="L28" s="38">
        <f t="shared" si="0"/>
        <v>0.27458037135278518</v>
      </c>
    </row>
    <row r="29" spans="1:12" x14ac:dyDescent="0.25">
      <c r="A29" s="62">
        <v>515</v>
      </c>
      <c r="B29" s="63" t="s">
        <v>293</v>
      </c>
      <c r="C29" s="64">
        <v>6800.63</v>
      </c>
      <c r="D29" s="64">
        <v>0</v>
      </c>
      <c r="E29" s="64">
        <v>0</v>
      </c>
      <c r="F29" s="64">
        <v>6800.63</v>
      </c>
      <c r="G29" s="64">
        <v>0</v>
      </c>
      <c r="H29" s="64">
        <v>0</v>
      </c>
      <c r="I29" s="64">
        <v>6800.63</v>
      </c>
      <c r="J29" s="64">
        <v>3487.5</v>
      </c>
      <c r="K29" s="64">
        <v>3313.13</v>
      </c>
      <c r="L29" s="38">
        <f t="shared" si="0"/>
        <v>0.51282013578153784</v>
      </c>
    </row>
    <row r="30" spans="1:12" hidden="1" x14ac:dyDescent="0.25">
      <c r="A30" s="62">
        <v>516</v>
      </c>
      <c r="B30" s="63" t="s">
        <v>294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 t="e">
        <f t="shared" si="0"/>
        <v>#DIV/0!</v>
      </c>
    </row>
    <row r="31" spans="1:12" hidden="1" x14ac:dyDescent="0.25">
      <c r="A31" s="62">
        <v>517</v>
      </c>
      <c r="B31" s="63" t="s">
        <v>295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 t="e">
        <f t="shared" si="0"/>
        <v>#DIV/0!</v>
      </c>
    </row>
    <row r="32" spans="1:12" hidden="1" x14ac:dyDescent="0.25">
      <c r="A32" s="62">
        <v>518</v>
      </c>
      <c r="B32" s="63" t="s">
        <v>382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 t="e">
        <f t="shared" si="0"/>
        <v>#DIV/0!</v>
      </c>
    </row>
    <row r="33" spans="1:12" hidden="1" x14ac:dyDescent="0.25">
      <c r="A33" s="62">
        <v>519</v>
      </c>
      <c r="B33" s="63" t="s">
        <v>296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5" t="e">
        <f t="shared" si="0"/>
        <v>#DIV/0!</v>
      </c>
    </row>
    <row r="34" spans="1:12" x14ac:dyDescent="0.25">
      <c r="A34" s="62">
        <v>541</v>
      </c>
      <c r="B34" s="63" t="s">
        <v>297</v>
      </c>
      <c r="C34" s="64">
        <v>114937.12</v>
      </c>
      <c r="D34" s="64">
        <v>0</v>
      </c>
      <c r="E34" s="64">
        <v>0</v>
      </c>
      <c r="F34" s="64">
        <v>114937.12</v>
      </c>
      <c r="G34" s="64">
        <v>85937.12</v>
      </c>
      <c r="H34" s="64">
        <v>85937.12</v>
      </c>
      <c r="I34" s="64">
        <v>114937.12</v>
      </c>
      <c r="J34" s="64">
        <v>18896.189999999999</v>
      </c>
      <c r="K34" s="64">
        <v>96040.93</v>
      </c>
      <c r="L34" s="38">
        <f t="shared" si="0"/>
        <v>0.16440458922235043</v>
      </c>
    </row>
    <row r="35" spans="1:12" x14ac:dyDescent="0.25">
      <c r="A35" s="75">
        <v>542</v>
      </c>
      <c r="B35" s="76" t="s">
        <v>130</v>
      </c>
      <c r="C35" s="77">
        <v>129509.93</v>
      </c>
      <c r="D35" s="78">
        <v>0</v>
      </c>
      <c r="E35" s="67">
        <v>0</v>
      </c>
      <c r="F35" s="77">
        <v>129509.93</v>
      </c>
      <c r="G35" s="77">
        <v>0</v>
      </c>
      <c r="H35" s="77">
        <v>0</v>
      </c>
      <c r="I35" s="77">
        <v>129509.93</v>
      </c>
      <c r="J35" s="77">
        <v>14630.2</v>
      </c>
      <c r="K35" s="77">
        <v>114879.73</v>
      </c>
      <c r="L35" s="79">
        <f t="shared" si="0"/>
        <v>0.11296585520507965</v>
      </c>
    </row>
    <row r="36" spans="1:12" hidden="1" x14ac:dyDescent="0.25">
      <c r="A36" s="62">
        <v>543</v>
      </c>
      <c r="B36" s="63" t="s">
        <v>298</v>
      </c>
      <c r="C36" s="64">
        <v>0</v>
      </c>
      <c r="D36">
        <v>0</v>
      </c>
      <c r="E36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80" t="e">
        <f t="shared" si="0"/>
        <v>#DIV/0!</v>
      </c>
    </row>
    <row r="37" spans="1:12" x14ac:dyDescent="0.25">
      <c r="A37" s="62">
        <v>544</v>
      </c>
      <c r="B37" s="63" t="s">
        <v>299</v>
      </c>
      <c r="C37" s="64">
        <v>4651.26</v>
      </c>
      <c r="D37">
        <v>0</v>
      </c>
      <c r="E37">
        <v>0</v>
      </c>
      <c r="F37" s="64">
        <v>4651.26</v>
      </c>
      <c r="G37" s="64">
        <v>0</v>
      </c>
      <c r="H37" s="64">
        <v>22.89</v>
      </c>
      <c r="I37" s="64">
        <v>4628.37</v>
      </c>
      <c r="J37" s="64">
        <v>0</v>
      </c>
      <c r="K37" s="64">
        <v>4628.37</v>
      </c>
      <c r="L37" s="79">
        <f t="shared" si="0"/>
        <v>0</v>
      </c>
    </row>
    <row r="38" spans="1:12" hidden="1" x14ac:dyDescent="0.25">
      <c r="A38" s="62">
        <v>545</v>
      </c>
      <c r="B38" s="63" t="s">
        <v>300</v>
      </c>
      <c r="C38" s="64">
        <v>0</v>
      </c>
      <c r="D38">
        <v>0</v>
      </c>
      <c r="E38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80" t="e">
        <f t="shared" si="0"/>
        <v>#DIV/0!</v>
      </c>
    </row>
    <row r="39" spans="1:12" hidden="1" x14ac:dyDescent="0.25">
      <c r="A39" s="62">
        <v>546</v>
      </c>
      <c r="B39" s="63" t="s">
        <v>301</v>
      </c>
      <c r="C39" s="64">
        <v>0</v>
      </c>
      <c r="D39">
        <v>0</v>
      </c>
      <c r="E39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80" t="e">
        <f t="shared" si="0"/>
        <v>#DIV/0!</v>
      </c>
    </row>
    <row r="40" spans="1:12" hidden="1" x14ac:dyDescent="0.25">
      <c r="A40" s="62">
        <v>551</v>
      </c>
      <c r="B40" s="63" t="s">
        <v>383</v>
      </c>
      <c r="C40" s="64">
        <v>0</v>
      </c>
      <c r="D40">
        <v>0</v>
      </c>
      <c r="E40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80" t="e">
        <f t="shared" si="0"/>
        <v>#DIV/0!</v>
      </c>
    </row>
    <row r="41" spans="1:12" hidden="1" x14ac:dyDescent="0.25">
      <c r="A41" s="62">
        <v>553</v>
      </c>
      <c r="B41" s="63" t="s">
        <v>302</v>
      </c>
      <c r="C41" s="64">
        <v>0</v>
      </c>
      <c r="D41">
        <v>0</v>
      </c>
      <c r="E41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80" t="e">
        <f t="shared" si="0"/>
        <v>#DIV/0!</v>
      </c>
    </row>
    <row r="42" spans="1:12" hidden="1" x14ac:dyDescent="0.25">
      <c r="A42" s="62">
        <v>554</v>
      </c>
      <c r="B42" s="63" t="s">
        <v>384</v>
      </c>
      <c r="C42" s="64">
        <v>0</v>
      </c>
      <c r="D42">
        <v>0</v>
      </c>
      <c r="E42">
        <v>0</v>
      </c>
      <c r="F42" s="64">
        <v>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80" t="e">
        <f t="shared" si="0"/>
        <v>#DIV/0!</v>
      </c>
    </row>
    <row r="43" spans="1:12" x14ac:dyDescent="0.25">
      <c r="A43" s="62">
        <v>555</v>
      </c>
      <c r="B43" s="63" t="s">
        <v>303</v>
      </c>
      <c r="C43" s="64">
        <v>15142.33</v>
      </c>
      <c r="D43">
        <v>0</v>
      </c>
      <c r="E43">
        <v>0</v>
      </c>
      <c r="F43" s="64">
        <v>15142.33</v>
      </c>
      <c r="G43" s="64">
        <v>9406.57</v>
      </c>
      <c r="H43" s="64">
        <v>9406.57</v>
      </c>
      <c r="I43" s="64">
        <v>15142.330000000002</v>
      </c>
      <c r="J43" s="64">
        <v>1258.3</v>
      </c>
      <c r="K43" s="64">
        <v>13884.030000000002</v>
      </c>
      <c r="L43" s="79">
        <f t="shared" si="0"/>
        <v>8.3098175776118985E-2</v>
      </c>
    </row>
    <row r="44" spans="1:12" hidden="1" x14ac:dyDescent="0.25">
      <c r="A44" s="62">
        <v>556</v>
      </c>
      <c r="B44" s="63" t="s">
        <v>304</v>
      </c>
      <c r="C44" s="64">
        <v>0</v>
      </c>
      <c r="D44">
        <v>0</v>
      </c>
      <c r="E44">
        <v>0</v>
      </c>
      <c r="F44" s="64">
        <v>0</v>
      </c>
      <c r="G44" s="64">
        <v>22.89</v>
      </c>
      <c r="H44" s="64">
        <v>0</v>
      </c>
      <c r="I44" s="64">
        <v>22.89</v>
      </c>
      <c r="J44" s="64">
        <v>22.89</v>
      </c>
      <c r="K44" s="64">
        <v>0</v>
      </c>
      <c r="L44" s="80">
        <f t="shared" si="0"/>
        <v>1</v>
      </c>
    </row>
    <row r="45" spans="1:12" hidden="1" x14ac:dyDescent="0.25">
      <c r="A45" s="62">
        <v>557</v>
      </c>
      <c r="B45" s="63" t="s">
        <v>305</v>
      </c>
      <c r="C45" s="64">
        <v>0</v>
      </c>
      <c r="D45">
        <v>0</v>
      </c>
      <c r="E45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80" t="e">
        <f t="shared" si="0"/>
        <v>#DIV/0!</v>
      </c>
    </row>
    <row r="46" spans="1:12" x14ac:dyDescent="0.25">
      <c r="A46" s="62">
        <v>562</v>
      </c>
      <c r="B46" s="63" t="s">
        <v>385</v>
      </c>
      <c r="C46" s="64">
        <v>23194.95</v>
      </c>
      <c r="D46">
        <v>0</v>
      </c>
      <c r="E46">
        <v>0</v>
      </c>
      <c r="F46" s="64">
        <v>23194.95</v>
      </c>
      <c r="G46" s="64">
        <v>0</v>
      </c>
      <c r="H46" s="64">
        <v>0</v>
      </c>
      <c r="I46" s="64">
        <v>23194.95</v>
      </c>
      <c r="J46" s="64">
        <v>3508.52</v>
      </c>
      <c r="K46" s="64">
        <v>19686.43</v>
      </c>
      <c r="L46" s="79">
        <f t="shared" si="0"/>
        <v>0.15126223596084493</v>
      </c>
    </row>
    <row r="47" spans="1:12" hidden="1" x14ac:dyDescent="0.25">
      <c r="A47" s="62">
        <v>563</v>
      </c>
      <c r="B47" s="63" t="s">
        <v>306</v>
      </c>
      <c r="C47" s="64">
        <v>0</v>
      </c>
      <c r="D47">
        <v>0</v>
      </c>
      <c r="E47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80" t="e">
        <f t="shared" si="0"/>
        <v>#DIV/0!</v>
      </c>
    </row>
    <row r="48" spans="1:12" hidden="1" x14ac:dyDescent="0.25">
      <c r="A48" s="62">
        <v>611</v>
      </c>
      <c r="B48" s="63" t="s">
        <v>307</v>
      </c>
      <c r="C48" s="64">
        <v>0</v>
      </c>
      <c r="D48">
        <v>0</v>
      </c>
      <c r="E48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80" t="e">
        <f t="shared" si="0"/>
        <v>#DIV/0!</v>
      </c>
    </row>
    <row r="49" spans="1:12" hidden="1" x14ac:dyDescent="0.25">
      <c r="A49" s="62">
        <v>612</v>
      </c>
      <c r="B49" s="63" t="s">
        <v>386</v>
      </c>
      <c r="C49" s="64">
        <v>0</v>
      </c>
      <c r="D49">
        <v>0</v>
      </c>
      <c r="E49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80" t="e">
        <f t="shared" si="0"/>
        <v>#DIV/0!</v>
      </c>
    </row>
    <row r="50" spans="1:12" hidden="1" x14ac:dyDescent="0.25">
      <c r="A50" s="62">
        <v>614</v>
      </c>
      <c r="B50" s="63" t="s">
        <v>308</v>
      </c>
      <c r="C50" s="64">
        <v>0</v>
      </c>
      <c r="D50">
        <v>0</v>
      </c>
      <c r="E50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80" t="e">
        <f t="shared" si="0"/>
        <v>#DIV/0!</v>
      </c>
    </row>
    <row r="51" spans="1:12" hidden="1" x14ac:dyDescent="0.25">
      <c r="A51" s="62">
        <v>615</v>
      </c>
      <c r="B51" s="63" t="s">
        <v>387</v>
      </c>
      <c r="C51" s="64">
        <v>0</v>
      </c>
      <c r="D51">
        <v>0</v>
      </c>
      <c r="E51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80" t="e">
        <f t="shared" si="0"/>
        <v>#DIV/0!</v>
      </c>
    </row>
    <row r="52" spans="1:12" hidden="1" x14ac:dyDescent="0.25">
      <c r="A52" s="62">
        <v>616</v>
      </c>
      <c r="B52" s="63" t="s">
        <v>388</v>
      </c>
      <c r="C52" s="64">
        <v>0</v>
      </c>
      <c r="D52">
        <v>0</v>
      </c>
      <c r="E52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80" t="e">
        <f t="shared" si="0"/>
        <v>#DIV/0!</v>
      </c>
    </row>
    <row r="53" spans="1:12" hidden="1" x14ac:dyDescent="0.25">
      <c r="A53" s="62">
        <v>622</v>
      </c>
      <c r="B53" s="63" t="s">
        <v>389</v>
      </c>
      <c r="C53" s="64">
        <v>0</v>
      </c>
      <c r="D53">
        <v>0</v>
      </c>
      <c r="E53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80" t="e">
        <f t="shared" si="0"/>
        <v>#DIV/0!</v>
      </c>
    </row>
    <row r="54" spans="1:12" hidden="1" x14ac:dyDescent="0.25">
      <c r="A54" s="62">
        <v>623</v>
      </c>
      <c r="B54" s="63" t="s">
        <v>390</v>
      </c>
      <c r="C54" s="64">
        <v>0</v>
      </c>
      <c r="D54">
        <v>0</v>
      </c>
      <c r="E54">
        <v>0</v>
      </c>
      <c r="F54" s="64">
        <v>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80" t="e">
        <f t="shared" si="0"/>
        <v>#DIV/0!</v>
      </c>
    </row>
    <row r="55" spans="1:12" hidden="1" x14ac:dyDescent="0.25">
      <c r="A55" s="62">
        <v>631</v>
      </c>
      <c r="B55" s="63" t="s">
        <v>391</v>
      </c>
      <c r="C55" s="64">
        <v>0</v>
      </c>
      <c r="D55">
        <v>0</v>
      </c>
      <c r="E55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80" t="e">
        <f t="shared" si="0"/>
        <v>#DIV/0!</v>
      </c>
    </row>
    <row r="56" spans="1:12" hidden="1" x14ac:dyDescent="0.25">
      <c r="A56" s="62">
        <v>632</v>
      </c>
      <c r="B56" s="63" t="s">
        <v>392</v>
      </c>
      <c r="C56" s="64">
        <v>0</v>
      </c>
      <c r="D56">
        <v>0</v>
      </c>
      <c r="E56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80" t="e">
        <f t="shared" si="0"/>
        <v>#DIV/0!</v>
      </c>
    </row>
    <row r="57" spans="1:12" hidden="1" x14ac:dyDescent="0.25">
      <c r="A57" s="62">
        <v>713</v>
      </c>
      <c r="B57" s="63" t="s">
        <v>309</v>
      </c>
      <c r="C57" s="64">
        <v>0</v>
      </c>
      <c r="D57">
        <v>0</v>
      </c>
      <c r="E57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80" t="e">
        <f t="shared" si="0"/>
        <v>#DIV/0!</v>
      </c>
    </row>
    <row r="58" spans="1:12" hidden="1" x14ac:dyDescent="0.25">
      <c r="A58" s="62">
        <v>721</v>
      </c>
      <c r="B58" s="63" t="s">
        <v>393</v>
      </c>
      <c r="C58" s="64">
        <v>0</v>
      </c>
      <c r="D58">
        <v>0</v>
      </c>
      <c r="E58">
        <v>0</v>
      </c>
      <c r="F58" s="64">
        <v>0</v>
      </c>
      <c r="G58" s="64">
        <v>0</v>
      </c>
      <c r="H58" s="64">
        <v>0</v>
      </c>
      <c r="I58" s="64">
        <v>0</v>
      </c>
      <c r="J58" s="64">
        <v>0</v>
      </c>
      <c r="K58" s="64">
        <v>0</v>
      </c>
      <c r="L58" s="80" t="e">
        <f t="shared" si="0"/>
        <v>#DIV/0!</v>
      </c>
    </row>
    <row r="59" spans="1:12" hidden="1" x14ac:dyDescent="0.25">
      <c r="A59" s="62">
        <v>991</v>
      </c>
      <c r="B59" s="63" t="s">
        <v>394</v>
      </c>
      <c r="C59" s="64">
        <v>0</v>
      </c>
      <c r="D59">
        <v>0</v>
      </c>
      <c r="E59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80" t="e">
        <f t="shared" si="0"/>
        <v>#DIV/0!</v>
      </c>
    </row>
    <row r="60" spans="1:12" hidden="1" x14ac:dyDescent="0.25">
      <c r="A60" s="62">
        <v>992</v>
      </c>
      <c r="B60" s="63" t="s">
        <v>395</v>
      </c>
      <c r="C60" s="64">
        <v>0</v>
      </c>
      <c r="D60">
        <v>0</v>
      </c>
      <c r="E60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80" t="e">
        <f t="shared" si="0"/>
        <v>#DIV/0!</v>
      </c>
    </row>
    <row r="61" spans="1:12" x14ac:dyDescent="0.25">
      <c r="A61" s="59"/>
      <c r="B61" s="59" t="s">
        <v>10</v>
      </c>
      <c r="C61" s="60">
        <v>542373.72</v>
      </c>
      <c r="D61">
        <v>0</v>
      </c>
      <c r="E61">
        <v>0</v>
      </c>
      <c r="F61" s="60">
        <v>542373.72</v>
      </c>
      <c r="G61" s="60">
        <v>95366.58</v>
      </c>
      <c r="H61" s="60">
        <v>95366.579999999987</v>
      </c>
      <c r="I61" s="60">
        <v>542373.72</v>
      </c>
      <c r="J61" s="60">
        <v>165685.48000000001</v>
      </c>
      <c r="K61" s="60">
        <v>376688.24</v>
      </c>
      <c r="L61" s="81">
        <f t="shared" si="0"/>
        <v>0.30548213139825436</v>
      </c>
    </row>
    <row r="62" spans="1:12" x14ac:dyDescent="0.25">
      <c r="A62" s="63">
        <v>51101</v>
      </c>
      <c r="B62" s="63" t="s">
        <v>310</v>
      </c>
      <c r="C62" s="64">
        <v>234000</v>
      </c>
      <c r="D62">
        <v>0</v>
      </c>
      <c r="E62">
        <v>0</v>
      </c>
      <c r="F62" s="64">
        <v>234000</v>
      </c>
      <c r="G62" s="64">
        <v>0</v>
      </c>
      <c r="H62" s="64">
        <v>0</v>
      </c>
      <c r="I62" s="64">
        <v>234000</v>
      </c>
      <c r="J62" s="64">
        <v>120000</v>
      </c>
      <c r="K62" s="64">
        <v>114000</v>
      </c>
      <c r="L62" s="79">
        <f t="shared" si="0"/>
        <v>0.51282051282051277</v>
      </c>
    </row>
    <row r="63" spans="1:12" hidden="1" x14ac:dyDescent="0.25">
      <c r="A63" s="63">
        <v>51102</v>
      </c>
      <c r="B63" s="63" t="s">
        <v>311</v>
      </c>
      <c r="C63" s="64">
        <v>0</v>
      </c>
      <c r="D63">
        <v>0</v>
      </c>
      <c r="E63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80" t="e">
        <f t="shared" si="0"/>
        <v>#DIV/0!</v>
      </c>
    </row>
    <row r="64" spans="1:12" hidden="1" x14ac:dyDescent="0.25">
      <c r="A64" s="63">
        <v>51103</v>
      </c>
      <c r="B64" s="63" t="s">
        <v>312</v>
      </c>
      <c r="C64" s="64">
        <v>0</v>
      </c>
      <c r="D64">
        <v>0</v>
      </c>
      <c r="E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80" t="e">
        <f t="shared" si="0"/>
        <v>#DIV/0!</v>
      </c>
    </row>
    <row r="65" spans="1:12" hidden="1" x14ac:dyDescent="0.25">
      <c r="A65" s="63">
        <v>51104</v>
      </c>
      <c r="B65" s="63" t="s">
        <v>396</v>
      </c>
      <c r="C65" s="64">
        <v>0</v>
      </c>
      <c r="D65">
        <v>0</v>
      </c>
      <c r="E65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80" t="e">
        <f t="shared" si="0"/>
        <v>#DIV/0!</v>
      </c>
    </row>
    <row r="66" spans="1:12" hidden="1" x14ac:dyDescent="0.25">
      <c r="A66" s="63">
        <v>51105</v>
      </c>
      <c r="B66" s="63" t="s">
        <v>397</v>
      </c>
      <c r="C66" s="64">
        <v>0</v>
      </c>
      <c r="D66">
        <v>0</v>
      </c>
      <c r="E66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80" t="e">
        <f t="shared" si="0"/>
        <v>#DIV/0!</v>
      </c>
    </row>
    <row r="67" spans="1:12" hidden="1" x14ac:dyDescent="0.25">
      <c r="A67" s="63">
        <v>51106</v>
      </c>
      <c r="B67" s="63" t="s">
        <v>398</v>
      </c>
      <c r="C67" s="64">
        <v>0</v>
      </c>
      <c r="D67">
        <v>0</v>
      </c>
      <c r="E67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80" t="e">
        <f t="shared" si="0"/>
        <v>#DIV/0!</v>
      </c>
    </row>
    <row r="68" spans="1:12" hidden="1" x14ac:dyDescent="0.25">
      <c r="A68" s="63">
        <v>51107</v>
      </c>
      <c r="B68" s="63" t="s">
        <v>313</v>
      </c>
      <c r="C68" s="64">
        <v>0</v>
      </c>
      <c r="D68">
        <v>0</v>
      </c>
      <c r="E68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80" t="e">
        <f t="shared" si="0"/>
        <v>#DIV/0!</v>
      </c>
    </row>
    <row r="69" spans="1:12" hidden="1" x14ac:dyDescent="0.25">
      <c r="A69" s="63">
        <v>51201</v>
      </c>
      <c r="B69" s="63" t="s">
        <v>310</v>
      </c>
      <c r="C69" s="64">
        <v>0</v>
      </c>
      <c r="D69">
        <v>0</v>
      </c>
      <c r="E69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80" t="e">
        <f t="shared" si="0"/>
        <v>#DIV/0!</v>
      </c>
    </row>
    <row r="70" spans="1:12" hidden="1" x14ac:dyDescent="0.25">
      <c r="A70" s="63">
        <v>51202</v>
      </c>
      <c r="B70" s="63" t="s">
        <v>311</v>
      </c>
      <c r="C70" s="64">
        <v>0</v>
      </c>
      <c r="D70">
        <v>0</v>
      </c>
      <c r="E70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80" t="e">
        <f t="shared" si="0"/>
        <v>#DIV/0!</v>
      </c>
    </row>
    <row r="71" spans="1:12" hidden="1" x14ac:dyDescent="0.25">
      <c r="A71" s="63">
        <v>51203</v>
      </c>
      <c r="B71" s="63" t="s">
        <v>312</v>
      </c>
      <c r="C71" s="64">
        <v>0</v>
      </c>
      <c r="D71">
        <v>0</v>
      </c>
      <c r="E71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80" t="e">
        <f t="shared" si="0"/>
        <v>#DIV/0!</v>
      </c>
    </row>
    <row r="72" spans="1:12" hidden="1" x14ac:dyDescent="0.25">
      <c r="A72" s="63">
        <v>51204</v>
      </c>
      <c r="B72" s="63" t="s">
        <v>396</v>
      </c>
      <c r="C72" s="64">
        <v>0</v>
      </c>
      <c r="D72">
        <v>0</v>
      </c>
      <c r="E72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80" t="e">
        <f t="shared" si="0"/>
        <v>#DIV/0!</v>
      </c>
    </row>
    <row r="73" spans="1:12" hidden="1" x14ac:dyDescent="0.25">
      <c r="A73" s="63">
        <v>51206</v>
      </c>
      <c r="B73" s="63" t="s">
        <v>398</v>
      </c>
      <c r="C73" s="64">
        <v>0</v>
      </c>
      <c r="D73">
        <v>0</v>
      </c>
      <c r="E73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80" t="e">
        <f t="shared" si="0"/>
        <v>#DIV/0!</v>
      </c>
    </row>
    <row r="74" spans="1:12" hidden="1" x14ac:dyDescent="0.25">
      <c r="A74" s="63">
        <v>51207</v>
      </c>
      <c r="B74" s="63" t="s">
        <v>313</v>
      </c>
      <c r="C74" s="64">
        <v>0</v>
      </c>
      <c r="D74">
        <v>0</v>
      </c>
      <c r="E7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80" t="e">
        <f t="shared" ref="L74:L137" si="1">+J74/I74</f>
        <v>#DIV/0!</v>
      </c>
    </row>
    <row r="75" spans="1:12" hidden="1" x14ac:dyDescent="0.25">
      <c r="A75" s="63">
        <v>51301</v>
      </c>
      <c r="B75" s="63" t="s">
        <v>314</v>
      </c>
      <c r="C75" s="64">
        <v>0</v>
      </c>
      <c r="D75">
        <v>0</v>
      </c>
      <c r="E75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80" t="e">
        <f t="shared" si="1"/>
        <v>#DIV/0!</v>
      </c>
    </row>
    <row r="76" spans="1:12" hidden="1" x14ac:dyDescent="0.25">
      <c r="A76" s="63">
        <v>51302</v>
      </c>
      <c r="B76" s="63" t="s">
        <v>315</v>
      </c>
      <c r="C76" s="64">
        <v>0</v>
      </c>
      <c r="D76">
        <v>0</v>
      </c>
      <c r="E76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0</v>
      </c>
      <c r="L76" s="80" t="e">
        <f t="shared" si="1"/>
        <v>#DIV/0!</v>
      </c>
    </row>
    <row r="77" spans="1:12" x14ac:dyDescent="0.25">
      <c r="A77" s="63">
        <v>51401</v>
      </c>
      <c r="B77" s="63" t="s">
        <v>399</v>
      </c>
      <c r="C77" s="64">
        <v>14137.5</v>
      </c>
      <c r="D77">
        <v>0</v>
      </c>
      <c r="E77">
        <v>0</v>
      </c>
      <c r="F77" s="64">
        <v>14137.5</v>
      </c>
      <c r="G77" s="64">
        <v>0</v>
      </c>
      <c r="H77" s="64">
        <v>0</v>
      </c>
      <c r="I77" s="64">
        <v>14137.5</v>
      </c>
      <c r="J77" s="64">
        <v>3881.88</v>
      </c>
      <c r="K77" s="64">
        <v>10255.620000000001</v>
      </c>
      <c r="L77" s="79">
        <f t="shared" si="1"/>
        <v>0.27458037135278518</v>
      </c>
    </row>
    <row r="78" spans="1:12" hidden="1" x14ac:dyDescent="0.25">
      <c r="A78" s="63">
        <v>51402</v>
      </c>
      <c r="B78" s="63" t="s">
        <v>317</v>
      </c>
      <c r="C78" s="64">
        <v>0</v>
      </c>
      <c r="D78">
        <v>0</v>
      </c>
      <c r="E78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80" t="e">
        <f t="shared" si="1"/>
        <v>#DIV/0!</v>
      </c>
    </row>
    <row r="79" spans="1:12" hidden="1" x14ac:dyDescent="0.25">
      <c r="A79" s="63">
        <v>51403</v>
      </c>
      <c r="B79" s="63" t="s">
        <v>317</v>
      </c>
      <c r="C79" s="64">
        <v>0</v>
      </c>
      <c r="D79">
        <v>0</v>
      </c>
      <c r="E79"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80" t="e">
        <f t="shared" si="1"/>
        <v>#DIV/0!</v>
      </c>
    </row>
    <row r="80" spans="1:12" x14ac:dyDescent="0.25">
      <c r="A80" s="63">
        <v>51501</v>
      </c>
      <c r="B80" s="63" t="s">
        <v>399</v>
      </c>
      <c r="C80" s="64">
        <v>6800.63</v>
      </c>
      <c r="D80">
        <v>0</v>
      </c>
      <c r="E80">
        <v>0</v>
      </c>
      <c r="F80" s="64">
        <v>6800.63</v>
      </c>
      <c r="G80" s="64">
        <v>0</v>
      </c>
      <c r="H80" s="64">
        <v>0</v>
      </c>
      <c r="I80" s="64">
        <v>6800.63</v>
      </c>
      <c r="J80" s="64">
        <v>3487.5</v>
      </c>
      <c r="K80" s="64">
        <v>3313.13</v>
      </c>
      <c r="L80" s="79">
        <f t="shared" si="1"/>
        <v>0.51282013578153784</v>
      </c>
    </row>
    <row r="81" spans="1:12" hidden="1" x14ac:dyDescent="0.25">
      <c r="A81" s="63">
        <v>51502</v>
      </c>
      <c r="B81" s="63" t="s">
        <v>317</v>
      </c>
      <c r="C81" s="64">
        <v>0</v>
      </c>
      <c r="D81">
        <v>0</v>
      </c>
      <c r="E81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80" t="e">
        <f t="shared" si="1"/>
        <v>#DIV/0!</v>
      </c>
    </row>
    <row r="82" spans="1:12" hidden="1" x14ac:dyDescent="0.25">
      <c r="A82" s="63">
        <v>51503</v>
      </c>
      <c r="B82" s="63" t="s">
        <v>318</v>
      </c>
      <c r="C82" s="64">
        <v>0</v>
      </c>
      <c r="D82">
        <v>0</v>
      </c>
      <c r="E82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80" t="e">
        <f t="shared" si="1"/>
        <v>#DIV/0!</v>
      </c>
    </row>
    <row r="83" spans="1:12" hidden="1" x14ac:dyDescent="0.25">
      <c r="A83" s="63">
        <v>51601</v>
      </c>
      <c r="B83" s="63" t="s">
        <v>319</v>
      </c>
      <c r="C83" s="64">
        <v>0</v>
      </c>
      <c r="D83">
        <v>0</v>
      </c>
      <c r="E83">
        <v>0</v>
      </c>
      <c r="F83" s="64">
        <v>0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80" t="e">
        <f t="shared" si="1"/>
        <v>#DIV/0!</v>
      </c>
    </row>
    <row r="84" spans="1:12" hidden="1" x14ac:dyDescent="0.25">
      <c r="A84" s="63">
        <v>51602</v>
      </c>
      <c r="B84" s="63" t="s">
        <v>400</v>
      </c>
      <c r="C84" s="64">
        <v>0</v>
      </c>
      <c r="D84">
        <v>0</v>
      </c>
      <c r="E8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80" t="e">
        <f t="shared" si="1"/>
        <v>#DIV/0!</v>
      </c>
    </row>
    <row r="85" spans="1:12" hidden="1" x14ac:dyDescent="0.25">
      <c r="A85" s="63">
        <v>51701</v>
      </c>
      <c r="B85" s="63" t="s">
        <v>320</v>
      </c>
      <c r="C85" s="64">
        <v>0</v>
      </c>
      <c r="D85">
        <v>0</v>
      </c>
      <c r="E85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80" t="e">
        <f t="shared" si="1"/>
        <v>#DIV/0!</v>
      </c>
    </row>
    <row r="86" spans="1:12" hidden="1" x14ac:dyDescent="0.25">
      <c r="A86" s="63">
        <v>51702</v>
      </c>
      <c r="B86" s="63" t="s">
        <v>401</v>
      </c>
      <c r="C86" s="64">
        <v>0</v>
      </c>
      <c r="D86">
        <v>0</v>
      </c>
      <c r="E86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80" t="e">
        <f t="shared" si="1"/>
        <v>#DIV/0!</v>
      </c>
    </row>
    <row r="87" spans="1:12" hidden="1" x14ac:dyDescent="0.25">
      <c r="A87" s="63">
        <v>51801</v>
      </c>
      <c r="B87" s="63" t="s">
        <v>402</v>
      </c>
      <c r="C87" s="64">
        <v>0</v>
      </c>
      <c r="D87">
        <v>0</v>
      </c>
      <c r="E87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80" t="e">
        <f t="shared" si="1"/>
        <v>#DIV/0!</v>
      </c>
    </row>
    <row r="88" spans="1:12" hidden="1" x14ac:dyDescent="0.25">
      <c r="A88" s="63">
        <v>51802</v>
      </c>
      <c r="B88" s="63" t="s">
        <v>403</v>
      </c>
      <c r="C88" s="64">
        <v>0</v>
      </c>
      <c r="D88">
        <v>0</v>
      </c>
      <c r="E88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80" t="e">
        <f t="shared" si="1"/>
        <v>#DIV/0!</v>
      </c>
    </row>
    <row r="89" spans="1:12" hidden="1" x14ac:dyDescent="0.25">
      <c r="A89" s="63">
        <v>51803</v>
      </c>
      <c r="B89" s="63" t="s">
        <v>404</v>
      </c>
      <c r="C89" s="64">
        <v>0</v>
      </c>
      <c r="D89">
        <v>0</v>
      </c>
      <c r="E89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80" t="e">
        <f t="shared" si="1"/>
        <v>#DIV/0!</v>
      </c>
    </row>
    <row r="90" spans="1:12" hidden="1" x14ac:dyDescent="0.25">
      <c r="A90" s="63">
        <v>51899</v>
      </c>
      <c r="B90" s="63" t="s">
        <v>405</v>
      </c>
      <c r="C90" s="64">
        <v>0</v>
      </c>
      <c r="D90">
        <v>0</v>
      </c>
      <c r="E90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80" t="e">
        <f t="shared" si="1"/>
        <v>#DIV/0!</v>
      </c>
    </row>
    <row r="91" spans="1:12" hidden="1" x14ac:dyDescent="0.25">
      <c r="A91" s="63">
        <v>51901</v>
      </c>
      <c r="B91" s="63" t="s">
        <v>406</v>
      </c>
      <c r="C91" s="64">
        <v>0</v>
      </c>
      <c r="D91">
        <v>0</v>
      </c>
      <c r="E91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80" t="e">
        <f t="shared" si="1"/>
        <v>#DIV/0!</v>
      </c>
    </row>
    <row r="92" spans="1:12" hidden="1" x14ac:dyDescent="0.25">
      <c r="A92" s="63">
        <v>51902</v>
      </c>
      <c r="B92" s="63" t="s">
        <v>407</v>
      </c>
      <c r="C92" s="64">
        <v>0</v>
      </c>
      <c r="D92">
        <v>0</v>
      </c>
      <c r="E92">
        <v>0</v>
      </c>
      <c r="F92" s="64">
        <v>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80" t="e">
        <f t="shared" si="1"/>
        <v>#DIV/0!</v>
      </c>
    </row>
    <row r="93" spans="1:12" hidden="1" x14ac:dyDescent="0.25">
      <c r="A93" s="63">
        <v>51903</v>
      </c>
      <c r="B93" s="63" t="s">
        <v>321</v>
      </c>
      <c r="C93" s="64">
        <v>0</v>
      </c>
      <c r="D93">
        <v>0</v>
      </c>
      <c r="E93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80" t="e">
        <f t="shared" si="1"/>
        <v>#DIV/0!</v>
      </c>
    </row>
    <row r="94" spans="1:12" hidden="1" x14ac:dyDescent="0.25">
      <c r="A94" s="63">
        <v>51999</v>
      </c>
      <c r="B94" s="63" t="s">
        <v>408</v>
      </c>
      <c r="C94" s="64">
        <v>0</v>
      </c>
      <c r="D94">
        <v>0</v>
      </c>
      <c r="E94">
        <v>0</v>
      </c>
      <c r="F94" s="64">
        <v>0</v>
      </c>
      <c r="G94" s="64">
        <v>0</v>
      </c>
      <c r="H94" s="64">
        <v>0</v>
      </c>
      <c r="I94" s="64">
        <v>0</v>
      </c>
      <c r="J94" s="64">
        <v>0</v>
      </c>
      <c r="K94" s="64">
        <v>0</v>
      </c>
      <c r="L94" s="80" t="e">
        <f t="shared" si="1"/>
        <v>#DIV/0!</v>
      </c>
    </row>
    <row r="95" spans="1:12" hidden="1" x14ac:dyDescent="0.25">
      <c r="A95" s="63">
        <v>53101</v>
      </c>
      <c r="B95" s="63" t="s">
        <v>409</v>
      </c>
      <c r="C95" s="64">
        <v>0</v>
      </c>
      <c r="D95">
        <v>0</v>
      </c>
      <c r="E95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80" t="e">
        <f t="shared" si="1"/>
        <v>#DIV/0!</v>
      </c>
    </row>
    <row r="96" spans="1:12" hidden="1" x14ac:dyDescent="0.25">
      <c r="A96" s="63">
        <v>53102</v>
      </c>
      <c r="B96" s="63" t="s">
        <v>410</v>
      </c>
      <c r="C96" s="64">
        <v>0</v>
      </c>
      <c r="D96">
        <v>0</v>
      </c>
      <c r="E96">
        <v>0</v>
      </c>
      <c r="F96" s="64">
        <v>0</v>
      </c>
      <c r="G96" s="64">
        <v>0</v>
      </c>
      <c r="H96" s="64">
        <v>0</v>
      </c>
      <c r="I96" s="64">
        <v>0</v>
      </c>
      <c r="J96" s="64">
        <v>0</v>
      </c>
      <c r="K96" s="64">
        <v>0</v>
      </c>
      <c r="L96" s="80" t="e">
        <f t="shared" si="1"/>
        <v>#DIV/0!</v>
      </c>
    </row>
    <row r="97" spans="1:12" hidden="1" x14ac:dyDescent="0.25">
      <c r="A97" s="63">
        <v>53103</v>
      </c>
      <c r="B97" s="63" t="s">
        <v>411</v>
      </c>
      <c r="C97" s="64">
        <v>0</v>
      </c>
      <c r="D97">
        <v>0</v>
      </c>
      <c r="E97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80" t="e">
        <f t="shared" si="1"/>
        <v>#DIV/0!</v>
      </c>
    </row>
    <row r="98" spans="1:12" hidden="1" x14ac:dyDescent="0.25">
      <c r="A98" s="63">
        <v>53104</v>
      </c>
      <c r="B98" s="63" t="s">
        <v>412</v>
      </c>
      <c r="C98" s="64">
        <v>0</v>
      </c>
      <c r="D98">
        <v>0</v>
      </c>
      <c r="E98">
        <v>0</v>
      </c>
      <c r="F98" s="64">
        <v>0</v>
      </c>
      <c r="G98" s="64">
        <v>0</v>
      </c>
      <c r="H98" s="64">
        <v>0</v>
      </c>
      <c r="I98" s="64">
        <v>0</v>
      </c>
      <c r="J98" s="64">
        <v>0</v>
      </c>
      <c r="K98" s="64">
        <v>0</v>
      </c>
      <c r="L98" s="80" t="e">
        <f t="shared" si="1"/>
        <v>#DIV/0!</v>
      </c>
    </row>
    <row r="99" spans="1:12" hidden="1" x14ac:dyDescent="0.25">
      <c r="A99" s="63">
        <v>53105</v>
      </c>
      <c r="B99" s="63" t="s">
        <v>413</v>
      </c>
      <c r="C99" s="64">
        <v>0</v>
      </c>
      <c r="D99">
        <v>0</v>
      </c>
      <c r="E99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80" t="e">
        <f t="shared" si="1"/>
        <v>#DIV/0!</v>
      </c>
    </row>
    <row r="100" spans="1:12" hidden="1" x14ac:dyDescent="0.25">
      <c r="A100" s="63">
        <v>53106</v>
      </c>
      <c r="B100" s="63" t="s">
        <v>313</v>
      </c>
      <c r="C100" s="64">
        <v>0</v>
      </c>
      <c r="D100">
        <v>0</v>
      </c>
      <c r="E100">
        <v>0</v>
      </c>
      <c r="F100" s="64">
        <v>0</v>
      </c>
      <c r="G100" s="64">
        <v>0</v>
      </c>
      <c r="H100" s="64">
        <v>0</v>
      </c>
      <c r="I100" s="64">
        <v>0</v>
      </c>
      <c r="J100" s="64">
        <v>0</v>
      </c>
      <c r="K100" s="64">
        <v>0</v>
      </c>
      <c r="L100" s="80" t="e">
        <f t="shared" si="1"/>
        <v>#DIV/0!</v>
      </c>
    </row>
    <row r="101" spans="1:12" hidden="1" x14ac:dyDescent="0.25">
      <c r="A101" s="63">
        <v>53199</v>
      </c>
      <c r="B101" s="63" t="s">
        <v>414</v>
      </c>
      <c r="C101" s="64">
        <v>0</v>
      </c>
      <c r="D101">
        <v>0</v>
      </c>
      <c r="E101">
        <v>0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0</v>
      </c>
      <c r="L101" s="80" t="e">
        <f t="shared" si="1"/>
        <v>#DIV/0!</v>
      </c>
    </row>
    <row r="102" spans="1:12" hidden="1" x14ac:dyDescent="0.25">
      <c r="A102" s="63">
        <v>54101</v>
      </c>
      <c r="B102" s="63" t="s">
        <v>322</v>
      </c>
      <c r="C102" s="64">
        <v>0</v>
      </c>
      <c r="D102">
        <v>0</v>
      </c>
      <c r="E102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80" t="e">
        <f t="shared" si="1"/>
        <v>#DIV/0!</v>
      </c>
    </row>
    <row r="103" spans="1:12" hidden="1" x14ac:dyDescent="0.25">
      <c r="A103" s="63">
        <v>54102</v>
      </c>
      <c r="B103" s="63" t="s">
        <v>323</v>
      </c>
      <c r="C103" s="64">
        <v>0</v>
      </c>
      <c r="D103">
        <v>0</v>
      </c>
      <c r="E103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80" t="e">
        <f t="shared" si="1"/>
        <v>#DIV/0!</v>
      </c>
    </row>
    <row r="104" spans="1:12" hidden="1" x14ac:dyDescent="0.25">
      <c r="A104" s="63">
        <v>54103</v>
      </c>
      <c r="B104" s="63" t="s">
        <v>324</v>
      </c>
      <c r="C104" s="64">
        <v>0</v>
      </c>
      <c r="D104">
        <v>0</v>
      </c>
      <c r="E10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80" t="e">
        <f t="shared" si="1"/>
        <v>#DIV/0!</v>
      </c>
    </row>
    <row r="105" spans="1:12" hidden="1" x14ac:dyDescent="0.25">
      <c r="A105" s="63">
        <v>54104</v>
      </c>
      <c r="B105" s="63" t="s">
        <v>325</v>
      </c>
      <c r="C105" s="64">
        <v>0</v>
      </c>
      <c r="D105">
        <v>0</v>
      </c>
      <c r="E105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80" t="e">
        <f t="shared" si="1"/>
        <v>#DIV/0!</v>
      </c>
    </row>
    <row r="106" spans="1:12" hidden="1" x14ac:dyDescent="0.25">
      <c r="A106" s="63">
        <v>54105</v>
      </c>
      <c r="B106" s="63" t="s">
        <v>326</v>
      </c>
      <c r="C106" s="64">
        <v>0</v>
      </c>
      <c r="D106">
        <v>0</v>
      </c>
      <c r="E106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80" t="e">
        <f t="shared" si="1"/>
        <v>#DIV/0!</v>
      </c>
    </row>
    <row r="107" spans="1:12" hidden="1" x14ac:dyDescent="0.25">
      <c r="A107" s="63">
        <v>54106</v>
      </c>
      <c r="B107" s="63" t="s">
        <v>327</v>
      </c>
      <c r="C107" s="64">
        <v>0</v>
      </c>
      <c r="D107">
        <v>0</v>
      </c>
      <c r="E107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80" t="e">
        <f t="shared" si="1"/>
        <v>#DIV/0!</v>
      </c>
    </row>
    <row r="108" spans="1:12" hidden="1" x14ac:dyDescent="0.25">
      <c r="A108" s="63">
        <v>54107</v>
      </c>
      <c r="B108" s="63" t="s">
        <v>328</v>
      </c>
      <c r="C108" s="64">
        <v>0</v>
      </c>
      <c r="D108">
        <v>0</v>
      </c>
      <c r="E108">
        <v>0</v>
      </c>
      <c r="F108" s="64">
        <v>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80" t="e">
        <f t="shared" si="1"/>
        <v>#DIV/0!</v>
      </c>
    </row>
    <row r="109" spans="1:12" hidden="1" x14ac:dyDescent="0.25">
      <c r="A109" s="63">
        <v>54108</v>
      </c>
      <c r="B109" s="63" t="s">
        <v>329</v>
      </c>
      <c r="C109" s="64">
        <v>0</v>
      </c>
      <c r="D109">
        <v>0</v>
      </c>
      <c r="E109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0</v>
      </c>
      <c r="K109" s="64">
        <v>0</v>
      </c>
      <c r="L109" s="80" t="e">
        <f t="shared" si="1"/>
        <v>#DIV/0!</v>
      </c>
    </row>
    <row r="110" spans="1:12" hidden="1" x14ac:dyDescent="0.25">
      <c r="A110" s="63">
        <v>54109</v>
      </c>
      <c r="B110" s="63" t="s">
        <v>330</v>
      </c>
      <c r="C110" s="64">
        <v>0</v>
      </c>
      <c r="D110">
        <v>0</v>
      </c>
      <c r="E110">
        <v>0</v>
      </c>
      <c r="F110" s="64">
        <v>0</v>
      </c>
      <c r="G110" s="64">
        <v>0</v>
      </c>
      <c r="H110" s="64">
        <v>0</v>
      </c>
      <c r="I110" s="64">
        <v>0</v>
      </c>
      <c r="J110" s="64">
        <v>0</v>
      </c>
      <c r="K110" s="64">
        <v>0</v>
      </c>
      <c r="L110" s="80" t="e">
        <f t="shared" si="1"/>
        <v>#DIV/0!</v>
      </c>
    </row>
    <row r="111" spans="1:12" x14ac:dyDescent="0.25">
      <c r="A111" s="63">
        <v>54110</v>
      </c>
      <c r="B111" s="63" t="s">
        <v>331</v>
      </c>
      <c r="C111" s="64">
        <v>85937.12</v>
      </c>
      <c r="D111">
        <v>0</v>
      </c>
      <c r="E111">
        <v>0</v>
      </c>
      <c r="F111" s="64">
        <v>85937.12</v>
      </c>
      <c r="G111" s="64">
        <v>85937.12</v>
      </c>
      <c r="H111" s="64">
        <v>85937.12</v>
      </c>
      <c r="I111" s="64">
        <v>85937.12</v>
      </c>
      <c r="J111" s="64">
        <v>18896.189999999999</v>
      </c>
      <c r="K111" s="64">
        <v>67040.929999999993</v>
      </c>
      <c r="L111" s="79">
        <f t="shared" si="1"/>
        <v>0.21988391046849137</v>
      </c>
    </row>
    <row r="112" spans="1:12" hidden="1" x14ac:dyDescent="0.25">
      <c r="A112" s="63">
        <v>54111</v>
      </c>
      <c r="B112" s="63" t="s">
        <v>332</v>
      </c>
      <c r="C112" s="64">
        <v>0</v>
      </c>
      <c r="D112">
        <v>0</v>
      </c>
      <c r="E112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80" t="e">
        <f t="shared" si="1"/>
        <v>#DIV/0!</v>
      </c>
    </row>
    <row r="113" spans="1:12" hidden="1" x14ac:dyDescent="0.25">
      <c r="A113" s="63">
        <v>54112</v>
      </c>
      <c r="B113" s="63" t="s">
        <v>333</v>
      </c>
      <c r="C113" s="64">
        <v>0</v>
      </c>
      <c r="D113">
        <v>0</v>
      </c>
      <c r="E113">
        <v>0</v>
      </c>
      <c r="F113" s="64">
        <v>0</v>
      </c>
      <c r="G113" s="64">
        <v>0</v>
      </c>
      <c r="H113" s="64">
        <v>0</v>
      </c>
      <c r="I113" s="64">
        <v>0</v>
      </c>
      <c r="J113" s="64">
        <v>0</v>
      </c>
      <c r="K113" s="64">
        <v>0</v>
      </c>
      <c r="L113" s="80" t="e">
        <f t="shared" si="1"/>
        <v>#DIV/0!</v>
      </c>
    </row>
    <row r="114" spans="1:12" hidden="1" x14ac:dyDescent="0.25">
      <c r="A114" s="63">
        <v>54113</v>
      </c>
      <c r="B114" s="63" t="s">
        <v>334</v>
      </c>
      <c r="C114" s="64">
        <v>0</v>
      </c>
      <c r="D114">
        <v>0</v>
      </c>
      <c r="E11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80" t="e">
        <f t="shared" si="1"/>
        <v>#DIV/0!</v>
      </c>
    </row>
    <row r="115" spans="1:12" hidden="1" x14ac:dyDescent="0.25">
      <c r="A115" s="63">
        <v>54114</v>
      </c>
      <c r="B115" s="63" t="s">
        <v>335</v>
      </c>
      <c r="C115" s="64">
        <v>0</v>
      </c>
      <c r="D115">
        <v>0</v>
      </c>
      <c r="E115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80" t="e">
        <f t="shared" si="1"/>
        <v>#DIV/0!</v>
      </c>
    </row>
    <row r="116" spans="1:12" hidden="1" x14ac:dyDescent="0.25">
      <c r="A116" s="63">
        <v>54115</v>
      </c>
      <c r="B116" s="63" t="s">
        <v>336</v>
      </c>
      <c r="C116" s="64">
        <v>0</v>
      </c>
      <c r="D116">
        <v>0</v>
      </c>
      <c r="E116">
        <v>0</v>
      </c>
      <c r="F116" s="64">
        <v>0</v>
      </c>
      <c r="G116" s="64">
        <v>0</v>
      </c>
      <c r="H116" s="64">
        <v>0</v>
      </c>
      <c r="I116" s="64">
        <v>0</v>
      </c>
      <c r="J116" s="64">
        <v>0</v>
      </c>
      <c r="K116" s="64">
        <v>0</v>
      </c>
      <c r="L116" s="80" t="e">
        <f t="shared" si="1"/>
        <v>#DIV/0!</v>
      </c>
    </row>
    <row r="117" spans="1:12" hidden="1" x14ac:dyDescent="0.25">
      <c r="A117" s="63">
        <v>54116</v>
      </c>
      <c r="B117" s="63" t="s">
        <v>337</v>
      </c>
      <c r="C117" s="64">
        <v>0</v>
      </c>
      <c r="D117">
        <v>0</v>
      </c>
      <c r="E117">
        <v>0</v>
      </c>
      <c r="F117" s="64">
        <v>0</v>
      </c>
      <c r="G117" s="64">
        <v>0</v>
      </c>
      <c r="H117" s="64">
        <v>0</v>
      </c>
      <c r="I117" s="64">
        <v>0</v>
      </c>
      <c r="J117" s="64">
        <v>0</v>
      </c>
      <c r="K117" s="64">
        <v>0</v>
      </c>
      <c r="L117" s="80" t="e">
        <f t="shared" si="1"/>
        <v>#DIV/0!</v>
      </c>
    </row>
    <row r="118" spans="1:12" hidden="1" x14ac:dyDescent="0.25">
      <c r="A118" s="63">
        <v>54117</v>
      </c>
      <c r="B118" s="63" t="s">
        <v>338</v>
      </c>
      <c r="C118" s="64">
        <v>0</v>
      </c>
      <c r="D118">
        <v>0</v>
      </c>
      <c r="E118">
        <v>0</v>
      </c>
      <c r="F118" s="64">
        <v>0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80" t="e">
        <f t="shared" si="1"/>
        <v>#DIV/0!</v>
      </c>
    </row>
    <row r="119" spans="1:12" hidden="1" x14ac:dyDescent="0.25">
      <c r="A119" s="63">
        <v>54118</v>
      </c>
      <c r="B119" s="63" t="s">
        <v>339</v>
      </c>
      <c r="C119" s="64">
        <v>0</v>
      </c>
      <c r="D119">
        <v>0</v>
      </c>
      <c r="E119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80" t="e">
        <f t="shared" si="1"/>
        <v>#DIV/0!</v>
      </c>
    </row>
    <row r="120" spans="1:12" hidden="1" x14ac:dyDescent="0.25">
      <c r="A120" s="63">
        <v>54119</v>
      </c>
      <c r="B120" s="63" t="s">
        <v>340</v>
      </c>
      <c r="C120" s="64">
        <v>0</v>
      </c>
      <c r="D120">
        <v>0</v>
      </c>
      <c r="E120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80" t="e">
        <f t="shared" si="1"/>
        <v>#DIV/0!</v>
      </c>
    </row>
    <row r="121" spans="1:12" x14ac:dyDescent="0.25">
      <c r="A121" s="63">
        <v>54121</v>
      </c>
      <c r="B121" s="63" t="s">
        <v>415</v>
      </c>
      <c r="C121" s="64">
        <v>29000</v>
      </c>
      <c r="D121">
        <v>0</v>
      </c>
      <c r="E121">
        <v>0</v>
      </c>
      <c r="F121" s="64">
        <v>29000</v>
      </c>
      <c r="G121" s="64">
        <v>0</v>
      </c>
      <c r="H121" s="64">
        <v>0</v>
      </c>
      <c r="I121" s="64">
        <v>29000</v>
      </c>
      <c r="J121" s="64">
        <v>0</v>
      </c>
      <c r="K121" s="64">
        <v>29000</v>
      </c>
      <c r="L121" s="79">
        <f t="shared" si="1"/>
        <v>0</v>
      </c>
    </row>
    <row r="122" spans="1:12" hidden="1" x14ac:dyDescent="0.25">
      <c r="A122" s="63">
        <v>54122</v>
      </c>
      <c r="B122" s="63" t="s">
        <v>416</v>
      </c>
      <c r="C122" s="64">
        <v>0</v>
      </c>
      <c r="D122">
        <v>0</v>
      </c>
      <c r="E122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80" t="e">
        <f t="shared" si="1"/>
        <v>#DIV/0!</v>
      </c>
    </row>
    <row r="123" spans="1:12" hidden="1" x14ac:dyDescent="0.25">
      <c r="A123" s="63">
        <v>54123</v>
      </c>
      <c r="B123" s="63" t="s">
        <v>417</v>
      </c>
      <c r="C123" s="64">
        <v>0</v>
      </c>
      <c r="D123">
        <v>0</v>
      </c>
      <c r="E123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80" t="e">
        <f t="shared" si="1"/>
        <v>#DIV/0!</v>
      </c>
    </row>
    <row r="124" spans="1:12" hidden="1" x14ac:dyDescent="0.25">
      <c r="A124" s="63">
        <v>54199</v>
      </c>
      <c r="B124" s="63" t="s">
        <v>341</v>
      </c>
      <c r="C124" s="64">
        <v>0</v>
      </c>
      <c r="D124">
        <v>0</v>
      </c>
      <c r="E124">
        <v>0</v>
      </c>
      <c r="F124" s="64">
        <v>0</v>
      </c>
      <c r="G124" s="64">
        <v>0</v>
      </c>
      <c r="H124" s="64">
        <v>0</v>
      </c>
      <c r="I124" s="64">
        <v>0</v>
      </c>
      <c r="J124" s="64">
        <v>0</v>
      </c>
      <c r="K124" s="64">
        <v>0</v>
      </c>
      <c r="L124" s="80" t="e">
        <f t="shared" si="1"/>
        <v>#DIV/0!</v>
      </c>
    </row>
    <row r="125" spans="1:12" hidden="1" x14ac:dyDescent="0.25">
      <c r="A125" s="63">
        <v>54201</v>
      </c>
      <c r="B125" s="63" t="s">
        <v>342</v>
      </c>
      <c r="C125" s="64">
        <v>0</v>
      </c>
      <c r="D125">
        <v>0</v>
      </c>
      <c r="E125">
        <v>0</v>
      </c>
      <c r="F125" s="64">
        <v>0</v>
      </c>
      <c r="G125" s="64">
        <v>0</v>
      </c>
      <c r="H125" s="64">
        <v>0</v>
      </c>
      <c r="I125" s="64">
        <v>0</v>
      </c>
      <c r="J125" s="64">
        <v>0</v>
      </c>
      <c r="K125" s="64">
        <v>0</v>
      </c>
      <c r="L125" s="80" t="e">
        <f t="shared" si="1"/>
        <v>#DIV/0!</v>
      </c>
    </row>
    <row r="126" spans="1:12" x14ac:dyDescent="0.25">
      <c r="A126" s="63">
        <v>54202</v>
      </c>
      <c r="B126" s="63" t="s">
        <v>343</v>
      </c>
      <c r="C126" s="64">
        <v>35900</v>
      </c>
      <c r="D126">
        <v>0</v>
      </c>
      <c r="E126">
        <v>0</v>
      </c>
      <c r="F126" s="64">
        <v>35900</v>
      </c>
      <c r="G126" s="64">
        <v>0</v>
      </c>
      <c r="H126" s="64">
        <v>0</v>
      </c>
      <c r="I126" s="64">
        <v>35900</v>
      </c>
      <c r="J126" s="64">
        <v>10579.49</v>
      </c>
      <c r="K126" s="64">
        <v>25320.51</v>
      </c>
      <c r="L126" s="79">
        <f t="shared" si="1"/>
        <v>0.29469331476323118</v>
      </c>
    </row>
    <row r="127" spans="1:12" x14ac:dyDescent="0.25">
      <c r="A127" s="63">
        <v>54203</v>
      </c>
      <c r="B127" s="63" t="s">
        <v>344</v>
      </c>
      <c r="C127" s="64">
        <v>93609.93</v>
      </c>
      <c r="D127">
        <v>0</v>
      </c>
      <c r="E127">
        <v>0</v>
      </c>
      <c r="F127" s="64">
        <v>93609.93</v>
      </c>
      <c r="G127" s="64">
        <v>0</v>
      </c>
      <c r="H127" s="64">
        <v>0</v>
      </c>
      <c r="I127" s="64">
        <v>93609.93</v>
      </c>
      <c r="J127" s="64">
        <v>4050.71</v>
      </c>
      <c r="K127" s="64">
        <v>89559.22</v>
      </c>
      <c r="L127" s="79">
        <f t="shared" si="1"/>
        <v>4.3272225500008386E-2</v>
      </c>
    </row>
    <row r="128" spans="1:12" hidden="1" x14ac:dyDescent="0.25">
      <c r="A128" s="63">
        <v>54204</v>
      </c>
      <c r="B128" s="63" t="s">
        <v>345</v>
      </c>
      <c r="C128" s="64">
        <v>0</v>
      </c>
      <c r="D128">
        <v>0</v>
      </c>
      <c r="E128">
        <v>0</v>
      </c>
      <c r="F128" s="64">
        <v>0</v>
      </c>
      <c r="G128" s="64">
        <v>0</v>
      </c>
      <c r="H128" s="64">
        <v>0</v>
      </c>
      <c r="I128" s="64">
        <v>0</v>
      </c>
      <c r="J128" s="64">
        <v>0</v>
      </c>
      <c r="K128" s="64">
        <v>0</v>
      </c>
      <c r="L128" s="80" t="e">
        <f t="shared" si="1"/>
        <v>#DIV/0!</v>
      </c>
    </row>
    <row r="129" spans="1:12" hidden="1" x14ac:dyDescent="0.25">
      <c r="A129" s="63">
        <v>54205</v>
      </c>
      <c r="B129" s="63" t="s">
        <v>95</v>
      </c>
      <c r="C129" s="64">
        <v>0</v>
      </c>
      <c r="D129">
        <v>0</v>
      </c>
      <c r="E129">
        <v>0</v>
      </c>
      <c r="F129" s="64">
        <v>0</v>
      </c>
      <c r="G129" s="64">
        <v>0</v>
      </c>
      <c r="H129" s="64">
        <v>0</v>
      </c>
      <c r="I129" s="64">
        <v>0</v>
      </c>
      <c r="J129" s="64">
        <v>0</v>
      </c>
      <c r="K129" s="64">
        <v>0</v>
      </c>
      <c r="L129" s="80" t="e">
        <f t="shared" si="1"/>
        <v>#DIV/0!</v>
      </c>
    </row>
    <row r="130" spans="1:12" hidden="1" x14ac:dyDescent="0.25">
      <c r="A130" s="63">
        <v>54301</v>
      </c>
      <c r="B130" s="63" t="s">
        <v>346</v>
      </c>
      <c r="C130" s="64">
        <v>0</v>
      </c>
      <c r="D130">
        <v>0</v>
      </c>
      <c r="E130">
        <v>0</v>
      </c>
      <c r="F130" s="64">
        <v>0</v>
      </c>
      <c r="G130" s="64">
        <v>0</v>
      </c>
      <c r="H130" s="64">
        <v>0</v>
      </c>
      <c r="I130" s="64">
        <v>0</v>
      </c>
      <c r="J130" s="64">
        <v>0</v>
      </c>
      <c r="K130" s="64">
        <v>0</v>
      </c>
      <c r="L130" s="80" t="e">
        <f t="shared" si="1"/>
        <v>#DIV/0!</v>
      </c>
    </row>
    <row r="131" spans="1:12" hidden="1" x14ac:dyDescent="0.25">
      <c r="A131" s="63">
        <v>54302</v>
      </c>
      <c r="B131" s="63" t="s">
        <v>347</v>
      </c>
      <c r="C131" s="64">
        <v>0</v>
      </c>
      <c r="D131">
        <v>0</v>
      </c>
      <c r="E131">
        <v>0</v>
      </c>
      <c r="F131" s="64">
        <v>0</v>
      </c>
      <c r="G131" s="64">
        <v>0</v>
      </c>
      <c r="H131" s="64">
        <v>0</v>
      </c>
      <c r="I131" s="64">
        <v>0</v>
      </c>
      <c r="J131" s="64">
        <v>0</v>
      </c>
      <c r="K131" s="64">
        <v>0</v>
      </c>
      <c r="L131" s="80" t="e">
        <f t="shared" si="1"/>
        <v>#DIV/0!</v>
      </c>
    </row>
    <row r="132" spans="1:12" hidden="1" x14ac:dyDescent="0.25">
      <c r="A132" s="63">
        <v>54303</v>
      </c>
      <c r="B132" s="63" t="s">
        <v>348</v>
      </c>
      <c r="C132" s="64">
        <v>0</v>
      </c>
      <c r="D132">
        <v>0</v>
      </c>
      <c r="E132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80" t="e">
        <f t="shared" si="1"/>
        <v>#DIV/0!</v>
      </c>
    </row>
    <row r="133" spans="1:12" hidden="1" x14ac:dyDescent="0.25">
      <c r="A133" s="63">
        <v>54304</v>
      </c>
      <c r="B133" s="63" t="s">
        <v>349</v>
      </c>
      <c r="C133" s="64">
        <v>0</v>
      </c>
      <c r="D133">
        <v>0</v>
      </c>
      <c r="E133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80" t="e">
        <f t="shared" si="1"/>
        <v>#DIV/0!</v>
      </c>
    </row>
    <row r="134" spans="1:12" hidden="1" x14ac:dyDescent="0.25">
      <c r="A134" s="63">
        <v>54305</v>
      </c>
      <c r="B134" s="63" t="s">
        <v>350</v>
      </c>
      <c r="C134" s="64">
        <v>0</v>
      </c>
      <c r="D134">
        <v>0</v>
      </c>
      <c r="E134">
        <v>0</v>
      </c>
      <c r="F134" s="64">
        <v>0</v>
      </c>
      <c r="G134" s="64">
        <v>0</v>
      </c>
      <c r="H134" s="64">
        <v>0</v>
      </c>
      <c r="I134" s="64">
        <v>0</v>
      </c>
      <c r="J134" s="64">
        <v>0</v>
      </c>
      <c r="K134" s="64">
        <v>0</v>
      </c>
      <c r="L134" s="80" t="e">
        <f t="shared" si="1"/>
        <v>#DIV/0!</v>
      </c>
    </row>
    <row r="135" spans="1:12" hidden="1" x14ac:dyDescent="0.25">
      <c r="A135" s="63">
        <v>54306</v>
      </c>
      <c r="B135" s="63" t="s">
        <v>418</v>
      </c>
      <c r="C135" s="64">
        <v>0</v>
      </c>
      <c r="D135">
        <v>0</v>
      </c>
      <c r="E135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80" t="e">
        <f t="shared" si="1"/>
        <v>#DIV/0!</v>
      </c>
    </row>
    <row r="136" spans="1:12" hidden="1" x14ac:dyDescent="0.25">
      <c r="A136" s="63">
        <v>54307</v>
      </c>
      <c r="B136" s="63" t="s">
        <v>419</v>
      </c>
      <c r="C136" s="64">
        <v>0</v>
      </c>
      <c r="D136">
        <v>0</v>
      </c>
      <c r="E136">
        <v>0</v>
      </c>
      <c r="F136" s="64">
        <v>0</v>
      </c>
      <c r="G136" s="64">
        <v>0</v>
      </c>
      <c r="H136" s="64">
        <v>0</v>
      </c>
      <c r="I136" s="64">
        <v>0</v>
      </c>
      <c r="J136" s="64">
        <v>0</v>
      </c>
      <c r="K136" s="64">
        <v>0</v>
      </c>
      <c r="L136" s="80" t="e">
        <f t="shared" si="1"/>
        <v>#DIV/0!</v>
      </c>
    </row>
    <row r="137" spans="1:12" hidden="1" x14ac:dyDescent="0.25">
      <c r="A137" s="63">
        <v>54308</v>
      </c>
      <c r="B137" s="63" t="s">
        <v>420</v>
      </c>
      <c r="C137" s="64">
        <v>0</v>
      </c>
      <c r="D137">
        <v>0</v>
      </c>
      <c r="E137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0</v>
      </c>
      <c r="L137" s="80" t="e">
        <f t="shared" si="1"/>
        <v>#DIV/0!</v>
      </c>
    </row>
    <row r="138" spans="1:12" hidden="1" x14ac:dyDescent="0.25">
      <c r="A138" s="63">
        <v>54309</v>
      </c>
      <c r="B138" s="63" t="s">
        <v>421</v>
      </c>
      <c r="C138" s="64">
        <v>0</v>
      </c>
      <c r="D138">
        <v>0</v>
      </c>
      <c r="E138">
        <v>0</v>
      </c>
      <c r="F138" s="64">
        <v>0</v>
      </c>
      <c r="G138" s="64">
        <v>0</v>
      </c>
      <c r="H138" s="64">
        <v>0</v>
      </c>
      <c r="I138" s="64">
        <v>0</v>
      </c>
      <c r="J138" s="64">
        <v>0</v>
      </c>
      <c r="K138" s="64">
        <v>0</v>
      </c>
      <c r="L138" s="80" t="e">
        <f t="shared" ref="L138:L201" si="2">+J138/I138</f>
        <v>#DIV/0!</v>
      </c>
    </row>
    <row r="139" spans="1:12" hidden="1" x14ac:dyDescent="0.25">
      <c r="A139" s="63">
        <v>54310</v>
      </c>
      <c r="B139" s="63" t="s">
        <v>422</v>
      </c>
      <c r="C139" s="64">
        <v>0</v>
      </c>
      <c r="D139">
        <v>0</v>
      </c>
      <c r="E139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80" t="e">
        <f t="shared" si="2"/>
        <v>#DIV/0!</v>
      </c>
    </row>
    <row r="140" spans="1:12" hidden="1" x14ac:dyDescent="0.25">
      <c r="A140" s="63">
        <v>54311</v>
      </c>
      <c r="B140" s="63" t="s">
        <v>423</v>
      </c>
      <c r="C140" s="64">
        <v>0</v>
      </c>
      <c r="D140">
        <v>0</v>
      </c>
      <c r="E140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80" t="e">
        <f t="shared" si="2"/>
        <v>#DIV/0!</v>
      </c>
    </row>
    <row r="141" spans="1:12" hidden="1" x14ac:dyDescent="0.25">
      <c r="A141" s="63">
        <v>54312</v>
      </c>
      <c r="B141" s="63" t="s">
        <v>424</v>
      </c>
      <c r="C141" s="64">
        <v>0</v>
      </c>
      <c r="D141">
        <v>0</v>
      </c>
      <c r="E141">
        <v>0</v>
      </c>
      <c r="F141" s="64">
        <v>0</v>
      </c>
      <c r="G141" s="64">
        <v>0</v>
      </c>
      <c r="H141" s="64">
        <v>0</v>
      </c>
      <c r="I141" s="64">
        <v>0</v>
      </c>
      <c r="J141" s="64">
        <v>0</v>
      </c>
      <c r="K141" s="64">
        <v>0</v>
      </c>
      <c r="L141" s="80" t="e">
        <f t="shared" si="2"/>
        <v>#DIV/0!</v>
      </c>
    </row>
    <row r="142" spans="1:12" hidden="1" x14ac:dyDescent="0.25">
      <c r="A142" s="63">
        <v>54313</v>
      </c>
      <c r="B142" s="63" t="s">
        <v>351</v>
      </c>
      <c r="C142" s="64">
        <v>0</v>
      </c>
      <c r="D142">
        <v>0</v>
      </c>
      <c r="E142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80" t="e">
        <f t="shared" si="2"/>
        <v>#DIV/0!</v>
      </c>
    </row>
    <row r="143" spans="1:12" hidden="1" x14ac:dyDescent="0.25">
      <c r="A143" s="63">
        <v>54314</v>
      </c>
      <c r="B143" s="63" t="s">
        <v>352</v>
      </c>
      <c r="C143" s="64">
        <v>0</v>
      </c>
      <c r="D143">
        <v>0</v>
      </c>
      <c r="E143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80" t="e">
        <f t="shared" si="2"/>
        <v>#DIV/0!</v>
      </c>
    </row>
    <row r="144" spans="1:12" hidden="1" x14ac:dyDescent="0.25">
      <c r="A144" s="63">
        <v>54315</v>
      </c>
      <c r="B144" s="63" t="s">
        <v>425</v>
      </c>
      <c r="C144" s="64">
        <v>0</v>
      </c>
      <c r="D144">
        <v>0</v>
      </c>
      <c r="E14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80" t="e">
        <f t="shared" si="2"/>
        <v>#DIV/0!</v>
      </c>
    </row>
    <row r="145" spans="1:12" hidden="1" x14ac:dyDescent="0.25">
      <c r="A145" s="63">
        <v>54316</v>
      </c>
      <c r="B145" s="63" t="s">
        <v>179</v>
      </c>
      <c r="C145" s="64">
        <v>0</v>
      </c>
      <c r="D145">
        <v>0</v>
      </c>
      <c r="E145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80" t="e">
        <f t="shared" si="2"/>
        <v>#DIV/0!</v>
      </c>
    </row>
    <row r="146" spans="1:12" hidden="1" x14ac:dyDescent="0.25">
      <c r="A146" s="63">
        <v>54317</v>
      </c>
      <c r="B146" s="63" t="s">
        <v>180</v>
      </c>
      <c r="C146" s="64">
        <v>0</v>
      </c>
      <c r="D146">
        <v>0</v>
      </c>
      <c r="E146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80" t="e">
        <f t="shared" si="2"/>
        <v>#DIV/0!</v>
      </c>
    </row>
    <row r="147" spans="1:12" hidden="1" x14ac:dyDescent="0.25">
      <c r="A147" s="63">
        <v>54318</v>
      </c>
      <c r="B147" s="63" t="s">
        <v>426</v>
      </c>
      <c r="C147" s="64">
        <v>0</v>
      </c>
      <c r="D147">
        <v>0</v>
      </c>
      <c r="E147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80" t="e">
        <f t="shared" si="2"/>
        <v>#DIV/0!</v>
      </c>
    </row>
    <row r="148" spans="1:12" hidden="1" x14ac:dyDescent="0.25">
      <c r="A148" s="63">
        <v>54399</v>
      </c>
      <c r="B148" s="63" t="s">
        <v>353</v>
      </c>
      <c r="C148" s="64">
        <v>0</v>
      </c>
      <c r="D148">
        <v>0</v>
      </c>
      <c r="E148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80" t="e">
        <f t="shared" si="2"/>
        <v>#DIV/0!</v>
      </c>
    </row>
    <row r="149" spans="1:12" hidden="1" x14ac:dyDescent="0.25">
      <c r="A149" s="63">
        <v>54401</v>
      </c>
      <c r="B149" s="63" t="s">
        <v>354</v>
      </c>
      <c r="C149" s="64">
        <v>0</v>
      </c>
      <c r="D149">
        <v>0</v>
      </c>
      <c r="E149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80" t="e">
        <f t="shared" si="2"/>
        <v>#DIV/0!</v>
      </c>
    </row>
    <row r="150" spans="1:12" hidden="1" x14ac:dyDescent="0.25">
      <c r="A150" s="63">
        <v>54402</v>
      </c>
      <c r="B150" s="63" t="s">
        <v>427</v>
      </c>
      <c r="C150" s="64">
        <v>0</v>
      </c>
      <c r="D150">
        <v>0</v>
      </c>
      <c r="E150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80" t="e">
        <f t="shared" si="2"/>
        <v>#DIV/0!</v>
      </c>
    </row>
    <row r="151" spans="1:12" x14ac:dyDescent="0.25">
      <c r="A151" s="63">
        <v>54403</v>
      </c>
      <c r="B151" s="63" t="s">
        <v>355</v>
      </c>
      <c r="C151" s="64">
        <v>4651.26</v>
      </c>
      <c r="D151">
        <v>0</v>
      </c>
      <c r="E151">
        <v>0</v>
      </c>
      <c r="F151" s="64">
        <v>4651.26</v>
      </c>
      <c r="G151" s="64">
        <v>0</v>
      </c>
      <c r="H151" s="64">
        <v>22.89</v>
      </c>
      <c r="I151" s="64">
        <v>4628.37</v>
      </c>
      <c r="J151" s="64">
        <v>0</v>
      </c>
      <c r="K151" s="64">
        <v>4628.37</v>
      </c>
      <c r="L151" s="79">
        <f t="shared" si="2"/>
        <v>0</v>
      </c>
    </row>
    <row r="152" spans="1:12" hidden="1" x14ac:dyDescent="0.25">
      <c r="A152" s="63">
        <v>54404</v>
      </c>
      <c r="B152" s="63" t="s">
        <v>356</v>
      </c>
      <c r="C152" s="64">
        <v>0</v>
      </c>
      <c r="D152">
        <v>0</v>
      </c>
      <c r="E152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80" t="e">
        <f t="shared" si="2"/>
        <v>#DIV/0!</v>
      </c>
    </row>
    <row r="153" spans="1:12" hidden="1" x14ac:dyDescent="0.25">
      <c r="A153" s="63">
        <v>54501</v>
      </c>
      <c r="B153" s="63" t="s">
        <v>428</v>
      </c>
      <c r="C153" s="64">
        <v>0</v>
      </c>
      <c r="D153">
        <v>0</v>
      </c>
      <c r="E153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80" t="e">
        <f t="shared" si="2"/>
        <v>#DIV/0!</v>
      </c>
    </row>
    <row r="154" spans="1:12" hidden="1" x14ac:dyDescent="0.25">
      <c r="A154" s="63">
        <v>54502</v>
      </c>
      <c r="B154" s="63" t="s">
        <v>429</v>
      </c>
      <c r="C154" s="64">
        <v>0</v>
      </c>
      <c r="D154">
        <v>0</v>
      </c>
      <c r="E154">
        <v>0</v>
      </c>
      <c r="F154" s="64">
        <v>0</v>
      </c>
      <c r="G154" s="64">
        <v>0</v>
      </c>
      <c r="H154" s="64">
        <v>0</v>
      </c>
      <c r="I154" s="64">
        <v>0</v>
      </c>
      <c r="J154" s="64">
        <v>0</v>
      </c>
      <c r="K154" s="64">
        <v>0</v>
      </c>
      <c r="L154" s="80" t="e">
        <f t="shared" si="2"/>
        <v>#DIV/0!</v>
      </c>
    </row>
    <row r="155" spans="1:12" hidden="1" x14ac:dyDescent="0.25">
      <c r="A155" s="63">
        <v>54503</v>
      </c>
      <c r="B155" s="63" t="s">
        <v>430</v>
      </c>
      <c r="C155" s="64">
        <v>0</v>
      </c>
      <c r="D155">
        <v>0</v>
      </c>
      <c r="E155">
        <v>0</v>
      </c>
      <c r="F155" s="64">
        <v>0</v>
      </c>
      <c r="G155" s="64">
        <v>0</v>
      </c>
      <c r="H155" s="64">
        <v>0</v>
      </c>
      <c r="I155" s="64">
        <v>0</v>
      </c>
      <c r="J155" s="64">
        <v>0</v>
      </c>
      <c r="K155" s="64">
        <v>0</v>
      </c>
      <c r="L155" s="80" t="e">
        <f t="shared" si="2"/>
        <v>#DIV/0!</v>
      </c>
    </row>
    <row r="156" spans="1:12" hidden="1" x14ac:dyDescent="0.25">
      <c r="A156" s="63">
        <v>54504</v>
      </c>
      <c r="B156" s="63" t="s">
        <v>357</v>
      </c>
      <c r="C156" s="64">
        <v>0</v>
      </c>
      <c r="D156">
        <v>0</v>
      </c>
      <c r="E156">
        <v>0</v>
      </c>
      <c r="F156" s="64">
        <v>0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  <c r="L156" s="80" t="e">
        <f t="shared" si="2"/>
        <v>#DIV/0!</v>
      </c>
    </row>
    <row r="157" spans="1:12" hidden="1" x14ac:dyDescent="0.25">
      <c r="A157" s="63">
        <v>54505</v>
      </c>
      <c r="B157" s="63" t="s">
        <v>431</v>
      </c>
      <c r="C157" s="64">
        <v>0</v>
      </c>
      <c r="D157">
        <v>0</v>
      </c>
      <c r="E157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80" t="e">
        <f t="shared" si="2"/>
        <v>#DIV/0!</v>
      </c>
    </row>
    <row r="158" spans="1:12" hidden="1" x14ac:dyDescent="0.25">
      <c r="A158" s="63">
        <v>54506</v>
      </c>
      <c r="B158" s="63" t="s">
        <v>432</v>
      </c>
      <c r="C158" s="64">
        <v>0</v>
      </c>
      <c r="D158">
        <v>0</v>
      </c>
      <c r="E158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80" t="e">
        <f t="shared" si="2"/>
        <v>#DIV/0!</v>
      </c>
    </row>
    <row r="159" spans="1:12" hidden="1" x14ac:dyDescent="0.25">
      <c r="A159" s="63">
        <v>54507</v>
      </c>
      <c r="B159" s="63" t="s">
        <v>358</v>
      </c>
      <c r="C159" s="64">
        <v>0</v>
      </c>
      <c r="D159">
        <v>0</v>
      </c>
      <c r="E159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80" t="e">
        <f t="shared" si="2"/>
        <v>#DIV/0!</v>
      </c>
    </row>
    <row r="160" spans="1:12" hidden="1" x14ac:dyDescent="0.25">
      <c r="A160" s="63">
        <v>54508</v>
      </c>
      <c r="B160" s="63" t="s">
        <v>433</v>
      </c>
      <c r="C160" s="64">
        <v>0</v>
      </c>
      <c r="D160">
        <v>0</v>
      </c>
      <c r="E160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80" t="e">
        <f t="shared" si="2"/>
        <v>#DIV/0!</v>
      </c>
    </row>
    <row r="161" spans="1:12" hidden="1" x14ac:dyDescent="0.25">
      <c r="A161" s="63">
        <v>54599</v>
      </c>
      <c r="B161" s="63" t="s">
        <v>359</v>
      </c>
      <c r="C161" s="64">
        <v>0</v>
      </c>
      <c r="D161">
        <v>0</v>
      </c>
      <c r="E161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80" t="e">
        <f t="shared" si="2"/>
        <v>#DIV/0!</v>
      </c>
    </row>
    <row r="162" spans="1:12" hidden="1" x14ac:dyDescent="0.25">
      <c r="A162" s="63">
        <v>54601</v>
      </c>
      <c r="B162" s="63" t="s">
        <v>434</v>
      </c>
      <c r="C162" s="64">
        <v>0</v>
      </c>
      <c r="D162">
        <v>0</v>
      </c>
      <c r="E162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80" t="e">
        <f t="shared" si="2"/>
        <v>#DIV/0!</v>
      </c>
    </row>
    <row r="163" spans="1:12" hidden="1" x14ac:dyDescent="0.25">
      <c r="A163" s="63">
        <v>54602</v>
      </c>
      <c r="B163" s="63" t="s">
        <v>360</v>
      </c>
      <c r="C163" s="64">
        <v>0</v>
      </c>
      <c r="D163">
        <v>0</v>
      </c>
      <c r="E163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80" t="e">
        <f t="shared" si="2"/>
        <v>#DIV/0!</v>
      </c>
    </row>
    <row r="164" spans="1:12" hidden="1" x14ac:dyDescent="0.25">
      <c r="A164" s="63">
        <v>54603</v>
      </c>
      <c r="B164" s="63" t="s">
        <v>361</v>
      </c>
      <c r="C164" s="64">
        <v>0</v>
      </c>
      <c r="D164">
        <v>0</v>
      </c>
      <c r="E1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80" t="e">
        <f t="shared" si="2"/>
        <v>#DIV/0!</v>
      </c>
    </row>
    <row r="165" spans="1:12" hidden="1" x14ac:dyDescent="0.25">
      <c r="A165" s="63">
        <v>54699</v>
      </c>
      <c r="B165" s="63" t="s">
        <v>138</v>
      </c>
      <c r="C165" s="64">
        <v>0</v>
      </c>
      <c r="D165">
        <v>0</v>
      </c>
      <c r="E165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80" t="e">
        <f t="shared" si="2"/>
        <v>#DIV/0!</v>
      </c>
    </row>
    <row r="166" spans="1:12" hidden="1" x14ac:dyDescent="0.25">
      <c r="A166" s="63">
        <v>54901</v>
      </c>
      <c r="B166" s="63" t="s">
        <v>435</v>
      </c>
      <c r="C166" s="64">
        <v>0</v>
      </c>
      <c r="D166">
        <v>0</v>
      </c>
      <c r="E166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80" t="e">
        <f t="shared" si="2"/>
        <v>#DIV/0!</v>
      </c>
    </row>
    <row r="167" spans="1:12" hidden="1" x14ac:dyDescent="0.25">
      <c r="A167" s="63">
        <v>55101</v>
      </c>
      <c r="B167" s="63" t="s">
        <v>436</v>
      </c>
      <c r="C167" s="64">
        <v>0</v>
      </c>
      <c r="D167">
        <v>0</v>
      </c>
      <c r="E167">
        <v>0</v>
      </c>
      <c r="F167" s="64">
        <v>0</v>
      </c>
      <c r="G167" s="64">
        <v>0</v>
      </c>
      <c r="H167" s="64">
        <v>0</v>
      </c>
      <c r="I167" s="64">
        <v>0</v>
      </c>
      <c r="J167" s="64">
        <v>0</v>
      </c>
      <c r="K167" s="64">
        <v>0</v>
      </c>
      <c r="L167" s="80" t="e">
        <f t="shared" si="2"/>
        <v>#DIV/0!</v>
      </c>
    </row>
    <row r="168" spans="1:12" hidden="1" x14ac:dyDescent="0.25">
      <c r="A168" s="63">
        <v>55102</v>
      </c>
      <c r="B168" s="63" t="s">
        <v>437</v>
      </c>
      <c r="C168" s="64">
        <v>0</v>
      </c>
      <c r="D168">
        <v>0</v>
      </c>
      <c r="E168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80" t="e">
        <f t="shared" si="2"/>
        <v>#DIV/0!</v>
      </c>
    </row>
    <row r="169" spans="1:12" hidden="1" x14ac:dyDescent="0.25">
      <c r="A169" s="63">
        <v>55199</v>
      </c>
      <c r="B169" s="63" t="s">
        <v>438</v>
      </c>
      <c r="C169" s="64">
        <v>0</v>
      </c>
      <c r="D169">
        <v>0</v>
      </c>
      <c r="E169">
        <v>0</v>
      </c>
      <c r="F169" s="64">
        <v>0</v>
      </c>
      <c r="G169" s="64">
        <v>0</v>
      </c>
      <c r="H169" s="64">
        <v>0</v>
      </c>
      <c r="I169" s="64">
        <v>0</v>
      </c>
      <c r="J169" s="64">
        <v>0</v>
      </c>
      <c r="K169" s="64">
        <v>0</v>
      </c>
      <c r="L169" s="80" t="e">
        <f t="shared" si="2"/>
        <v>#DIV/0!</v>
      </c>
    </row>
    <row r="170" spans="1:12" hidden="1" x14ac:dyDescent="0.25">
      <c r="A170" s="63">
        <v>55201</v>
      </c>
      <c r="B170" s="63" t="s">
        <v>436</v>
      </c>
      <c r="C170" s="64">
        <v>0</v>
      </c>
      <c r="D170">
        <v>0</v>
      </c>
      <c r="E170">
        <v>0</v>
      </c>
      <c r="F170" s="64">
        <v>0</v>
      </c>
      <c r="G170" s="64">
        <v>0</v>
      </c>
      <c r="H170" s="64">
        <v>0</v>
      </c>
      <c r="I170" s="64">
        <v>0</v>
      </c>
      <c r="J170" s="64">
        <v>0</v>
      </c>
      <c r="K170" s="64">
        <v>0</v>
      </c>
      <c r="L170" s="80" t="e">
        <f t="shared" si="2"/>
        <v>#DIV/0!</v>
      </c>
    </row>
    <row r="171" spans="1:12" hidden="1" x14ac:dyDescent="0.25">
      <c r="A171" s="63">
        <v>55202</v>
      </c>
      <c r="B171" s="63" t="s">
        <v>437</v>
      </c>
      <c r="C171" s="64">
        <v>0</v>
      </c>
      <c r="D171">
        <v>0</v>
      </c>
      <c r="E171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80" t="e">
        <f t="shared" si="2"/>
        <v>#DIV/0!</v>
      </c>
    </row>
    <row r="172" spans="1:12" hidden="1" x14ac:dyDescent="0.25">
      <c r="A172" s="63">
        <v>55299</v>
      </c>
      <c r="B172" s="63" t="s">
        <v>438</v>
      </c>
      <c r="C172" s="64">
        <v>0</v>
      </c>
      <c r="D172">
        <v>0</v>
      </c>
      <c r="E172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80" t="e">
        <f t="shared" si="2"/>
        <v>#DIV/0!</v>
      </c>
    </row>
    <row r="173" spans="1:12" hidden="1" x14ac:dyDescent="0.25">
      <c r="A173" s="63">
        <v>55301</v>
      </c>
      <c r="B173" s="63" t="s">
        <v>236</v>
      </c>
      <c r="C173" s="64">
        <v>0</v>
      </c>
      <c r="D173">
        <v>0</v>
      </c>
      <c r="E173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80" t="e">
        <f t="shared" si="2"/>
        <v>#DIV/0!</v>
      </c>
    </row>
    <row r="174" spans="1:12" hidden="1" x14ac:dyDescent="0.25">
      <c r="A174" s="63">
        <v>55302</v>
      </c>
      <c r="B174" s="63" t="s">
        <v>439</v>
      </c>
      <c r="C174" s="64">
        <v>0</v>
      </c>
      <c r="D174">
        <v>0</v>
      </c>
      <c r="E174">
        <v>0</v>
      </c>
      <c r="F174" s="64">
        <v>0</v>
      </c>
      <c r="G174" s="64">
        <v>0</v>
      </c>
      <c r="H174" s="64">
        <v>0</v>
      </c>
      <c r="I174" s="64">
        <v>0</v>
      </c>
      <c r="J174" s="64">
        <v>0</v>
      </c>
      <c r="K174" s="64">
        <v>0</v>
      </c>
      <c r="L174" s="80" t="e">
        <f t="shared" si="2"/>
        <v>#DIV/0!</v>
      </c>
    </row>
    <row r="175" spans="1:12" hidden="1" x14ac:dyDescent="0.25">
      <c r="A175" s="63">
        <v>55303</v>
      </c>
      <c r="B175" s="63" t="s">
        <v>440</v>
      </c>
      <c r="C175" s="64">
        <v>0</v>
      </c>
      <c r="D175">
        <v>0</v>
      </c>
      <c r="E175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80" t="e">
        <f t="shared" si="2"/>
        <v>#DIV/0!</v>
      </c>
    </row>
    <row r="176" spans="1:12" hidden="1" x14ac:dyDescent="0.25">
      <c r="A176" s="63">
        <v>55304</v>
      </c>
      <c r="B176" s="63" t="s">
        <v>441</v>
      </c>
      <c r="C176" s="64">
        <v>0</v>
      </c>
      <c r="D176">
        <v>0</v>
      </c>
      <c r="E176">
        <v>0</v>
      </c>
      <c r="F176" s="64">
        <v>0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80" t="e">
        <f t="shared" si="2"/>
        <v>#DIV/0!</v>
      </c>
    </row>
    <row r="177" spans="1:12" hidden="1" x14ac:dyDescent="0.25">
      <c r="A177" s="63">
        <v>55305</v>
      </c>
      <c r="B177" s="63" t="s">
        <v>442</v>
      </c>
      <c r="C177" s="64">
        <v>0</v>
      </c>
      <c r="D177">
        <v>0</v>
      </c>
      <c r="E177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80" t="e">
        <f t="shared" si="2"/>
        <v>#DIV/0!</v>
      </c>
    </row>
    <row r="178" spans="1:12" hidden="1" x14ac:dyDescent="0.25">
      <c r="A178" s="63">
        <v>55306</v>
      </c>
      <c r="B178" s="63" t="s">
        <v>241</v>
      </c>
      <c r="C178" s="64">
        <v>0</v>
      </c>
      <c r="D178">
        <v>0</v>
      </c>
      <c r="E178">
        <v>0</v>
      </c>
      <c r="F178" s="64">
        <v>0</v>
      </c>
      <c r="G178" s="64">
        <v>0</v>
      </c>
      <c r="H178" s="64">
        <v>0</v>
      </c>
      <c r="I178" s="64">
        <v>0</v>
      </c>
      <c r="J178" s="64">
        <v>0</v>
      </c>
      <c r="K178" s="64">
        <v>0</v>
      </c>
      <c r="L178" s="80" t="e">
        <f t="shared" si="2"/>
        <v>#DIV/0!</v>
      </c>
    </row>
    <row r="179" spans="1:12" hidden="1" x14ac:dyDescent="0.25">
      <c r="A179" s="63">
        <v>55307</v>
      </c>
      <c r="B179" s="63" t="s">
        <v>198</v>
      </c>
      <c r="C179" s="64">
        <v>0</v>
      </c>
      <c r="D179">
        <v>0</v>
      </c>
      <c r="E179">
        <v>0</v>
      </c>
      <c r="F179" s="64">
        <v>0</v>
      </c>
      <c r="G179" s="64">
        <v>0</v>
      </c>
      <c r="H179" s="64">
        <v>0</v>
      </c>
      <c r="I179" s="64">
        <v>0</v>
      </c>
      <c r="J179" s="64">
        <v>0</v>
      </c>
      <c r="K179" s="64">
        <v>0</v>
      </c>
      <c r="L179" s="80" t="e">
        <f t="shared" si="2"/>
        <v>#DIV/0!</v>
      </c>
    </row>
    <row r="180" spans="1:12" hidden="1" x14ac:dyDescent="0.25">
      <c r="A180" s="63">
        <v>55308</v>
      </c>
      <c r="B180" s="63" t="s">
        <v>195</v>
      </c>
      <c r="C180" s="64">
        <v>0</v>
      </c>
      <c r="D180">
        <v>0</v>
      </c>
      <c r="E180">
        <v>0</v>
      </c>
      <c r="F180" s="64">
        <v>0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80" t="e">
        <f t="shared" si="2"/>
        <v>#DIV/0!</v>
      </c>
    </row>
    <row r="181" spans="1:12" hidden="1" x14ac:dyDescent="0.25">
      <c r="A181" s="63">
        <v>55309</v>
      </c>
      <c r="B181" s="63" t="s">
        <v>196</v>
      </c>
      <c r="C181" s="64">
        <v>0</v>
      </c>
      <c r="D181">
        <v>0</v>
      </c>
      <c r="E181">
        <v>0</v>
      </c>
      <c r="F181" s="64">
        <v>0</v>
      </c>
      <c r="G181" s="64">
        <v>0</v>
      </c>
      <c r="H181" s="64">
        <v>0</v>
      </c>
      <c r="I181" s="64">
        <v>0</v>
      </c>
      <c r="J181" s="64">
        <v>0</v>
      </c>
      <c r="K181" s="64">
        <v>0</v>
      </c>
      <c r="L181" s="80" t="e">
        <f t="shared" si="2"/>
        <v>#DIV/0!</v>
      </c>
    </row>
    <row r="182" spans="1:12" hidden="1" x14ac:dyDescent="0.25">
      <c r="A182" s="63">
        <v>55310</v>
      </c>
      <c r="B182" s="63" t="s">
        <v>197</v>
      </c>
      <c r="C182" s="64">
        <v>0</v>
      </c>
      <c r="D182">
        <v>0</v>
      </c>
      <c r="E182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80" t="e">
        <f t="shared" si="2"/>
        <v>#DIV/0!</v>
      </c>
    </row>
    <row r="183" spans="1:12" hidden="1" x14ac:dyDescent="0.25">
      <c r="A183" s="63">
        <v>55401</v>
      </c>
      <c r="B183" s="63" t="s">
        <v>198</v>
      </c>
      <c r="C183" s="64">
        <v>0</v>
      </c>
      <c r="D183">
        <v>0</v>
      </c>
      <c r="E183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80" t="e">
        <f t="shared" si="2"/>
        <v>#DIV/0!</v>
      </c>
    </row>
    <row r="184" spans="1:12" hidden="1" x14ac:dyDescent="0.25">
      <c r="A184" s="63">
        <v>55402</v>
      </c>
      <c r="B184" s="63" t="s">
        <v>221</v>
      </c>
      <c r="C184" s="64">
        <v>0</v>
      </c>
      <c r="D184">
        <v>0</v>
      </c>
      <c r="E18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80" t="e">
        <f t="shared" si="2"/>
        <v>#DIV/0!</v>
      </c>
    </row>
    <row r="185" spans="1:12" hidden="1" x14ac:dyDescent="0.25">
      <c r="A185" s="63">
        <v>55403</v>
      </c>
      <c r="B185" s="63" t="s">
        <v>199</v>
      </c>
      <c r="C185" s="64">
        <v>0</v>
      </c>
      <c r="D185">
        <v>0</v>
      </c>
      <c r="E185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80" t="e">
        <f t="shared" si="2"/>
        <v>#DIV/0!</v>
      </c>
    </row>
    <row r="186" spans="1:12" hidden="1" x14ac:dyDescent="0.25">
      <c r="A186" s="63">
        <v>55404</v>
      </c>
      <c r="B186" s="63" t="s">
        <v>200</v>
      </c>
      <c r="C186" s="64">
        <v>0</v>
      </c>
      <c r="D186">
        <v>0</v>
      </c>
      <c r="E186">
        <v>0</v>
      </c>
      <c r="F186" s="64">
        <v>0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80" t="e">
        <f t="shared" si="2"/>
        <v>#DIV/0!</v>
      </c>
    </row>
    <row r="187" spans="1:12" hidden="1" x14ac:dyDescent="0.25">
      <c r="A187" s="63">
        <v>55405</v>
      </c>
      <c r="B187" s="63" t="s">
        <v>196</v>
      </c>
      <c r="C187" s="64">
        <v>0</v>
      </c>
      <c r="D187">
        <v>0</v>
      </c>
      <c r="E187">
        <v>0</v>
      </c>
      <c r="F187" s="64">
        <v>0</v>
      </c>
      <c r="G187" s="64">
        <v>0</v>
      </c>
      <c r="H187" s="64">
        <v>0</v>
      </c>
      <c r="I187" s="64">
        <v>0</v>
      </c>
      <c r="J187" s="64">
        <v>0</v>
      </c>
      <c r="K187" s="64">
        <v>0</v>
      </c>
      <c r="L187" s="80" t="e">
        <f t="shared" si="2"/>
        <v>#DIV/0!</v>
      </c>
    </row>
    <row r="188" spans="1:12" hidden="1" x14ac:dyDescent="0.25">
      <c r="A188" s="63">
        <v>55406</v>
      </c>
      <c r="B188" s="63" t="s">
        <v>443</v>
      </c>
      <c r="C188" s="64">
        <v>0</v>
      </c>
      <c r="D188">
        <v>0</v>
      </c>
      <c r="E188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80" t="e">
        <f t="shared" si="2"/>
        <v>#DIV/0!</v>
      </c>
    </row>
    <row r="189" spans="1:12" hidden="1" x14ac:dyDescent="0.25">
      <c r="A189" s="63">
        <v>55501</v>
      </c>
      <c r="B189" s="63" t="s">
        <v>444</v>
      </c>
      <c r="C189" s="64">
        <v>0</v>
      </c>
      <c r="D189">
        <v>0</v>
      </c>
      <c r="E189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80" t="e">
        <f t="shared" si="2"/>
        <v>#DIV/0!</v>
      </c>
    </row>
    <row r="190" spans="1:12" hidden="1" x14ac:dyDescent="0.25">
      <c r="A190" s="63">
        <v>55502</v>
      </c>
      <c r="B190" s="63" t="s">
        <v>445</v>
      </c>
      <c r="C190" s="64">
        <v>0</v>
      </c>
      <c r="D190">
        <v>0</v>
      </c>
      <c r="E190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80" t="e">
        <f t="shared" si="2"/>
        <v>#DIV/0!</v>
      </c>
    </row>
    <row r="191" spans="1:12" hidden="1" x14ac:dyDescent="0.25">
      <c r="A191" s="63">
        <v>55503</v>
      </c>
      <c r="B191" s="63" t="s">
        <v>446</v>
      </c>
      <c r="C191" s="64">
        <v>0</v>
      </c>
      <c r="D191">
        <v>0</v>
      </c>
      <c r="E191">
        <v>0</v>
      </c>
      <c r="F191" s="64">
        <v>0</v>
      </c>
      <c r="G191" s="64">
        <v>0</v>
      </c>
      <c r="H191" s="64">
        <v>0</v>
      </c>
      <c r="I191" s="64">
        <v>0</v>
      </c>
      <c r="J191" s="64">
        <v>0</v>
      </c>
      <c r="K191" s="64">
        <v>0</v>
      </c>
      <c r="L191" s="80" t="e">
        <f t="shared" si="2"/>
        <v>#DIV/0!</v>
      </c>
    </row>
    <row r="192" spans="1:12" hidden="1" x14ac:dyDescent="0.25">
      <c r="A192" s="63">
        <v>55504</v>
      </c>
      <c r="B192" s="63" t="s">
        <v>447</v>
      </c>
      <c r="C192" s="64">
        <v>0</v>
      </c>
      <c r="D192">
        <v>0</v>
      </c>
      <c r="E192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80" t="e">
        <f t="shared" si="2"/>
        <v>#DIV/0!</v>
      </c>
    </row>
    <row r="193" spans="1:12" hidden="1" x14ac:dyDescent="0.25">
      <c r="A193" s="63">
        <v>55505</v>
      </c>
      <c r="B193" s="63" t="s">
        <v>448</v>
      </c>
      <c r="C193" s="64">
        <v>0</v>
      </c>
      <c r="D193">
        <v>0</v>
      </c>
      <c r="E193">
        <v>0</v>
      </c>
      <c r="F193" s="64">
        <v>0</v>
      </c>
      <c r="G193" s="64">
        <v>0</v>
      </c>
      <c r="H193" s="64">
        <v>0</v>
      </c>
      <c r="I193" s="64">
        <v>0</v>
      </c>
      <c r="J193" s="64">
        <v>0</v>
      </c>
      <c r="K193" s="64">
        <v>0</v>
      </c>
      <c r="L193" s="80" t="e">
        <f t="shared" si="2"/>
        <v>#DIV/0!</v>
      </c>
    </row>
    <row r="194" spans="1:12" hidden="1" x14ac:dyDescent="0.25">
      <c r="A194" s="63">
        <v>55507</v>
      </c>
      <c r="B194" s="63" t="s">
        <v>31</v>
      </c>
      <c r="C194" s="64">
        <v>0</v>
      </c>
      <c r="D194">
        <v>0</v>
      </c>
      <c r="E194">
        <v>0</v>
      </c>
      <c r="F194" s="64">
        <v>0</v>
      </c>
      <c r="G194" s="64">
        <v>0</v>
      </c>
      <c r="H194" s="64">
        <v>0</v>
      </c>
      <c r="I194" s="64">
        <v>0</v>
      </c>
      <c r="J194" s="64">
        <v>0</v>
      </c>
      <c r="K194" s="64">
        <v>0</v>
      </c>
      <c r="L194" s="80" t="e">
        <f t="shared" si="2"/>
        <v>#DIV/0!</v>
      </c>
    </row>
    <row r="195" spans="1:12" hidden="1" x14ac:dyDescent="0.25">
      <c r="A195" s="63">
        <v>55508</v>
      </c>
      <c r="B195" s="63" t="s">
        <v>32</v>
      </c>
      <c r="C195" s="64">
        <v>0</v>
      </c>
      <c r="D195">
        <v>0</v>
      </c>
      <c r="E195">
        <v>0</v>
      </c>
      <c r="F195" s="64">
        <v>0</v>
      </c>
      <c r="G195" s="64">
        <v>0</v>
      </c>
      <c r="H195" s="64">
        <v>0</v>
      </c>
      <c r="I195" s="64">
        <v>0</v>
      </c>
      <c r="J195" s="64">
        <v>0</v>
      </c>
      <c r="K195" s="64">
        <v>0</v>
      </c>
      <c r="L195" s="80" t="e">
        <f t="shared" si="2"/>
        <v>#DIV/0!</v>
      </c>
    </row>
    <row r="196" spans="1:12" hidden="1" x14ac:dyDescent="0.25">
      <c r="A196" s="63">
        <v>55509</v>
      </c>
      <c r="B196" s="63" t="s">
        <v>449</v>
      </c>
      <c r="C196" s="64">
        <v>0</v>
      </c>
      <c r="D196">
        <v>0</v>
      </c>
      <c r="E196">
        <v>0</v>
      </c>
      <c r="F196" s="64">
        <v>0</v>
      </c>
      <c r="G196" s="64">
        <v>0</v>
      </c>
      <c r="H196" s="64">
        <v>0</v>
      </c>
      <c r="I196" s="64">
        <v>0</v>
      </c>
      <c r="J196" s="64">
        <v>0</v>
      </c>
      <c r="K196" s="64">
        <v>0</v>
      </c>
      <c r="L196" s="80" t="e">
        <f t="shared" si="2"/>
        <v>#DIV/0!</v>
      </c>
    </row>
    <row r="197" spans="1:12" hidden="1" x14ac:dyDescent="0.25">
      <c r="A197" s="63">
        <v>55510</v>
      </c>
      <c r="B197" s="63" t="s">
        <v>450</v>
      </c>
      <c r="C197" s="64">
        <v>0</v>
      </c>
      <c r="D197">
        <v>0</v>
      </c>
      <c r="E197">
        <v>0</v>
      </c>
      <c r="F197" s="64">
        <v>0</v>
      </c>
      <c r="G197" s="64">
        <v>0</v>
      </c>
      <c r="H197" s="64">
        <v>0</v>
      </c>
      <c r="I197" s="64">
        <v>0</v>
      </c>
      <c r="J197" s="64">
        <v>0</v>
      </c>
      <c r="K197" s="64">
        <v>0</v>
      </c>
      <c r="L197" s="80" t="e">
        <f t="shared" si="2"/>
        <v>#DIV/0!</v>
      </c>
    </row>
    <row r="198" spans="1:12" hidden="1" x14ac:dyDescent="0.25">
      <c r="A198" s="63">
        <v>55511</v>
      </c>
      <c r="B198" s="63" t="s">
        <v>451</v>
      </c>
      <c r="C198" s="64">
        <v>0</v>
      </c>
      <c r="D198">
        <v>0</v>
      </c>
      <c r="E198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80" t="e">
        <f t="shared" si="2"/>
        <v>#DIV/0!</v>
      </c>
    </row>
    <row r="199" spans="1:12" x14ac:dyDescent="0.25">
      <c r="A199" s="63">
        <v>55599</v>
      </c>
      <c r="B199" s="63" t="s">
        <v>362</v>
      </c>
      <c r="C199" s="64">
        <v>15142.33</v>
      </c>
      <c r="D199">
        <v>0</v>
      </c>
      <c r="E199">
        <v>0</v>
      </c>
      <c r="F199" s="64">
        <v>15142.33</v>
      </c>
      <c r="G199" s="64">
        <v>9406.57</v>
      </c>
      <c r="H199" s="64">
        <v>9406.57</v>
      </c>
      <c r="I199" s="64">
        <v>15142.330000000002</v>
      </c>
      <c r="J199" s="64">
        <v>1258.3</v>
      </c>
      <c r="K199" s="64">
        <v>13884.03</v>
      </c>
      <c r="L199" s="79">
        <f t="shared" si="2"/>
        <v>8.3098175776118985E-2</v>
      </c>
    </row>
    <row r="200" spans="1:12" hidden="1" x14ac:dyDescent="0.25">
      <c r="A200" s="63">
        <v>55601</v>
      </c>
      <c r="B200" s="63" t="s">
        <v>363</v>
      </c>
      <c r="C200" s="64">
        <v>0</v>
      </c>
      <c r="D200">
        <v>0</v>
      </c>
      <c r="E200">
        <v>0</v>
      </c>
      <c r="F200" s="64">
        <v>0</v>
      </c>
      <c r="G200" s="64">
        <v>0</v>
      </c>
      <c r="H200" s="64">
        <v>0</v>
      </c>
      <c r="I200" s="64">
        <v>0</v>
      </c>
      <c r="J200" s="64">
        <v>0</v>
      </c>
      <c r="K200" s="64">
        <v>0</v>
      </c>
      <c r="L200" s="80" t="e">
        <f t="shared" si="2"/>
        <v>#DIV/0!</v>
      </c>
    </row>
    <row r="201" spans="1:12" hidden="1" x14ac:dyDescent="0.25">
      <c r="A201" s="63">
        <v>55602</v>
      </c>
      <c r="B201" s="63" t="s">
        <v>452</v>
      </c>
      <c r="C201" s="64">
        <v>0</v>
      </c>
      <c r="D201">
        <v>0</v>
      </c>
      <c r="E201">
        <v>0</v>
      </c>
      <c r="F201" s="64">
        <v>0</v>
      </c>
      <c r="G201" s="64">
        <v>0</v>
      </c>
      <c r="H201" s="64">
        <v>0</v>
      </c>
      <c r="I201" s="64">
        <v>0</v>
      </c>
      <c r="J201" s="64">
        <v>0</v>
      </c>
      <c r="K201" s="64">
        <v>0</v>
      </c>
      <c r="L201" s="80" t="e">
        <f t="shared" si="2"/>
        <v>#DIV/0!</v>
      </c>
    </row>
    <row r="202" spans="1:12" hidden="1" x14ac:dyDescent="0.25">
      <c r="A202" s="63">
        <v>55603</v>
      </c>
      <c r="B202" s="63" t="s">
        <v>364</v>
      </c>
      <c r="C202" s="64">
        <v>0</v>
      </c>
      <c r="D202">
        <v>0</v>
      </c>
      <c r="E202">
        <v>0</v>
      </c>
      <c r="F202" s="64">
        <v>0</v>
      </c>
      <c r="G202" s="64">
        <v>22.89</v>
      </c>
      <c r="H202" s="64">
        <v>0</v>
      </c>
      <c r="I202" s="64">
        <v>22.89</v>
      </c>
      <c r="J202" s="64">
        <v>22.89</v>
      </c>
      <c r="K202" s="64">
        <v>0</v>
      </c>
      <c r="L202" s="80">
        <f t="shared" ref="L202:L265" si="3">+J202/I202</f>
        <v>1</v>
      </c>
    </row>
    <row r="203" spans="1:12" hidden="1" x14ac:dyDescent="0.25">
      <c r="A203" s="63">
        <v>55701</v>
      </c>
      <c r="B203" s="63" t="s">
        <v>189</v>
      </c>
      <c r="C203" s="64">
        <v>0</v>
      </c>
      <c r="D203">
        <v>0</v>
      </c>
      <c r="E203">
        <v>0</v>
      </c>
      <c r="F203" s="64">
        <v>0</v>
      </c>
      <c r="G203" s="64">
        <v>0</v>
      </c>
      <c r="H203" s="64">
        <v>0</v>
      </c>
      <c r="I203" s="64">
        <v>0</v>
      </c>
      <c r="J203" s="64">
        <v>0</v>
      </c>
      <c r="K203" s="64">
        <v>0</v>
      </c>
      <c r="L203" s="80" t="e">
        <f t="shared" si="3"/>
        <v>#DIV/0!</v>
      </c>
    </row>
    <row r="204" spans="1:12" hidden="1" x14ac:dyDescent="0.25">
      <c r="A204" s="63">
        <v>55702</v>
      </c>
      <c r="B204" s="63" t="s">
        <v>453</v>
      </c>
      <c r="C204" s="64">
        <v>0</v>
      </c>
      <c r="D204">
        <v>0</v>
      </c>
      <c r="E20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80" t="e">
        <f t="shared" si="3"/>
        <v>#DIV/0!</v>
      </c>
    </row>
    <row r="205" spans="1:12" hidden="1" x14ac:dyDescent="0.25">
      <c r="A205" s="63">
        <v>55703</v>
      </c>
      <c r="B205" s="63" t="s">
        <v>454</v>
      </c>
      <c r="C205" s="64">
        <v>0</v>
      </c>
      <c r="D205">
        <v>0</v>
      </c>
      <c r="E205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80" t="e">
        <f t="shared" si="3"/>
        <v>#DIV/0!</v>
      </c>
    </row>
    <row r="206" spans="1:12" hidden="1" x14ac:dyDescent="0.25">
      <c r="A206" s="63">
        <v>55704</v>
      </c>
      <c r="B206" s="63" t="s">
        <v>455</v>
      </c>
      <c r="C206" s="64">
        <v>0</v>
      </c>
      <c r="D206">
        <v>0</v>
      </c>
      <c r="E206">
        <v>0</v>
      </c>
      <c r="F206" s="64">
        <v>0</v>
      </c>
      <c r="G206" s="64">
        <v>0</v>
      </c>
      <c r="H206" s="64">
        <v>0</v>
      </c>
      <c r="I206" s="64">
        <v>0</v>
      </c>
      <c r="J206" s="64">
        <v>0</v>
      </c>
      <c r="K206" s="64">
        <v>0</v>
      </c>
      <c r="L206" s="80" t="e">
        <f t="shared" si="3"/>
        <v>#DIV/0!</v>
      </c>
    </row>
    <row r="207" spans="1:12" hidden="1" x14ac:dyDescent="0.25">
      <c r="A207" s="63">
        <v>55799</v>
      </c>
      <c r="B207" s="63" t="s">
        <v>365</v>
      </c>
      <c r="C207" s="64">
        <v>0</v>
      </c>
      <c r="D207">
        <v>0</v>
      </c>
      <c r="E207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80" t="e">
        <f t="shared" si="3"/>
        <v>#DIV/0!</v>
      </c>
    </row>
    <row r="208" spans="1:12" hidden="1" x14ac:dyDescent="0.25">
      <c r="A208" s="63">
        <v>55901</v>
      </c>
      <c r="B208" s="63" t="s">
        <v>435</v>
      </c>
      <c r="C208" s="64">
        <v>0</v>
      </c>
      <c r="D208">
        <v>0</v>
      </c>
      <c r="E208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80" t="e">
        <f t="shared" si="3"/>
        <v>#DIV/0!</v>
      </c>
    </row>
    <row r="209" spans="1:12" hidden="1" x14ac:dyDescent="0.25">
      <c r="A209" s="63">
        <v>56101</v>
      </c>
      <c r="B209" s="63" t="s">
        <v>250</v>
      </c>
      <c r="C209" s="64">
        <v>0</v>
      </c>
      <c r="D209">
        <v>0</v>
      </c>
      <c r="E209">
        <v>0</v>
      </c>
      <c r="F209" s="64">
        <v>0</v>
      </c>
      <c r="G209" s="64">
        <v>0</v>
      </c>
      <c r="H209" s="64">
        <v>0</v>
      </c>
      <c r="I209" s="64">
        <v>0</v>
      </c>
      <c r="J209" s="64">
        <v>0</v>
      </c>
      <c r="K209" s="64">
        <v>0</v>
      </c>
      <c r="L209" s="80" t="e">
        <f t="shared" si="3"/>
        <v>#DIV/0!</v>
      </c>
    </row>
    <row r="210" spans="1:12" x14ac:dyDescent="0.25">
      <c r="A210" s="63">
        <v>56201</v>
      </c>
      <c r="B210" s="63" t="s">
        <v>456</v>
      </c>
      <c r="C210" s="64">
        <v>23194.95</v>
      </c>
      <c r="D210">
        <v>0</v>
      </c>
      <c r="E210">
        <v>0</v>
      </c>
      <c r="F210" s="64">
        <v>23194.95</v>
      </c>
      <c r="G210" s="64">
        <v>0</v>
      </c>
      <c r="H210" s="64">
        <v>0</v>
      </c>
      <c r="I210" s="64">
        <v>23194.95</v>
      </c>
      <c r="J210" s="64">
        <v>3508.52</v>
      </c>
      <c r="K210" s="64">
        <v>19686.43</v>
      </c>
      <c r="L210" s="79">
        <f t="shared" si="3"/>
        <v>0.15126223596084493</v>
      </c>
    </row>
    <row r="211" spans="1:12" hidden="1" x14ac:dyDescent="0.25">
      <c r="A211" s="63">
        <v>56301</v>
      </c>
      <c r="B211" s="63" t="s">
        <v>457</v>
      </c>
      <c r="C211" s="64">
        <v>0</v>
      </c>
      <c r="D211">
        <v>0</v>
      </c>
      <c r="E211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80" t="e">
        <f t="shared" si="3"/>
        <v>#DIV/0!</v>
      </c>
    </row>
    <row r="212" spans="1:12" hidden="1" x14ac:dyDescent="0.25">
      <c r="A212" s="63">
        <v>56302</v>
      </c>
      <c r="B212" s="63" t="s">
        <v>159</v>
      </c>
      <c r="C212" s="64">
        <v>0</v>
      </c>
      <c r="D212">
        <v>0</v>
      </c>
      <c r="E212">
        <v>0</v>
      </c>
      <c r="F212" s="64">
        <v>0</v>
      </c>
      <c r="G212" s="64">
        <v>0</v>
      </c>
      <c r="H212" s="64">
        <v>0</v>
      </c>
      <c r="I212" s="64">
        <v>0</v>
      </c>
      <c r="J212" s="64">
        <v>0</v>
      </c>
      <c r="K212" s="64">
        <v>0</v>
      </c>
      <c r="L212" s="80" t="e">
        <f t="shared" si="3"/>
        <v>#DIV/0!</v>
      </c>
    </row>
    <row r="213" spans="1:12" hidden="1" x14ac:dyDescent="0.25">
      <c r="A213" s="63">
        <v>56303</v>
      </c>
      <c r="B213" s="63" t="s">
        <v>160</v>
      </c>
      <c r="C213" s="64">
        <v>0</v>
      </c>
      <c r="D213">
        <v>0</v>
      </c>
      <c r="E213">
        <v>0</v>
      </c>
      <c r="F213" s="64">
        <v>0</v>
      </c>
      <c r="G213" s="64">
        <v>0</v>
      </c>
      <c r="H213" s="64">
        <v>0</v>
      </c>
      <c r="I213" s="64">
        <v>0</v>
      </c>
      <c r="J213" s="64">
        <v>0</v>
      </c>
      <c r="K213" s="64">
        <v>0</v>
      </c>
      <c r="L213" s="80" t="e">
        <f t="shared" si="3"/>
        <v>#DIV/0!</v>
      </c>
    </row>
    <row r="214" spans="1:12" hidden="1" x14ac:dyDescent="0.25">
      <c r="A214" s="63">
        <v>56304</v>
      </c>
      <c r="B214" s="63" t="s">
        <v>161</v>
      </c>
      <c r="C214" s="64">
        <v>0</v>
      </c>
      <c r="D214">
        <v>0</v>
      </c>
      <c r="E21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80" t="e">
        <f t="shared" si="3"/>
        <v>#DIV/0!</v>
      </c>
    </row>
    <row r="215" spans="1:12" hidden="1" x14ac:dyDescent="0.25">
      <c r="A215" s="63">
        <v>56305</v>
      </c>
      <c r="B215" s="63" t="s">
        <v>458</v>
      </c>
      <c r="C215" s="64">
        <v>0</v>
      </c>
      <c r="D215">
        <v>0</v>
      </c>
      <c r="E215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80" t="e">
        <f t="shared" si="3"/>
        <v>#DIV/0!</v>
      </c>
    </row>
    <row r="216" spans="1:12" hidden="1" x14ac:dyDescent="0.25">
      <c r="A216" s="63">
        <v>56403</v>
      </c>
      <c r="B216" s="63" t="s">
        <v>459</v>
      </c>
      <c r="C216" s="64">
        <v>0</v>
      </c>
      <c r="D216">
        <v>0</v>
      </c>
      <c r="E216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80" t="e">
        <f t="shared" si="3"/>
        <v>#DIV/0!</v>
      </c>
    </row>
    <row r="217" spans="1:12" hidden="1" x14ac:dyDescent="0.25">
      <c r="A217" s="63">
        <v>56404</v>
      </c>
      <c r="B217" s="63" t="s">
        <v>460</v>
      </c>
      <c r="C217" s="64">
        <v>0</v>
      </c>
      <c r="D217">
        <v>0</v>
      </c>
      <c r="E217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80" t="e">
        <f t="shared" si="3"/>
        <v>#DIV/0!</v>
      </c>
    </row>
    <row r="218" spans="1:12" hidden="1" x14ac:dyDescent="0.25">
      <c r="A218" s="63">
        <v>56405</v>
      </c>
      <c r="B218" s="63" t="s">
        <v>160</v>
      </c>
      <c r="C218" s="64">
        <v>0</v>
      </c>
      <c r="D218">
        <v>0</v>
      </c>
      <c r="E218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80" t="e">
        <f t="shared" si="3"/>
        <v>#DIV/0!</v>
      </c>
    </row>
    <row r="219" spans="1:12" hidden="1" x14ac:dyDescent="0.25">
      <c r="A219" s="63">
        <v>56406</v>
      </c>
      <c r="B219" s="63" t="s">
        <v>161</v>
      </c>
      <c r="C219" s="64">
        <v>0</v>
      </c>
      <c r="D219">
        <v>0</v>
      </c>
      <c r="E219">
        <v>0</v>
      </c>
      <c r="F219" s="64">
        <v>0</v>
      </c>
      <c r="G219" s="64">
        <v>0</v>
      </c>
      <c r="H219" s="64">
        <v>0</v>
      </c>
      <c r="I219" s="64">
        <v>0</v>
      </c>
      <c r="J219" s="64">
        <v>0</v>
      </c>
      <c r="K219" s="64">
        <v>0</v>
      </c>
      <c r="L219" s="80" t="e">
        <f t="shared" si="3"/>
        <v>#DIV/0!</v>
      </c>
    </row>
    <row r="220" spans="1:12" hidden="1" x14ac:dyDescent="0.25">
      <c r="A220" s="63">
        <v>61101</v>
      </c>
      <c r="B220" s="63" t="s">
        <v>366</v>
      </c>
      <c r="C220" s="64">
        <v>0</v>
      </c>
      <c r="D220">
        <v>0</v>
      </c>
      <c r="E220">
        <v>0</v>
      </c>
      <c r="F220" s="64">
        <v>0</v>
      </c>
      <c r="G220" s="64">
        <v>0</v>
      </c>
      <c r="H220" s="64">
        <v>0</v>
      </c>
      <c r="I220" s="64">
        <v>0</v>
      </c>
      <c r="J220" s="64">
        <v>0</v>
      </c>
      <c r="K220" s="64">
        <v>0</v>
      </c>
      <c r="L220" s="80" t="e">
        <f t="shared" si="3"/>
        <v>#DIV/0!</v>
      </c>
    </row>
    <row r="221" spans="1:12" hidden="1" x14ac:dyDescent="0.25">
      <c r="A221" s="63">
        <v>61102</v>
      </c>
      <c r="B221" s="63" t="s">
        <v>367</v>
      </c>
      <c r="C221" s="64">
        <v>0</v>
      </c>
      <c r="D221">
        <v>0</v>
      </c>
      <c r="E221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80" t="e">
        <f t="shared" si="3"/>
        <v>#DIV/0!</v>
      </c>
    </row>
    <row r="222" spans="1:12" hidden="1" x14ac:dyDescent="0.25">
      <c r="A222" s="63">
        <v>61103</v>
      </c>
      <c r="B222" s="63" t="s">
        <v>368</v>
      </c>
      <c r="C222" s="64">
        <v>0</v>
      </c>
      <c r="D222">
        <v>0</v>
      </c>
      <c r="E222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80" t="e">
        <f t="shared" si="3"/>
        <v>#DIV/0!</v>
      </c>
    </row>
    <row r="223" spans="1:12" hidden="1" x14ac:dyDescent="0.25">
      <c r="A223" s="63">
        <v>61104</v>
      </c>
      <c r="B223" s="63" t="s">
        <v>369</v>
      </c>
      <c r="C223" s="64">
        <v>0</v>
      </c>
      <c r="D223">
        <v>0</v>
      </c>
      <c r="E223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80" t="e">
        <f t="shared" si="3"/>
        <v>#DIV/0!</v>
      </c>
    </row>
    <row r="224" spans="1:12" hidden="1" x14ac:dyDescent="0.25">
      <c r="A224" s="63">
        <v>61105</v>
      </c>
      <c r="B224" s="63" t="s">
        <v>370</v>
      </c>
      <c r="C224" s="64">
        <v>0</v>
      </c>
      <c r="D224">
        <v>0</v>
      </c>
      <c r="E22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80" t="e">
        <f t="shared" si="3"/>
        <v>#DIV/0!</v>
      </c>
    </row>
    <row r="225" spans="1:12" hidden="1" x14ac:dyDescent="0.25">
      <c r="A225" s="63">
        <v>61106</v>
      </c>
      <c r="B225" s="63" t="s">
        <v>461</v>
      </c>
      <c r="C225" s="64">
        <v>0</v>
      </c>
      <c r="D225">
        <v>0</v>
      </c>
      <c r="E225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80" t="e">
        <f t="shared" si="3"/>
        <v>#DIV/0!</v>
      </c>
    </row>
    <row r="226" spans="1:12" hidden="1" x14ac:dyDescent="0.25">
      <c r="A226" s="63">
        <v>61107</v>
      </c>
      <c r="B226" s="63" t="s">
        <v>462</v>
      </c>
      <c r="C226" s="64">
        <v>0</v>
      </c>
      <c r="D226">
        <v>0</v>
      </c>
      <c r="E226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80" t="e">
        <f t="shared" si="3"/>
        <v>#DIV/0!</v>
      </c>
    </row>
    <row r="227" spans="1:12" hidden="1" x14ac:dyDescent="0.25">
      <c r="A227" s="63">
        <v>61108</v>
      </c>
      <c r="B227" s="63" t="s">
        <v>371</v>
      </c>
      <c r="C227" s="64">
        <v>0</v>
      </c>
      <c r="D227">
        <v>0</v>
      </c>
      <c r="E227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80" t="e">
        <f t="shared" si="3"/>
        <v>#DIV/0!</v>
      </c>
    </row>
    <row r="228" spans="1:12" hidden="1" x14ac:dyDescent="0.25">
      <c r="A228" s="63">
        <v>61199</v>
      </c>
      <c r="B228" s="63" t="s">
        <v>373</v>
      </c>
      <c r="C228" s="64">
        <v>0</v>
      </c>
      <c r="D228">
        <v>0</v>
      </c>
      <c r="E228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80" t="e">
        <f t="shared" si="3"/>
        <v>#DIV/0!</v>
      </c>
    </row>
    <row r="229" spans="1:12" hidden="1" x14ac:dyDescent="0.25">
      <c r="A229" s="63">
        <v>61201</v>
      </c>
      <c r="B229" s="63" t="s">
        <v>463</v>
      </c>
      <c r="C229" s="64">
        <v>0</v>
      </c>
      <c r="D229">
        <v>0</v>
      </c>
      <c r="E229">
        <v>0</v>
      </c>
      <c r="F229" s="64">
        <v>0</v>
      </c>
      <c r="G229" s="64">
        <v>0</v>
      </c>
      <c r="H229" s="64">
        <v>0</v>
      </c>
      <c r="I229" s="64">
        <v>0</v>
      </c>
      <c r="J229" s="64">
        <v>0</v>
      </c>
      <c r="K229" s="64">
        <v>0</v>
      </c>
      <c r="L229" s="80" t="e">
        <f t="shared" si="3"/>
        <v>#DIV/0!</v>
      </c>
    </row>
    <row r="230" spans="1:12" hidden="1" x14ac:dyDescent="0.25">
      <c r="A230" s="63">
        <v>61202</v>
      </c>
      <c r="B230" s="63" t="s">
        <v>464</v>
      </c>
      <c r="C230" s="64">
        <v>0</v>
      </c>
      <c r="D230">
        <v>0</v>
      </c>
      <c r="E230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80" t="e">
        <f t="shared" si="3"/>
        <v>#DIV/0!</v>
      </c>
    </row>
    <row r="231" spans="1:12" hidden="1" x14ac:dyDescent="0.25">
      <c r="A231" s="63">
        <v>61299</v>
      </c>
      <c r="B231" s="63" t="s">
        <v>465</v>
      </c>
      <c r="C231" s="64">
        <v>0</v>
      </c>
      <c r="D231">
        <v>0</v>
      </c>
      <c r="E231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80" t="e">
        <f t="shared" si="3"/>
        <v>#DIV/0!</v>
      </c>
    </row>
    <row r="232" spans="1:12" hidden="1" x14ac:dyDescent="0.25">
      <c r="A232" s="63">
        <v>61301</v>
      </c>
      <c r="B232" s="63" t="s">
        <v>466</v>
      </c>
      <c r="C232" s="64">
        <v>0</v>
      </c>
      <c r="D232">
        <v>0</v>
      </c>
      <c r="E232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80" t="e">
        <f t="shared" si="3"/>
        <v>#DIV/0!</v>
      </c>
    </row>
    <row r="233" spans="1:12" hidden="1" x14ac:dyDescent="0.25">
      <c r="A233" s="63">
        <v>61302</v>
      </c>
      <c r="B233" s="63" t="s">
        <v>467</v>
      </c>
      <c r="C233" s="64">
        <v>0</v>
      </c>
      <c r="D233">
        <v>0</v>
      </c>
      <c r="E233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80" t="e">
        <f t="shared" si="3"/>
        <v>#DIV/0!</v>
      </c>
    </row>
    <row r="234" spans="1:12" hidden="1" x14ac:dyDescent="0.25">
      <c r="A234" s="63">
        <v>61303</v>
      </c>
      <c r="B234" s="63" t="s">
        <v>468</v>
      </c>
      <c r="C234" s="64">
        <v>0</v>
      </c>
      <c r="D234">
        <v>0</v>
      </c>
      <c r="E234">
        <v>0</v>
      </c>
      <c r="F234" s="64">
        <v>0</v>
      </c>
      <c r="G234" s="64">
        <v>0</v>
      </c>
      <c r="H234" s="64">
        <v>0</v>
      </c>
      <c r="I234" s="64">
        <v>0</v>
      </c>
      <c r="J234" s="64">
        <v>0</v>
      </c>
      <c r="K234" s="64">
        <v>0</v>
      </c>
      <c r="L234" s="80" t="e">
        <f t="shared" si="3"/>
        <v>#DIV/0!</v>
      </c>
    </row>
    <row r="235" spans="1:12" hidden="1" x14ac:dyDescent="0.25">
      <c r="A235" s="63">
        <v>61399</v>
      </c>
      <c r="B235" s="63" t="s">
        <v>469</v>
      </c>
      <c r="C235" s="64">
        <v>0</v>
      </c>
      <c r="D235">
        <v>0</v>
      </c>
      <c r="E235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80" t="e">
        <f t="shared" si="3"/>
        <v>#DIV/0!</v>
      </c>
    </row>
    <row r="236" spans="1:12" hidden="1" x14ac:dyDescent="0.25">
      <c r="A236" s="63">
        <v>61401</v>
      </c>
      <c r="B236" s="63" t="s">
        <v>470</v>
      </c>
      <c r="C236" s="64">
        <v>0</v>
      </c>
      <c r="D236">
        <v>0</v>
      </c>
      <c r="E236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80" t="e">
        <f t="shared" si="3"/>
        <v>#DIV/0!</v>
      </c>
    </row>
    <row r="237" spans="1:12" hidden="1" x14ac:dyDescent="0.25">
      <c r="A237" s="63">
        <v>61402</v>
      </c>
      <c r="B237" s="63" t="s">
        <v>471</v>
      </c>
      <c r="C237" s="64">
        <v>0</v>
      </c>
      <c r="D237">
        <v>0</v>
      </c>
      <c r="E237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80" t="e">
        <f t="shared" si="3"/>
        <v>#DIV/0!</v>
      </c>
    </row>
    <row r="238" spans="1:12" hidden="1" x14ac:dyDescent="0.25">
      <c r="A238" s="63">
        <v>61403</v>
      </c>
      <c r="B238" s="63" t="s">
        <v>374</v>
      </c>
      <c r="C238" s="64">
        <v>0</v>
      </c>
      <c r="D238">
        <v>0</v>
      </c>
      <c r="E238">
        <v>0</v>
      </c>
      <c r="F238" s="64">
        <v>0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80" t="e">
        <f t="shared" si="3"/>
        <v>#DIV/0!</v>
      </c>
    </row>
    <row r="239" spans="1:12" hidden="1" x14ac:dyDescent="0.25">
      <c r="A239" s="63">
        <v>61499</v>
      </c>
      <c r="B239" s="63" t="s">
        <v>472</v>
      </c>
      <c r="C239" s="64">
        <v>0</v>
      </c>
      <c r="D239">
        <v>0</v>
      </c>
      <c r="E239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80" t="e">
        <f t="shared" si="3"/>
        <v>#DIV/0!</v>
      </c>
    </row>
    <row r="240" spans="1:12" hidden="1" x14ac:dyDescent="0.25">
      <c r="A240" s="63">
        <v>61501</v>
      </c>
      <c r="B240" s="63" t="s">
        <v>473</v>
      </c>
      <c r="C240" s="64">
        <v>0</v>
      </c>
      <c r="D240">
        <v>0</v>
      </c>
      <c r="E240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80" t="e">
        <f t="shared" si="3"/>
        <v>#DIV/0!</v>
      </c>
    </row>
    <row r="241" spans="1:12" hidden="1" x14ac:dyDescent="0.25">
      <c r="A241" s="63">
        <v>61502</v>
      </c>
      <c r="B241" s="63" t="s">
        <v>474</v>
      </c>
      <c r="C241" s="64">
        <v>0</v>
      </c>
      <c r="D241">
        <v>0</v>
      </c>
      <c r="E241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80" t="e">
        <f t="shared" si="3"/>
        <v>#DIV/0!</v>
      </c>
    </row>
    <row r="242" spans="1:12" hidden="1" x14ac:dyDescent="0.25">
      <c r="A242" s="63">
        <v>61503</v>
      </c>
      <c r="B242" s="63" t="s">
        <v>475</v>
      </c>
      <c r="C242" s="64">
        <v>0</v>
      </c>
      <c r="D242">
        <v>0</v>
      </c>
      <c r="E242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80" t="e">
        <f t="shared" si="3"/>
        <v>#DIV/0!</v>
      </c>
    </row>
    <row r="243" spans="1:12" hidden="1" x14ac:dyDescent="0.25">
      <c r="A243" s="63">
        <v>61599</v>
      </c>
      <c r="B243" s="63" t="s">
        <v>476</v>
      </c>
      <c r="C243" s="64">
        <v>0</v>
      </c>
      <c r="D243">
        <v>0</v>
      </c>
      <c r="E243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80" t="e">
        <f t="shared" si="3"/>
        <v>#DIV/0!</v>
      </c>
    </row>
    <row r="244" spans="1:12" hidden="1" x14ac:dyDescent="0.25">
      <c r="A244" s="63">
        <v>61601</v>
      </c>
      <c r="B244" s="63" t="s">
        <v>477</v>
      </c>
      <c r="C244" s="64">
        <v>0</v>
      </c>
      <c r="D244">
        <v>0</v>
      </c>
      <c r="E24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80" t="e">
        <f t="shared" si="3"/>
        <v>#DIV/0!</v>
      </c>
    </row>
    <row r="245" spans="1:12" hidden="1" x14ac:dyDescent="0.25">
      <c r="A245" s="63">
        <v>61602</v>
      </c>
      <c r="B245" s="63" t="s">
        <v>478</v>
      </c>
      <c r="C245" s="64">
        <v>0</v>
      </c>
      <c r="D245">
        <v>0</v>
      </c>
      <c r="E245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80" t="e">
        <f t="shared" si="3"/>
        <v>#DIV/0!</v>
      </c>
    </row>
    <row r="246" spans="1:12" hidden="1" x14ac:dyDescent="0.25">
      <c r="A246" s="63">
        <v>61603</v>
      </c>
      <c r="B246" s="63" t="s">
        <v>479</v>
      </c>
      <c r="C246" s="64">
        <v>0</v>
      </c>
      <c r="D246">
        <v>0</v>
      </c>
      <c r="E246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80" t="e">
        <f t="shared" si="3"/>
        <v>#DIV/0!</v>
      </c>
    </row>
    <row r="247" spans="1:12" hidden="1" x14ac:dyDescent="0.25">
      <c r="A247" s="63">
        <v>61604</v>
      </c>
      <c r="B247" s="63" t="s">
        <v>480</v>
      </c>
      <c r="C247" s="64">
        <v>0</v>
      </c>
      <c r="D247">
        <v>0</v>
      </c>
      <c r="E247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80" t="e">
        <f t="shared" si="3"/>
        <v>#DIV/0!</v>
      </c>
    </row>
    <row r="248" spans="1:12" hidden="1" x14ac:dyDescent="0.25">
      <c r="A248" s="63">
        <v>61605</v>
      </c>
      <c r="B248" s="63" t="s">
        <v>481</v>
      </c>
      <c r="C248" s="64">
        <v>0</v>
      </c>
      <c r="D248">
        <v>0</v>
      </c>
      <c r="E248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80" t="e">
        <f t="shared" si="3"/>
        <v>#DIV/0!</v>
      </c>
    </row>
    <row r="249" spans="1:12" hidden="1" x14ac:dyDescent="0.25">
      <c r="A249" s="63">
        <v>61606</v>
      </c>
      <c r="B249" s="63" t="s">
        <v>482</v>
      </c>
      <c r="C249" s="64">
        <v>0</v>
      </c>
      <c r="D249">
        <v>0</v>
      </c>
      <c r="E249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0</v>
      </c>
      <c r="L249" s="80" t="e">
        <f t="shared" si="3"/>
        <v>#DIV/0!</v>
      </c>
    </row>
    <row r="250" spans="1:12" hidden="1" x14ac:dyDescent="0.25">
      <c r="A250" s="63">
        <v>61607</v>
      </c>
      <c r="B250" s="63" t="s">
        <v>483</v>
      </c>
      <c r="C250" s="64">
        <v>0</v>
      </c>
      <c r="D250">
        <v>0</v>
      </c>
      <c r="E250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80" t="e">
        <f t="shared" si="3"/>
        <v>#DIV/0!</v>
      </c>
    </row>
    <row r="251" spans="1:12" hidden="1" x14ac:dyDescent="0.25">
      <c r="A251" s="63">
        <v>61608</v>
      </c>
      <c r="B251" s="63" t="s">
        <v>484</v>
      </c>
      <c r="C251" s="64">
        <v>0</v>
      </c>
      <c r="D251">
        <v>0</v>
      </c>
      <c r="E251">
        <v>0</v>
      </c>
      <c r="F251" s="64">
        <v>0</v>
      </c>
      <c r="G251" s="64">
        <v>0</v>
      </c>
      <c r="H251" s="64">
        <v>0</v>
      </c>
      <c r="I251" s="64">
        <v>0</v>
      </c>
      <c r="J251" s="64">
        <v>0</v>
      </c>
      <c r="K251" s="64">
        <v>0</v>
      </c>
      <c r="L251" s="80" t="e">
        <f t="shared" si="3"/>
        <v>#DIV/0!</v>
      </c>
    </row>
    <row r="252" spans="1:12" hidden="1" x14ac:dyDescent="0.25">
      <c r="A252" s="63">
        <v>61699</v>
      </c>
      <c r="B252" s="63" t="s">
        <v>485</v>
      </c>
      <c r="C252" s="64">
        <v>0</v>
      </c>
      <c r="D252">
        <v>0</v>
      </c>
      <c r="E252">
        <v>0</v>
      </c>
      <c r="F252" s="64">
        <v>0</v>
      </c>
      <c r="G252" s="64">
        <v>0</v>
      </c>
      <c r="H252" s="64">
        <v>0</v>
      </c>
      <c r="I252" s="64">
        <v>0</v>
      </c>
      <c r="J252" s="64">
        <v>0</v>
      </c>
      <c r="K252" s="64">
        <v>0</v>
      </c>
      <c r="L252" s="80" t="e">
        <f t="shared" si="3"/>
        <v>#DIV/0!</v>
      </c>
    </row>
    <row r="253" spans="1:12" hidden="1" x14ac:dyDescent="0.25">
      <c r="A253" s="63">
        <v>61901</v>
      </c>
      <c r="B253" s="63" t="s">
        <v>435</v>
      </c>
      <c r="C253" s="64">
        <v>0</v>
      </c>
      <c r="D253">
        <v>0</v>
      </c>
      <c r="E253">
        <v>0</v>
      </c>
      <c r="F253" s="64">
        <v>0</v>
      </c>
      <c r="G253" s="64">
        <v>0</v>
      </c>
      <c r="H253" s="64">
        <v>0</v>
      </c>
      <c r="I253" s="64">
        <v>0</v>
      </c>
      <c r="J253" s="64">
        <v>0</v>
      </c>
      <c r="K253" s="64">
        <v>0</v>
      </c>
      <c r="L253" s="80" t="e">
        <f t="shared" si="3"/>
        <v>#DIV/0!</v>
      </c>
    </row>
    <row r="254" spans="1:12" hidden="1" x14ac:dyDescent="0.25">
      <c r="A254" s="63">
        <v>62101</v>
      </c>
      <c r="B254" s="63" t="s">
        <v>250</v>
      </c>
      <c r="C254" s="64">
        <v>0</v>
      </c>
      <c r="D254">
        <v>0</v>
      </c>
      <c r="E254">
        <v>0</v>
      </c>
      <c r="F254" s="64">
        <v>0</v>
      </c>
      <c r="G254" s="64">
        <v>0</v>
      </c>
      <c r="H254" s="64">
        <v>0</v>
      </c>
      <c r="I254" s="64">
        <v>0</v>
      </c>
      <c r="J254" s="64">
        <v>0</v>
      </c>
      <c r="K254" s="64">
        <v>0</v>
      </c>
      <c r="L254" s="80" t="e">
        <f t="shared" si="3"/>
        <v>#DIV/0!</v>
      </c>
    </row>
    <row r="255" spans="1:12" hidden="1" x14ac:dyDescent="0.25">
      <c r="A255" s="63">
        <v>62201</v>
      </c>
      <c r="B255" s="63" t="s">
        <v>486</v>
      </c>
      <c r="C255" s="64">
        <v>0</v>
      </c>
      <c r="D255">
        <v>0</v>
      </c>
      <c r="E255">
        <v>0</v>
      </c>
      <c r="F255" s="64">
        <v>0</v>
      </c>
      <c r="G255" s="64">
        <v>0</v>
      </c>
      <c r="H255" s="64">
        <v>0</v>
      </c>
      <c r="I255" s="64">
        <v>0</v>
      </c>
      <c r="J255" s="64">
        <v>0</v>
      </c>
      <c r="K255" s="64">
        <v>0</v>
      </c>
      <c r="L255" s="80" t="e">
        <f t="shared" si="3"/>
        <v>#DIV/0!</v>
      </c>
    </row>
    <row r="256" spans="1:12" hidden="1" x14ac:dyDescent="0.25">
      <c r="A256" s="63">
        <v>62301</v>
      </c>
      <c r="B256" s="63" t="s">
        <v>158</v>
      </c>
      <c r="C256" s="64">
        <v>0</v>
      </c>
      <c r="D256">
        <v>0</v>
      </c>
      <c r="E256">
        <v>0</v>
      </c>
      <c r="F256" s="64">
        <v>0</v>
      </c>
      <c r="G256" s="64">
        <v>0</v>
      </c>
      <c r="H256" s="64">
        <v>0</v>
      </c>
      <c r="I256" s="64">
        <v>0</v>
      </c>
      <c r="J256" s="64">
        <v>0</v>
      </c>
      <c r="K256" s="64">
        <v>0</v>
      </c>
      <c r="L256" s="80" t="e">
        <f t="shared" si="3"/>
        <v>#DIV/0!</v>
      </c>
    </row>
    <row r="257" spans="1:12" hidden="1" x14ac:dyDescent="0.25">
      <c r="A257" s="63">
        <v>62302</v>
      </c>
      <c r="B257" s="63" t="s">
        <v>487</v>
      </c>
      <c r="C257" s="64">
        <v>0</v>
      </c>
      <c r="D257">
        <v>0</v>
      </c>
      <c r="E257">
        <v>0</v>
      </c>
      <c r="F257" s="64">
        <v>0</v>
      </c>
      <c r="G257" s="64">
        <v>0</v>
      </c>
      <c r="H257" s="64">
        <v>0</v>
      </c>
      <c r="I257" s="64">
        <v>0</v>
      </c>
      <c r="J257" s="64">
        <v>0</v>
      </c>
      <c r="K257" s="64">
        <v>0</v>
      </c>
      <c r="L257" s="80" t="e">
        <f t="shared" si="3"/>
        <v>#DIV/0!</v>
      </c>
    </row>
    <row r="258" spans="1:12" hidden="1" x14ac:dyDescent="0.25">
      <c r="A258" s="63">
        <v>62303</v>
      </c>
      <c r="B258" s="63" t="s">
        <v>160</v>
      </c>
      <c r="C258" s="64">
        <v>0</v>
      </c>
      <c r="D258">
        <v>0</v>
      </c>
      <c r="E258">
        <v>0</v>
      </c>
      <c r="F258" s="64">
        <v>0</v>
      </c>
      <c r="G258" s="64">
        <v>0</v>
      </c>
      <c r="H258" s="64">
        <v>0</v>
      </c>
      <c r="I258" s="64">
        <v>0</v>
      </c>
      <c r="J258" s="64">
        <v>0</v>
      </c>
      <c r="K258" s="64">
        <v>0</v>
      </c>
      <c r="L258" s="80" t="e">
        <f t="shared" si="3"/>
        <v>#DIV/0!</v>
      </c>
    </row>
    <row r="259" spans="1:12" hidden="1" x14ac:dyDescent="0.25">
      <c r="A259" s="63">
        <v>62304</v>
      </c>
      <c r="B259" s="63" t="s">
        <v>161</v>
      </c>
      <c r="C259" s="64">
        <v>0</v>
      </c>
      <c r="D259">
        <v>0</v>
      </c>
      <c r="E259">
        <v>0</v>
      </c>
      <c r="F259" s="64">
        <v>0</v>
      </c>
      <c r="G259" s="64">
        <v>0</v>
      </c>
      <c r="H259" s="64">
        <v>0</v>
      </c>
      <c r="I259" s="64">
        <v>0</v>
      </c>
      <c r="J259" s="64">
        <v>0</v>
      </c>
      <c r="K259" s="64">
        <v>0</v>
      </c>
      <c r="L259" s="80" t="e">
        <f t="shared" si="3"/>
        <v>#DIV/0!</v>
      </c>
    </row>
    <row r="260" spans="1:12" hidden="1" x14ac:dyDescent="0.25">
      <c r="A260" s="63">
        <v>63101</v>
      </c>
      <c r="B260" s="63" t="s">
        <v>488</v>
      </c>
      <c r="C260" s="64">
        <v>0</v>
      </c>
      <c r="D260">
        <v>0</v>
      </c>
      <c r="E260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80" t="e">
        <f t="shared" si="3"/>
        <v>#DIV/0!</v>
      </c>
    </row>
    <row r="261" spans="1:12" hidden="1" x14ac:dyDescent="0.25">
      <c r="A261" s="63">
        <v>63102</v>
      </c>
      <c r="B261" s="63" t="s">
        <v>489</v>
      </c>
      <c r="C261" s="64">
        <v>0</v>
      </c>
      <c r="D261">
        <v>0</v>
      </c>
      <c r="E261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0</v>
      </c>
      <c r="K261" s="64">
        <v>0</v>
      </c>
      <c r="L261" s="80" t="e">
        <f t="shared" si="3"/>
        <v>#DIV/0!</v>
      </c>
    </row>
    <row r="262" spans="1:12" hidden="1" x14ac:dyDescent="0.25">
      <c r="A262" s="63">
        <v>63103</v>
      </c>
      <c r="B262" s="63" t="s">
        <v>234</v>
      </c>
      <c r="C262" s="64">
        <v>0</v>
      </c>
      <c r="D262">
        <v>0</v>
      </c>
      <c r="E262">
        <v>0</v>
      </c>
      <c r="F262" s="64">
        <v>0</v>
      </c>
      <c r="G262" s="64">
        <v>0</v>
      </c>
      <c r="H262" s="64">
        <v>0</v>
      </c>
      <c r="I262" s="64">
        <v>0</v>
      </c>
      <c r="J262" s="64">
        <v>0</v>
      </c>
      <c r="K262" s="64">
        <v>0</v>
      </c>
      <c r="L262" s="80" t="e">
        <f t="shared" si="3"/>
        <v>#DIV/0!</v>
      </c>
    </row>
    <row r="263" spans="1:12" hidden="1" x14ac:dyDescent="0.25">
      <c r="A263" s="63">
        <v>63104</v>
      </c>
      <c r="B263" s="63" t="s">
        <v>490</v>
      </c>
      <c r="C263" s="64">
        <v>0</v>
      </c>
      <c r="D263">
        <v>0</v>
      </c>
      <c r="E263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80" t="e">
        <f t="shared" si="3"/>
        <v>#DIV/0!</v>
      </c>
    </row>
    <row r="264" spans="1:12" hidden="1" x14ac:dyDescent="0.25">
      <c r="A264" s="63">
        <v>63105</v>
      </c>
      <c r="B264" s="63" t="s">
        <v>491</v>
      </c>
      <c r="C264" s="64">
        <v>0</v>
      </c>
      <c r="D264">
        <v>0</v>
      </c>
      <c r="E264">
        <v>0</v>
      </c>
      <c r="F264" s="64">
        <v>0</v>
      </c>
      <c r="G264" s="64">
        <v>0</v>
      </c>
      <c r="H264" s="64">
        <v>0</v>
      </c>
      <c r="I264" s="64">
        <v>0</v>
      </c>
      <c r="J264" s="64">
        <v>0</v>
      </c>
      <c r="K264" s="64">
        <v>0</v>
      </c>
      <c r="L264" s="80" t="e">
        <f t="shared" si="3"/>
        <v>#DIV/0!</v>
      </c>
    </row>
    <row r="265" spans="1:12" hidden="1" x14ac:dyDescent="0.25">
      <c r="A265" s="63">
        <v>63106</v>
      </c>
      <c r="B265" s="63" t="s">
        <v>492</v>
      </c>
      <c r="C265" s="64">
        <v>0</v>
      </c>
      <c r="D265">
        <v>0</v>
      </c>
      <c r="E265">
        <v>0</v>
      </c>
      <c r="F265" s="64">
        <v>0</v>
      </c>
      <c r="G265" s="64">
        <v>0</v>
      </c>
      <c r="H265" s="64">
        <v>0</v>
      </c>
      <c r="I265" s="64">
        <v>0</v>
      </c>
      <c r="J265" s="64">
        <v>0</v>
      </c>
      <c r="K265" s="64">
        <v>0</v>
      </c>
      <c r="L265" s="80" t="e">
        <f t="shared" si="3"/>
        <v>#DIV/0!</v>
      </c>
    </row>
    <row r="266" spans="1:12" hidden="1" x14ac:dyDescent="0.25">
      <c r="A266" s="63">
        <v>63107</v>
      </c>
      <c r="B266" s="63" t="s">
        <v>493</v>
      </c>
      <c r="C266" s="64">
        <v>0</v>
      </c>
      <c r="D266">
        <v>0</v>
      </c>
      <c r="E266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80" t="e">
        <f t="shared" ref="L266:L304" si="4">+J266/I266</f>
        <v>#DIV/0!</v>
      </c>
    </row>
    <row r="267" spans="1:12" hidden="1" x14ac:dyDescent="0.25">
      <c r="A267" s="63">
        <v>63108</v>
      </c>
      <c r="B267" s="63" t="s">
        <v>494</v>
      </c>
      <c r="C267" s="64">
        <v>0</v>
      </c>
      <c r="D267">
        <v>0</v>
      </c>
      <c r="E267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80" t="e">
        <f t="shared" si="4"/>
        <v>#DIV/0!</v>
      </c>
    </row>
    <row r="268" spans="1:12" hidden="1" x14ac:dyDescent="0.25">
      <c r="A268" s="63">
        <v>63109</v>
      </c>
      <c r="B268" s="63" t="s">
        <v>230</v>
      </c>
      <c r="C268" s="64">
        <v>0</v>
      </c>
      <c r="D268">
        <v>0</v>
      </c>
      <c r="E268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80" t="e">
        <f t="shared" si="4"/>
        <v>#DIV/0!</v>
      </c>
    </row>
    <row r="269" spans="1:12" hidden="1" x14ac:dyDescent="0.25">
      <c r="A269" s="63">
        <v>63199</v>
      </c>
      <c r="B269" s="63" t="s">
        <v>495</v>
      </c>
      <c r="C269" s="64">
        <v>0</v>
      </c>
      <c r="D269">
        <v>0</v>
      </c>
      <c r="E269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80" t="e">
        <f t="shared" si="4"/>
        <v>#DIV/0!</v>
      </c>
    </row>
    <row r="270" spans="1:12" hidden="1" x14ac:dyDescent="0.25">
      <c r="A270" s="63">
        <v>63201</v>
      </c>
      <c r="B270" s="63" t="s">
        <v>152</v>
      </c>
      <c r="C270" s="64">
        <v>0</v>
      </c>
      <c r="D270">
        <v>0</v>
      </c>
      <c r="E270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80" t="e">
        <f t="shared" si="4"/>
        <v>#DIV/0!</v>
      </c>
    </row>
    <row r="271" spans="1:12" hidden="1" x14ac:dyDescent="0.25">
      <c r="A271" s="63">
        <v>63202</v>
      </c>
      <c r="B271" s="63" t="s">
        <v>496</v>
      </c>
      <c r="C271" s="64">
        <v>0</v>
      </c>
      <c r="D271">
        <v>0</v>
      </c>
      <c r="E271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80" t="e">
        <f t="shared" si="4"/>
        <v>#DIV/0!</v>
      </c>
    </row>
    <row r="272" spans="1:12" hidden="1" x14ac:dyDescent="0.25">
      <c r="A272" s="63">
        <v>63203</v>
      </c>
      <c r="B272" s="63" t="s">
        <v>232</v>
      </c>
      <c r="C272" s="64">
        <v>0</v>
      </c>
      <c r="D272">
        <v>0</v>
      </c>
      <c r="E272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80" t="e">
        <f t="shared" si="4"/>
        <v>#DIV/0!</v>
      </c>
    </row>
    <row r="273" spans="1:12" hidden="1" x14ac:dyDescent="0.25">
      <c r="A273" s="63">
        <v>63204</v>
      </c>
      <c r="B273" s="63" t="s">
        <v>155</v>
      </c>
      <c r="C273" s="64">
        <v>0</v>
      </c>
      <c r="D273">
        <v>0</v>
      </c>
      <c r="E273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80" t="e">
        <f t="shared" si="4"/>
        <v>#DIV/0!</v>
      </c>
    </row>
    <row r="274" spans="1:12" hidden="1" x14ac:dyDescent="0.25">
      <c r="A274" s="63">
        <v>63205</v>
      </c>
      <c r="B274" s="63" t="s">
        <v>156</v>
      </c>
      <c r="C274" s="64">
        <v>0</v>
      </c>
      <c r="D274">
        <v>0</v>
      </c>
      <c r="E27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80" t="e">
        <f t="shared" si="4"/>
        <v>#DIV/0!</v>
      </c>
    </row>
    <row r="275" spans="1:12" hidden="1" x14ac:dyDescent="0.25">
      <c r="A275" s="63">
        <v>63206</v>
      </c>
      <c r="B275" s="63" t="s">
        <v>157</v>
      </c>
      <c r="C275" s="64">
        <v>0</v>
      </c>
      <c r="D275">
        <v>0</v>
      </c>
      <c r="E275">
        <v>0</v>
      </c>
      <c r="F275" s="64">
        <v>0</v>
      </c>
      <c r="G275" s="64">
        <v>0</v>
      </c>
      <c r="H275" s="64">
        <v>0</v>
      </c>
      <c r="I275" s="64">
        <v>0</v>
      </c>
      <c r="J275" s="64">
        <v>0</v>
      </c>
      <c r="K275" s="64">
        <v>0</v>
      </c>
      <c r="L275" s="80" t="e">
        <f t="shared" si="4"/>
        <v>#DIV/0!</v>
      </c>
    </row>
    <row r="276" spans="1:12" hidden="1" x14ac:dyDescent="0.25">
      <c r="A276" s="63">
        <v>63207</v>
      </c>
      <c r="B276" s="63" t="s">
        <v>457</v>
      </c>
      <c r="C276" s="64">
        <v>0</v>
      </c>
      <c r="D276">
        <v>0</v>
      </c>
      <c r="E276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80" t="e">
        <f t="shared" si="4"/>
        <v>#DIV/0!</v>
      </c>
    </row>
    <row r="277" spans="1:12" hidden="1" x14ac:dyDescent="0.25">
      <c r="A277" s="63">
        <v>63208</v>
      </c>
      <c r="B277" s="63" t="s">
        <v>159</v>
      </c>
      <c r="C277" s="64">
        <v>0</v>
      </c>
      <c r="D277">
        <v>0</v>
      </c>
      <c r="E277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80" t="e">
        <f t="shared" si="4"/>
        <v>#DIV/0!</v>
      </c>
    </row>
    <row r="278" spans="1:12" hidden="1" x14ac:dyDescent="0.25">
      <c r="A278" s="63">
        <v>63209</v>
      </c>
      <c r="B278" s="63" t="s">
        <v>160</v>
      </c>
      <c r="C278" s="64">
        <v>0</v>
      </c>
      <c r="D278">
        <v>0</v>
      </c>
      <c r="E278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80" t="e">
        <f t="shared" si="4"/>
        <v>#DIV/0!</v>
      </c>
    </row>
    <row r="279" spans="1:12" hidden="1" x14ac:dyDescent="0.25">
      <c r="A279" s="63">
        <v>63210</v>
      </c>
      <c r="B279" s="63" t="s">
        <v>161</v>
      </c>
      <c r="C279" s="64">
        <v>0</v>
      </c>
      <c r="D279">
        <v>0</v>
      </c>
      <c r="E279">
        <v>0</v>
      </c>
      <c r="F279" s="64">
        <v>0</v>
      </c>
      <c r="G279" s="64">
        <v>0</v>
      </c>
      <c r="H279" s="64">
        <v>0</v>
      </c>
      <c r="I279" s="64">
        <v>0</v>
      </c>
      <c r="J279" s="64">
        <v>0</v>
      </c>
      <c r="K279" s="64">
        <v>0</v>
      </c>
      <c r="L279" s="80" t="e">
        <f t="shared" si="4"/>
        <v>#DIV/0!</v>
      </c>
    </row>
    <row r="280" spans="1:12" hidden="1" x14ac:dyDescent="0.25">
      <c r="A280" s="63">
        <v>71101</v>
      </c>
      <c r="B280" s="63" t="s">
        <v>497</v>
      </c>
      <c r="C280" s="64">
        <v>0</v>
      </c>
      <c r="D280">
        <v>0</v>
      </c>
      <c r="E280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80" t="e">
        <f t="shared" si="4"/>
        <v>#DIV/0!</v>
      </c>
    </row>
    <row r="281" spans="1:12" hidden="1" x14ac:dyDescent="0.25">
      <c r="A281" s="63">
        <v>71103</v>
      </c>
      <c r="B281" s="63" t="s">
        <v>498</v>
      </c>
      <c r="C281" s="64">
        <v>0</v>
      </c>
      <c r="D281">
        <v>0</v>
      </c>
      <c r="E281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80" t="e">
        <f t="shared" si="4"/>
        <v>#DIV/0!</v>
      </c>
    </row>
    <row r="282" spans="1:12" hidden="1" x14ac:dyDescent="0.25">
      <c r="A282" s="63">
        <v>71199</v>
      </c>
      <c r="B282" s="63" t="s">
        <v>499</v>
      </c>
      <c r="C282" s="64">
        <v>0</v>
      </c>
      <c r="D282">
        <v>0</v>
      </c>
      <c r="E282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80" t="e">
        <f t="shared" si="4"/>
        <v>#DIV/0!</v>
      </c>
    </row>
    <row r="283" spans="1:12" hidden="1" x14ac:dyDescent="0.25">
      <c r="A283" s="63">
        <v>71201</v>
      </c>
      <c r="B283" s="63" t="s">
        <v>497</v>
      </c>
      <c r="C283" s="64">
        <v>0</v>
      </c>
      <c r="D283">
        <v>0</v>
      </c>
      <c r="E283">
        <v>0</v>
      </c>
      <c r="F283" s="64">
        <v>0</v>
      </c>
      <c r="G283" s="64">
        <v>0</v>
      </c>
      <c r="H283" s="64">
        <v>0</v>
      </c>
      <c r="I283" s="64">
        <v>0</v>
      </c>
      <c r="J283" s="64">
        <v>0</v>
      </c>
      <c r="K283" s="64">
        <v>0</v>
      </c>
      <c r="L283" s="80" t="e">
        <f t="shared" si="4"/>
        <v>#DIV/0!</v>
      </c>
    </row>
    <row r="284" spans="1:12" hidden="1" x14ac:dyDescent="0.25">
      <c r="A284" s="63">
        <v>71299</v>
      </c>
      <c r="B284" s="63" t="s">
        <v>499</v>
      </c>
      <c r="C284" s="64">
        <v>0</v>
      </c>
      <c r="D284">
        <v>0</v>
      </c>
      <c r="E284">
        <v>0</v>
      </c>
      <c r="F284" s="64">
        <v>0</v>
      </c>
      <c r="G284" s="64">
        <v>0</v>
      </c>
      <c r="H284" s="64">
        <v>0</v>
      </c>
      <c r="I284" s="64">
        <v>0</v>
      </c>
      <c r="J284" s="64">
        <v>0</v>
      </c>
      <c r="K284" s="64">
        <v>0</v>
      </c>
      <c r="L284" s="80" t="e">
        <f t="shared" si="4"/>
        <v>#DIV/0!</v>
      </c>
    </row>
    <row r="285" spans="1:12" hidden="1" x14ac:dyDescent="0.25">
      <c r="A285" s="63">
        <v>71301</v>
      </c>
      <c r="B285" s="63" t="s">
        <v>236</v>
      </c>
      <c r="C285" s="64">
        <v>0</v>
      </c>
      <c r="D285">
        <v>0</v>
      </c>
      <c r="E285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80" t="e">
        <f t="shared" si="4"/>
        <v>#DIV/0!</v>
      </c>
    </row>
    <row r="286" spans="1:12" hidden="1" x14ac:dyDescent="0.25">
      <c r="A286" s="63">
        <v>71302</v>
      </c>
      <c r="B286" s="63" t="s">
        <v>237</v>
      </c>
      <c r="C286" s="64">
        <v>0</v>
      </c>
      <c r="D286">
        <v>0</v>
      </c>
      <c r="E286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80" t="e">
        <f t="shared" si="4"/>
        <v>#DIV/0!</v>
      </c>
    </row>
    <row r="287" spans="1:12" hidden="1" x14ac:dyDescent="0.25">
      <c r="A287" s="63">
        <v>71303</v>
      </c>
      <c r="B287" s="63" t="s">
        <v>440</v>
      </c>
      <c r="C287" s="64">
        <v>0</v>
      </c>
      <c r="D287">
        <v>0</v>
      </c>
      <c r="E287">
        <v>0</v>
      </c>
      <c r="F287" s="64">
        <v>0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80" t="e">
        <f t="shared" si="4"/>
        <v>#DIV/0!</v>
      </c>
    </row>
    <row r="288" spans="1:12" hidden="1" x14ac:dyDescent="0.25">
      <c r="A288" s="63">
        <v>71304</v>
      </c>
      <c r="B288" s="63" t="s">
        <v>441</v>
      </c>
      <c r="C288" s="64">
        <v>0</v>
      </c>
      <c r="D288">
        <v>0</v>
      </c>
      <c r="E288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80" t="e">
        <f t="shared" si="4"/>
        <v>#DIV/0!</v>
      </c>
    </row>
    <row r="289" spans="1:12" hidden="1" x14ac:dyDescent="0.25">
      <c r="A289" s="63">
        <v>71305</v>
      </c>
      <c r="B289" s="63" t="s">
        <v>442</v>
      </c>
      <c r="C289" s="64">
        <v>0</v>
      </c>
      <c r="D289">
        <v>0</v>
      </c>
      <c r="E289">
        <v>0</v>
      </c>
      <c r="F289" s="64">
        <v>0</v>
      </c>
      <c r="G289" s="64">
        <v>0</v>
      </c>
      <c r="H289" s="64">
        <v>0</v>
      </c>
      <c r="I289" s="64">
        <v>0</v>
      </c>
      <c r="J289" s="64">
        <v>0</v>
      </c>
      <c r="K289" s="64">
        <v>0</v>
      </c>
      <c r="L289" s="80" t="e">
        <f t="shared" si="4"/>
        <v>#DIV/0!</v>
      </c>
    </row>
    <row r="290" spans="1:12" hidden="1" x14ac:dyDescent="0.25">
      <c r="A290" s="63">
        <v>71306</v>
      </c>
      <c r="B290" s="63" t="s">
        <v>241</v>
      </c>
      <c r="C290" s="64">
        <v>0</v>
      </c>
      <c r="D290">
        <v>0</v>
      </c>
      <c r="E290">
        <v>0</v>
      </c>
      <c r="F290" s="64">
        <v>0</v>
      </c>
      <c r="G290" s="64">
        <v>0</v>
      </c>
      <c r="H290" s="64">
        <v>0</v>
      </c>
      <c r="I290" s="64">
        <v>0</v>
      </c>
      <c r="J290" s="64">
        <v>0</v>
      </c>
      <c r="K290" s="64">
        <v>0</v>
      </c>
      <c r="L290" s="80" t="e">
        <f t="shared" si="4"/>
        <v>#DIV/0!</v>
      </c>
    </row>
    <row r="291" spans="1:12" hidden="1" x14ac:dyDescent="0.25">
      <c r="A291" s="63">
        <v>71307</v>
      </c>
      <c r="B291" s="63" t="s">
        <v>198</v>
      </c>
      <c r="C291" s="64">
        <v>0</v>
      </c>
      <c r="D291">
        <v>0</v>
      </c>
      <c r="E291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80" t="e">
        <f t="shared" si="4"/>
        <v>#DIV/0!</v>
      </c>
    </row>
    <row r="292" spans="1:12" hidden="1" x14ac:dyDescent="0.25">
      <c r="A292" s="63">
        <v>71308</v>
      </c>
      <c r="B292" s="63" t="s">
        <v>221</v>
      </c>
      <c r="C292" s="64">
        <v>0</v>
      </c>
      <c r="D292">
        <v>0</v>
      </c>
      <c r="E292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80" t="e">
        <f t="shared" si="4"/>
        <v>#DIV/0!</v>
      </c>
    </row>
    <row r="293" spans="1:12" hidden="1" x14ac:dyDescent="0.25">
      <c r="A293" s="63">
        <v>71309</v>
      </c>
      <c r="B293" s="63" t="s">
        <v>196</v>
      </c>
      <c r="C293" s="64">
        <v>0</v>
      </c>
      <c r="D293">
        <v>0</v>
      </c>
      <c r="E293">
        <v>0</v>
      </c>
      <c r="F293" s="64">
        <v>0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80" t="e">
        <f t="shared" si="4"/>
        <v>#DIV/0!</v>
      </c>
    </row>
    <row r="294" spans="1:12" hidden="1" x14ac:dyDescent="0.25">
      <c r="A294" s="63">
        <v>71310</v>
      </c>
      <c r="B294" s="63" t="s">
        <v>197</v>
      </c>
      <c r="C294" s="64">
        <v>0</v>
      </c>
      <c r="D294">
        <v>0</v>
      </c>
      <c r="E29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80" t="e">
        <f t="shared" si="4"/>
        <v>#DIV/0!</v>
      </c>
    </row>
    <row r="295" spans="1:12" hidden="1" x14ac:dyDescent="0.25">
      <c r="A295" s="63">
        <v>71401</v>
      </c>
      <c r="B295" s="63" t="s">
        <v>198</v>
      </c>
      <c r="C295" s="64">
        <v>0</v>
      </c>
      <c r="D295">
        <v>0</v>
      </c>
      <c r="E295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80" t="e">
        <f t="shared" si="4"/>
        <v>#DIV/0!</v>
      </c>
    </row>
    <row r="296" spans="1:12" hidden="1" x14ac:dyDescent="0.25">
      <c r="A296" s="63">
        <v>71402</v>
      </c>
      <c r="B296" s="63" t="s">
        <v>221</v>
      </c>
      <c r="C296" s="64">
        <v>0</v>
      </c>
      <c r="D296">
        <v>0</v>
      </c>
      <c r="E296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80" t="e">
        <f t="shared" si="4"/>
        <v>#DIV/0!</v>
      </c>
    </row>
    <row r="297" spans="1:12" hidden="1" x14ac:dyDescent="0.25">
      <c r="A297" s="63">
        <v>71403</v>
      </c>
      <c r="B297" s="63" t="s">
        <v>199</v>
      </c>
      <c r="C297" s="64">
        <v>0</v>
      </c>
      <c r="D297">
        <v>0</v>
      </c>
      <c r="E297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80" t="e">
        <f t="shared" si="4"/>
        <v>#DIV/0!</v>
      </c>
    </row>
    <row r="298" spans="1:12" hidden="1" x14ac:dyDescent="0.25">
      <c r="A298" s="63">
        <v>71404</v>
      </c>
      <c r="B298" s="63" t="s">
        <v>200</v>
      </c>
      <c r="C298" s="64">
        <v>0</v>
      </c>
      <c r="D298">
        <v>0</v>
      </c>
      <c r="E298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80" t="e">
        <f t="shared" si="4"/>
        <v>#DIV/0!</v>
      </c>
    </row>
    <row r="299" spans="1:12" hidden="1" x14ac:dyDescent="0.25">
      <c r="A299" s="63">
        <v>71405</v>
      </c>
      <c r="B299" s="63" t="s">
        <v>196</v>
      </c>
      <c r="C299" s="64">
        <v>0</v>
      </c>
      <c r="D299">
        <v>0</v>
      </c>
      <c r="E299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80" t="e">
        <f t="shared" si="4"/>
        <v>#DIV/0!</v>
      </c>
    </row>
    <row r="300" spans="1:12" hidden="1" x14ac:dyDescent="0.25">
      <c r="A300" s="63">
        <v>71406</v>
      </c>
      <c r="B300" s="63" t="s">
        <v>197</v>
      </c>
      <c r="C300" s="64">
        <v>0</v>
      </c>
      <c r="D300">
        <v>0</v>
      </c>
      <c r="E300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80" t="e">
        <f t="shared" si="4"/>
        <v>#DIV/0!</v>
      </c>
    </row>
    <row r="301" spans="1:12" hidden="1" x14ac:dyDescent="0.25">
      <c r="A301" s="63">
        <v>72101</v>
      </c>
      <c r="B301" s="63" t="s">
        <v>500</v>
      </c>
      <c r="C301" s="64">
        <v>0</v>
      </c>
      <c r="D301">
        <v>0</v>
      </c>
      <c r="E301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80" t="e">
        <f t="shared" si="4"/>
        <v>#DIV/0!</v>
      </c>
    </row>
    <row r="302" spans="1:12" hidden="1" x14ac:dyDescent="0.25">
      <c r="A302" s="63">
        <v>99101</v>
      </c>
      <c r="B302" s="63" t="s">
        <v>394</v>
      </c>
      <c r="C302" s="64">
        <v>0</v>
      </c>
      <c r="D302">
        <v>0</v>
      </c>
      <c r="E302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80" t="e">
        <f t="shared" si="4"/>
        <v>#DIV/0!</v>
      </c>
    </row>
    <row r="303" spans="1:12" hidden="1" x14ac:dyDescent="0.25">
      <c r="A303" s="63">
        <v>99201</v>
      </c>
      <c r="B303" s="63" t="s">
        <v>395</v>
      </c>
      <c r="C303" s="64">
        <v>0</v>
      </c>
      <c r="D303">
        <v>0</v>
      </c>
      <c r="E303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80" t="e">
        <f t="shared" si="4"/>
        <v>#DIV/0!</v>
      </c>
    </row>
    <row r="304" spans="1:12" x14ac:dyDescent="0.25">
      <c r="A304" s="59"/>
      <c r="B304" s="59" t="s">
        <v>10</v>
      </c>
      <c r="C304" s="60">
        <v>542373.72</v>
      </c>
      <c r="D304">
        <v>0</v>
      </c>
      <c r="E304">
        <v>0</v>
      </c>
      <c r="F304" s="60">
        <v>542373.72</v>
      </c>
      <c r="G304" s="60">
        <v>95366.58</v>
      </c>
      <c r="H304" s="60">
        <v>95366.579999999987</v>
      </c>
      <c r="I304" s="60">
        <v>542373.72</v>
      </c>
      <c r="J304" s="60">
        <v>165685.47999999998</v>
      </c>
      <c r="K304" s="60">
        <v>376688.24000000005</v>
      </c>
      <c r="L304" s="81">
        <f t="shared" si="4"/>
        <v>0.30548213139825431</v>
      </c>
    </row>
  </sheetData>
  <autoFilter ref="A7:L304">
    <filterColumn colId="3" showButton="0"/>
    <filterColumn colId="6" showButton="0"/>
    <filterColumn colId="10">
      <filters>
        <filter val="$10,255.62"/>
        <filter val="$114,000.00"/>
        <filter val="$114,879.73"/>
        <filter val="$127,568.75"/>
        <filter val="$13,884.03"/>
        <filter val="$19,686.43"/>
        <filter val="$215,549.03"/>
        <filter val="$25,320.51"/>
        <filter val="$29,000.00"/>
        <filter val="$3,313.13"/>
        <filter val="$376,688.24"/>
        <filter val="$4,628.37"/>
        <filter val="$67,040.93"/>
        <filter val="$89,559.22"/>
        <filter val="$96,040.93"/>
        <filter val="*"/>
      </filters>
    </filterColumn>
  </autoFilter>
  <mergeCells count="7">
    <mergeCell ref="A1:L1"/>
    <mergeCell ref="A2:L2"/>
    <mergeCell ref="A3:L3"/>
    <mergeCell ref="A4:L4"/>
    <mergeCell ref="D7:E7"/>
    <mergeCell ref="F7:F8"/>
    <mergeCell ref="G7:H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</sheetPr>
  <dimension ref="A1:L308"/>
  <sheetViews>
    <sheetView topLeftCell="A7" workbookViewId="0">
      <selection sqref="A1:L1"/>
    </sheetView>
  </sheetViews>
  <sheetFormatPr baseColWidth="10" defaultRowHeight="15" x14ac:dyDescent="0.25"/>
  <cols>
    <col min="1" max="1" width="9.7109375" customWidth="1"/>
    <col min="2" max="2" width="22" customWidth="1"/>
    <col min="3" max="3" width="14.140625" bestFit="1" customWidth="1"/>
    <col min="4" max="5" width="11.5703125" hidden="1" customWidth="1"/>
    <col min="6" max="6" width="14.140625" bestFit="1" customWidth="1"/>
    <col min="7" max="7" width="11.28515625" customWidth="1"/>
    <col min="8" max="8" width="12.7109375" customWidth="1"/>
    <col min="9" max="9" width="14.140625" bestFit="1" customWidth="1"/>
    <col min="10" max="10" width="12.5703125" bestFit="1" customWidth="1"/>
    <col min="11" max="11" width="14.140625" bestFit="1" customWidth="1"/>
    <col min="12" max="12" width="14.7109375" customWidth="1"/>
  </cols>
  <sheetData>
    <row r="1" spans="1:12" ht="15.75" x14ac:dyDescent="0.25">
      <c r="A1" s="49" t="s">
        <v>0</v>
      </c>
      <c r="B1" s="49"/>
      <c r="C1" s="49"/>
      <c r="D1" s="1"/>
      <c r="E1" s="1"/>
      <c r="F1" s="49"/>
      <c r="G1" s="49"/>
      <c r="H1" s="49"/>
      <c r="I1" s="49"/>
      <c r="J1" s="49"/>
      <c r="K1" s="49"/>
      <c r="L1" s="49"/>
    </row>
    <row r="2" spans="1:12" ht="15.75" x14ac:dyDescent="0.25">
      <c r="A2" s="20" t="s">
        <v>501</v>
      </c>
      <c r="B2" s="20"/>
      <c r="C2" s="20"/>
      <c r="D2" s="1"/>
      <c r="E2" s="1"/>
      <c r="F2" s="20"/>
      <c r="G2" s="20"/>
      <c r="H2" s="20"/>
      <c r="I2" s="20"/>
      <c r="J2" s="20"/>
      <c r="K2" s="20"/>
      <c r="L2" s="20"/>
    </row>
    <row r="3" spans="1:12" x14ac:dyDescent="0.25">
      <c r="A3" s="82" t="s">
        <v>376</v>
      </c>
      <c r="B3" s="82"/>
      <c r="C3" s="82"/>
      <c r="D3" s="1"/>
      <c r="E3" s="1"/>
      <c r="F3" s="82"/>
      <c r="G3" s="82"/>
      <c r="H3" s="82"/>
      <c r="I3" s="82"/>
      <c r="J3" s="82"/>
      <c r="K3" s="82"/>
      <c r="L3" s="82"/>
    </row>
    <row r="4" spans="1:12" x14ac:dyDescent="0.25">
      <c r="A4" s="83" t="s">
        <v>264</v>
      </c>
      <c r="B4" s="83"/>
      <c r="C4" s="83"/>
      <c r="D4" s="1"/>
      <c r="E4" s="1"/>
      <c r="F4" s="83"/>
      <c r="G4" s="83"/>
      <c r="H4" s="83"/>
      <c r="I4" s="83"/>
      <c r="J4" s="83"/>
      <c r="K4" s="83"/>
      <c r="L4" s="83"/>
    </row>
    <row r="6" spans="1:12" x14ac:dyDescent="0.25">
      <c r="A6" s="25"/>
      <c r="B6" s="25"/>
      <c r="C6" s="25"/>
      <c r="D6" s="51" t="s">
        <v>377</v>
      </c>
      <c r="E6" s="52" t="s">
        <v>9</v>
      </c>
      <c r="F6" s="25"/>
      <c r="G6" s="25" t="s">
        <v>14</v>
      </c>
      <c r="H6" s="25" t="s">
        <v>502</v>
      </c>
      <c r="I6" s="25"/>
      <c r="J6" s="25"/>
      <c r="K6" s="25"/>
      <c r="L6" s="25"/>
    </row>
    <row r="7" spans="1:12" x14ac:dyDescent="0.25">
      <c r="A7" s="26" t="s">
        <v>268</v>
      </c>
      <c r="B7" s="26" t="s">
        <v>269</v>
      </c>
      <c r="C7" s="26" t="s">
        <v>270</v>
      </c>
      <c r="D7" s="84" t="s">
        <v>271</v>
      </c>
      <c r="E7" s="84"/>
      <c r="F7" s="28" t="s">
        <v>272</v>
      </c>
      <c r="G7" s="29" t="s">
        <v>273</v>
      </c>
      <c r="H7" s="29"/>
      <c r="I7" s="26" t="s">
        <v>270</v>
      </c>
      <c r="J7" s="26" t="s">
        <v>274</v>
      </c>
      <c r="K7" s="27" t="s">
        <v>11</v>
      </c>
      <c r="L7" s="85" t="s">
        <v>275</v>
      </c>
    </row>
    <row r="8" spans="1:12" x14ac:dyDescent="0.25">
      <c r="A8" s="30" t="s">
        <v>276</v>
      </c>
      <c r="B8" s="30" t="s">
        <v>276</v>
      </c>
      <c r="C8" s="31" t="s">
        <v>277</v>
      </c>
      <c r="D8" s="86" t="s">
        <v>278</v>
      </c>
      <c r="E8" s="56" t="s">
        <v>279</v>
      </c>
      <c r="F8" s="32"/>
      <c r="G8" s="31" t="s">
        <v>278</v>
      </c>
      <c r="H8" s="30" t="s">
        <v>279</v>
      </c>
      <c r="I8" s="87" t="s">
        <v>280</v>
      </c>
      <c r="J8" s="30"/>
      <c r="K8" s="30" t="s">
        <v>276</v>
      </c>
      <c r="L8" s="30"/>
    </row>
    <row r="9" spans="1:12" x14ac:dyDescent="0.25">
      <c r="A9" s="31">
        <v>5</v>
      </c>
      <c r="B9" s="30" t="s">
        <v>281</v>
      </c>
      <c r="C9" s="57">
        <v>53254.44</v>
      </c>
      <c r="D9" s="88">
        <v>0</v>
      </c>
      <c r="E9" s="88">
        <v>0</v>
      </c>
      <c r="F9" s="57">
        <v>53254.44</v>
      </c>
      <c r="G9" s="57">
        <v>0</v>
      </c>
      <c r="H9" s="57">
        <v>0</v>
      </c>
      <c r="I9" s="57">
        <v>53254.44</v>
      </c>
      <c r="J9" s="57">
        <v>5120.04</v>
      </c>
      <c r="K9" s="57">
        <v>48134.400000000001</v>
      </c>
      <c r="L9" s="38">
        <f>+J9/I9</f>
        <v>9.6142969487614555E-2</v>
      </c>
    </row>
    <row r="10" spans="1:12" x14ac:dyDescent="0.25">
      <c r="A10" s="62">
        <v>6</v>
      </c>
      <c r="B10" s="63" t="s">
        <v>282</v>
      </c>
      <c r="C10" s="64">
        <v>1767166.55</v>
      </c>
      <c r="D10" s="64">
        <v>0</v>
      </c>
      <c r="E10" s="64">
        <v>0</v>
      </c>
      <c r="F10" s="64">
        <v>1767166.55</v>
      </c>
      <c r="G10" s="64">
        <v>0</v>
      </c>
      <c r="H10" s="64">
        <v>422023.55000000005</v>
      </c>
      <c r="I10" s="77">
        <v>1345143</v>
      </c>
      <c r="J10" s="64">
        <v>0</v>
      </c>
      <c r="K10" s="64">
        <v>1345143</v>
      </c>
      <c r="L10" s="47">
        <f t="shared" ref="L10:L13" si="0">+J10/I10</f>
        <v>0</v>
      </c>
    </row>
    <row r="11" spans="1:12" x14ac:dyDescent="0.25">
      <c r="A11" s="62">
        <v>7</v>
      </c>
      <c r="B11" s="63" t="s">
        <v>283</v>
      </c>
      <c r="C11" s="64">
        <v>349074</v>
      </c>
      <c r="D11" s="64">
        <v>0</v>
      </c>
      <c r="E11" s="64">
        <v>0</v>
      </c>
      <c r="F11" s="64">
        <v>349074</v>
      </c>
      <c r="G11" s="64">
        <v>0</v>
      </c>
      <c r="H11" s="64">
        <v>0</v>
      </c>
      <c r="I11" s="77">
        <v>349074</v>
      </c>
      <c r="J11" s="64">
        <v>61934.7</v>
      </c>
      <c r="K11" s="64">
        <v>287139.3</v>
      </c>
      <c r="L11" s="47">
        <f t="shared" si="0"/>
        <v>0.17742570343250999</v>
      </c>
    </row>
    <row r="12" spans="1:12" hidden="1" x14ac:dyDescent="0.25">
      <c r="A12" s="62">
        <v>9</v>
      </c>
      <c r="B12" s="63" t="s">
        <v>379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89">
        <v>0</v>
      </c>
      <c r="J12" s="64">
        <v>0</v>
      </c>
      <c r="K12" s="64">
        <v>0</v>
      </c>
      <c r="L12" s="63"/>
    </row>
    <row r="13" spans="1:12" x14ac:dyDescent="0.25">
      <c r="A13" s="90"/>
      <c r="B13" s="90" t="s">
        <v>10</v>
      </c>
      <c r="C13" s="89">
        <v>2169494.9900000002</v>
      </c>
      <c r="D13" s="64">
        <v>0</v>
      </c>
      <c r="E13" s="64">
        <v>0</v>
      </c>
      <c r="F13" s="89">
        <v>2169494.9900000002</v>
      </c>
      <c r="G13" s="89">
        <v>0</v>
      </c>
      <c r="H13" s="89">
        <v>422023.55000000005</v>
      </c>
      <c r="I13" s="91">
        <v>1747471.44</v>
      </c>
      <c r="J13" s="89">
        <v>67054.739999999991</v>
      </c>
      <c r="K13" s="91">
        <v>1680416.7</v>
      </c>
      <c r="L13" s="92">
        <f t="shared" si="0"/>
        <v>3.8372438292897076E-2</v>
      </c>
    </row>
    <row r="14" spans="1:12" hidden="1" x14ac:dyDescent="0.25">
      <c r="A14" s="62">
        <v>51</v>
      </c>
      <c r="B14" s="63" t="s">
        <v>284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89">
        <v>0</v>
      </c>
      <c r="J14" s="64">
        <v>0</v>
      </c>
      <c r="K14" s="64">
        <v>0</v>
      </c>
      <c r="L14" s="63"/>
    </row>
    <row r="15" spans="1:12" hidden="1" x14ac:dyDescent="0.25">
      <c r="A15" s="62">
        <v>54</v>
      </c>
      <c r="B15" s="63" t="s">
        <v>285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89">
        <v>0</v>
      </c>
      <c r="J15" s="64">
        <v>0</v>
      </c>
      <c r="K15" s="64">
        <v>0</v>
      </c>
      <c r="L15" s="63"/>
    </row>
    <row r="16" spans="1:12" x14ac:dyDescent="0.25">
      <c r="A16" s="62">
        <v>55</v>
      </c>
      <c r="B16" s="63" t="s">
        <v>286</v>
      </c>
      <c r="C16" s="64">
        <v>53254.44</v>
      </c>
      <c r="D16" s="64">
        <v>0</v>
      </c>
      <c r="E16" s="64">
        <v>0</v>
      </c>
      <c r="F16" s="64">
        <v>53254.44</v>
      </c>
      <c r="G16" s="64">
        <v>0</v>
      </c>
      <c r="H16" s="64">
        <v>0</v>
      </c>
      <c r="I16" s="77">
        <v>53254.44</v>
      </c>
      <c r="J16" s="64">
        <v>5120.04</v>
      </c>
      <c r="K16" s="64">
        <v>48134.400000000001</v>
      </c>
      <c r="L16" s="47">
        <f t="shared" ref="L16" si="1">+J16/I16</f>
        <v>9.6142969487614555E-2</v>
      </c>
    </row>
    <row r="17" spans="1:12" hidden="1" x14ac:dyDescent="0.25">
      <c r="A17" s="62">
        <v>56</v>
      </c>
      <c r="B17" s="63" t="s">
        <v>25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89">
        <v>0</v>
      </c>
      <c r="J17" s="64">
        <v>0</v>
      </c>
      <c r="K17" s="64">
        <v>0</v>
      </c>
      <c r="L17" s="63"/>
    </row>
    <row r="18" spans="1:12" x14ac:dyDescent="0.25">
      <c r="A18" s="62">
        <v>61</v>
      </c>
      <c r="B18" s="63" t="s">
        <v>287</v>
      </c>
      <c r="C18" s="64">
        <v>1767166.55</v>
      </c>
      <c r="D18" s="64">
        <v>0</v>
      </c>
      <c r="E18" s="64">
        <v>0</v>
      </c>
      <c r="F18" s="64">
        <v>1767166.55</v>
      </c>
      <c r="G18" s="64">
        <v>0</v>
      </c>
      <c r="H18" s="64">
        <v>422023.55000000005</v>
      </c>
      <c r="I18" s="77">
        <v>1345143</v>
      </c>
      <c r="J18" s="64">
        <v>0</v>
      </c>
      <c r="K18" s="64">
        <v>1345143</v>
      </c>
      <c r="L18" s="47">
        <f t="shared" ref="L18" si="2">+J18/I18</f>
        <v>0</v>
      </c>
    </row>
    <row r="19" spans="1:12" hidden="1" x14ac:dyDescent="0.25">
      <c r="A19" s="62">
        <v>62</v>
      </c>
      <c r="B19" s="63" t="s">
        <v>27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89">
        <v>0</v>
      </c>
      <c r="J19" s="64">
        <v>0</v>
      </c>
      <c r="K19" s="64">
        <v>0</v>
      </c>
      <c r="L19" s="63"/>
    </row>
    <row r="20" spans="1:12" hidden="1" x14ac:dyDescent="0.25">
      <c r="A20" s="62">
        <v>63</v>
      </c>
      <c r="B20" s="63" t="s">
        <v>380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89">
        <v>0</v>
      </c>
      <c r="J20" s="64">
        <v>0</v>
      </c>
      <c r="K20" s="64">
        <v>0</v>
      </c>
      <c r="L20" s="63"/>
    </row>
    <row r="21" spans="1:12" x14ac:dyDescent="0.25">
      <c r="A21" s="62">
        <v>71</v>
      </c>
      <c r="B21" s="63" t="s">
        <v>288</v>
      </c>
      <c r="C21" s="64">
        <v>349074</v>
      </c>
      <c r="D21" s="64">
        <v>0</v>
      </c>
      <c r="E21" s="64">
        <v>0</v>
      </c>
      <c r="F21" s="64">
        <v>349074</v>
      </c>
      <c r="G21" s="64">
        <v>0</v>
      </c>
      <c r="H21" s="64">
        <v>0</v>
      </c>
      <c r="I21" s="77">
        <v>349074</v>
      </c>
      <c r="J21" s="64">
        <v>61934.7</v>
      </c>
      <c r="K21" s="64">
        <v>287139.3</v>
      </c>
      <c r="L21" s="47">
        <f t="shared" ref="L21" si="3">+J21/I21</f>
        <v>0.17742570343250999</v>
      </c>
    </row>
    <row r="22" spans="1:12" hidden="1" x14ac:dyDescent="0.25">
      <c r="A22" s="62">
        <v>72</v>
      </c>
      <c r="B22" s="63" t="s">
        <v>28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  <c r="H22" s="64">
        <v>0</v>
      </c>
      <c r="I22" s="89">
        <v>0</v>
      </c>
      <c r="J22" s="64">
        <v>0</v>
      </c>
      <c r="K22" s="64">
        <v>0</v>
      </c>
      <c r="L22" s="63"/>
    </row>
    <row r="23" spans="1:12" hidden="1" x14ac:dyDescent="0.25">
      <c r="A23" s="62">
        <v>99</v>
      </c>
      <c r="B23" s="63" t="s">
        <v>381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0</v>
      </c>
      <c r="I23" s="89">
        <v>0</v>
      </c>
      <c r="J23" s="64">
        <v>0</v>
      </c>
      <c r="K23" s="64">
        <v>0</v>
      </c>
      <c r="L23" s="63"/>
    </row>
    <row r="24" spans="1:12" x14ac:dyDescent="0.25">
      <c r="A24" s="93"/>
      <c r="B24" s="93" t="s">
        <v>10</v>
      </c>
      <c r="C24" s="91">
        <v>2169494.9900000002</v>
      </c>
      <c r="D24" s="64">
        <v>0</v>
      </c>
      <c r="E24" s="64">
        <v>0</v>
      </c>
      <c r="F24" s="91">
        <v>2169494.9900000002</v>
      </c>
      <c r="G24" s="91">
        <v>0</v>
      </c>
      <c r="H24" s="91">
        <v>422023.55000000005</v>
      </c>
      <c r="I24" s="91">
        <v>1747471.44</v>
      </c>
      <c r="J24" s="91">
        <v>67054.739999999991</v>
      </c>
      <c r="K24" s="91">
        <v>1680416.7</v>
      </c>
      <c r="L24" s="94">
        <f t="shared" ref="L24" si="4">+J24/I24</f>
        <v>3.8372438292897076E-2</v>
      </c>
    </row>
    <row r="25" spans="1:12" hidden="1" x14ac:dyDescent="0.25">
      <c r="A25" s="62">
        <v>511</v>
      </c>
      <c r="B25" s="63" t="s">
        <v>289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89">
        <v>0</v>
      </c>
      <c r="J25" s="64">
        <v>0</v>
      </c>
      <c r="K25" s="64">
        <v>0</v>
      </c>
      <c r="L25" s="63"/>
    </row>
    <row r="26" spans="1:12" hidden="1" x14ac:dyDescent="0.25">
      <c r="A26" s="62">
        <v>512</v>
      </c>
      <c r="B26" s="63" t="s">
        <v>290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  <c r="H26" s="64">
        <v>0</v>
      </c>
      <c r="I26" s="89">
        <v>0</v>
      </c>
      <c r="J26" s="64">
        <v>0</v>
      </c>
      <c r="K26" s="64">
        <v>0</v>
      </c>
      <c r="L26" s="63"/>
    </row>
    <row r="27" spans="1:12" hidden="1" x14ac:dyDescent="0.25">
      <c r="A27" s="62">
        <v>513</v>
      </c>
      <c r="B27" s="63" t="s">
        <v>291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89">
        <v>0</v>
      </c>
      <c r="J27" s="64">
        <v>0</v>
      </c>
      <c r="K27" s="64">
        <v>0</v>
      </c>
      <c r="L27" s="63"/>
    </row>
    <row r="28" spans="1:12" hidden="1" x14ac:dyDescent="0.25">
      <c r="A28" s="62">
        <v>514</v>
      </c>
      <c r="B28" s="63" t="s">
        <v>292</v>
      </c>
      <c r="C28" s="64">
        <v>0</v>
      </c>
      <c r="D28" s="64">
        <v>0</v>
      </c>
      <c r="E28" s="64">
        <v>0</v>
      </c>
      <c r="F28" s="64">
        <v>0</v>
      </c>
      <c r="G28" s="64">
        <v>0</v>
      </c>
      <c r="H28" s="64">
        <v>0</v>
      </c>
      <c r="I28" s="89">
        <v>0</v>
      </c>
      <c r="J28" s="64">
        <v>0</v>
      </c>
      <c r="K28" s="64">
        <v>0</v>
      </c>
      <c r="L28" s="63"/>
    </row>
    <row r="29" spans="1:12" hidden="1" x14ac:dyDescent="0.25">
      <c r="A29" s="62">
        <v>515</v>
      </c>
      <c r="B29" s="63" t="s">
        <v>293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89">
        <v>0</v>
      </c>
      <c r="J29" s="64">
        <v>0</v>
      </c>
      <c r="K29" s="64">
        <v>0</v>
      </c>
      <c r="L29" s="63"/>
    </row>
    <row r="30" spans="1:12" hidden="1" x14ac:dyDescent="0.25">
      <c r="A30" s="62">
        <v>516</v>
      </c>
      <c r="B30" s="63" t="s">
        <v>294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89">
        <v>0</v>
      </c>
      <c r="J30" s="64">
        <v>0</v>
      </c>
      <c r="K30" s="64">
        <v>0</v>
      </c>
      <c r="L30" s="63"/>
    </row>
    <row r="31" spans="1:12" hidden="1" x14ac:dyDescent="0.25">
      <c r="A31" s="62">
        <v>517</v>
      </c>
      <c r="B31" s="63" t="s">
        <v>295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89">
        <v>0</v>
      </c>
      <c r="J31" s="64">
        <v>0</v>
      </c>
      <c r="K31" s="64">
        <v>0</v>
      </c>
      <c r="L31" s="63"/>
    </row>
    <row r="32" spans="1:12" hidden="1" x14ac:dyDescent="0.25">
      <c r="A32" s="62">
        <v>518</v>
      </c>
      <c r="B32" s="63" t="s">
        <v>382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89">
        <v>0</v>
      </c>
      <c r="J32" s="64">
        <v>0</v>
      </c>
      <c r="K32" s="64">
        <v>0</v>
      </c>
      <c r="L32" s="63"/>
    </row>
    <row r="33" spans="1:12" hidden="1" x14ac:dyDescent="0.25">
      <c r="A33" s="62">
        <v>519</v>
      </c>
      <c r="B33" s="63" t="s">
        <v>296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89">
        <v>0</v>
      </c>
      <c r="J33" s="64">
        <v>0</v>
      </c>
      <c r="K33" s="64">
        <v>0</v>
      </c>
      <c r="L33" s="63"/>
    </row>
    <row r="34" spans="1:12" hidden="1" x14ac:dyDescent="0.25">
      <c r="A34" s="62">
        <v>541</v>
      </c>
      <c r="B34" s="63" t="s">
        <v>297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89">
        <v>0</v>
      </c>
      <c r="J34" s="64">
        <v>0</v>
      </c>
      <c r="K34" s="64">
        <v>0</v>
      </c>
      <c r="L34" s="63"/>
    </row>
    <row r="35" spans="1:12" hidden="1" x14ac:dyDescent="0.25">
      <c r="A35" s="62">
        <v>542</v>
      </c>
      <c r="B35" s="63" t="s">
        <v>130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89">
        <v>0</v>
      </c>
      <c r="J35" s="64">
        <v>0</v>
      </c>
      <c r="K35" s="64">
        <v>0</v>
      </c>
      <c r="L35" s="63"/>
    </row>
    <row r="36" spans="1:12" hidden="1" x14ac:dyDescent="0.25">
      <c r="A36" s="62">
        <v>543</v>
      </c>
      <c r="B36" s="63" t="s">
        <v>298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89">
        <v>0</v>
      </c>
      <c r="J36" s="64">
        <v>0</v>
      </c>
      <c r="K36" s="64">
        <v>0</v>
      </c>
      <c r="L36" s="63"/>
    </row>
    <row r="37" spans="1:12" hidden="1" x14ac:dyDescent="0.25">
      <c r="A37" s="62">
        <v>544</v>
      </c>
      <c r="B37" s="63" t="s">
        <v>299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89">
        <v>0</v>
      </c>
      <c r="J37" s="64">
        <v>0</v>
      </c>
      <c r="K37" s="64">
        <v>0</v>
      </c>
      <c r="L37" s="63"/>
    </row>
    <row r="38" spans="1:12" hidden="1" x14ac:dyDescent="0.25">
      <c r="A38" s="62">
        <v>545</v>
      </c>
      <c r="B38" s="63" t="s">
        <v>300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89">
        <v>0</v>
      </c>
      <c r="J38" s="64">
        <v>0</v>
      </c>
      <c r="K38" s="64">
        <v>0</v>
      </c>
      <c r="L38" s="63"/>
    </row>
    <row r="39" spans="1:12" hidden="1" x14ac:dyDescent="0.25">
      <c r="A39" s="62">
        <v>546</v>
      </c>
      <c r="B39" s="63" t="s">
        <v>301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89">
        <v>0</v>
      </c>
      <c r="J39" s="64">
        <v>0</v>
      </c>
      <c r="K39" s="64">
        <v>0</v>
      </c>
      <c r="L39" s="63"/>
    </row>
    <row r="40" spans="1:12" hidden="1" x14ac:dyDescent="0.25">
      <c r="A40" s="62">
        <v>551</v>
      </c>
      <c r="B40" s="63" t="s">
        <v>383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89">
        <v>0</v>
      </c>
      <c r="J40" s="64">
        <v>0</v>
      </c>
      <c r="K40" s="64">
        <v>0</v>
      </c>
      <c r="L40" s="63"/>
    </row>
    <row r="41" spans="1:12" x14ac:dyDescent="0.25">
      <c r="A41" s="62">
        <v>553</v>
      </c>
      <c r="B41" s="63" t="s">
        <v>302</v>
      </c>
      <c r="C41" s="64">
        <v>53254.44</v>
      </c>
      <c r="D41" s="64">
        <v>0</v>
      </c>
      <c r="E41" s="64">
        <v>0</v>
      </c>
      <c r="F41" s="64">
        <v>53254.44</v>
      </c>
      <c r="G41" s="64">
        <v>0</v>
      </c>
      <c r="H41" s="64">
        <v>0</v>
      </c>
      <c r="I41" s="77">
        <v>53254.44</v>
      </c>
      <c r="J41" s="64">
        <v>5120.04</v>
      </c>
      <c r="K41" s="64">
        <v>48134.400000000001</v>
      </c>
      <c r="L41" s="47">
        <f t="shared" ref="L41" si="5">+J41/I41</f>
        <v>9.6142969487614555E-2</v>
      </c>
    </row>
    <row r="42" spans="1:12" hidden="1" x14ac:dyDescent="0.25">
      <c r="A42" s="62">
        <v>554</v>
      </c>
      <c r="B42" s="63" t="s">
        <v>384</v>
      </c>
      <c r="C42" s="64">
        <v>0</v>
      </c>
      <c r="D42" s="64">
        <v>0</v>
      </c>
      <c r="E42" s="64">
        <v>0</v>
      </c>
      <c r="F42" s="64">
        <v>0</v>
      </c>
      <c r="G42" s="64">
        <v>0</v>
      </c>
      <c r="H42" s="64">
        <v>0</v>
      </c>
      <c r="I42" s="89">
        <v>0</v>
      </c>
      <c r="J42" s="64">
        <v>0</v>
      </c>
      <c r="K42" s="64">
        <v>0</v>
      </c>
      <c r="L42" s="63"/>
    </row>
    <row r="43" spans="1:12" hidden="1" x14ac:dyDescent="0.25">
      <c r="A43" s="62">
        <v>555</v>
      </c>
      <c r="B43" s="63" t="s">
        <v>303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89">
        <v>0</v>
      </c>
      <c r="J43" s="64">
        <v>0</v>
      </c>
      <c r="K43" s="64">
        <v>0</v>
      </c>
      <c r="L43" s="63"/>
    </row>
    <row r="44" spans="1:12" hidden="1" x14ac:dyDescent="0.25">
      <c r="A44" s="62">
        <v>556</v>
      </c>
      <c r="B44" s="63" t="s">
        <v>304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89">
        <v>0</v>
      </c>
      <c r="J44" s="64">
        <v>0</v>
      </c>
      <c r="K44" s="64">
        <v>0</v>
      </c>
      <c r="L44" s="63"/>
    </row>
    <row r="45" spans="1:12" hidden="1" x14ac:dyDescent="0.25">
      <c r="A45" s="62">
        <v>557</v>
      </c>
      <c r="B45" s="63" t="s">
        <v>305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89">
        <v>0</v>
      </c>
      <c r="J45" s="64">
        <v>0</v>
      </c>
      <c r="K45" s="64">
        <v>0</v>
      </c>
      <c r="L45" s="63"/>
    </row>
    <row r="46" spans="1:12" hidden="1" x14ac:dyDescent="0.25">
      <c r="A46" s="62">
        <v>562</v>
      </c>
      <c r="B46" s="63" t="s">
        <v>385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89">
        <v>0</v>
      </c>
      <c r="J46" s="64">
        <v>0</v>
      </c>
      <c r="K46" s="64">
        <v>0</v>
      </c>
      <c r="L46" s="63"/>
    </row>
    <row r="47" spans="1:12" hidden="1" x14ac:dyDescent="0.25">
      <c r="A47" s="62">
        <v>563</v>
      </c>
      <c r="B47" s="63" t="s">
        <v>306</v>
      </c>
      <c r="C47" s="64">
        <v>0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89">
        <v>0</v>
      </c>
      <c r="J47" s="64">
        <v>0</v>
      </c>
      <c r="K47" s="64">
        <v>0</v>
      </c>
      <c r="L47" s="63"/>
    </row>
    <row r="48" spans="1:12" hidden="1" x14ac:dyDescent="0.25">
      <c r="A48" s="62">
        <v>611</v>
      </c>
      <c r="B48" s="63" t="s">
        <v>307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89">
        <v>0</v>
      </c>
      <c r="J48" s="64">
        <v>0</v>
      </c>
      <c r="K48" s="64">
        <v>0</v>
      </c>
      <c r="L48" s="63"/>
    </row>
    <row r="49" spans="1:12" hidden="1" x14ac:dyDescent="0.25">
      <c r="A49" s="62">
        <v>612</v>
      </c>
      <c r="B49" s="63" t="s">
        <v>386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89">
        <v>0</v>
      </c>
      <c r="J49" s="64">
        <v>0</v>
      </c>
      <c r="K49" s="64">
        <v>0</v>
      </c>
      <c r="L49" s="63"/>
    </row>
    <row r="50" spans="1:12" hidden="1" x14ac:dyDescent="0.25">
      <c r="A50" s="62">
        <v>614</v>
      </c>
      <c r="B50" s="63" t="s">
        <v>308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89">
        <v>0</v>
      </c>
      <c r="J50" s="64">
        <v>0</v>
      </c>
      <c r="K50" s="64">
        <v>0</v>
      </c>
      <c r="L50" s="63"/>
    </row>
    <row r="51" spans="1:12" x14ac:dyDescent="0.25">
      <c r="A51" s="62">
        <v>615</v>
      </c>
      <c r="B51" s="63" t="s">
        <v>387</v>
      </c>
      <c r="C51" s="64">
        <v>81356.06</v>
      </c>
      <c r="D51" s="64">
        <v>0</v>
      </c>
      <c r="E51" s="64">
        <v>0</v>
      </c>
      <c r="F51" s="64">
        <v>81356.06</v>
      </c>
      <c r="G51" s="64">
        <v>0</v>
      </c>
      <c r="H51" s="64">
        <v>0</v>
      </c>
      <c r="I51" s="77">
        <v>81356.06</v>
      </c>
      <c r="J51" s="64">
        <v>0</v>
      </c>
      <c r="K51" s="64">
        <v>81356.06</v>
      </c>
      <c r="L51" s="47">
        <f t="shared" ref="L51:L52" si="6">+J51/I51</f>
        <v>0</v>
      </c>
    </row>
    <row r="52" spans="1:12" x14ac:dyDescent="0.25">
      <c r="A52" s="62">
        <v>616</v>
      </c>
      <c r="B52" s="63" t="s">
        <v>388</v>
      </c>
      <c r="C52" s="64">
        <v>1685810.49</v>
      </c>
      <c r="D52" s="64">
        <v>0</v>
      </c>
      <c r="E52" s="64">
        <v>0</v>
      </c>
      <c r="F52" s="64">
        <v>1685810.49</v>
      </c>
      <c r="G52" s="64">
        <v>0</v>
      </c>
      <c r="H52" s="64">
        <v>422023.55000000005</v>
      </c>
      <c r="I52" s="77">
        <v>1263786.94</v>
      </c>
      <c r="J52" s="64">
        <v>0</v>
      </c>
      <c r="K52" s="64">
        <v>1263786.94</v>
      </c>
      <c r="L52" s="47">
        <f t="shared" si="6"/>
        <v>0</v>
      </c>
    </row>
    <row r="53" spans="1:12" hidden="1" x14ac:dyDescent="0.25">
      <c r="A53" s="62">
        <v>622</v>
      </c>
      <c r="B53" s="63" t="s">
        <v>389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89">
        <v>0</v>
      </c>
      <c r="J53" s="64">
        <v>0</v>
      </c>
      <c r="K53" s="64">
        <v>0</v>
      </c>
      <c r="L53" s="63"/>
    </row>
    <row r="54" spans="1:12" hidden="1" x14ac:dyDescent="0.25">
      <c r="A54" s="62">
        <v>623</v>
      </c>
      <c r="B54" s="63" t="s">
        <v>390</v>
      </c>
      <c r="C54" s="64">
        <v>0</v>
      </c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89">
        <v>0</v>
      </c>
      <c r="J54" s="64">
        <v>0</v>
      </c>
      <c r="K54" s="64">
        <v>0</v>
      </c>
      <c r="L54" s="63"/>
    </row>
    <row r="55" spans="1:12" hidden="1" x14ac:dyDescent="0.25">
      <c r="A55" s="62">
        <v>631</v>
      </c>
      <c r="B55" s="63" t="s">
        <v>391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89">
        <v>0</v>
      </c>
      <c r="J55" s="64">
        <v>0</v>
      </c>
      <c r="K55" s="64">
        <v>0</v>
      </c>
      <c r="L55" s="63"/>
    </row>
    <row r="56" spans="1:12" hidden="1" x14ac:dyDescent="0.25">
      <c r="A56" s="62">
        <v>632</v>
      </c>
      <c r="B56" s="63" t="s">
        <v>392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89">
        <v>0</v>
      </c>
      <c r="J56" s="64">
        <v>0</v>
      </c>
      <c r="K56" s="64">
        <v>0</v>
      </c>
      <c r="L56" s="63"/>
    </row>
    <row r="57" spans="1:12" x14ac:dyDescent="0.25">
      <c r="A57" s="62">
        <v>713</v>
      </c>
      <c r="B57" s="63" t="s">
        <v>309</v>
      </c>
      <c r="C57" s="64">
        <v>349074</v>
      </c>
      <c r="D57" s="64">
        <v>0</v>
      </c>
      <c r="E57" s="64">
        <v>0</v>
      </c>
      <c r="F57" s="64">
        <v>349074</v>
      </c>
      <c r="G57" s="64">
        <v>0</v>
      </c>
      <c r="H57" s="64">
        <v>0</v>
      </c>
      <c r="I57" s="77">
        <v>349074</v>
      </c>
      <c r="J57" s="64">
        <v>61934.7</v>
      </c>
      <c r="K57" s="64">
        <v>287139.3</v>
      </c>
      <c r="L57" s="47">
        <f t="shared" ref="L57" si="7">+J57/I57</f>
        <v>0.17742570343250999</v>
      </c>
    </row>
    <row r="58" spans="1:12" hidden="1" x14ac:dyDescent="0.25">
      <c r="A58" s="62">
        <v>721</v>
      </c>
      <c r="B58" s="63" t="s">
        <v>393</v>
      </c>
      <c r="C58" s="64">
        <v>0</v>
      </c>
      <c r="D58" s="64">
        <v>0</v>
      </c>
      <c r="E58" s="64">
        <v>0</v>
      </c>
      <c r="F58" s="64">
        <v>0</v>
      </c>
      <c r="G58" s="64">
        <v>0</v>
      </c>
      <c r="H58" s="64">
        <v>0</v>
      </c>
      <c r="I58" s="89">
        <v>0</v>
      </c>
      <c r="J58" s="64">
        <v>0</v>
      </c>
      <c r="K58" s="64">
        <v>0</v>
      </c>
      <c r="L58" s="63"/>
    </row>
    <row r="59" spans="1:12" hidden="1" x14ac:dyDescent="0.25">
      <c r="A59" s="62">
        <v>991</v>
      </c>
      <c r="B59" s="63" t="s">
        <v>394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89">
        <v>0</v>
      </c>
      <c r="J59" s="64">
        <v>0</v>
      </c>
      <c r="K59" s="64">
        <v>0</v>
      </c>
      <c r="L59" s="63"/>
    </row>
    <row r="60" spans="1:12" hidden="1" x14ac:dyDescent="0.25">
      <c r="A60" s="62">
        <v>992</v>
      </c>
      <c r="B60" s="63" t="s">
        <v>395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89">
        <v>0</v>
      </c>
      <c r="J60" s="64">
        <v>0</v>
      </c>
      <c r="K60" s="64">
        <v>0</v>
      </c>
      <c r="L60" s="63"/>
    </row>
    <row r="61" spans="1:12" x14ac:dyDescent="0.25">
      <c r="A61" s="90"/>
      <c r="B61" s="90" t="s">
        <v>10</v>
      </c>
      <c r="C61" s="89">
        <v>2169494.9900000002</v>
      </c>
      <c r="D61" s="64">
        <v>0</v>
      </c>
      <c r="E61" s="64">
        <v>0</v>
      </c>
      <c r="F61" s="89">
        <v>2169494.9900000002</v>
      </c>
      <c r="G61" s="89">
        <v>0</v>
      </c>
      <c r="H61" s="89">
        <v>422023.55000000005</v>
      </c>
      <c r="I61" s="91">
        <v>1747471.44</v>
      </c>
      <c r="J61" s="89">
        <v>67054.739999999991</v>
      </c>
      <c r="K61" s="91">
        <v>1680416.7</v>
      </c>
      <c r="L61" s="92">
        <f t="shared" ref="L61" si="8">+J61/I61</f>
        <v>3.8372438292897076E-2</v>
      </c>
    </row>
    <row r="62" spans="1:12" hidden="1" x14ac:dyDescent="0.25">
      <c r="A62" s="62">
        <v>51101</v>
      </c>
      <c r="B62" s="63" t="s">
        <v>310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89">
        <v>0</v>
      </c>
      <c r="J62" s="64">
        <v>0</v>
      </c>
      <c r="K62" s="64">
        <v>0</v>
      </c>
      <c r="L62" s="63"/>
    </row>
    <row r="63" spans="1:12" hidden="1" x14ac:dyDescent="0.25">
      <c r="A63" s="62">
        <v>51102</v>
      </c>
      <c r="B63" s="63" t="s">
        <v>311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89">
        <v>0</v>
      </c>
      <c r="J63" s="64">
        <v>0</v>
      </c>
      <c r="K63" s="64">
        <v>0</v>
      </c>
      <c r="L63" s="63"/>
    </row>
    <row r="64" spans="1:12" hidden="1" x14ac:dyDescent="0.25">
      <c r="A64" s="62">
        <v>51103</v>
      </c>
      <c r="B64" s="63" t="s">
        <v>312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89">
        <v>0</v>
      </c>
      <c r="J64" s="64">
        <v>0</v>
      </c>
      <c r="K64" s="64">
        <v>0</v>
      </c>
      <c r="L64" s="63"/>
    </row>
    <row r="65" spans="1:12" hidden="1" x14ac:dyDescent="0.25">
      <c r="A65" s="62">
        <v>51104</v>
      </c>
      <c r="B65" s="63" t="s">
        <v>396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89">
        <v>0</v>
      </c>
      <c r="J65" s="64">
        <v>0</v>
      </c>
      <c r="K65" s="64">
        <v>0</v>
      </c>
      <c r="L65" s="63"/>
    </row>
    <row r="66" spans="1:12" hidden="1" x14ac:dyDescent="0.25">
      <c r="A66" s="62">
        <v>51105</v>
      </c>
      <c r="B66" s="63" t="s">
        <v>397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89">
        <v>0</v>
      </c>
      <c r="J66" s="64">
        <v>0</v>
      </c>
      <c r="K66" s="64">
        <v>0</v>
      </c>
      <c r="L66" s="63"/>
    </row>
    <row r="67" spans="1:12" hidden="1" x14ac:dyDescent="0.25">
      <c r="A67" s="62">
        <v>51106</v>
      </c>
      <c r="B67" s="63" t="s">
        <v>398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89">
        <v>0</v>
      </c>
      <c r="J67" s="64">
        <v>0</v>
      </c>
      <c r="K67" s="64">
        <v>0</v>
      </c>
      <c r="L67" s="63"/>
    </row>
    <row r="68" spans="1:12" hidden="1" x14ac:dyDescent="0.25">
      <c r="A68" s="62">
        <v>51107</v>
      </c>
      <c r="B68" s="63" t="s">
        <v>313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89">
        <v>0</v>
      </c>
      <c r="J68" s="64">
        <v>0</v>
      </c>
      <c r="K68" s="64">
        <v>0</v>
      </c>
      <c r="L68" s="63"/>
    </row>
    <row r="69" spans="1:12" hidden="1" x14ac:dyDescent="0.25">
      <c r="A69" s="62">
        <v>51201</v>
      </c>
      <c r="B69" s="63" t="s">
        <v>310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89">
        <v>0</v>
      </c>
      <c r="J69" s="64">
        <v>0</v>
      </c>
      <c r="K69" s="64">
        <v>0</v>
      </c>
      <c r="L69" s="63"/>
    </row>
    <row r="70" spans="1:12" hidden="1" x14ac:dyDescent="0.25">
      <c r="A70" s="62">
        <v>51202</v>
      </c>
      <c r="B70" s="63" t="s">
        <v>311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89">
        <v>0</v>
      </c>
      <c r="J70" s="64">
        <v>0</v>
      </c>
      <c r="K70" s="64">
        <v>0</v>
      </c>
      <c r="L70" s="63"/>
    </row>
    <row r="71" spans="1:12" hidden="1" x14ac:dyDescent="0.25">
      <c r="A71" s="62">
        <v>51203</v>
      </c>
      <c r="B71" s="63" t="s">
        <v>312</v>
      </c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89">
        <v>0</v>
      </c>
      <c r="J71" s="64">
        <v>0</v>
      </c>
      <c r="K71" s="64">
        <v>0</v>
      </c>
      <c r="L71" s="63"/>
    </row>
    <row r="72" spans="1:12" hidden="1" x14ac:dyDescent="0.25">
      <c r="A72" s="62">
        <v>51204</v>
      </c>
      <c r="B72" s="63" t="s">
        <v>396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89">
        <v>0</v>
      </c>
      <c r="J72" s="64">
        <v>0</v>
      </c>
      <c r="K72" s="64">
        <v>0</v>
      </c>
      <c r="L72" s="63"/>
    </row>
    <row r="73" spans="1:12" hidden="1" x14ac:dyDescent="0.25">
      <c r="A73" s="62">
        <v>51206</v>
      </c>
      <c r="B73" s="63" t="s">
        <v>398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89">
        <v>0</v>
      </c>
      <c r="J73" s="64">
        <v>0</v>
      </c>
      <c r="K73" s="64">
        <v>0</v>
      </c>
      <c r="L73" s="63"/>
    </row>
    <row r="74" spans="1:12" hidden="1" x14ac:dyDescent="0.25">
      <c r="A74" s="62">
        <v>51207</v>
      </c>
      <c r="B74" s="63" t="s">
        <v>313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89">
        <v>0</v>
      </c>
      <c r="J74" s="64">
        <v>0</v>
      </c>
      <c r="K74" s="64">
        <v>0</v>
      </c>
      <c r="L74" s="63"/>
    </row>
    <row r="75" spans="1:12" hidden="1" x14ac:dyDescent="0.25">
      <c r="A75" s="62">
        <v>51301</v>
      </c>
      <c r="B75" s="63" t="s">
        <v>314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89">
        <v>0</v>
      </c>
      <c r="J75" s="64">
        <v>0</v>
      </c>
      <c r="K75" s="64">
        <v>0</v>
      </c>
      <c r="L75" s="63"/>
    </row>
    <row r="76" spans="1:12" hidden="1" x14ac:dyDescent="0.25">
      <c r="A76" s="62">
        <v>51302</v>
      </c>
      <c r="B76" s="63" t="s">
        <v>315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89">
        <v>0</v>
      </c>
      <c r="J76" s="64">
        <v>0</v>
      </c>
      <c r="K76" s="64">
        <v>0</v>
      </c>
      <c r="L76" s="63"/>
    </row>
    <row r="77" spans="1:12" hidden="1" x14ac:dyDescent="0.25">
      <c r="A77" s="62">
        <v>51401</v>
      </c>
      <c r="B77" s="63" t="s">
        <v>399</v>
      </c>
      <c r="C77" s="64">
        <v>0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89">
        <v>0</v>
      </c>
      <c r="J77" s="64">
        <v>0</v>
      </c>
      <c r="K77" s="64">
        <v>0</v>
      </c>
      <c r="L77" s="63"/>
    </row>
    <row r="78" spans="1:12" hidden="1" x14ac:dyDescent="0.25">
      <c r="A78" s="62">
        <v>51402</v>
      </c>
      <c r="B78" s="63" t="s">
        <v>317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89">
        <v>0</v>
      </c>
      <c r="J78" s="64">
        <v>0</v>
      </c>
      <c r="K78" s="64">
        <v>0</v>
      </c>
      <c r="L78" s="63"/>
    </row>
    <row r="79" spans="1:12" hidden="1" x14ac:dyDescent="0.25">
      <c r="A79" s="62">
        <v>51403</v>
      </c>
      <c r="B79" s="63" t="s">
        <v>317</v>
      </c>
      <c r="C79" s="64">
        <v>0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89">
        <v>0</v>
      </c>
      <c r="J79" s="64">
        <v>0</v>
      </c>
      <c r="K79" s="64">
        <v>0</v>
      </c>
      <c r="L79" s="63"/>
    </row>
    <row r="80" spans="1:12" hidden="1" x14ac:dyDescent="0.25">
      <c r="A80" s="62">
        <v>51501</v>
      </c>
      <c r="B80" s="63" t="s">
        <v>399</v>
      </c>
      <c r="C80" s="64">
        <v>0</v>
      </c>
      <c r="D80" s="64">
        <v>0</v>
      </c>
      <c r="E80" s="64">
        <v>0</v>
      </c>
      <c r="F80" s="64">
        <v>0</v>
      </c>
      <c r="G80" s="64">
        <v>0</v>
      </c>
      <c r="H80" s="64">
        <v>0</v>
      </c>
      <c r="I80" s="89">
        <v>0</v>
      </c>
      <c r="J80" s="64">
        <v>0</v>
      </c>
      <c r="K80" s="64">
        <v>0</v>
      </c>
      <c r="L80" s="63"/>
    </row>
    <row r="81" spans="1:12" hidden="1" x14ac:dyDescent="0.25">
      <c r="A81" s="62">
        <v>51502</v>
      </c>
      <c r="B81" s="63" t="s">
        <v>317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89">
        <v>0</v>
      </c>
      <c r="J81" s="64">
        <v>0</v>
      </c>
      <c r="K81" s="64">
        <v>0</v>
      </c>
      <c r="L81" s="63"/>
    </row>
    <row r="82" spans="1:12" hidden="1" x14ac:dyDescent="0.25">
      <c r="A82" s="62">
        <v>51503</v>
      </c>
      <c r="B82" s="63" t="s">
        <v>318</v>
      </c>
      <c r="C82" s="64">
        <v>0</v>
      </c>
      <c r="D82" s="64">
        <v>0</v>
      </c>
      <c r="E82" s="64">
        <v>0</v>
      </c>
      <c r="F82" s="64">
        <v>0</v>
      </c>
      <c r="G82" s="64">
        <v>0</v>
      </c>
      <c r="H82" s="64">
        <v>0</v>
      </c>
      <c r="I82" s="89">
        <v>0</v>
      </c>
      <c r="J82" s="64">
        <v>0</v>
      </c>
      <c r="K82" s="64">
        <v>0</v>
      </c>
      <c r="L82" s="63"/>
    </row>
    <row r="83" spans="1:12" hidden="1" x14ac:dyDescent="0.25">
      <c r="A83" s="62">
        <v>51601</v>
      </c>
      <c r="B83" s="63" t="s">
        <v>319</v>
      </c>
      <c r="C83" s="64">
        <v>0</v>
      </c>
      <c r="D83" s="64">
        <v>0</v>
      </c>
      <c r="E83" s="64">
        <v>0</v>
      </c>
      <c r="F83" s="64">
        <v>0</v>
      </c>
      <c r="G83" s="64">
        <v>0</v>
      </c>
      <c r="H83" s="64">
        <v>0</v>
      </c>
      <c r="I83" s="89">
        <v>0</v>
      </c>
      <c r="J83" s="64">
        <v>0</v>
      </c>
      <c r="K83" s="64">
        <v>0</v>
      </c>
      <c r="L83" s="63"/>
    </row>
    <row r="84" spans="1:12" hidden="1" x14ac:dyDescent="0.25">
      <c r="A84" s="62">
        <v>51602</v>
      </c>
      <c r="B84" s="63" t="s">
        <v>400</v>
      </c>
      <c r="C84" s="64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89">
        <v>0</v>
      </c>
      <c r="J84" s="64">
        <v>0</v>
      </c>
      <c r="K84" s="64">
        <v>0</v>
      </c>
      <c r="L84" s="63"/>
    </row>
    <row r="85" spans="1:12" hidden="1" x14ac:dyDescent="0.25">
      <c r="A85" s="62">
        <v>51701</v>
      </c>
      <c r="B85" s="63" t="s">
        <v>320</v>
      </c>
      <c r="C85" s="64">
        <v>0</v>
      </c>
      <c r="D85" s="64">
        <v>0</v>
      </c>
      <c r="E85" s="64">
        <v>0</v>
      </c>
      <c r="F85" s="64">
        <v>0</v>
      </c>
      <c r="G85" s="64">
        <v>0</v>
      </c>
      <c r="H85" s="64">
        <v>0</v>
      </c>
      <c r="I85" s="89">
        <v>0</v>
      </c>
      <c r="J85" s="64">
        <v>0</v>
      </c>
      <c r="K85" s="64">
        <v>0</v>
      </c>
      <c r="L85" s="63"/>
    </row>
    <row r="86" spans="1:12" hidden="1" x14ac:dyDescent="0.25">
      <c r="A86" s="62">
        <v>51702</v>
      </c>
      <c r="B86" s="63" t="s">
        <v>401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89">
        <v>0</v>
      </c>
      <c r="J86" s="64">
        <v>0</v>
      </c>
      <c r="K86" s="64">
        <v>0</v>
      </c>
      <c r="L86" s="63"/>
    </row>
    <row r="87" spans="1:12" hidden="1" x14ac:dyDescent="0.25">
      <c r="A87" s="62">
        <v>51801</v>
      </c>
      <c r="B87" s="63" t="s">
        <v>402</v>
      </c>
      <c r="C87" s="64">
        <v>0</v>
      </c>
      <c r="D87" s="64">
        <v>0</v>
      </c>
      <c r="E87" s="64">
        <v>0</v>
      </c>
      <c r="F87" s="64">
        <v>0</v>
      </c>
      <c r="G87" s="64">
        <v>0</v>
      </c>
      <c r="H87" s="64">
        <v>0</v>
      </c>
      <c r="I87" s="89">
        <v>0</v>
      </c>
      <c r="J87" s="64">
        <v>0</v>
      </c>
      <c r="K87" s="64">
        <v>0</v>
      </c>
      <c r="L87" s="63"/>
    </row>
    <row r="88" spans="1:12" hidden="1" x14ac:dyDescent="0.25">
      <c r="A88" s="62">
        <v>51802</v>
      </c>
      <c r="B88" s="63" t="s">
        <v>403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89">
        <v>0</v>
      </c>
      <c r="J88" s="64">
        <v>0</v>
      </c>
      <c r="K88" s="64">
        <v>0</v>
      </c>
      <c r="L88" s="63"/>
    </row>
    <row r="89" spans="1:12" hidden="1" x14ac:dyDescent="0.25">
      <c r="A89" s="62">
        <v>51803</v>
      </c>
      <c r="B89" s="63" t="s">
        <v>404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89">
        <v>0</v>
      </c>
      <c r="J89" s="64">
        <v>0</v>
      </c>
      <c r="K89" s="64">
        <v>0</v>
      </c>
      <c r="L89" s="63"/>
    </row>
    <row r="90" spans="1:12" hidden="1" x14ac:dyDescent="0.25">
      <c r="A90" s="62">
        <v>51899</v>
      </c>
      <c r="B90" s="63" t="s">
        <v>405</v>
      </c>
      <c r="C90" s="64">
        <v>0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89">
        <v>0</v>
      </c>
      <c r="J90" s="64">
        <v>0</v>
      </c>
      <c r="K90" s="64">
        <v>0</v>
      </c>
      <c r="L90" s="63"/>
    </row>
    <row r="91" spans="1:12" hidden="1" x14ac:dyDescent="0.25">
      <c r="A91" s="62">
        <v>51901</v>
      </c>
      <c r="B91" s="63" t="s">
        <v>406</v>
      </c>
      <c r="C91" s="64">
        <v>0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89">
        <v>0</v>
      </c>
      <c r="J91" s="64">
        <v>0</v>
      </c>
      <c r="K91" s="64">
        <v>0</v>
      </c>
      <c r="L91" s="63"/>
    </row>
    <row r="92" spans="1:12" hidden="1" x14ac:dyDescent="0.25">
      <c r="A92" s="62">
        <v>51902</v>
      </c>
      <c r="B92" s="63" t="s">
        <v>407</v>
      </c>
      <c r="C92" s="64">
        <v>0</v>
      </c>
      <c r="D92" s="64">
        <v>0</v>
      </c>
      <c r="E92" s="64">
        <v>0</v>
      </c>
      <c r="F92" s="64">
        <v>0</v>
      </c>
      <c r="G92" s="64">
        <v>0</v>
      </c>
      <c r="H92" s="64">
        <v>0</v>
      </c>
      <c r="I92" s="89">
        <v>0</v>
      </c>
      <c r="J92" s="64">
        <v>0</v>
      </c>
      <c r="K92" s="64">
        <v>0</v>
      </c>
      <c r="L92" s="63"/>
    </row>
    <row r="93" spans="1:12" hidden="1" x14ac:dyDescent="0.25">
      <c r="A93" s="62">
        <v>51903</v>
      </c>
      <c r="B93" s="63" t="s">
        <v>321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89">
        <v>0</v>
      </c>
      <c r="J93" s="64">
        <v>0</v>
      </c>
      <c r="K93" s="64">
        <v>0</v>
      </c>
      <c r="L93" s="63"/>
    </row>
    <row r="94" spans="1:12" hidden="1" x14ac:dyDescent="0.25">
      <c r="A94" s="62">
        <v>51999</v>
      </c>
      <c r="B94" s="63" t="s">
        <v>408</v>
      </c>
      <c r="C94" s="64">
        <v>0</v>
      </c>
      <c r="D94" s="64">
        <v>0</v>
      </c>
      <c r="E94" s="64">
        <v>0</v>
      </c>
      <c r="F94" s="64">
        <v>0</v>
      </c>
      <c r="G94" s="64">
        <v>0</v>
      </c>
      <c r="H94" s="64">
        <v>0</v>
      </c>
      <c r="I94" s="89">
        <v>0</v>
      </c>
      <c r="J94" s="64">
        <v>0</v>
      </c>
      <c r="K94" s="64">
        <v>0</v>
      </c>
      <c r="L94" s="63"/>
    </row>
    <row r="95" spans="1:12" hidden="1" x14ac:dyDescent="0.25">
      <c r="A95" s="62">
        <v>53101</v>
      </c>
      <c r="B95" s="63" t="s">
        <v>409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89">
        <v>0</v>
      </c>
      <c r="J95" s="64">
        <v>0</v>
      </c>
      <c r="K95" s="64">
        <v>0</v>
      </c>
      <c r="L95" s="63"/>
    </row>
    <row r="96" spans="1:12" hidden="1" x14ac:dyDescent="0.25">
      <c r="A96" s="62">
        <v>53102</v>
      </c>
      <c r="B96" s="63" t="s">
        <v>410</v>
      </c>
      <c r="C96" s="64">
        <v>0</v>
      </c>
      <c r="D96" s="64">
        <v>0</v>
      </c>
      <c r="E96" s="64">
        <v>0</v>
      </c>
      <c r="F96" s="64">
        <v>0</v>
      </c>
      <c r="G96" s="64">
        <v>0</v>
      </c>
      <c r="H96" s="64">
        <v>0</v>
      </c>
      <c r="I96" s="89">
        <v>0</v>
      </c>
      <c r="J96" s="64">
        <v>0</v>
      </c>
      <c r="K96" s="64">
        <v>0</v>
      </c>
      <c r="L96" s="63"/>
    </row>
    <row r="97" spans="1:12" hidden="1" x14ac:dyDescent="0.25">
      <c r="A97" s="62">
        <v>53103</v>
      </c>
      <c r="B97" s="63" t="s">
        <v>411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89">
        <v>0</v>
      </c>
      <c r="J97" s="64">
        <v>0</v>
      </c>
      <c r="K97" s="64">
        <v>0</v>
      </c>
      <c r="L97" s="63"/>
    </row>
    <row r="98" spans="1:12" hidden="1" x14ac:dyDescent="0.25">
      <c r="A98" s="62">
        <v>53104</v>
      </c>
      <c r="B98" s="63" t="s">
        <v>412</v>
      </c>
      <c r="C98" s="64">
        <v>0</v>
      </c>
      <c r="D98" s="64">
        <v>0</v>
      </c>
      <c r="E98" s="64">
        <v>0</v>
      </c>
      <c r="F98" s="64">
        <v>0</v>
      </c>
      <c r="G98" s="64">
        <v>0</v>
      </c>
      <c r="H98" s="64">
        <v>0</v>
      </c>
      <c r="I98" s="89">
        <v>0</v>
      </c>
      <c r="J98" s="64">
        <v>0</v>
      </c>
      <c r="K98" s="64">
        <v>0</v>
      </c>
      <c r="L98" s="63"/>
    </row>
    <row r="99" spans="1:12" hidden="1" x14ac:dyDescent="0.25">
      <c r="A99" s="62">
        <v>53105</v>
      </c>
      <c r="B99" s="63" t="s">
        <v>413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89">
        <v>0</v>
      </c>
      <c r="J99" s="64">
        <v>0</v>
      </c>
      <c r="K99" s="64">
        <v>0</v>
      </c>
      <c r="L99" s="63"/>
    </row>
    <row r="100" spans="1:12" hidden="1" x14ac:dyDescent="0.25">
      <c r="A100" s="62">
        <v>53106</v>
      </c>
      <c r="B100" s="63" t="s">
        <v>313</v>
      </c>
      <c r="C100" s="64">
        <v>0</v>
      </c>
      <c r="D100" s="64">
        <v>0</v>
      </c>
      <c r="E100" s="64">
        <v>0</v>
      </c>
      <c r="F100" s="64">
        <v>0</v>
      </c>
      <c r="G100" s="64">
        <v>0</v>
      </c>
      <c r="H100" s="64">
        <v>0</v>
      </c>
      <c r="I100" s="89">
        <v>0</v>
      </c>
      <c r="J100" s="64">
        <v>0</v>
      </c>
      <c r="K100" s="64">
        <v>0</v>
      </c>
      <c r="L100" s="63"/>
    </row>
    <row r="101" spans="1:12" hidden="1" x14ac:dyDescent="0.25">
      <c r="A101" s="62">
        <v>53199</v>
      </c>
      <c r="B101" s="63" t="s">
        <v>414</v>
      </c>
      <c r="C101" s="64">
        <v>0</v>
      </c>
      <c r="D101" s="64">
        <v>0</v>
      </c>
      <c r="E101" s="64">
        <v>0</v>
      </c>
      <c r="F101" s="64">
        <v>0</v>
      </c>
      <c r="G101" s="64">
        <v>0</v>
      </c>
      <c r="H101" s="64">
        <v>0</v>
      </c>
      <c r="I101" s="89">
        <v>0</v>
      </c>
      <c r="J101" s="64">
        <v>0</v>
      </c>
      <c r="K101" s="64">
        <v>0</v>
      </c>
      <c r="L101" s="63"/>
    </row>
    <row r="102" spans="1:12" hidden="1" x14ac:dyDescent="0.25">
      <c r="A102" s="62">
        <v>54101</v>
      </c>
      <c r="B102" s="63" t="s">
        <v>322</v>
      </c>
      <c r="C102" s="64">
        <v>0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89">
        <v>0</v>
      </c>
      <c r="J102" s="64">
        <v>0</v>
      </c>
      <c r="K102" s="64">
        <v>0</v>
      </c>
      <c r="L102" s="63"/>
    </row>
    <row r="103" spans="1:12" hidden="1" x14ac:dyDescent="0.25">
      <c r="A103" s="62">
        <v>54102</v>
      </c>
      <c r="B103" s="63" t="s">
        <v>323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89">
        <v>0</v>
      </c>
      <c r="J103" s="64">
        <v>0</v>
      </c>
      <c r="K103" s="64">
        <v>0</v>
      </c>
      <c r="L103" s="63"/>
    </row>
    <row r="104" spans="1:12" hidden="1" x14ac:dyDescent="0.25">
      <c r="A104" s="62">
        <v>54103</v>
      </c>
      <c r="B104" s="63" t="s">
        <v>324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89">
        <v>0</v>
      </c>
      <c r="J104" s="64">
        <v>0</v>
      </c>
      <c r="K104" s="64">
        <v>0</v>
      </c>
      <c r="L104" s="63"/>
    </row>
    <row r="105" spans="1:12" hidden="1" x14ac:dyDescent="0.25">
      <c r="A105" s="62">
        <v>54104</v>
      </c>
      <c r="B105" s="63" t="s">
        <v>325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89">
        <v>0</v>
      </c>
      <c r="J105" s="64">
        <v>0</v>
      </c>
      <c r="K105" s="64">
        <v>0</v>
      </c>
      <c r="L105" s="63"/>
    </row>
    <row r="106" spans="1:12" hidden="1" x14ac:dyDescent="0.25">
      <c r="A106" s="62">
        <v>54105</v>
      </c>
      <c r="B106" s="63" t="s">
        <v>326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89">
        <v>0</v>
      </c>
      <c r="J106" s="64">
        <v>0</v>
      </c>
      <c r="K106" s="64">
        <v>0</v>
      </c>
      <c r="L106" s="63"/>
    </row>
    <row r="107" spans="1:12" hidden="1" x14ac:dyDescent="0.25">
      <c r="A107" s="62">
        <v>54106</v>
      </c>
      <c r="B107" s="63" t="s">
        <v>327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89">
        <v>0</v>
      </c>
      <c r="J107" s="64">
        <v>0</v>
      </c>
      <c r="K107" s="64">
        <v>0</v>
      </c>
      <c r="L107" s="63"/>
    </row>
    <row r="108" spans="1:12" hidden="1" x14ac:dyDescent="0.25">
      <c r="A108" s="62">
        <v>54107</v>
      </c>
      <c r="B108" s="63" t="s">
        <v>328</v>
      </c>
      <c r="C108" s="64">
        <v>0</v>
      </c>
      <c r="D108" s="64">
        <v>0</v>
      </c>
      <c r="E108" s="64">
        <v>0</v>
      </c>
      <c r="F108" s="64">
        <v>0</v>
      </c>
      <c r="G108" s="64">
        <v>0</v>
      </c>
      <c r="H108" s="64">
        <v>0</v>
      </c>
      <c r="I108" s="89">
        <v>0</v>
      </c>
      <c r="J108" s="64">
        <v>0</v>
      </c>
      <c r="K108" s="64">
        <v>0</v>
      </c>
      <c r="L108" s="63"/>
    </row>
    <row r="109" spans="1:12" hidden="1" x14ac:dyDescent="0.25">
      <c r="A109" s="62">
        <v>54108</v>
      </c>
      <c r="B109" s="63" t="s">
        <v>329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89">
        <v>0</v>
      </c>
      <c r="J109" s="64">
        <v>0</v>
      </c>
      <c r="K109" s="64">
        <v>0</v>
      </c>
      <c r="L109" s="63"/>
    </row>
    <row r="110" spans="1:12" hidden="1" x14ac:dyDescent="0.25">
      <c r="A110" s="62">
        <v>54109</v>
      </c>
      <c r="B110" s="63" t="s">
        <v>330</v>
      </c>
      <c r="C110" s="64">
        <v>0</v>
      </c>
      <c r="D110" s="64">
        <v>0</v>
      </c>
      <c r="E110" s="64">
        <v>0</v>
      </c>
      <c r="F110" s="64">
        <v>0</v>
      </c>
      <c r="G110" s="64">
        <v>0</v>
      </c>
      <c r="H110" s="64">
        <v>0</v>
      </c>
      <c r="I110" s="89">
        <v>0</v>
      </c>
      <c r="J110" s="64">
        <v>0</v>
      </c>
      <c r="K110" s="64">
        <v>0</v>
      </c>
      <c r="L110" s="63"/>
    </row>
    <row r="111" spans="1:12" hidden="1" x14ac:dyDescent="0.25">
      <c r="A111" s="62">
        <v>54110</v>
      </c>
      <c r="B111" s="63" t="s">
        <v>331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89">
        <v>0</v>
      </c>
      <c r="J111" s="64">
        <v>0</v>
      </c>
      <c r="K111" s="64">
        <v>0</v>
      </c>
      <c r="L111" s="63"/>
    </row>
    <row r="112" spans="1:12" hidden="1" x14ac:dyDescent="0.25">
      <c r="A112" s="62">
        <v>54111</v>
      </c>
      <c r="B112" s="63" t="s">
        <v>332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89">
        <v>0</v>
      </c>
      <c r="J112" s="64">
        <v>0</v>
      </c>
      <c r="K112" s="64">
        <v>0</v>
      </c>
      <c r="L112" s="63"/>
    </row>
    <row r="113" spans="1:12" hidden="1" x14ac:dyDescent="0.25">
      <c r="A113" s="62">
        <v>54112</v>
      </c>
      <c r="B113" s="63" t="s">
        <v>333</v>
      </c>
      <c r="C113" s="64">
        <v>0</v>
      </c>
      <c r="D113" s="64">
        <v>0</v>
      </c>
      <c r="E113" s="64">
        <v>0</v>
      </c>
      <c r="F113" s="64">
        <v>0</v>
      </c>
      <c r="G113" s="64">
        <v>0</v>
      </c>
      <c r="H113" s="64">
        <v>0</v>
      </c>
      <c r="I113" s="89">
        <v>0</v>
      </c>
      <c r="J113" s="64">
        <v>0</v>
      </c>
      <c r="K113" s="64">
        <v>0</v>
      </c>
      <c r="L113" s="63"/>
    </row>
    <row r="114" spans="1:12" hidden="1" x14ac:dyDescent="0.25">
      <c r="A114" s="62">
        <v>54113</v>
      </c>
      <c r="B114" s="63" t="s">
        <v>334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89">
        <v>0</v>
      </c>
      <c r="J114" s="64">
        <v>0</v>
      </c>
      <c r="K114" s="64">
        <v>0</v>
      </c>
      <c r="L114" s="63"/>
    </row>
    <row r="115" spans="1:12" hidden="1" x14ac:dyDescent="0.25">
      <c r="A115" s="62">
        <v>54114</v>
      </c>
      <c r="B115" s="63" t="s">
        <v>335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89">
        <v>0</v>
      </c>
      <c r="J115" s="64">
        <v>0</v>
      </c>
      <c r="K115" s="64">
        <v>0</v>
      </c>
      <c r="L115" s="63"/>
    </row>
    <row r="116" spans="1:12" hidden="1" x14ac:dyDescent="0.25">
      <c r="A116" s="62">
        <v>54115</v>
      </c>
      <c r="B116" s="63" t="s">
        <v>336</v>
      </c>
      <c r="C116" s="64">
        <v>0</v>
      </c>
      <c r="D116" s="64">
        <v>0</v>
      </c>
      <c r="E116" s="64">
        <v>0</v>
      </c>
      <c r="F116" s="64">
        <v>0</v>
      </c>
      <c r="G116" s="64">
        <v>0</v>
      </c>
      <c r="H116" s="64">
        <v>0</v>
      </c>
      <c r="I116" s="89">
        <v>0</v>
      </c>
      <c r="J116" s="64">
        <v>0</v>
      </c>
      <c r="K116" s="64">
        <v>0</v>
      </c>
      <c r="L116" s="63"/>
    </row>
    <row r="117" spans="1:12" hidden="1" x14ac:dyDescent="0.25">
      <c r="A117" s="62">
        <v>54116</v>
      </c>
      <c r="B117" s="63" t="s">
        <v>337</v>
      </c>
      <c r="C117" s="64">
        <v>0</v>
      </c>
      <c r="D117" s="64">
        <v>0</v>
      </c>
      <c r="E117" s="64">
        <v>0</v>
      </c>
      <c r="F117" s="64">
        <v>0</v>
      </c>
      <c r="G117" s="64">
        <v>0</v>
      </c>
      <c r="H117" s="64">
        <v>0</v>
      </c>
      <c r="I117" s="89">
        <v>0</v>
      </c>
      <c r="J117" s="64">
        <v>0</v>
      </c>
      <c r="K117" s="64">
        <v>0</v>
      </c>
      <c r="L117" s="63"/>
    </row>
    <row r="118" spans="1:12" hidden="1" x14ac:dyDescent="0.25">
      <c r="A118" s="62">
        <v>54117</v>
      </c>
      <c r="B118" s="63" t="s">
        <v>338</v>
      </c>
      <c r="C118" s="64">
        <v>0</v>
      </c>
      <c r="D118" s="64">
        <v>0</v>
      </c>
      <c r="E118" s="64">
        <v>0</v>
      </c>
      <c r="F118" s="64">
        <v>0</v>
      </c>
      <c r="G118" s="64">
        <v>0</v>
      </c>
      <c r="H118" s="64">
        <v>0</v>
      </c>
      <c r="I118" s="89">
        <v>0</v>
      </c>
      <c r="J118" s="64">
        <v>0</v>
      </c>
      <c r="K118" s="64">
        <v>0</v>
      </c>
      <c r="L118" s="63"/>
    </row>
    <row r="119" spans="1:12" hidden="1" x14ac:dyDescent="0.25">
      <c r="A119" s="62">
        <v>54118</v>
      </c>
      <c r="B119" s="63" t="s">
        <v>339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89">
        <v>0</v>
      </c>
      <c r="J119" s="64">
        <v>0</v>
      </c>
      <c r="K119" s="64">
        <v>0</v>
      </c>
      <c r="L119" s="63"/>
    </row>
    <row r="120" spans="1:12" hidden="1" x14ac:dyDescent="0.25">
      <c r="A120" s="62">
        <v>54119</v>
      </c>
      <c r="B120" s="63" t="s">
        <v>340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89">
        <v>0</v>
      </c>
      <c r="J120" s="64">
        <v>0</v>
      </c>
      <c r="K120" s="64">
        <v>0</v>
      </c>
      <c r="L120" s="63"/>
    </row>
    <row r="121" spans="1:12" hidden="1" x14ac:dyDescent="0.25">
      <c r="A121" s="62">
        <v>54121</v>
      </c>
      <c r="B121" s="63" t="s">
        <v>415</v>
      </c>
      <c r="C121" s="64">
        <v>0</v>
      </c>
      <c r="D121" s="64">
        <v>0</v>
      </c>
      <c r="E121" s="64">
        <v>0</v>
      </c>
      <c r="F121" s="64">
        <v>0</v>
      </c>
      <c r="G121" s="64">
        <v>0</v>
      </c>
      <c r="H121" s="64">
        <v>0</v>
      </c>
      <c r="I121" s="89">
        <v>0</v>
      </c>
      <c r="J121" s="64">
        <v>0</v>
      </c>
      <c r="K121" s="64">
        <v>0</v>
      </c>
      <c r="L121" s="63"/>
    </row>
    <row r="122" spans="1:12" hidden="1" x14ac:dyDescent="0.25">
      <c r="A122" s="62">
        <v>54122</v>
      </c>
      <c r="B122" s="63" t="s">
        <v>416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89">
        <v>0</v>
      </c>
      <c r="J122" s="64">
        <v>0</v>
      </c>
      <c r="K122" s="64">
        <v>0</v>
      </c>
      <c r="L122" s="63"/>
    </row>
    <row r="123" spans="1:12" hidden="1" x14ac:dyDescent="0.25">
      <c r="A123" s="62">
        <v>54123</v>
      </c>
      <c r="B123" s="63" t="s">
        <v>417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89">
        <v>0</v>
      </c>
      <c r="J123" s="64">
        <v>0</v>
      </c>
      <c r="K123" s="64">
        <v>0</v>
      </c>
      <c r="L123" s="63"/>
    </row>
    <row r="124" spans="1:12" hidden="1" x14ac:dyDescent="0.25">
      <c r="A124" s="62">
        <v>54199</v>
      </c>
      <c r="B124" s="63" t="s">
        <v>341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0</v>
      </c>
      <c r="I124" s="89">
        <v>0</v>
      </c>
      <c r="J124" s="64">
        <v>0</v>
      </c>
      <c r="K124" s="64">
        <v>0</v>
      </c>
      <c r="L124" s="63"/>
    </row>
    <row r="125" spans="1:12" hidden="1" x14ac:dyDescent="0.25">
      <c r="A125" s="62">
        <v>54201</v>
      </c>
      <c r="B125" s="63" t="s">
        <v>342</v>
      </c>
      <c r="C125" s="64">
        <v>0</v>
      </c>
      <c r="D125" s="64">
        <v>0</v>
      </c>
      <c r="E125" s="64">
        <v>0</v>
      </c>
      <c r="F125" s="64">
        <v>0</v>
      </c>
      <c r="G125" s="64">
        <v>0</v>
      </c>
      <c r="H125" s="64">
        <v>0</v>
      </c>
      <c r="I125" s="89">
        <v>0</v>
      </c>
      <c r="J125" s="64">
        <v>0</v>
      </c>
      <c r="K125" s="64">
        <v>0</v>
      </c>
      <c r="L125" s="63"/>
    </row>
    <row r="126" spans="1:12" hidden="1" x14ac:dyDescent="0.25">
      <c r="A126" s="62">
        <v>54202</v>
      </c>
      <c r="B126" s="63" t="s">
        <v>343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89">
        <v>0</v>
      </c>
      <c r="J126" s="64">
        <v>0</v>
      </c>
      <c r="K126" s="64">
        <v>0</v>
      </c>
      <c r="L126" s="63"/>
    </row>
    <row r="127" spans="1:12" hidden="1" x14ac:dyDescent="0.25">
      <c r="A127" s="62">
        <v>54203</v>
      </c>
      <c r="B127" s="63" t="s">
        <v>344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89">
        <v>0</v>
      </c>
      <c r="J127" s="64">
        <v>0</v>
      </c>
      <c r="K127" s="64">
        <v>0</v>
      </c>
      <c r="L127" s="63"/>
    </row>
    <row r="128" spans="1:12" hidden="1" x14ac:dyDescent="0.25">
      <c r="A128" s="62">
        <v>54204</v>
      </c>
      <c r="B128" s="63" t="s">
        <v>345</v>
      </c>
      <c r="C128" s="64">
        <v>0</v>
      </c>
      <c r="D128" s="64">
        <v>0</v>
      </c>
      <c r="E128" s="64">
        <v>0</v>
      </c>
      <c r="F128" s="64">
        <v>0</v>
      </c>
      <c r="G128" s="64">
        <v>0</v>
      </c>
      <c r="H128" s="64">
        <v>0</v>
      </c>
      <c r="I128" s="89">
        <v>0</v>
      </c>
      <c r="J128" s="64">
        <v>0</v>
      </c>
      <c r="K128" s="64">
        <v>0</v>
      </c>
      <c r="L128" s="63"/>
    </row>
    <row r="129" spans="1:12" hidden="1" x14ac:dyDescent="0.25">
      <c r="A129" s="62">
        <v>54205</v>
      </c>
      <c r="B129" s="63" t="s">
        <v>95</v>
      </c>
      <c r="C129" s="64">
        <v>0</v>
      </c>
      <c r="D129" s="64">
        <v>0</v>
      </c>
      <c r="E129" s="64">
        <v>0</v>
      </c>
      <c r="F129" s="64">
        <v>0</v>
      </c>
      <c r="G129" s="64">
        <v>0</v>
      </c>
      <c r="H129" s="64">
        <v>0</v>
      </c>
      <c r="I129" s="89">
        <v>0</v>
      </c>
      <c r="J129" s="64">
        <v>0</v>
      </c>
      <c r="K129" s="64">
        <v>0</v>
      </c>
      <c r="L129" s="63"/>
    </row>
    <row r="130" spans="1:12" hidden="1" x14ac:dyDescent="0.25">
      <c r="A130" s="62">
        <v>54301</v>
      </c>
      <c r="B130" s="63" t="s">
        <v>346</v>
      </c>
      <c r="C130" s="64">
        <v>0</v>
      </c>
      <c r="D130" s="64">
        <v>0</v>
      </c>
      <c r="E130" s="64">
        <v>0</v>
      </c>
      <c r="F130" s="64">
        <v>0</v>
      </c>
      <c r="G130" s="64">
        <v>0</v>
      </c>
      <c r="H130" s="64">
        <v>0</v>
      </c>
      <c r="I130" s="89">
        <v>0</v>
      </c>
      <c r="J130" s="64">
        <v>0</v>
      </c>
      <c r="K130" s="64">
        <v>0</v>
      </c>
      <c r="L130" s="63"/>
    </row>
    <row r="131" spans="1:12" hidden="1" x14ac:dyDescent="0.25">
      <c r="A131" s="62">
        <v>54302</v>
      </c>
      <c r="B131" s="63" t="s">
        <v>347</v>
      </c>
      <c r="C131" s="64">
        <v>0</v>
      </c>
      <c r="D131" s="64">
        <v>0</v>
      </c>
      <c r="E131" s="64">
        <v>0</v>
      </c>
      <c r="F131" s="64">
        <v>0</v>
      </c>
      <c r="G131" s="64">
        <v>0</v>
      </c>
      <c r="H131" s="64">
        <v>0</v>
      </c>
      <c r="I131" s="89">
        <v>0</v>
      </c>
      <c r="J131" s="64">
        <v>0</v>
      </c>
      <c r="K131" s="64">
        <v>0</v>
      </c>
      <c r="L131" s="63"/>
    </row>
    <row r="132" spans="1:12" hidden="1" x14ac:dyDescent="0.25">
      <c r="A132" s="62">
        <v>54303</v>
      </c>
      <c r="B132" s="63" t="s">
        <v>348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89">
        <v>0</v>
      </c>
      <c r="J132" s="64">
        <v>0</v>
      </c>
      <c r="K132" s="64">
        <v>0</v>
      </c>
      <c r="L132" s="63"/>
    </row>
    <row r="133" spans="1:12" hidden="1" x14ac:dyDescent="0.25">
      <c r="A133" s="62">
        <v>54304</v>
      </c>
      <c r="B133" s="63" t="s">
        <v>349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89">
        <v>0</v>
      </c>
      <c r="J133" s="64">
        <v>0</v>
      </c>
      <c r="K133" s="64">
        <v>0</v>
      </c>
      <c r="L133" s="63"/>
    </row>
    <row r="134" spans="1:12" hidden="1" x14ac:dyDescent="0.25">
      <c r="A134" s="62">
        <v>54305</v>
      </c>
      <c r="B134" s="63" t="s">
        <v>350</v>
      </c>
      <c r="C134" s="64">
        <v>0</v>
      </c>
      <c r="D134" s="64">
        <v>0</v>
      </c>
      <c r="E134" s="64">
        <v>0</v>
      </c>
      <c r="F134" s="64">
        <v>0</v>
      </c>
      <c r="G134" s="64">
        <v>0</v>
      </c>
      <c r="H134" s="64">
        <v>0</v>
      </c>
      <c r="I134" s="89">
        <v>0</v>
      </c>
      <c r="J134" s="64">
        <v>0</v>
      </c>
      <c r="K134" s="64">
        <v>0</v>
      </c>
      <c r="L134" s="63"/>
    </row>
    <row r="135" spans="1:12" hidden="1" x14ac:dyDescent="0.25">
      <c r="A135" s="62">
        <v>54306</v>
      </c>
      <c r="B135" s="63" t="s">
        <v>418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89">
        <v>0</v>
      </c>
      <c r="J135" s="64">
        <v>0</v>
      </c>
      <c r="K135" s="64">
        <v>0</v>
      </c>
      <c r="L135" s="63"/>
    </row>
    <row r="136" spans="1:12" hidden="1" x14ac:dyDescent="0.25">
      <c r="A136" s="62">
        <v>54307</v>
      </c>
      <c r="B136" s="63" t="s">
        <v>419</v>
      </c>
      <c r="C136" s="64">
        <v>0</v>
      </c>
      <c r="D136" s="64">
        <v>0</v>
      </c>
      <c r="E136" s="64">
        <v>0</v>
      </c>
      <c r="F136" s="64">
        <v>0</v>
      </c>
      <c r="G136" s="64">
        <v>0</v>
      </c>
      <c r="H136" s="64">
        <v>0</v>
      </c>
      <c r="I136" s="89">
        <v>0</v>
      </c>
      <c r="J136" s="64">
        <v>0</v>
      </c>
      <c r="K136" s="64">
        <v>0</v>
      </c>
      <c r="L136" s="63"/>
    </row>
    <row r="137" spans="1:12" hidden="1" x14ac:dyDescent="0.25">
      <c r="A137" s="62">
        <v>54308</v>
      </c>
      <c r="B137" s="63" t="s">
        <v>420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89">
        <v>0</v>
      </c>
      <c r="J137" s="64">
        <v>0</v>
      </c>
      <c r="K137" s="64">
        <v>0</v>
      </c>
      <c r="L137" s="63"/>
    </row>
    <row r="138" spans="1:12" hidden="1" x14ac:dyDescent="0.25">
      <c r="A138" s="62">
        <v>54309</v>
      </c>
      <c r="B138" s="63" t="s">
        <v>421</v>
      </c>
      <c r="C138" s="64">
        <v>0</v>
      </c>
      <c r="D138" s="64">
        <v>0</v>
      </c>
      <c r="E138" s="64">
        <v>0</v>
      </c>
      <c r="F138" s="64">
        <v>0</v>
      </c>
      <c r="G138" s="64">
        <v>0</v>
      </c>
      <c r="H138" s="64">
        <v>0</v>
      </c>
      <c r="I138" s="89">
        <v>0</v>
      </c>
      <c r="J138" s="64">
        <v>0</v>
      </c>
      <c r="K138" s="64">
        <v>0</v>
      </c>
      <c r="L138" s="63"/>
    </row>
    <row r="139" spans="1:12" hidden="1" x14ac:dyDescent="0.25">
      <c r="A139" s="62">
        <v>54310</v>
      </c>
      <c r="B139" s="63" t="s">
        <v>422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89">
        <v>0</v>
      </c>
      <c r="J139" s="64">
        <v>0</v>
      </c>
      <c r="K139" s="64">
        <v>0</v>
      </c>
      <c r="L139" s="63"/>
    </row>
    <row r="140" spans="1:12" hidden="1" x14ac:dyDescent="0.25">
      <c r="A140" s="62">
        <v>54311</v>
      </c>
      <c r="B140" s="63" t="s">
        <v>423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89">
        <v>0</v>
      </c>
      <c r="J140" s="64">
        <v>0</v>
      </c>
      <c r="K140" s="64">
        <v>0</v>
      </c>
      <c r="L140" s="63"/>
    </row>
    <row r="141" spans="1:12" hidden="1" x14ac:dyDescent="0.25">
      <c r="A141" s="62">
        <v>54312</v>
      </c>
      <c r="B141" s="63" t="s">
        <v>424</v>
      </c>
      <c r="C141" s="64">
        <v>0</v>
      </c>
      <c r="D141" s="64">
        <v>0</v>
      </c>
      <c r="E141" s="64">
        <v>0</v>
      </c>
      <c r="F141" s="64">
        <v>0</v>
      </c>
      <c r="G141" s="64">
        <v>0</v>
      </c>
      <c r="H141" s="64">
        <v>0</v>
      </c>
      <c r="I141" s="89">
        <v>0</v>
      </c>
      <c r="J141" s="64">
        <v>0</v>
      </c>
      <c r="K141" s="64">
        <v>0</v>
      </c>
      <c r="L141" s="63"/>
    </row>
    <row r="142" spans="1:12" hidden="1" x14ac:dyDescent="0.25">
      <c r="A142" s="62">
        <v>54313</v>
      </c>
      <c r="B142" s="63" t="s">
        <v>351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89">
        <v>0</v>
      </c>
      <c r="J142" s="64">
        <v>0</v>
      </c>
      <c r="K142" s="64">
        <v>0</v>
      </c>
      <c r="L142" s="63"/>
    </row>
    <row r="143" spans="1:12" hidden="1" x14ac:dyDescent="0.25">
      <c r="A143" s="62">
        <v>54314</v>
      </c>
      <c r="B143" s="63" t="s">
        <v>352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89">
        <v>0</v>
      </c>
      <c r="J143" s="64">
        <v>0</v>
      </c>
      <c r="K143" s="64">
        <v>0</v>
      </c>
      <c r="L143" s="63"/>
    </row>
    <row r="144" spans="1:12" hidden="1" x14ac:dyDescent="0.25">
      <c r="A144" s="62">
        <v>54315</v>
      </c>
      <c r="B144" s="63" t="s">
        <v>425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89">
        <v>0</v>
      </c>
      <c r="J144" s="64">
        <v>0</v>
      </c>
      <c r="K144" s="64">
        <v>0</v>
      </c>
      <c r="L144" s="63"/>
    </row>
    <row r="145" spans="1:12" hidden="1" x14ac:dyDescent="0.25">
      <c r="A145" s="62">
        <v>54316</v>
      </c>
      <c r="B145" s="63" t="s">
        <v>179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89">
        <v>0</v>
      </c>
      <c r="J145" s="64">
        <v>0</v>
      </c>
      <c r="K145" s="64">
        <v>0</v>
      </c>
      <c r="L145" s="63"/>
    </row>
    <row r="146" spans="1:12" hidden="1" x14ac:dyDescent="0.25">
      <c r="A146" s="62">
        <v>54317</v>
      </c>
      <c r="B146" s="63" t="s">
        <v>180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89">
        <v>0</v>
      </c>
      <c r="J146" s="64">
        <v>0</v>
      </c>
      <c r="K146" s="64">
        <v>0</v>
      </c>
      <c r="L146" s="63"/>
    </row>
    <row r="147" spans="1:12" hidden="1" x14ac:dyDescent="0.25">
      <c r="A147" s="62">
        <v>54318</v>
      </c>
      <c r="B147" s="63" t="s">
        <v>426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89">
        <v>0</v>
      </c>
      <c r="J147" s="64">
        <v>0</v>
      </c>
      <c r="K147" s="64">
        <v>0</v>
      </c>
      <c r="L147" s="63"/>
    </row>
    <row r="148" spans="1:12" hidden="1" x14ac:dyDescent="0.25">
      <c r="A148" s="62">
        <v>54399</v>
      </c>
      <c r="B148" s="63" t="s">
        <v>353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89">
        <v>0</v>
      </c>
      <c r="J148" s="64">
        <v>0</v>
      </c>
      <c r="K148" s="64">
        <v>0</v>
      </c>
      <c r="L148" s="63"/>
    </row>
    <row r="149" spans="1:12" hidden="1" x14ac:dyDescent="0.25">
      <c r="A149" s="62">
        <v>54401</v>
      </c>
      <c r="B149" s="63" t="s">
        <v>354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89">
        <v>0</v>
      </c>
      <c r="J149" s="64">
        <v>0</v>
      </c>
      <c r="K149" s="64">
        <v>0</v>
      </c>
      <c r="L149" s="63"/>
    </row>
    <row r="150" spans="1:12" hidden="1" x14ac:dyDescent="0.25">
      <c r="A150" s="62">
        <v>54402</v>
      </c>
      <c r="B150" s="63" t="s">
        <v>427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89">
        <v>0</v>
      </c>
      <c r="J150" s="64">
        <v>0</v>
      </c>
      <c r="K150" s="64">
        <v>0</v>
      </c>
      <c r="L150" s="63"/>
    </row>
    <row r="151" spans="1:12" hidden="1" x14ac:dyDescent="0.25">
      <c r="A151" s="62">
        <v>54403</v>
      </c>
      <c r="B151" s="63" t="s">
        <v>355</v>
      </c>
      <c r="C151" s="64">
        <v>0</v>
      </c>
      <c r="D151" s="64">
        <v>0</v>
      </c>
      <c r="E151" s="64">
        <v>0</v>
      </c>
      <c r="F151" s="64">
        <v>0</v>
      </c>
      <c r="G151" s="64">
        <v>0</v>
      </c>
      <c r="H151" s="64">
        <v>0</v>
      </c>
      <c r="I151" s="89">
        <v>0</v>
      </c>
      <c r="J151" s="64">
        <v>0</v>
      </c>
      <c r="K151" s="64">
        <v>0</v>
      </c>
      <c r="L151" s="63"/>
    </row>
    <row r="152" spans="1:12" hidden="1" x14ac:dyDescent="0.25">
      <c r="A152" s="62">
        <v>54404</v>
      </c>
      <c r="B152" s="63" t="s">
        <v>356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89">
        <v>0</v>
      </c>
      <c r="J152" s="64">
        <v>0</v>
      </c>
      <c r="K152" s="64">
        <v>0</v>
      </c>
      <c r="L152" s="63"/>
    </row>
    <row r="153" spans="1:12" hidden="1" x14ac:dyDescent="0.25">
      <c r="A153" s="62">
        <v>54501</v>
      </c>
      <c r="B153" s="63" t="s">
        <v>428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89">
        <v>0</v>
      </c>
      <c r="J153" s="64">
        <v>0</v>
      </c>
      <c r="K153" s="64">
        <v>0</v>
      </c>
      <c r="L153" s="63"/>
    </row>
    <row r="154" spans="1:12" hidden="1" x14ac:dyDescent="0.25">
      <c r="A154" s="62">
        <v>54502</v>
      </c>
      <c r="B154" s="63" t="s">
        <v>429</v>
      </c>
      <c r="C154" s="64">
        <v>0</v>
      </c>
      <c r="D154" s="64">
        <v>0</v>
      </c>
      <c r="E154" s="64">
        <v>0</v>
      </c>
      <c r="F154" s="64">
        <v>0</v>
      </c>
      <c r="G154" s="64">
        <v>0</v>
      </c>
      <c r="H154" s="64">
        <v>0</v>
      </c>
      <c r="I154" s="89">
        <v>0</v>
      </c>
      <c r="J154" s="64">
        <v>0</v>
      </c>
      <c r="K154" s="64">
        <v>0</v>
      </c>
      <c r="L154" s="63"/>
    </row>
    <row r="155" spans="1:12" hidden="1" x14ac:dyDescent="0.25">
      <c r="A155" s="62">
        <v>54503</v>
      </c>
      <c r="B155" s="63" t="s">
        <v>430</v>
      </c>
      <c r="C155" s="64">
        <v>0</v>
      </c>
      <c r="D155" s="64">
        <v>0</v>
      </c>
      <c r="E155" s="64">
        <v>0</v>
      </c>
      <c r="F155" s="64">
        <v>0</v>
      </c>
      <c r="G155" s="64">
        <v>0</v>
      </c>
      <c r="H155" s="64">
        <v>0</v>
      </c>
      <c r="I155" s="89">
        <v>0</v>
      </c>
      <c r="J155" s="64">
        <v>0</v>
      </c>
      <c r="K155" s="64">
        <v>0</v>
      </c>
      <c r="L155" s="63"/>
    </row>
    <row r="156" spans="1:12" hidden="1" x14ac:dyDescent="0.25">
      <c r="A156" s="62">
        <v>54504</v>
      </c>
      <c r="B156" s="63" t="s">
        <v>357</v>
      </c>
      <c r="C156" s="64">
        <v>0</v>
      </c>
      <c r="D156" s="64">
        <v>0</v>
      </c>
      <c r="E156" s="64">
        <v>0</v>
      </c>
      <c r="F156" s="64">
        <v>0</v>
      </c>
      <c r="G156" s="64">
        <v>0</v>
      </c>
      <c r="H156" s="64">
        <v>0</v>
      </c>
      <c r="I156" s="89">
        <v>0</v>
      </c>
      <c r="J156" s="64">
        <v>0</v>
      </c>
      <c r="K156" s="64">
        <v>0</v>
      </c>
      <c r="L156" s="63"/>
    </row>
    <row r="157" spans="1:12" hidden="1" x14ac:dyDescent="0.25">
      <c r="A157" s="62">
        <v>54505</v>
      </c>
      <c r="B157" s="63" t="s">
        <v>431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89">
        <v>0</v>
      </c>
      <c r="J157" s="64">
        <v>0</v>
      </c>
      <c r="K157" s="64">
        <v>0</v>
      </c>
      <c r="L157" s="63"/>
    </row>
    <row r="158" spans="1:12" hidden="1" x14ac:dyDescent="0.25">
      <c r="A158" s="62">
        <v>54506</v>
      </c>
      <c r="B158" s="63" t="s">
        <v>432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89">
        <v>0</v>
      </c>
      <c r="J158" s="64">
        <v>0</v>
      </c>
      <c r="K158" s="64">
        <v>0</v>
      </c>
      <c r="L158" s="63"/>
    </row>
    <row r="159" spans="1:12" hidden="1" x14ac:dyDescent="0.25">
      <c r="A159" s="62">
        <v>54507</v>
      </c>
      <c r="B159" s="63" t="s">
        <v>358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89">
        <v>0</v>
      </c>
      <c r="J159" s="64">
        <v>0</v>
      </c>
      <c r="K159" s="64">
        <v>0</v>
      </c>
      <c r="L159" s="63"/>
    </row>
    <row r="160" spans="1:12" hidden="1" x14ac:dyDescent="0.25">
      <c r="A160" s="62">
        <v>54508</v>
      </c>
      <c r="B160" s="63" t="s">
        <v>433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89">
        <v>0</v>
      </c>
      <c r="J160" s="64">
        <v>0</v>
      </c>
      <c r="K160" s="64">
        <v>0</v>
      </c>
      <c r="L160" s="63"/>
    </row>
    <row r="161" spans="1:12" hidden="1" x14ac:dyDescent="0.25">
      <c r="A161" s="62">
        <v>54599</v>
      </c>
      <c r="B161" s="63" t="s">
        <v>359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89">
        <v>0</v>
      </c>
      <c r="J161" s="64">
        <v>0</v>
      </c>
      <c r="K161" s="64">
        <v>0</v>
      </c>
      <c r="L161" s="63"/>
    </row>
    <row r="162" spans="1:12" hidden="1" x14ac:dyDescent="0.25">
      <c r="A162" s="62">
        <v>54601</v>
      </c>
      <c r="B162" s="63" t="s">
        <v>434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89">
        <v>0</v>
      </c>
      <c r="J162" s="64">
        <v>0</v>
      </c>
      <c r="K162" s="64">
        <v>0</v>
      </c>
      <c r="L162" s="63"/>
    </row>
    <row r="163" spans="1:12" hidden="1" x14ac:dyDescent="0.25">
      <c r="A163" s="62">
        <v>54602</v>
      </c>
      <c r="B163" s="63" t="s">
        <v>360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89">
        <v>0</v>
      </c>
      <c r="J163" s="64">
        <v>0</v>
      </c>
      <c r="K163" s="64">
        <v>0</v>
      </c>
      <c r="L163" s="63"/>
    </row>
    <row r="164" spans="1:12" hidden="1" x14ac:dyDescent="0.25">
      <c r="A164" s="62">
        <v>54603</v>
      </c>
      <c r="B164" s="63" t="s">
        <v>361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89">
        <v>0</v>
      </c>
      <c r="J164" s="64">
        <v>0</v>
      </c>
      <c r="K164" s="64">
        <v>0</v>
      </c>
      <c r="L164" s="63"/>
    </row>
    <row r="165" spans="1:12" hidden="1" x14ac:dyDescent="0.25">
      <c r="A165" s="62">
        <v>54699</v>
      </c>
      <c r="B165" s="63" t="s">
        <v>138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89">
        <v>0</v>
      </c>
      <c r="J165" s="64">
        <v>0</v>
      </c>
      <c r="K165" s="64">
        <v>0</v>
      </c>
      <c r="L165" s="63"/>
    </row>
    <row r="166" spans="1:12" hidden="1" x14ac:dyDescent="0.25">
      <c r="A166" s="62">
        <v>54901</v>
      </c>
      <c r="B166" s="63" t="s">
        <v>435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89">
        <v>0</v>
      </c>
      <c r="J166" s="64">
        <v>0</v>
      </c>
      <c r="K166" s="64">
        <v>0</v>
      </c>
      <c r="L166" s="63"/>
    </row>
    <row r="167" spans="1:12" hidden="1" x14ac:dyDescent="0.25">
      <c r="A167" s="62">
        <v>55101</v>
      </c>
      <c r="B167" s="63" t="s">
        <v>436</v>
      </c>
      <c r="C167" s="64">
        <v>0</v>
      </c>
      <c r="D167" s="64">
        <v>0</v>
      </c>
      <c r="E167" s="64">
        <v>0</v>
      </c>
      <c r="F167" s="64">
        <v>0</v>
      </c>
      <c r="G167" s="64">
        <v>0</v>
      </c>
      <c r="H167" s="64">
        <v>0</v>
      </c>
      <c r="I167" s="89">
        <v>0</v>
      </c>
      <c r="J167" s="64">
        <v>0</v>
      </c>
      <c r="K167" s="64">
        <v>0</v>
      </c>
      <c r="L167" s="63"/>
    </row>
    <row r="168" spans="1:12" hidden="1" x14ac:dyDescent="0.25">
      <c r="A168" s="62">
        <v>55102</v>
      </c>
      <c r="B168" s="63" t="s">
        <v>437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89">
        <v>0</v>
      </c>
      <c r="J168" s="64">
        <v>0</v>
      </c>
      <c r="K168" s="64">
        <v>0</v>
      </c>
      <c r="L168" s="63"/>
    </row>
    <row r="169" spans="1:12" hidden="1" x14ac:dyDescent="0.25">
      <c r="A169" s="62">
        <v>55199</v>
      </c>
      <c r="B169" s="63" t="s">
        <v>438</v>
      </c>
      <c r="C169" s="64">
        <v>0</v>
      </c>
      <c r="D169" s="64">
        <v>0</v>
      </c>
      <c r="E169" s="64">
        <v>0</v>
      </c>
      <c r="F169" s="64">
        <v>0</v>
      </c>
      <c r="G169" s="64">
        <v>0</v>
      </c>
      <c r="H169" s="64">
        <v>0</v>
      </c>
      <c r="I169" s="89">
        <v>0</v>
      </c>
      <c r="J169" s="64">
        <v>0</v>
      </c>
      <c r="K169" s="64">
        <v>0</v>
      </c>
      <c r="L169" s="63"/>
    </row>
    <row r="170" spans="1:12" hidden="1" x14ac:dyDescent="0.25">
      <c r="A170" s="62">
        <v>55201</v>
      </c>
      <c r="B170" s="63" t="s">
        <v>436</v>
      </c>
      <c r="C170" s="64">
        <v>0</v>
      </c>
      <c r="D170" s="64">
        <v>0</v>
      </c>
      <c r="E170" s="64">
        <v>0</v>
      </c>
      <c r="F170" s="64">
        <v>0</v>
      </c>
      <c r="G170" s="64">
        <v>0</v>
      </c>
      <c r="H170" s="64">
        <v>0</v>
      </c>
      <c r="I170" s="89">
        <v>0</v>
      </c>
      <c r="J170" s="64">
        <v>0</v>
      </c>
      <c r="K170" s="64">
        <v>0</v>
      </c>
      <c r="L170" s="63"/>
    </row>
    <row r="171" spans="1:12" hidden="1" x14ac:dyDescent="0.25">
      <c r="A171" s="62">
        <v>55202</v>
      </c>
      <c r="B171" s="63" t="s">
        <v>437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89">
        <v>0</v>
      </c>
      <c r="J171" s="64">
        <v>0</v>
      </c>
      <c r="K171" s="64">
        <v>0</v>
      </c>
      <c r="L171" s="63"/>
    </row>
    <row r="172" spans="1:12" hidden="1" x14ac:dyDescent="0.25">
      <c r="A172" s="62">
        <v>55299</v>
      </c>
      <c r="B172" s="63" t="s">
        <v>438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89">
        <v>0</v>
      </c>
      <c r="J172" s="64">
        <v>0</v>
      </c>
      <c r="K172" s="64">
        <v>0</v>
      </c>
      <c r="L172" s="63"/>
    </row>
    <row r="173" spans="1:12" hidden="1" x14ac:dyDescent="0.25">
      <c r="A173" s="62">
        <v>55301</v>
      </c>
      <c r="B173" s="63" t="s">
        <v>236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89">
        <v>0</v>
      </c>
      <c r="J173" s="64">
        <v>0</v>
      </c>
      <c r="K173" s="64">
        <v>0</v>
      </c>
      <c r="L173" s="63"/>
    </row>
    <row r="174" spans="1:12" hidden="1" x14ac:dyDescent="0.25">
      <c r="A174" s="62">
        <v>55302</v>
      </c>
      <c r="B174" s="63" t="s">
        <v>439</v>
      </c>
      <c r="C174" s="64">
        <v>0</v>
      </c>
      <c r="D174" s="64">
        <v>0</v>
      </c>
      <c r="E174" s="64">
        <v>0</v>
      </c>
      <c r="F174" s="64">
        <v>0</v>
      </c>
      <c r="G174" s="64">
        <v>0</v>
      </c>
      <c r="H174" s="64">
        <v>0</v>
      </c>
      <c r="I174" s="89">
        <v>0</v>
      </c>
      <c r="J174" s="64">
        <v>0</v>
      </c>
      <c r="K174" s="64">
        <v>0</v>
      </c>
      <c r="L174" s="63"/>
    </row>
    <row r="175" spans="1:12" hidden="1" x14ac:dyDescent="0.25">
      <c r="A175" s="62">
        <v>55303</v>
      </c>
      <c r="B175" s="63" t="s">
        <v>440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89">
        <v>0</v>
      </c>
      <c r="J175" s="64">
        <v>0</v>
      </c>
      <c r="K175" s="64">
        <v>0</v>
      </c>
      <c r="L175" s="63"/>
    </row>
    <row r="176" spans="1:12" x14ac:dyDescent="0.25">
      <c r="A176" s="62">
        <v>55304</v>
      </c>
      <c r="B176" s="63" t="s">
        <v>441</v>
      </c>
      <c r="C176" s="64">
        <v>53254.44</v>
      </c>
      <c r="D176" s="64">
        <v>0</v>
      </c>
      <c r="E176" s="64">
        <v>0</v>
      </c>
      <c r="F176" s="64">
        <v>53254.44</v>
      </c>
      <c r="G176" s="64">
        <v>0</v>
      </c>
      <c r="H176" s="64">
        <v>0</v>
      </c>
      <c r="I176" s="77">
        <v>53254.44</v>
      </c>
      <c r="J176" s="64">
        <v>5120.04</v>
      </c>
      <c r="K176" s="64">
        <v>48134.400000000001</v>
      </c>
      <c r="L176" s="47">
        <f t="shared" ref="L176" si="9">+J176/I176</f>
        <v>9.6142969487614555E-2</v>
      </c>
    </row>
    <row r="177" spans="1:12" hidden="1" x14ac:dyDescent="0.25">
      <c r="A177" s="62">
        <v>55305</v>
      </c>
      <c r="B177" s="63" t="s">
        <v>442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89">
        <v>0</v>
      </c>
      <c r="J177" s="64">
        <v>0</v>
      </c>
      <c r="K177" s="64">
        <v>0</v>
      </c>
      <c r="L177" s="63"/>
    </row>
    <row r="178" spans="1:12" hidden="1" x14ac:dyDescent="0.25">
      <c r="A178" s="62">
        <v>55306</v>
      </c>
      <c r="B178" s="63" t="s">
        <v>241</v>
      </c>
      <c r="C178" s="64">
        <v>0</v>
      </c>
      <c r="D178" s="64">
        <v>0</v>
      </c>
      <c r="E178" s="64">
        <v>0</v>
      </c>
      <c r="F178" s="64">
        <v>0</v>
      </c>
      <c r="G178" s="64">
        <v>0</v>
      </c>
      <c r="H178" s="64">
        <v>0</v>
      </c>
      <c r="I178" s="89">
        <v>0</v>
      </c>
      <c r="J178" s="64">
        <v>0</v>
      </c>
      <c r="K178" s="64">
        <v>0</v>
      </c>
      <c r="L178" s="63"/>
    </row>
    <row r="179" spans="1:12" hidden="1" x14ac:dyDescent="0.25">
      <c r="A179" s="62">
        <v>55307</v>
      </c>
      <c r="B179" s="63" t="s">
        <v>198</v>
      </c>
      <c r="C179" s="64">
        <v>0</v>
      </c>
      <c r="D179" s="64">
        <v>0</v>
      </c>
      <c r="E179" s="64">
        <v>0</v>
      </c>
      <c r="F179" s="64">
        <v>0</v>
      </c>
      <c r="G179" s="64">
        <v>0</v>
      </c>
      <c r="H179" s="64">
        <v>0</v>
      </c>
      <c r="I179" s="89">
        <v>0</v>
      </c>
      <c r="J179" s="64">
        <v>0</v>
      </c>
      <c r="K179" s="64">
        <v>0</v>
      </c>
      <c r="L179" s="63"/>
    </row>
    <row r="180" spans="1:12" hidden="1" x14ac:dyDescent="0.25">
      <c r="A180" s="62">
        <v>55308</v>
      </c>
      <c r="B180" s="63" t="s">
        <v>195</v>
      </c>
      <c r="C180" s="64">
        <v>0</v>
      </c>
      <c r="D180" s="64">
        <v>0</v>
      </c>
      <c r="E180" s="64">
        <v>0</v>
      </c>
      <c r="F180" s="64">
        <v>0</v>
      </c>
      <c r="G180" s="64">
        <v>0</v>
      </c>
      <c r="H180" s="64">
        <v>0</v>
      </c>
      <c r="I180" s="89">
        <v>0</v>
      </c>
      <c r="J180" s="64">
        <v>0</v>
      </c>
      <c r="K180" s="64">
        <v>0</v>
      </c>
      <c r="L180" s="63"/>
    </row>
    <row r="181" spans="1:12" hidden="1" x14ac:dyDescent="0.25">
      <c r="A181" s="62">
        <v>55309</v>
      </c>
      <c r="B181" s="63" t="s">
        <v>196</v>
      </c>
      <c r="C181" s="64">
        <v>0</v>
      </c>
      <c r="D181" s="64">
        <v>0</v>
      </c>
      <c r="E181" s="64">
        <v>0</v>
      </c>
      <c r="F181" s="64">
        <v>0</v>
      </c>
      <c r="G181" s="64">
        <v>0</v>
      </c>
      <c r="H181" s="64">
        <v>0</v>
      </c>
      <c r="I181" s="89">
        <v>0</v>
      </c>
      <c r="J181" s="64">
        <v>0</v>
      </c>
      <c r="K181" s="64">
        <v>0</v>
      </c>
      <c r="L181" s="63"/>
    </row>
    <row r="182" spans="1:12" hidden="1" x14ac:dyDescent="0.25">
      <c r="A182" s="62">
        <v>55310</v>
      </c>
      <c r="B182" s="63" t="s">
        <v>197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89">
        <v>0</v>
      </c>
      <c r="J182" s="64">
        <v>0</v>
      </c>
      <c r="K182" s="64">
        <v>0</v>
      </c>
      <c r="L182" s="63"/>
    </row>
    <row r="183" spans="1:12" hidden="1" x14ac:dyDescent="0.25">
      <c r="A183" s="62">
        <v>55401</v>
      </c>
      <c r="B183" s="63" t="s">
        <v>198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89">
        <v>0</v>
      </c>
      <c r="J183" s="64">
        <v>0</v>
      </c>
      <c r="K183" s="64">
        <v>0</v>
      </c>
      <c r="L183" s="63"/>
    </row>
    <row r="184" spans="1:12" hidden="1" x14ac:dyDescent="0.25">
      <c r="A184" s="62">
        <v>55402</v>
      </c>
      <c r="B184" s="63" t="s">
        <v>221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89">
        <v>0</v>
      </c>
      <c r="J184" s="64">
        <v>0</v>
      </c>
      <c r="K184" s="64">
        <v>0</v>
      </c>
      <c r="L184" s="63"/>
    </row>
    <row r="185" spans="1:12" hidden="1" x14ac:dyDescent="0.25">
      <c r="A185" s="62">
        <v>55403</v>
      </c>
      <c r="B185" s="63" t="s">
        <v>199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89">
        <v>0</v>
      </c>
      <c r="J185" s="64">
        <v>0</v>
      </c>
      <c r="K185" s="64">
        <v>0</v>
      </c>
      <c r="L185" s="63"/>
    </row>
    <row r="186" spans="1:12" hidden="1" x14ac:dyDescent="0.25">
      <c r="A186" s="62">
        <v>55404</v>
      </c>
      <c r="B186" s="63" t="s">
        <v>200</v>
      </c>
      <c r="C186" s="64">
        <v>0</v>
      </c>
      <c r="D186" s="64">
        <v>0</v>
      </c>
      <c r="E186" s="64">
        <v>0</v>
      </c>
      <c r="F186" s="64">
        <v>0</v>
      </c>
      <c r="G186" s="64">
        <v>0</v>
      </c>
      <c r="H186" s="64">
        <v>0</v>
      </c>
      <c r="I186" s="89">
        <v>0</v>
      </c>
      <c r="J186" s="64">
        <v>0</v>
      </c>
      <c r="K186" s="64">
        <v>0</v>
      </c>
      <c r="L186" s="63"/>
    </row>
    <row r="187" spans="1:12" hidden="1" x14ac:dyDescent="0.25">
      <c r="A187" s="62">
        <v>55405</v>
      </c>
      <c r="B187" s="63" t="s">
        <v>196</v>
      </c>
      <c r="C187" s="64">
        <v>0</v>
      </c>
      <c r="D187" s="64">
        <v>0</v>
      </c>
      <c r="E187" s="64">
        <v>0</v>
      </c>
      <c r="F187" s="64">
        <v>0</v>
      </c>
      <c r="G187" s="64">
        <v>0</v>
      </c>
      <c r="H187" s="64">
        <v>0</v>
      </c>
      <c r="I187" s="89">
        <v>0</v>
      </c>
      <c r="J187" s="64">
        <v>0</v>
      </c>
      <c r="K187" s="64">
        <v>0</v>
      </c>
      <c r="L187" s="63"/>
    </row>
    <row r="188" spans="1:12" hidden="1" x14ac:dyDescent="0.25">
      <c r="A188" s="62">
        <v>55406</v>
      </c>
      <c r="B188" s="63" t="s">
        <v>443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89">
        <v>0</v>
      </c>
      <c r="J188" s="64">
        <v>0</v>
      </c>
      <c r="K188" s="64">
        <v>0</v>
      </c>
      <c r="L188" s="63"/>
    </row>
    <row r="189" spans="1:12" hidden="1" x14ac:dyDescent="0.25">
      <c r="A189" s="62">
        <v>55501</v>
      </c>
      <c r="B189" s="63" t="s">
        <v>444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89">
        <v>0</v>
      </c>
      <c r="J189" s="64">
        <v>0</v>
      </c>
      <c r="K189" s="64">
        <v>0</v>
      </c>
      <c r="L189" s="63"/>
    </row>
    <row r="190" spans="1:12" hidden="1" x14ac:dyDescent="0.25">
      <c r="A190" s="62">
        <v>55502</v>
      </c>
      <c r="B190" s="63" t="s">
        <v>445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89">
        <v>0</v>
      </c>
      <c r="J190" s="64">
        <v>0</v>
      </c>
      <c r="K190" s="64">
        <v>0</v>
      </c>
      <c r="L190" s="63"/>
    </row>
    <row r="191" spans="1:12" hidden="1" x14ac:dyDescent="0.25">
      <c r="A191" s="62">
        <v>55503</v>
      </c>
      <c r="B191" s="63" t="s">
        <v>446</v>
      </c>
      <c r="C191" s="64">
        <v>0</v>
      </c>
      <c r="D191" s="64">
        <v>0</v>
      </c>
      <c r="E191" s="64">
        <v>0</v>
      </c>
      <c r="F191" s="64">
        <v>0</v>
      </c>
      <c r="G191" s="64">
        <v>0</v>
      </c>
      <c r="H191" s="64">
        <v>0</v>
      </c>
      <c r="I191" s="89">
        <v>0</v>
      </c>
      <c r="J191" s="64">
        <v>0</v>
      </c>
      <c r="K191" s="64">
        <v>0</v>
      </c>
      <c r="L191" s="63"/>
    </row>
    <row r="192" spans="1:12" hidden="1" x14ac:dyDescent="0.25">
      <c r="A192" s="62">
        <v>55504</v>
      </c>
      <c r="B192" s="63" t="s">
        <v>447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89">
        <v>0</v>
      </c>
      <c r="J192" s="64">
        <v>0</v>
      </c>
      <c r="K192" s="64">
        <v>0</v>
      </c>
      <c r="L192" s="63"/>
    </row>
    <row r="193" spans="1:12" hidden="1" x14ac:dyDescent="0.25">
      <c r="A193" s="62">
        <v>55505</v>
      </c>
      <c r="B193" s="63" t="s">
        <v>448</v>
      </c>
      <c r="C193" s="64">
        <v>0</v>
      </c>
      <c r="D193" s="64">
        <v>0</v>
      </c>
      <c r="E193" s="64">
        <v>0</v>
      </c>
      <c r="F193" s="64">
        <v>0</v>
      </c>
      <c r="G193" s="64">
        <v>0</v>
      </c>
      <c r="H193" s="64">
        <v>0</v>
      </c>
      <c r="I193" s="89">
        <v>0</v>
      </c>
      <c r="J193" s="64">
        <v>0</v>
      </c>
      <c r="K193" s="64">
        <v>0</v>
      </c>
      <c r="L193" s="63"/>
    </row>
    <row r="194" spans="1:12" hidden="1" x14ac:dyDescent="0.25">
      <c r="A194" s="62">
        <v>55507</v>
      </c>
      <c r="B194" s="63" t="s">
        <v>31</v>
      </c>
      <c r="C194" s="64">
        <v>0</v>
      </c>
      <c r="D194" s="64">
        <v>0</v>
      </c>
      <c r="E194" s="64">
        <v>0</v>
      </c>
      <c r="F194" s="64">
        <v>0</v>
      </c>
      <c r="G194" s="64">
        <v>0</v>
      </c>
      <c r="H194" s="64">
        <v>0</v>
      </c>
      <c r="I194" s="89">
        <v>0</v>
      </c>
      <c r="J194" s="64">
        <v>0</v>
      </c>
      <c r="K194" s="64">
        <v>0</v>
      </c>
      <c r="L194" s="63"/>
    </row>
    <row r="195" spans="1:12" hidden="1" x14ac:dyDescent="0.25">
      <c r="A195" s="62">
        <v>55508</v>
      </c>
      <c r="B195" s="63" t="s">
        <v>32</v>
      </c>
      <c r="C195" s="64">
        <v>0</v>
      </c>
      <c r="D195" s="64">
        <v>0</v>
      </c>
      <c r="E195" s="64">
        <v>0</v>
      </c>
      <c r="F195" s="64">
        <v>0</v>
      </c>
      <c r="G195" s="64">
        <v>0</v>
      </c>
      <c r="H195" s="64">
        <v>0</v>
      </c>
      <c r="I195" s="89">
        <v>0</v>
      </c>
      <c r="J195" s="64">
        <v>0</v>
      </c>
      <c r="K195" s="64">
        <v>0</v>
      </c>
      <c r="L195" s="63"/>
    </row>
    <row r="196" spans="1:12" hidden="1" x14ac:dyDescent="0.25">
      <c r="A196" s="62">
        <v>55509</v>
      </c>
      <c r="B196" s="63" t="s">
        <v>449</v>
      </c>
      <c r="C196" s="64">
        <v>0</v>
      </c>
      <c r="D196" s="64">
        <v>0</v>
      </c>
      <c r="E196" s="64">
        <v>0</v>
      </c>
      <c r="F196" s="64">
        <v>0</v>
      </c>
      <c r="G196" s="64">
        <v>0</v>
      </c>
      <c r="H196" s="64">
        <v>0</v>
      </c>
      <c r="I196" s="89">
        <v>0</v>
      </c>
      <c r="J196" s="64">
        <v>0</v>
      </c>
      <c r="K196" s="64">
        <v>0</v>
      </c>
      <c r="L196" s="63"/>
    </row>
    <row r="197" spans="1:12" hidden="1" x14ac:dyDescent="0.25">
      <c r="A197" s="62">
        <v>55510</v>
      </c>
      <c r="B197" s="63" t="s">
        <v>450</v>
      </c>
      <c r="C197" s="64">
        <v>0</v>
      </c>
      <c r="D197" s="64">
        <v>0</v>
      </c>
      <c r="E197" s="64">
        <v>0</v>
      </c>
      <c r="F197" s="64">
        <v>0</v>
      </c>
      <c r="G197" s="64">
        <v>0</v>
      </c>
      <c r="H197" s="64">
        <v>0</v>
      </c>
      <c r="I197" s="89">
        <v>0</v>
      </c>
      <c r="J197" s="64">
        <v>0</v>
      </c>
      <c r="K197" s="64">
        <v>0</v>
      </c>
      <c r="L197" s="63"/>
    </row>
    <row r="198" spans="1:12" hidden="1" x14ac:dyDescent="0.25">
      <c r="A198" s="62">
        <v>55511</v>
      </c>
      <c r="B198" s="63" t="s">
        <v>451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89">
        <v>0</v>
      </c>
      <c r="J198" s="64">
        <v>0</v>
      </c>
      <c r="K198" s="64">
        <v>0</v>
      </c>
      <c r="L198" s="63"/>
    </row>
    <row r="199" spans="1:12" hidden="1" x14ac:dyDescent="0.25">
      <c r="A199" s="62">
        <v>55599</v>
      </c>
      <c r="B199" s="63" t="s">
        <v>362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89">
        <v>0</v>
      </c>
      <c r="J199" s="64">
        <v>0</v>
      </c>
      <c r="K199" s="64">
        <v>0</v>
      </c>
      <c r="L199" s="63"/>
    </row>
    <row r="200" spans="1:12" hidden="1" x14ac:dyDescent="0.25">
      <c r="A200" s="62">
        <v>55601</v>
      </c>
      <c r="B200" s="63" t="s">
        <v>363</v>
      </c>
      <c r="C200" s="64">
        <v>0</v>
      </c>
      <c r="D200" s="64">
        <v>0</v>
      </c>
      <c r="E200" s="64">
        <v>0</v>
      </c>
      <c r="F200" s="64">
        <v>0</v>
      </c>
      <c r="G200" s="64">
        <v>0</v>
      </c>
      <c r="H200" s="64">
        <v>0</v>
      </c>
      <c r="I200" s="89">
        <v>0</v>
      </c>
      <c r="J200" s="64">
        <v>0</v>
      </c>
      <c r="K200" s="64">
        <v>0</v>
      </c>
      <c r="L200" s="63"/>
    </row>
    <row r="201" spans="1:12" hidden="1" x14ac:dyDescent="0.25">
      <c r="A201" s="62">
        <v>55602</v>
      </c>
      <c r="B201" s="63" t="s">
        <v>452</v>
      </c>
      <c r="C201" s="64">
        <v>0</v>
      </c>
      <c r="D201" s="64">
        <v>0</v>
      </c>
      <c r="E201" s="64">
        <v>0</v>
      </c>
      <c r="F201" s="64">
        <v>0</v>
      </c>
      <c r="G201" s="64">
        <v>0</v>
      </c>
      <c r="H201" s="64">
        <v>0</v>
      </c>
      <c r="I201" s="89">
        <v>0</v>
      </c>
      <c r="J201" s="64">
        <v>0</v>
      </c>
      <c r="K201" s="64">
        <v>0</v>
      </c>
      <c r="L201" s="63"/>
    </row>
    <row r="202" spans="1:12" hidden="1" x14ac:dyDescent="0.25">
      <c r="A202" s="62">
        <v>55603</v>
      </c>
      <c r="B202" s="63" t="s">
        <v>364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89">
        <v>0</v>
      </c>
      <c r="J202" s="64">
        <v>0</v>
      </c>
      <c r="K202" s="64">
        <v>0</v>
      </c>
      <c r="L202" s="63"/>
    </row>
    <row r="203" spans="1:12" hidden="1" x14ac:dyDescent="0.25">
      <c r="A203" s="62">
        <v>55701</v>
      </c>
      <c r="B203" s="63" t="s">
        <v>189</v>
      </c>
      <c r="C203" s="64">
        <v>0</v>
      </c>
      <c r="D203" s="64">
        <v>0</v>
      </c>
      <c r="E203" s="64">
        <v>0</v>
      </c>
      <c r="F203" s="64">
        <v>0</v>
      </c>
      <c r="G203" s="64">
        <v>0</v>
      </c>
      <c r="H203" s="64">
        <v>0</v>
      </c>
      <c r="I203" s="89">
        <v>0</v>
      </c>
      <c r="J203" s="64">
        <v>0</v>
      </c>
      <c r="K203" s="64">
        <v>0</v>
      </c>
      <c r="L203" s="63"/>
    </row>
    <row r="204" spans="1:12" hidden="1" x14ac:dyDescent="0.25">
      <c r="A204" s="62">
        <v>55702</v>
      </c>
      <c r="B204" s="63" t="s">
        <v>453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89">
        <v>0</v>
      </c>
      <c r="J204" s="64">
        <v>0</v>
      </c>
      <c r="K204" s="64">
        <v>0</v>
      </c>
      <c r="L204" s="63"/>
    </row>
    <row r="205" spans="1:12" hidden="1" x14ac:dyDescent="0.25">
      <c r="A205" s="62">
        <v>55703</v>
      </c>
      <c r="B205" s="63" t="s">
        <v>454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89">
        <v>0</v>
      </c>
      <c r="J205" s="64">
        <v>0</v>
      </c>
      <c r="K205" s="64">
        <v>0</v>
      </c>
      <c r="L205" s="63"/>
    </row>
    <row r="206" spans="1:12" hidden="1" x14ac:dyDescent="0.25">
      <c r="A206" s="62">
        <v>55704</v>
      </c>
      <c r="B206" s="63" t="s">
        <v>455</v>
      </c>
      <c r="C206" s="64">
        <v>0</v>
      </c>
      <c r="D206" s="64">
        <v>0</v>
      </c>
      <c r="E206" s="64">
        <v>0</v>
      </c>
      <c r="F206" s="64">
        <v>0</v>
      </c>
      <c r="G206" s="64">
        <v>0</v>
      </c>
      <c r="H206" s="64">
        <v>0</v>
      </c>
      <c r="I206" s="89">
        <v>0</v>
      </c>
      <c r="J206" s="64">
        <v>0</v>
      </c>
      <c r="K206" s="64">
        <v>0</v>
      </c>
      <c r="L206" s="63"/>
    </row>
    <row r="207" spans="1:12" hidden="1" x14ac:dyDescent="0.25">
      <c r="A207" s="62">
        <v>55799</v>
      </c>
      <c r="B207" s="63" t="s">
        <v>365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89">
        <v>0</v>
      </c>
      <c r="J207" s="64">
        <v>0</v>
      </c>
      <c r="K207" s="64">
        <v>0</v>
      </c>
      <c r="L207" s="63"/>
    </row>
    <row r="208" spans="1:12" hidden="1" x14ac:dyDescent="0.25">
      <c r="A208" s="62">
        <v>55901</v>
      </c>
      <c r="B208" s="63" t="s">
        <v>435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89">
        <v>0</v>
      </c>
      <c r="J208" s="64">
        <v>0</v>
      </c>
      <c r="K208" s="64">
        <v>0</v>
      </c>
      <c r="L208" s="63"/>
    </row>
    <row r="209" spans="1:12" hidden="1" x14ac:dyDescent="0.25">
      <c r="A209" s="62">
        <v>56101</v>
      </c>
      <c r="B209" s="63" t="s">
        <v>250</v>
      </c>
      <c r="C209" s="64">
        <v>0</v>
      </c>
      <c r="D209" s="64">
        <v>0</v>
      </c>
      <c r="E209" s="64">
        <v>0</v>
      </c>
      <c r="F209" s="64">
        <v>0</v>
      </c>
      <c r="G209" s="64">
        <v>0</v>
      </c>
      <c r="H209" s="64">
        <v>0</v>
      </c>
      <c r="I209" s="89">
        <v>0</v>
      </c>
      <c r="J209" s="64">
        <v>0</v>
      </c>
      <c r="K209" s="64">
        <v>0</v>
      </c>
      <c r="L209" s="63"/>
    </row>
    <row r="210" spans="1:12" hidden="1" x14ac:dyDescent="0.25">
      <c r="A210" s="62">
        <v>56201</v>
      </c>
      <c r="B210" s="63" t="s">
        <v>456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89">
        <v>0</v>
      </c>
      <c r="J210" s="64">
        <v>0</v>
      </c>
      <c r="K210" s="64">
        <v>0</v>
      </c>
      <c r="L210" s="63"/>
    </row>
    <row r="211" spans="1:12" hidden="1" x14ac:dyDescent="0.25">
      <c r="A211" s="62">
        <v>56301</v>
      </c>
      <c r="B211" s="63" t="s">
        <v>457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89">
        <v>0</v>
      </c>
      <c r="J211" s="64">
        <v>0</v>
      </c>
      <c r="K211" s="64">
        <v>0</v>
      </c>
      <c r="L211" s="63"/>
    </row>
    <row r="212" spans="1:12" hidden="1" x14ac:dyDescent="0.25">
      <c r="A212" s="62">
        <v>56302</v>
      </c>
      <c r="B212" s="63" t="s">
        <v>159</v>
      </c>
      <c r="C212" s="64">
        <v>0</v>
      </c>
      <c r="D212" s="64">
        <v>0</v>
      </c>
      <c r="E212" s="64">
        <v>0</v>
      </c>
      <c r="F212" s="64">
        <v>0</v>
      </c>
      <c r="G212" s="64">
        <v>0</v>
      </c>
      <c r="H212" s="64">
        <v>0</v>
      </c>
      <c r="I212" s="89">
        <v>0</v>
      </c>
      <c r="J212" s="64">
        <v>0</v>
      </c>
      <c r="K212" s="64">
        <v>0</v>
      </c>
      <c r="L212" s="63"/>
    </row>
    <row r="213" spans="1:12" hidden="1" x14ac:dyDescent="0.25">
      <c r="A213" s="62">
        <v>56303</v>
      </c>
      <c r="B213" s="63" t="s">
        <v>160</v>
      </c>
      <c r="C213" s="64">
        <v>0</v>
      </c>
      <c r="D213" s="64">
        <v>0</v>
      </c>
      <c r="E213" s="64">
        <v>0</v>
      </c>
      <c r="F213" s="64">
        <v>0</v>
      </c>
      <c r="G213" s="64">
        <v>0</v>
      </c>
      <c r="H213" s="64">
        <v>0</v>
      </c>
      <c r="I213" s="89">
        <v>0</v>
      </c>
      <c r="J213" s="64">
        <v>0</v>
      </c>
      <c r="K213" s="64">
        <v>0</v>
      </c>
      <c r="L213" s="63"/>
    </row>
    <row r="214" spans="1:12" hidden="1" x14ac:dyDescent="0.25">
      <c r="A214" s="62">
        <v>56304</v>
      </c>
      <c r="B214" s="63" t="s">
        <v>161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89">
        <v>0</v>
      </c>
      <c r="J214" s="64">
        <v>0</v>
      </c>
      <c r="K214" s="64">
        <v>0</v>
      </c>
      <c r="L214" s="63"/>
    </row>
    <row r="215" spans="1:12" hidden="1" x14ac:dyDescent="0.25">
      <c r="A215" s="62">
        <v>56305</v>
      </c>
      <c r="B215" s="63" t="s">
        <v>458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89">
        <v>0</v>
      </c>
      <c r="J215" s="64">
        <v>0</v>
      </c>
      <c r="K215" s="64">
        <v>0</v>
      </c>
      <c r="L215" s="63"/>
    </row>
    <row r="216" spans="1:12" hidden="1" x14ac:dyDescent="0.25">
      <c r="A216" s="62">
        <v>56403</v>
      </c>
      <c r="B216" s="63" t="s">
        <v>459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89">
        <v>0</v>
      </c>
      <c r="J216" s="64">
        <v>0</v>
      </c>
      <c r="K216" s="64">
        <v>0</v>
      </c>
      <c r="L216" s="63"/>
    </row>
    <row r="217" spans="1:12" hidden="1" x14ac:dyDescent="0.25">
      <c r="A217" s="62">
        <v>56404</v>
      </c>
      <c r="B217" s="63" t="s">
        <v>460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89">
        <v>0</v>
      </c>
      <c r="J217" s="64">
        <v>0</v>
      </c>
      <c r="K217" s="64">
        <v>0</v>
      </c>
      <c r="L217" s="63"/>
    </row>
    <row r="218" spans="1:12" hidden="1" x14ac:dyDescent="0.25">
      <c r="A218" s="62">
        <v>56405</v>
      </c>
      <c r="B218" s="63" t="s">
        <v>160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89">
        <v>0</v>
      </c>
      <c r="J218" s="64">
        <v>0</v>
      </c>
      <c r="K218" s="64">
        <v>0</v>
      </c>
      <c r="L218" s="63"/>
    </row>
    <row r="219" spans="1:12" hidden="1" x14ac:dyDescent="0.25">
      <c r="A219" s="62">
        <v>56406</v>
      </c>
      <c r="B219" s="63" t="s">
        <v>161</v>
      </c>
      <c r="C219" s="64">
        <v>0</v>
      </c>
      <c r="D219" s="64">
        <v>0</v>
      </c>
      <c r="E219" s="64">
        <v>0</v>
      </c>
      <c r="F219" s="64">
        <v>0</v>
      </c>
      <c r="G219" s="64">
        <v>0</v>
      </c>
      <c r="H219" s="64">
        <v>0</v>
      </c>
      <c r="I219" s="89">
        <v>0</v>
      </c>
      <c r="J219" s="64">
        <v>0</v>
      </c>
      <c r="K219" s="64">
        <v>0</v>
      </c>
      <c r="L219" s="63"/>
    </row>
    <row r="220" spans="1:12" hidden="1" x14ac:dyDescent="0.25">
      <c r="A220" s="62">
        <v>61101</v>
      </c>
      <c r="B220" s="63" t="s">
        <v>366</v>
      </c>
      <c r="C220" s="64">
        <v>0</v>
      </c>
      <c r="D220" s="64">
        <v>0</v>
      </c>
      <c r="E220" s="64">
        <v>0</v>
      </c>
      <c r="F220" s="64">
        <v>0</v>
      </c>
      <c r="G220" s="64">
        <v>0</v>
      </c>
      <c r="H220" s="64">
        <v>0</v>
      </c>
      <c r="I220" s="89">
        <v>0</v>
      </c>
      <c r="J220" s="64">
        <v>0</v>
      </c>
      <c r="K220" s="64">
        <v>0</v>
      </c>
      <c r="L220" s="63"/>
    </row>
    <row r="221" spans="1:12" hidden="1" x14ac:dyDescent="0.25">
      <c r="A221" s="62">
        <v>61102</v>
      </c>
      <c r="B221" s="63" t="s">
        <v>367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89">
        <v>0</v>
      </c>
      <c r="J221" s="64">
        <v>0</v>
      </c>
      <c r="K221" s="64">
        <v>0</v>
      </c>
      <c r="L221" s="63"/>
    </row>
    <row r="222" spans="1:12" hidden="1" x14ac:dyDescent="0.25">
      <c r="A222" s="62">
        <v>61103</v>
      </c>
      <c r="B222" s="63" t="s">
        <v>368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89">
        <v>0</v>
      </c>
      <c r="J222" s="64">
        <v>0</v>
      </c>
      <c r="K222" s="64">
        <v>0</v>
      </c>
      <c r="L222" s="63"/>
    </row>
    <row r="223" spans="1:12" hidden="1" x14ac:dyDescent="0.25">
      <c r="A223" s="62">
        <v>61104</v>
      </c>
      <c r="B223" s="63" t="s">
        <v>369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89">
        <v>0</v>
      </c>
      <c r="J223" s="64">
        <v>0</v>
      </c>
      <c r="K223" s="64">
        <v>0</v>
      </c>
      <c r="L223" s="63"/>
    </row>
    <row r="224" spans="1:12" hidden="1" x14ac:dyDescent="0.25">
      <c r="A224" s="62">
        <v>61105</v>
      </c>
      <c r="B224" s="63" t="s">
        <v>370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89">
        <v>0</v>
      </c>
      <c r="J224" s="64">
        <v>0</v>
      </c>
      <c r="K224" s="64">
        <v>0</v>
      </c>
      <c r="L224" s="63"/>
    </row>
    <row r="225" spans="1:12" hidden="1" x14ac:dyDescent="0.25">
      <c r="A225" s="62">
        <v>61106</v>
      </c>
      <c r="B225" s="63" t="s">
        <v>461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89">
        <v>0</v>
      </c>
      <c r="J225" s="64">
        <v>0</v>
      </c>
      <c r="K225" s="64">
        <v>0</v>
      </c>
      <c r="L225" s="63"/>
    </row>
    <row r="226" spans="1:12" hidden="1" x14ac:dyDescent="0.25">
      <c r="A226" s="62">
        <v>61107</v>
      </c>
      <c r="B226" s="63" t="s">
        <v>462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89">
        <v>0</v>
      </c>
      <c r="J226" s="64">
        <v>0</v>
      </c>
      <c r="K226" s="64">
        <v>0</v>
      </c>
      <c r="L226" s="63"/>
    </row>
    <row r="227" spans="1:12" hidden="1" x14ac:dyDescent="0.25">
      <c r="A227" s="62">
        <v>61108</v>
      </c>
      <c r="B227" s="63" t="s">
        <v>371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89">
        <v>0</v>
      </c>
      <c r="J227" s="64">
        <v>0</v>
      </c>
      <c r="K227" s="64">
        <v>0</v>
      </c>
      <c r="L227" s="63"/>
    </row>
    <row r="228" spans="1:12" hidden="1" x14ac:dyDescent="0.25">
      <c r="A228" s="62">
        <v>61109</v>
      </c>
      <c r="B228" s="63" t="s">
        <v>503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89">
        <v>0</v>
      </c>
      <c r="J228" s="64">
        <v>0</v>
      </c>
      <c r="K228" s="64">
        <v>0</v>
      </c>
      <c r="L228" s="63"/>
    </row>
    <row r="229" spans="1:12" hidden="1" x14ac:dyDescent="0.25">
      <c r="A229" s="62">
        <v>61110</v>
      </c>
      <c r="B229" s="63" t="s">
        <v>372</v>
      </c>
      <c r="C229" s="64">
        <v>0</v>
      </c>
      <c r="D229" s="64">
        <v>0</v>
      </c>
      <c r="E229" s="64">
        <v>0</v>
      </c>
      <c r="F229" s="64">
        <v>0</v>
      </c>
      <c r="G229" s="64">
        <v>0</v>
      </c>
      <c r="H229" s="64">
        <v>0</v>
      </c>
      <c r="I229" s="89">
        <v>0</v>
      </c>
      <c r="J229" s="64">
        <v>0</v>
      </c>
      <c r="K229" s="64">
        <v>0</v>
      </c>
      <c r="L229" s="63"/>
    </row>
    <row r="230" spans="1:12" hidden="1" x14ac:dyDescent="0.25">
      <c r="A230" s="62">
        <v>61199</v>
      </c>
      <c r="B230" s="63" t="s">
        <v>373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89">
        <v>0</v>
      </c>
      <c r="J230" s="64">
        <v>0</v>
      </c>
      <c r="K230" s="64">
        <v>0</v>
      </c>
      <c r="L230" s="63"/>
    </row>
    <row r="231" spans="1:12" hidden="1" x14ac:dyDescent="0.25">
      <c r="A231" s="62">
        <v>61201</v>
      </c>
      <c r="B231" s="63" t="s">
        <v>463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89">
        <v>0</v>
      </c>
      <c r="J231" s="64">
        <v>0</v>
      </c>
      <c r="K231" s="64">
        <v>0</v>
      </c>
      <c r="L231" s="63"/>
    </row>
    <row r="232" spans="1:12" hidden="1" x14ac:dyDescent="0.25">
      <c r="A232" s="62">
        <v>61202</v>
      </c>
      <c r="B232" s="63" t="s">
        <v>464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89">
        <v>0</v>
      </c>
      <c r="J232" s="64">
        <v>0</v>
      </c>
      <c r="K232" s="64">
        <v>0</v>
      </c>
      <c r="L232" s="63"/>
    </row>
    <row r="233" spans="1:12" hidden="1" x14ac:dyDescent="0.25">
      <c r="A233" s="62">
        <v>61299</v>
      </c>
      <c r="B233" s="63" t="s">
        <v>465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89">
        <v>0</v>
      </c>
      <c r="J233" s="64">
        <v>0</v>
      </c>
      <c r="K233" s="64">
        <v>0</v>
      </c>
      <c r="L233" s="63"/>
    </row>
    <row r="234" spans="1:12" hidden="1" x14ac:dyDescent="0.25">
      <c r="A234" s="62">
        <v>61301</v>
      </c>
      <c r="B234" s="63" t="s">
        <v>466</v>
      </c>
      <c r="C234" s="64">
        <v>0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89">
        <v>0</v>
      </c>
      <c r="J234" s="64">
        <v>0</v>
      </c>
      <c r="K234" s="64">
        <v>0</v>
      </c>
      <c r="L234" s="63"/>
    </row>
    <row r="235" spans="1:12" hidden="1" x14ac:dyDescent="0.25">
      <c r="A235" s="62">
        <v>61302</v>
      </c>
      <c r="B235" s="63" t="s">
        <v>467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89">
        <v>0</v>
      </c>
      <c r="J235" s="64">
        <v>0</v>
      </c>
      <c r="K235" s="64">
        <v>0</v>
      </c>
      <c r="L235" s="63"/>
    </row>
    <row r="236" spans="1:12" hidden="1" x14ac:dyDescent="0.25">
      <c r="A236" s="62">
        <v>61303</v>
      </c>
      <c r="B236" s="63" t="s">
        <v>468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89">
        <v>0</v>
      </c>
      <c r="J236" s="64">
        <v>0</v>
      </c>
      <c r="K236" s="64">
        <v>0</v>
      </c>
      <c r="L236" s="63"/>
    </row>
    <row r="237" spans="1:12" hidden="1" x14ac:dyDescent="0.25">
      <c r="A237" s="62">
        <v>61399</v>
      </c>
      <c r="B237" s="63" t="s">
        <v>469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89">
        <v>0</v>
      </c>
      <c r="J237" s="64">
        <v>0</v>
      </c>
      <c r="K237" s="64">
        <v>0</v>
      </c>
      <c r="L237" s="63"/>
    </row>
    <row r="238" spans="1:12" hidden="1" x14ac:dyDescent="0.25">
      <c r="A238" s="62">
        <v>61401</v>
      </c>
      <c r="B238" s="63" t="s">
        <v>470</v>
      </c>
      <c r="C238" s="64">
        <v>0</v>
      </c>
      <c r="D238" s="64">
        <v>0</v>
      </c>
      <c r="E238" s="64">
        <v>0</v>
      </c>
      <c r="F238" s="64">
        <v>0</v>
      </c>
      <c r="G238" s="64">
        <v>0</v>
      </c>
      <c r="H238" s="64">
        <v>0</v>
      </c>
      <c r="I238" s="89">
        <v>0</v>
      </c>
      <c r="J238" s="64">
        <v>0</v>
      </c>
      <c r="K238" s="64">
        <v>0</v>
      </c>
      <c r="L238" s="63"/>
    </row>
    <row r="239" spans="1:12" hidden="1" x14ac:dyDescent="0.25">
      <c r="A239" s="62">
        <v>61402</v>
      </c>
      <c r="B239" s="63" t="s">
        <v>471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89">
        <v>0</v>
      </c>
      <c r="J239" s="64">
        <v>0</v>
      </c>
      <c r="K239" s="64">
        <v>0</v>
      </c>
      <c r="L239" s="63"/>
    </row>
    <row r="240" spans="1:12" hidden="1" x14ac:dyDescent="0.25">
      <c r="A240" s="62">
        <v>61403</v>
      </c>
      <c r="B240" s="63" t="s">
        <v>374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89">
        <v>0</v>
      </c>
      <c r="J240" s="64">
        <v>0</v>
      </c>
      <c r="K240" s="64">
        <v>0</v>
      </c>
      <c r="L240" s="63"/>
    </row>
    <row r="241" spans="1:12" hidden="1" x14ac:dyDescent="0.25">
      <c r="A241" s="62">
        <v>61499</v>
      </c>
      <c r="B241" s="63" t="s">
        <v>472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89">
        <v>0</v>
      </c>
      <c r="J241" s="64">
        <v>0</v>
      </c>
      <c r="K241" s="64">
        <v>0</v>
      </c>
      <c r="L241" s="63"/>
    </row>
    <row r="242" spans="1:12" hidden="1" x14ac:dyDescent="0.25">
      <c r="A242" s="62">
        <v>61501</v>
      </c>
      <c r="B242" s="63" t="s">
        <v>473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89">
        <v>0</v>
      </c>
      <c r="J242" s="64">
        <v>0</v>
      </c>
      <c r="K242" s="64">
        <v>0</v>
      </c>
      <c r="L242" s="63"/>
    </row>
    <row r="243" spans="1:12" hidden="1" x14ac:dyDescent="0.25">
      <c r="A243" s="62">
        <v>61502</v>
      </c>
      <c r="B243" s="63" t="s">
        <v>474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89">
        <v>0</v>
      </c>
      <c r="J243" s="64">
        <v>0</v>
      </c>
      <c r="K243" s="64">
        <v>0</v>
      </c>
      <c r="L243" s="63"/>
    </row>
    <row r="244" spans="1:12" hidden="1" x14ac:dyDescent="0.25">
      <c r="A244" s="62">
        <v>61503</v>
      </c>
      <c r="B244" s="63" t="s">
        <v>475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89">
        <v>0</v>
      </c>
      <c r="J244" s="64">
        <v>0</v>
      </c>
      <c r="K244" s="64">
        <v>0</v>
      </c>
      <c r="L244" s="63"/>
    </row>
    <row r="245" spans="1:12" x14ac:dyDescent="0.25">
      <c r="A245" s="62">
        <v>61599</v>
      </c>
      <c r="B245" s="63" t="s">
        <v>476</v>
      </c>
      <c r="C245" s="64">
        <v>81356.06</v>
      </c>
      <c r="D245" s="64">
        <v>0</v>
      </c>
      <c r="E245" s="64">
        <v>0</v>
      </c>
      <c r="F245" s="64">
        <v>81356.06</v>
      </c>
      <c r="G245" s="64">
        <v>0</v>
      </c>
      <c r="H245" s="64">
        <v>0</v>
      </c>
      <c r="I245" s="77">
        <v>81356.06</v>
      </c>
      <c r="J245" s="64">
        <v>0</v>
      </c>
      <c r="K245" s="64">
        <v>81356.06</v>
      </c>
      <c r="L245" s="47">
        <f t="shared" ref="L245" si="10">+J245/I245</f>
        <v>0</v>
      </c>
    </row>
    <row r="246" spans="1:12" hidden="1" x14ac:dyDescent="0.25">
      <c r="A246" s="62">
        <v>61601</v>
      </c>
      <c r="B246" s="63" t="s">
        <v>477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89">
        <v>0</v>
      </c>
      <c r="J246" s="64">
        <v>0</v>
      </c>
      <c r="K246" s="64">
        <v>0</v>
      </c>
      <c r="L246" s="63"/>
    </row>
    <row r="247" spans="1:12" hidden="1" x14ac:dyDescent="0.25">
      <c r="A247" s="62">
        <v>61602</v>
      </c>
      <c r="B247" s="63" t="s">
        <v>478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89">
        <v>0</v>
      </c>
      <c r="J247" s="64">
        <v>0</v>
      </c>
      <c r="K247" s="64">
        <v>0</v>
      </c>
      <c r="L247" s="63"/>
    </row>
    <row r="248" spans="1:12" hidden="1" x14ac:dyDescent="0.25">
      <c r="A248" s="62">
        <v>61603</v>
      </c>
      <c r="B248" s="63" t="s">
        <v>479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89">
        <v>0</v>
      </c>
      <c r="J248" s="64">
        <v>0</v>
      </c>
      <c r="K248" s="64">
        <v>0</v>
      </c>
      <c r="L248" s="63"/>
    </row>
    <row r="249" spans="1:12" hidden="1" x14ac:dyDescent="0.25">
      <c r="A249" s="62">
        <v>61604</v>
      </c>
      <c r="B249" s="63" t="s">
        <v>480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89">
        <v>0</v>
      </c>
      <c r="J249" s="64">
        <v>0</v>
      </c>
      <c r="K249" s="64">
        <v>0</v>
      </c>
      <c r="L249" s="63"/>
    </row>
    <row r="250" spans="1:12" hidden="1" x14ac:dyDescent="0.25">
      <c r="A250" s="62">
        <v>61605</v>
      </c>
      <c r="B250" s="63" t="s">
        <v>481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89">
        <v>0</v>
      </c>
      <c r="J250" s="64">
        <v>0</v>
      </c>
      <c r="K250" s="64">
        <v>0</v>
      </c>
      <c r="L250" s="63"/>
    </row>
    <row r="251" spans="1:12" hidden="1" x14ac:dyDescent="0.25">
      <c r="A251" s="62">
        <v>61606</v>
      </c>
      <c r="B251" s="63" t="s">
        <v>482</v>
      </c>
      <c r="C251" s="64">
        <v>0</v>
      </c>
      <c r="D251" s="64">
        <v>0</v>
      </c>
      <c r="E251" s="64">
        <v>0</v>
      </c>
      <c r="F251" s="64">
        <v>0</v>
      </c>
      <c r="G251" s="64">
        <v>0</v>
      </c>
      <c r="H251" s="64">
        <v>0</v>
      </c>
      <c r="I251" s="89">
        <v>0</v>
      </c>
      <c r="J251" s="64">
        <v>0</v>
      </c>
      <c r="K251" s="64">
        <v>0</v>
      </c>
      <c r="L251" s="63"/>
    </row>
    <row r="252" spans="1:12" hidden="1" x14ac:dyDescent="0.25">
      <c r="A252" s="62">
        <v>61607</v>
      </c>
      <c r="B252" s="63" t="s">
        <v>483</v>
      </c>
      <c r="C252" s="64">
        <v>0</v>
      </c>
      <c r="D252" s="64">
        <v>0</v>
      </c>
      <c r="E252" s="64">
        <v>0</v>
      </c>
      <c r="F252" s="64">
        <v>0</v>
      </c>
      <c r="G252" s="64">
        <v>0</v>
      </c>
      <c r="H252" s="64">
        <v>0</v>
      </c>
      <c r="I252" s="89">
        <v>0</v>
      </c>
      <c r="J252" s="64">
        <v>0</v>
      </c>
      <c r="K252" s="64">
        <v>0</v>
      </c>
      <c r="L252" s="63"/>
    </row>
    <row r="253" spans="1:12" hidden="1" x14ac:dyDescent="0.25">
      <c r="A253" s="62">
        <v>61608</v>
      </c>
      <c r="B253" s="63" t="s">
        <v>484</v>
      </c>
      <c r="C253" s="64">
        <v>0</v>
      </c>
      <c r="D253" s="64">
        <v>0</v>
      </c>
      <c r="E253" s="64">
        <v>0</v>
      </c>
      <c r="F253" s="64">
        <v>0</v>
      </c>
      <c r="G253" s="64">
        <v>0</v>
      </c>
      <c r="H253" s="64">
        <v>0</v>
      </c>
      <c r="I253" s="89">
        <v>0</v>
      </c>
      <c r="J253" s="64">
        <v>0</v>
      </c>
      <c r="K253" s="64">
        <v>0</v>
      </c>
      <c r="L253" s="63"/>
    </row>
    <row r="254" spans="1:12" x14ac:dyDescent="0.25">
      <c r="A254" s="62">
        <v>61699</v>
      </c>
      <c r="B254" s="63" t="s">
        <v>485</v>
      </c>
      <c r="C254" s="64">
        <v>1685810.49</v>
      </c>
      <c r="D254" s="64">
        <v>0</v>
      </c>
      <c r="E254" s="64">
        <v>0</v>
      </c>
      <c r="F254" s="64">
        <v>1685810.49</v>
      </c>
      <c r="G254" s="64">
        <v>0</v>
      </c>
      <c r="H254" s="64">
        <v>422023.55000000005</v>
      </c>
      <c r="I254" s="77">
        <v>1263786.94</v>
      </c>
      <c r="J254" s="64">
        <v>0</v>
      </c>
      <c r="K254" s="64">
        <v>1263786.94</v>
      </c>
      <c r="L254" s="47">
        <f t="shared" ref="L254" si="11">+J254/I254</f>
        <v>0</v>
      </c>
    </row>
    <row r="255" spans="1:12" hidden="1" x14ac:dyDescent="0.25">
      <c r="A255" s="62">
        <v>61901</v>
      </c>
      <c r="B255" s="63" t="s">
        <v>435</v>
      </c>
      <c r="C255" s="64">
        <v>0</v>
      </c>
      <c r="D255" s="64">
        <v>0</v>
      </c>
      <c r="E255" s="64">
        <v>0</v>
      </c>
      <c r="F255" s="64">
        <v>0</v>
      </c>
      <c r="G255" s="64">
        <v>0</v>
      </c>
      <c r="H255" s="64">
        <v>0</v>
      </c>
      <c r="I255" s="89">
        <v>0</v>
      </c>
      <c r="J255" s="64">
        <v>0</v>
      </c>
      <c r="K255" s="64">
        <v>0</v>
      </c>
      <c r="L255" s="63"/>
    </row>
    <row r="256" spans="1:12" hidden="1" x14ac:dyDescent="0.25">
      <c r="A256" s="62">
        <v>62101</v>
      </c>
      <c r="B256" s="63" t="s">
        <v>250</v>
      </c>
      <c r="C256" s="64">
        <v>0</v>
      </c>
      <c r="D256" s="64">
        <v>0</v>
      </c>
      <c r="E256" s="64">
        <v>0</v>
      </c>
      <c r="F256" s="64">
        <v>0</v>
      </c>
      <c r="G256" s="64">
        <v>0</v>
      </c>
      <c r="H256" s="64">
        <v>0</v>
      </c>
      <c r="I256" s="89">
        <v>0</v>
      </c>
      <c r="J256" s="64">
        <v>0</v>
      </c>
      <c r="K256" s="64">
        <v>0</v>
      </c>
      <c r="L256" s="63"/>
    </row>
    <row r="257" spans="1:12" hidden="1" x14ac:dyDescent="0.25">
      <c r="A257" s="62">
        <v>62201</v>
      </c>
      <c r="B257" s="63" t="s">
        <v>486</v>
      </c>
      <c r="C257" s="64">
        <v>0</v>
      </c>
      <c r="D257" s="64">
        <v>0</v>
      </c>
      <c r="E257" s="64">
        <v>0</v>
      </c>
      <c r="F257" s="64">
        <v>0</v>
      </c>
      <c r="G257" s="64">
        <v>0</v>
      </c>
      <c r="H257" s="64">
        <v>0</v>
      </c>
      <c r="I257" s="89">
        <v>0</v>
      </c>
      <c r="J257" s="64">
        <v>0</v>
      </c>
      <c r="K257" s="64">
        <v>0</v>
      </c>
      <c r="L257" s="63"/>
    </row>
    <row r="258" spans="1:12" hidden="1" x14ac:dyDescent="0.25">
      <c r="A258" s="62">
        <v>62301</v>
      </c>
      <c r="B258" s="63" t="s">
        <v>158</v>
      </c>
      <c r="C258" s="64">
        <v>0</v>
      </c>
      <c r="D258" s="64">
        <v>0</v>
      </c>
      <c r="E258" s="64">
        <v>0</v>
      </c>
      <c r="F258" s="64">
        <v>0</v>
      </c>
      <c r="G258" s="64">
        <v>0</v>
      </c>
      <c r="H258" s="64">
        <v>0</v>
      </c>
      <c r="I258" s="89">
        <v>0</v>
      </c>
      <c r="J258" s="64">
        <v>0</v>
      </c>
      <c r="K258" s="64">
        <v>0</v>
      </c>
      <c r="L258" s="63"/>
    </row>
    <row r="259" spans="1:12" hidden="1" x14ac:dyDescent="0.25">
      <c r="A259" s="62">
        <v>62302</v>
      </c>
      <c r="B259" s="63" t="s">
        <v>487</v>
      </c>
      <c r="C259" s="64">
        <v>0</v>
      </c>
      <c r="D259" s="64">
        <v>0</v>
      </c>
      <c r="E259" s="64">
        <v>0</v>
      </c>
      <c r="F259" s="64">
        <v>0</v>
      </c>
      <c r="G259" s="64">
        <v>0</v>
      </c>
      <c r="H259" s="64">
        <v>0</v>
      </c>
      <c r="I259" s="89">
        <v>0</v>
      </c>
      <c r="J259" s="64">
        <v>0</v>
      </c>
      <c r="K259" s="64">
        <v>0</v>
      </c>
      <c r="L259" s="63"/>
    </row>
    <row r="260" spans="1:12" hidden="1" x14ac:dyDescent="0.25">
      <c r="A260" s="62">
        <v>62303</v>
      </c>
      <c r="B260" s="63" t="s">
        <v>160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89">
        <v>0</v>
      </c>
      <c r="J260" s="64">
        <v>0</v>
      </c>
      <c r="K260" s="64">
        <v>0</v>
      </c>
      <c r="L260" s="63"/>
    </row>
    <row r="261" spans="1:12" hidden="1" x14ac:dyDescent="0.25">
      <c r="A261" s="62">
        <v>62304</v>
      </c>
      <c r="B261" s="63" t="s">
        <v>161</v>
      </c>
      <c r="C261" s="64">
        <v>0</v>
      </c>
      <c r="D261" s="64">
        <v>0</v>
      </c>
      <c r="E261" s="64">
        <v>0</v>
      </c>
      <c r="F261" s="64">
        <v>0</v>
      </c>
      <c r="G261" s="64">
        <v>0</v>
      </c>
      <c r="H261" s="64">
        <v>0</v>
      </c>
      <c r="I261" s="89">
        <v>0</v>
      </c>
      <c r="J261" s="64">
        <v>0</v>
      </c>
      <c r="K261" s="64">
        <v>0</v>
      </c>
      <c r="L261" s="63"/>
    </row>
    <row r="262" spans="1:12" hidden="1" x14ac:dyDescent="0.25">
      <c r="A262" s="62">
        <v>63101</v>
      </c>
      <c r="B262" s="63" t="s">
        <v>488</v>
      </c>
      <c r="C262" s="64">
        <v>0</v>
      </c>
      <c r="D262" s="64">
        <v>0</v>
      </c>
      <c r="E262" s="64">
        <v>0</v>
      </c>
      <c r="F262" s="64">
        <v>0</v>
      </c>
      <c r="G262" s="64">
        <v>0</v>
      </c>
      <c r="H262" s="64">
        <v>0</v>
      </c>
      <c r="I262" s="89">
        <v>0</v>
      </c>
      <c r="J262" s="64">
        <v>0</v>
      </c>
      <c r="K262" s="64">
        <v>0</v>
      </c>
      <c r="L262" s="63"/>
    </row>
    <row r="263" spans="1:12" hidden="1" x14ac:dyDescent="0.25">
      <c r="A263" s="62">
        <v>63102</v>
      </c>
      <c r="B263" s="63" t="s">
        <v>489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89">
        <v>0</v>
      </c>
      <c r="J263" s="64">
        <v>0</v>
      </c>
      <c r="K263" s="64">
        <v>0</v>
      </c>
      <c r="L263" s="63"/>
    </row>
    <row r="264" spans="1:12" hidden="1" x14ac:dyDescent="0.25">
      <c r="A264" s="62">
        <v>63103</v>
      </c>
      <c r="B264" s="63" t="s">
        <v>234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89">
        <v>0</v>
      </c>
      <c r="J264" s="64">
        <v>0</v>
      </c>
      <c r="K264" s="64">
        <v>0</v>
      </c>
      <c r="L264" s="63"/>
    </row>
    <row r="265" spans="1:12" hidden="1" x14ac:dyDescent="0.25">
      <c r="A265" s="62">
        <v>63104</v>
      </c>
      <c r="B265" s="63" t="s">
        <v>490</v>
      </c>
      <c r="C265" s="64">
        <v>0</v>
      </c>
      <c r="D265" s="64">
        <v>0</v>
      </c>
      <c r="E265" s="64">
        <v>0</v>
      </c>
      <c r="F265" s="64">
        <v>0</v>
      </c>
      <c r="G265" s="64">
        <v>0</v>
      </c>
      <c r="H265" s="64">
        <v>0</v>
      </c>
      <c r="I265" s="89">
        <v>0</v>
      </c>
      <c r="J265" s="64">
        <v>0</v>
      </c>
      <c r="K265" s="64">
        <v>0</v>
      </c>
      <c r="L265" s="63"/>
    </row>
    <row r="266" spans="1:12" hidden="1" x14ac:dyDescent="0.25">
      <c r="A266" s="62">
        <v>63105</v>
      </c>
      <c r="B266" s="63" t="s">
        <v>491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89">
        <v>0</v>
      </c>
      <c r="J266" s="64">
        <v>0</v>
      </c>
      <c r="K266" s="64">
        <v>0</v>
      </c>
      <c r="L266" s="63"/>
    </row>
    <row r="267" spans="1:12" hidden="1" x14ac:dyDescent="0.25">
      <c r="A267" s="62">
        <v>63106</v>
      </c>
      <c r="B267" s="63" t="s">
        <v>492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89">
        <v>0</v>
      </c>
      <c r="J267" s="64">
        <v>0</v>
      </c>
      <c r="K267" s="64">
        <v>0</v>
      </c>
      <c r="L267" s="63"/>
    </row>
    <row r="268" spans="1:12" hidden="1" x14ac:dyDescent="0.25">
      <c r="A268" s="62">
        <v>63107</v>
      </c>
      <c r="B268" s="63" t="s">
        <v>493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89">
        <v>0</v>
      </c>
      <c r="J268" s="64">
        <v>0</v>
      </c>
      <c r="K268" s="64">
        <v>0</v>
      </c>
      <c r="L268" s="63"/>
    </row>
    <row r="269" spans="1:12" hidden="1" x14ac:dyDescent="0.25">
      <c r="A269" s="62">
        <v>63108</v>
      </c>
      <c r="B269" s="63" t="s">
        <v>494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89">
        <v>0</v>
      </c>
      <c r="J269" s="64">
        <v>0</v>
      </c>
      <c r="K269" s="64">
        <v>0</v>
      </c>
      <c r="L269" s="63"/>
    </row>
    <row r="270" spans="1:12" hidden="1" x14ac:dyDescent="0.25">
      <c r="A270" s="62">
        <v>63109</v>
      </c>
      <c r="B270" s="63" t="s">
        <v>230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89">
        <v>0</v>
      </c>
      <c r="J270" s="64">
        <v>0</v>
      </c>
      <c r="K270" s="64">
        <v>0</v>
      </c>
      <c r="L270" s="63"/>
    </row>
    <row r="271" spans="1:12" hidden="1" x14ac:dyDescent="0.25">
      <c r="A271" s="62">
        <v>63199</v>
      </c>
      <c r="B271" s="63" t="s">
        <v>495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89">
        <v>0</v>
      </c>
      <c r="J271" s="64">
        <v>0</v>
      </c>
      <c r="K271" s="64">
        <v>0</v>
      </c>
      <c r="L271" s="63"/>
    </row>
    <row r="272" spans="1:12" hidden="1" x14ac:dyDescent="0.25">
      <c r="A272" s="62">
        <v>63201</v>
      </c>
      <c r="B272" s="63" t="s">
        <v>152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89">
        <v>0</v>
      </c>
      <c r="J272" s="64">
        <v>0</v>
      </c>
      <c r="K272" s="64">
        <v>0</v>
      </c>
      <c r="L272" s="63"/>
    </row>
    <row r="273" spans="1:12" hidden="1" x14ac:dyDescent="0.25">
      <c r="A273" s="62">
        <v>63202</v>
      </c>
      <c r="B273" s="63" t="s">
        <v>496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89">
        <v>0</v>
      </c>
      <c r="J273" s="64">
        <v>0</v>
      </c>
      <c r="K273" s="64">
        <v>0</v>
      </c>
      <c r="L273" s="63"/>
    </row>
    <row r="274" spans="1:12" hidden="1" x14ac:dyDescent="0.25">
      <c r="A274" s="62">
        <v>63203</v>
      </c>
      <c r="B274" s="63" t="s">
        <v>232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89">
        <v>0</v>
      </c>
      <c r="J274" s="64">
        <v>0</v>
      </c>
      <c r="K274" s="64">
        <v>0</v>
      </c>
      <c r="L274" s="63"/>
    </row>
    <row r="275" spans="1:12" hidden="1" x14ac:dyDescent="0.25">
      <c r="A275" s="62">
        <v>63204</v>
      </c>
      <c r="B275" s="63" t="s">
        <v>155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0</v>
      </c>
      <c r="I275" s="89">
        <v>0</v>
      </c>
      <c r="J275" s="64">
        <v>0</v>
      </c>
      <c r="K275" s="64">
        <v>0</v>
      </c>
      <c r="L275" s="63"/>
    </row>
    <row r="276" spans="1:12" hidden="1" x14ac:dyDescent="0.25">
      <c r="A276" s="62">
        <v>63205</v>
      </c>
      <c r="B276" s="63" t="s">
        <v>156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89">
        <v>0</v>
      </c>
      <c r="J276" s="64">
        <v>0</v>
      </c>
      <c r="K276" s="64">
        <v>0</v>
      </c>
      <c r="L276" s="63"/>
    </row>
    <row r="277" spans="1:12" hidden="1" x14ac:dyDescent="0.25">
      <c r="A277" s="62">
        <v>63206</v>
      </c>
      <c r="B277" s="63" t="s">
        <v>157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89">
        <v>0</v>
      </c>
      <c r="J277" s="64">
        <v>0</v>
      </c>
      <c r="K277" s="64">
        <v>0</v>
      </c>
      <c r="L277" s="63"/>
    </row>
    <row r="278" spans="1:12" hidden="1" x14ac:dyDescent="0.25">
      <c r="A278" s="62">
        <v>63207</v>
      </c>
      <c r="B278" s="63" t="s">
        <v>457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89">
        <v>0</v>
      </c>
      <c r="J278" s="64">
        <v>0</v>
      </c>
      <c r="K278" s="64">
        <v>0</v>
      </c>
      <c r="L278" s="63"/>
    </row>
    <row r="279" spans="1:12" hidden="1" x14ac:dyDescent="0.25">
      <c r="A279" s="62">
        <v>63208</v>
      </c>
      <c r="B279" s="63" t="s">
        <v>159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0</v>
      </c>
      <c r="I279" s="89">
        <v>0</v>
      </c>
      <c r="J279" s="64">
        <v>0</v>
      </c>
      <c r="K279" s="64">
        <v>0</v>
      </c>
      <c r="L279" s="63"/>
    </row>
    <row r="280" spans="1:12" hidden="1" x14ac:dyDescent="0.25">
      <c r="A280" s="62">
        <v>63209</v>
      </c>
      <c r="B280" s="63" t="s">
        <v>160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89">
        <v>0</v>
      </c>
      <c r="J280" s="64">
        <v>0</v>
      </c>
      <c r="K280" s="64">
        <v>0</v>
      </c>
      <c r="L280" s="63"/>
    </row>
    <row r="281" spans="1:12" hidden="1" x14ac:dyDescent="0.25">
      <c r="A281" s="62">
        <v>63210</v>
      </c>
      <c r="B281" s="63" t="s">
        <v>161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89">
        <v>0</v>
      </c>
      <c r="J281" s="64">
        <v>0</v>
      </c>
      <c r="K281" s="64">
        <v>0</v>
      </c>
      <c r="L281" s="63"/>
    </row>
    <row r="282" spans="1:12" hidden="1" x14ac:dyDescent="0.25">
      <c r="A282" s="62">
        <v>71101</v>
      </c>
      <c r="B282" s="63" t="s">
        <v>497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89">
        <v>0</v>
      </c>
      <c r="J282" s="64">
        <v>0</v>
      </c>
      <c r="K282" s="64">
        <v>0</v>
      </c>
      <c r="L282" s="63"/>
    </row>
    <row r="283" spans="1:12" hidden="1" x14ac:dyDescent="0.25">
      <c r="A283" s="62">
        <v>71103</v>
      </c>
      <c r="B283" s="63" t="s">
        <v>498</v>
      </c>
      <c r="C283" s="64">
        <v>0</v>
      </c>
      <c r="D283" s="64">
        <v>0</v>
      </c>
      <c r="E283" s="64">
        <v>0</v>
      </c>
      <c r="F283" s="64">
        <v>0</v>
      </c>
      <c r="G283" s="64">
        <v>0</v>
      </c>
      <c r="H283" s="64">
        <v>0</v>
      </c>
      <c r="I283" s="89">
        <v>0</v>
      </c>
      <c r="J283" s="64">
        <v>0</v>
      </c>
      <c r="K283" s="64">
        <v>0</v>
      </c>
      <c r="L283" s="63"/>
    </row>
    <row r="284" spans="1:12" hidden="1" x14ac:dyDescent="0.25">
      <c r="A284" s="62">
        <v>71199</v>
      </c>
      <c r="B284" s="63" t="s">
        <v>499</v>
      </c>
      <c r="C284" s="64">
        <v>0</v>
      </c>
      <c r="D284" s="64">
        <v>0</v>
      </c>
      <c r="E284" s="64">
        <v>0</v>
      </c>
      <c r="F284" s="64">
        <v>0</v>
      </c>
      <c r="G284" s="64">
        <v>0</v>
      </c>
      <c r="H284" s="64">
        <v>0</v>
      </c>
      <c r="I284" s="89">
        <v>0</v>
      </c>
      <c r="J284" s="64">
        <v>0</v>
      </c>
      <c r="K284" s="64">
        <v>0</v>
      </c>
      <c r="L284" s="63"/>
    </row>
    <row r="285" spans="1:12" hidden="1" x14ac:dyDescent="0.25">
      <c r="A285" s="62">
        <v>71201</v>
      </c>
      <c r="B285" s="63" t="s">
        <v>497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89">
        <v>0</v>
      </c>
      <c r="J285" s="64">
        <v>0</v>
      </c>
      <c r="K285" s="64">
        <v>0</v>
      </c>
      <c r="L285" s="63"/>
    </row>
    <row r="286" spans="1:12" hidden="1" x14ac:dyDescent="0.25">
      <c r="A286" s="62">
        <v>71299</v>
      </c>
      <c r="B286" s="63" t="s">
        <v>499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89">
        <v>0</v>
      </c>
      <c r="J286" s="64">
        <v>0</v>
      </c>
      <c r="K286" s="64">
        <v>0</v>
      </c>
      <c r="L286" s="63"/>
    </row>
    <row r="287" spans="1:12" hidden="1" x14ac:dyDescent="0.25">
      <c r="A287" s="62">
        <v>71301</v>
      </c>
      <c r="B287" s="63" t="s">
        <v>236</v>
      </c>
      <c r="C287" s="64">
        <v>0</v>
      </c>
      <c r="D287" s="64">
        <v>0</v>
      </c>
      <c r="E287" s="64">
        <v>0</v>
      </c>
      <c r="F287" s="64">
        <v>0</v>
      </c>
      <c r="G287" s="64">
        <v>0</v>
      </c>
      <c r="H287" s="64">
        <v>0</v>
      </c>
      <c r="I287" s="89">
        <v>0</v>
      </c>
      <c r="J287" s="64">
        <v>0</v>
      </c>
      <c r="K287" s="64">
        <v>0</v>
      </c>
      <c r="L287" s="63"/>
    </row>
    <row r="288" spans="1:12" hidden="1" x14ac:dyDescent="0.25">
      <c r="A288" s="62">
        <v>71302</v>
      </c>
      <c r="B288" s="63" t="s">
        <v>237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89">
        <v>0</v>
      </c>
      <c r="J288" s="64">
        <v>0</v>
      </c>
      <c r="K288" s="64">
        <v>0</v>
      </c>
      <c r="L288" s="63"/>
    </row>
    <row r="289" spans="1:12" hidden="1" x14ac:dyDescent="0.25">
      <c r="A289" s="62">
        <v>71303</v>
      </c>
      <c r="B289" s="63" t="s">
        <v>440</v>
      </c>
      <c r="C289" s="64">
        <v>0</v>
      </c>
      <c r="D289" s="64">
        <v>0</v>
      </c>
      <c r="E289" s="64">
        <v>0</v>
      </c>
      <c r="F289" s="64">
        <v>0</v>
      </c>
      <c r="G289" s="64">
        <v>0</v>
      </c>
      <c r="H289" s="64">
        <v>0</v>
      </c>
      <c r="I289" s="89">
        <v>0</v>
      </c>
      <c r="J289" s="64">
        <v>0</v>
      </c>
      <c r="K289" s="64">
        <v>0</v>
      </c>
      <c r="L289" s="63"/>
    </row>
    <row r="290" spans="1:12" x14ac:dyDescent="0.25">
      <c r="A290" s="62">
        <v>71304</v>
      </c>
      <c r="B290" s="63" t="s">
        <v>441</v>
      </c>
      <c r="C290" s="64">
        <v>349074</v>
      </c>
      <c r="D290" s="64">
        <v>0</v>
      </c>
      <c r="E290" s="64">
        <v>0</v>
      </c>
      <c r="F290" s="64">
        <v>349074</v>
      </c>
      <c r="G290" s="64">
        <v>0</v>
      </c>
      <c r="H290" s="64">
        <v>0</v>
      </c>
      <c r="I290" s="77">
        <v>349074</v>
      </c>
      <c r="J290" s="64">
        <v>61934.7</v>
      </c>
      <c r="K290" s="64">
        <v>287139.3</v>
      </c>
      <c r="L290" s="47">
        <f t="shared" ref="L290" si="12">+J290/I290</f>
        <v>0.17742570343250999</v>
      </c>
    </row>
    <row r="291" spans="1:12" hidden="1" x14ac:dyDescent="0.25">
      <c r="A291" s="62">
        <v>71305</v>
      </c>
      <c r="B291" s="63" t="s">
        <v>442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89">
        <v>0</v>
      </c>
      <c r="J291" s="64">
        <v>0</v>
      </c>
      <c r="K291" s="64">
        <v>0</v>
      </c>
      <c r="L291" s="63"/>
    </row>
    <row r="292" spans="1:12" hidden="1" x14ac:dyDescent="0.25">
      <c r="A292" s="62">
        <v>71306</v>
      </c>
      <c r="B292" s="63" t="s">
        <v>241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89">
        <v>0</v>
      </c>
      <c r="J292" s="64">
        <v>0</v>
      </c>
      <c r="K292" s="64">
        <v>0</v>
      </c>
      <c r="L292" s="63"/>
    </row>
    <row r="293" spans="1:12" hidden="1" x14ac:dyDescent="0.25">
      <c r="A293" s="62">
        <v>71307</v>
      </c>
      <c r="B293" s="63" t="s">
        <v>198</v>
      </c>
      <c r="C293" s="64">
        <v>0</v>
      </c>
      <c r="D293" s="64">
        <v>0</v>
      </c>
      <c r="E293" s="64">
        <v>0</v>
      </c>
      <c r="F293" s="64">
        <v>0</v>
      </c>
      <c r="G293" s="64">
        <v>0</v>
      </c>
      <c r="H293" s="64">
        <v>0</v>
      </c>
      <c r="I293" s="89">
        <v>0</v>
      </c>
      <c r="J293" s="64">
        <v>0</v>
      </c>
      <c r="K293" s="64">
        <v>0</v>
      </c>
      <c r="L293" s="63"/>
    </row>
    <row r="294" spans="1:12" hidden="1" x14ac:dyDescent="0.25">
      <c r="A294" s="62">
        <v>71308</v>
      </c>
      <c r="B294" s="63" t="s">
        <v>221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89">
        <v>0</v>
      </c>
      <c r="J294" s="64">
        <v>0</v>
      </c>
      <c r="K294" s="64">
        <v>0</v>
      </c>
      <c r="L294" s="63"/>
    </row>
    <row r="295" spans="1:12" hidden="1" x14ac:dyDescent="0.25">
      <c r="A295" s="62">
        <v>71309</v>
      </c>
      <c r="B295" s="63" t="s">
        <v>196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89">
        <v>0</v>
      </c>
      <c r="J295" s="64">
        <v>0</v>
      </c>
      <c r="K295" s="64">
        <v>0</v>
      </c>
      <c r="L295" s="63"/>
    </row>
    <row r="296" spans="1:12" hidden="1" x14ac:dyDescent="0.25">
      <c r="A296" s="62">
        <v>71310</v>
      </c>
      <c r="B296" s="63" t="s">
        <v>197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89">
        <v>0</v>
      </c>
      <c r="J296" s="64">
        <v>0</v>
      </c>
      <c r="K296" s="64">
        <v>0</v>
      </c>
      <c r="L296" s="63"/>
    </row>
    <row r="297" spans="1:12" hidden="1" x14ac:dyDescent="0.25">
      <c r="A297" s="62">
        <v>71401</v>
      </c>
      <c r="B297" s="63" t="s">
        <v>198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89">
        <v>0</v>
      </c>
      <c r="J297" s="64">
        <v>0</v>
      </c>
      <c r="K297" s="64">
        <v>0</v>
      </c>
      <c r="L297" s="63"/>
    </row>
    <row r="298" spans="1:12" hidden="1" x14ac:dyDescent="0.25">
      <c r="A298" s="62">
        <v>71402</v>
      </c>
      <c r="B298" s="63" t="s">
        <v>221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89">
        <v>0</v>
      </c>
      <c r="J298" s="64">
        <v>0</v>
      </c>
      <c r="K298" s="64">
        <v>0</v>
      </c>
      <c r="L298" s="63"/>
    </row>
    <row r="299" spans="1:12" hidden="1" x14ac:dyDescent="0.25">
      <c r="A299" s="62">
        <v>71403</v>
      </c>
      <c r="B299" s="63" t="s">
        <v>199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89">
        <v>0</v>
      </c>
      <c r="J299" s="64">
        <v>0</v>
      </c>
      <c r="K299" s="64">
        <v>0</v>
      </c>
      <c r="L299" s="63"/>
    </row>
    <row r="300" spans="1:12" hidden="1" x14ac:dyDescent="0.25">
      <c r="A300" s="62">
        <v>71404</v>
      </c>
      <c r="B300" s="63" t="s">
        <v>200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89">
        <v>0</v>
      </c>
      <c r="J300" s="64">
        <v>0</v>
      </c>
      <c r="K300" s="64">
        <v>0</v>
      </c>
      <c r="L300" s="63"/>
    </row>
    <row r="301" spans="1:12" hidden="1" x14ac:dyDescent="0.25">
      <c r="A301" s="62">
        <v>71405</v>
      </c>
      <c r="B301" s="63" t="s">
        <v>196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89">
        <v>0</v>
      </c>
      <c r="J301" s="64">
        <v>0</v>
      </c>
      <c r="K301" s="64">
        <v>0</v>
      </c>
      <c r="L301" s="63"/>
    </row>
    <row r="302" spans="1:12" hidden="1" x14ac:dyDescent="0.25">
      <c r="A302" s="62">
        <v>71406</v>
      </c>
      <c r="B302" s="63" t="s">
        <v>197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89">
        <v>0</v>
      </c>
      <c r="J302" s="64">
        <v>0</v>
      </c>
      <c r="K302" s="64">
        <v>0</v>
      </c>
      <c r="L302" s="63"/>
    </row>
    <row r="303" spans="1:12" hidden="1" x14ac:dyDescent="0.25">
      <c r="A303" s="62">
        <v>72101</v>
      </c>
      <c r="B303" s="63" t="s">
        <v>500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89">
        <v>0</v>
      </c>
      <c r="J303" s="64">
        <v>0</v>
      </c>
      <c r="K303" s="64">
        <v>0</v>
      </c>
      <c r="L303" s="63"/>
    </row>
    <row r="304" spans="1:12" hidden="1" x14ac:dyDescent="0.25">
      <c r="A304" s="62">
        <v>99101</v>
      </c>
      <c r="B304" s="63" t="s">
        <v>394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89">
        <v>0</v>
      </c>
      <c r="J304" s="64">
        <v>0</v>
      </c>
      <c r="K304" s="64">
        <v>0</v>
      </c>
      <c r="L304" s="63"/>
    </row>
    <row r="305" spans="1:12" hidden="1" x14ac:dyDescent="0.25">
      <c r="A305" s="62">
        <v>99201</v>
      </c>
      <c r="B305" s="63" t="s">
        <v>395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0</v>
      </c>
      <c r="I305" s="89">
        <v>0</v>
      </c>
      <c r="J305" s="64">
        <v>0</v>
      </c>
      <c r="K305" s="64">
        <v>0</v>
      </c>
      <c r="L305" s="63"/>
    </row>
    <row r="306" spans="1:12" x14ac:dyDescent="0.25">
      <c r="A306" s="90"/>
      <c r="B306" s="90" t="s">
        <v>10</v>
      </c>
      <c r="C306" s="89">
        <v>2169494.9900000002</v>
      </c>
      <c r="D306" s="64">
        <v>0</v>
      </c>
      <c r="E306" s="64">
        <v>0</v>
      </c>
      <c r="F306" s="89">
        <v>2169494.9900000002</v>
      </c>
      <c r="G306" s="89">
        <v>0</v>
      </c>
      <c r="H306" s="89">
        <v>422023.55000000005</v>
      </c>
      <c r="I306" s="91">
        <v>1747471.44</v>
      </c>
      <c r="J306" s="89">
        <v>67054.739999999991</v>
      </c>
      <c r="K306" s="91">
        <v>1680416.7</v>
      </c>
      <c r="L306" s="92">
        <f>+J307/I306</f>
        <v>0.27987770146332125</v>
      </c>
    </row>
    <row r="307" spans="1:12" x14ac:dyDescent="0.25">
      <c r="J307" s="95">
        <f>+H306+J306</f>
        <v>489078.29000000004</v>
      </c>
    </row>
    <row r="308" spans="1:12" x14ac:dyDescent="0.25">
      <c r="J308" s="95"/>
    </row>
  </sheetData>
  <autoFilter ref="A7:L306">
    <filterColumn colId="3" showButton="0"/>
    <filterColumn colId="6" showButton="0"/>
    <filterColumn colId="10">
      <filters>
        <filter val="$1,263,786.94"/>
        <filter val="$1,345,143.00"/>
        <filter val="$1,680,416.70"/>
        <filter val="$287,139.30"/>
        <filter val="$48,134.40"/>
        <filter val="$81,356.06"/>
        <filter val="*"/>
      </filters>
    </filterColumn>
  </autoFilter>
  <mergeCells count="7">
    <mergeCell ref="A1:L1"/>
    <mergeCell ref="A2:L2"/>
    <mergeCell ref="A3:L3"/>
    <mergeCell ref="A4:L4"/>
    <mergeCell ref="D7:E7"/>
    <mergeCell ref="F7:F8"/>
    <mergeCell ref="G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24"/>
  <sheetViews>
    <sheetView topLeftCell="A19" zoomScaleNormal="100" workbookViewId="0">
      <selection activeCell="E4" sqref="E4"/>
    </sheetView>
  </sheetViews>
  <sheetFormatPr baseColWidth="10" defaultRowHeight="15.75" x14ac:dyDescent="0.25"/>
  <cols>
    <col min="1" max="1" width="4.85546875" style="116" customWidth="1"/>
    <col min="2" max="2" width="8" style="116" customWidth="1"/>
    <col min="3" max="3" width="10.140625" style="116" customWidth="1"/>
    <col min="4" max="4" width="76.5703125" style="116" customWidth="1"/>
    <col min="5" max="5" width="19.7109375" style="116" customWidth="1"/>
    <col min="6" max="6" width="16.7109375" style="116" customWidth="1"/>
    <col min="7" max="7" width="18.7109375" style="116" bestFit="1" customWidth="1"/>
    <col min="8" max="8" width="9" style="116" customWidth="1"/>
    <col min="9" max="9" width="10.7109375" style="116" customWidth="1"/>
    <col min="10" max="10" width="14.85546875" style="116" customWidth="1"/>
    <col min="11" max="11" width="15.42578125" style="116" hidden="1" customWidth="1"/>
    <col min="12" max="12" width="18.140625" style="116" customWidth="1"/>
    <col min="13" max="16384" width="11.42578125" style="116"/>
  </cols>
  <sheetData>
    <row r="1" spans="1:12" ht="24" thickBot="1" x14ac:dyDescent="0.4">
      <c r="A1" s="114" t="s">
        <v>0</v>
      </c>
    </row>
    <row r="2" spans="1:12" ht="24.75" thickTop="1" thickBot="1" x14ac:dyDescent="0.4">
      <c r="A2" s="114" t="s">
        <v>504</v>
      </c>
      <c r="B2" s="114"/>
      <c r="C2" s="114"/>
      <c r="D2" s="114"/>
      <c r="E2" s="114"/>
      <c r="F2" s="114"/>
      <c r="G2" s="114"/>
      <c r="H2" s="114"/>
      <c r="I2" s="115"/>
      <c r="K2" s="152"/>
      <c r="L2" s="153"/>
    </row>
    <row r="3" spans="1:12" s="119" customFormat="1" ht="38.25" customHeight="1" thickTop="1" thickBot="1" x14ac:dyDescent="0.3">
      <c r="A3" s="117" t="s">
        <v>505</v>
      </c>
      <c r="B3" s="117" t="s">
        <v>506</v>
      </c>
      <c r="C3" s="117" t="s">
        <v>507</v>
      </c>
      <c r="D3" s="117" t="s">
        <v>7</v>
      </c>
      <c r="E3" s="117" t="s">
        <v>508</v>
      </c>
      <c r="F3" s="117" t="s">
        <v>509</v>
      </c>
      <c r="G3" s="117" t="s">
        <v>11</v>
      </c>
      <c r="H3" s="117" t="s">
        <v>510</v>
      </c>
      <c r="I3" s="117" t="s">
        <v>511</v>
      </c>
      <c r="J3" s="118" t="s">
        <v>512</v>
      </c>
      <c r="K3" s="117" t="s">
        <v>513</v>
      </c>
      <c r="L3" s="117" t="s">
        <v>514</v>
      </c>
    </row>
    <row r="4" spans="1:12" ht="45.75" thickTop="1" x14ac:dyDescent="0.25">
      <c r="A4" s="155">
        <v>1</v>
      </c>
      <c r="B4" s="120">
        <v>733</v>
      </c>
      <c r="C4" s="121" t="s">
        <v>515</v>
      </c>
      <c r="D4" s="122" t="s">
        <v>516</v>
      </c>
      <c r="E4" s="123">
        <v>8198.4699999999993</v>
      </c>
      <c r="F4" s="124">
        <v>7240.03</v>
      </c>
      <c r="G4" s="125">
        <f>+E4-F4</f>
        <v>958.4399999999996</v>
      </c>
      <c r="H4" s="126">
        <f>+F4/E4</f>
        <v>0.88309526045713416</v>
      </c>
      <c r="I4" s="127">
        <v>0.75</v>
      </c>
      <c r="J4" s="127"/>
      <c r="K4" s="127"/>
      <c r="L4" s="128" t="s">
        <v>517</v>
      </c>
    </row>
    <row r="5" spans="1:12" ht="34.5" customHeight="1" x14ac:dyDescent="0.25">
      <c r="A5" s="156">
        <v>2</v>
      </c>
      <c r="B5" s="129">
        <v>734</v>
      </c>
      <c r="C5" s="121" t="s">
        <v>518</v>
      </c>
      <c r="D5" s="130" t="s">
        <v>519</v>
      </c>
      <c r="E5" s="131">
        <v>14400.08</v>
      </c>
      <c r="F5" s="132">
        <v>9859.74</v>
      </c>
      <c r="G5" s="132">
        <f t="shared" ref="G5:G22" si="0">+E5-F5</f>
        <v>4540.34</v>
      </c>
      <c r="H5" s="133">
        <f t="shared" ref="H5:H21" si="1">+F5/E5</f>
        <v>0.68470036277576229</v>
      </c>
      <c r="I5" s="134">
        <v>0.75</v>
      </c>
      <c r="J5" s="134"/>
      <c r="K5" s="134"/>
      <c r="L5" s="135" t="s">
        <v>517</v>
      </c>
    </row>
    <row r="6" spans="1:12" ht="45" x14ac:dyDescent="0.25">
      <c r="A6" s="156">
        <v>3</v>
      </c>
      <c r="B6" s="129">
        <v>735</v>
      </c>
      <c r="C6" s="121" t="s">
        <v>520</v>
      </c>
      <c r="D6" s="130" t="s">
        <v>521</v>
      </c>
      <c r="E6" s="131">
        <v>16000</v>
      </c>
      <c r="F6" s="132">
        <v>11491.920000000002</v>
      </c>
      <c r="G6" s="132">
        <f t="shared" si="0"/>
        <v>4508.0799999999981</v>
      </c>
      <c r="H6" s="133">
        <f t="shared" si="1"/>
        <v>0.71824500000000013</v>
      </c>
      <c r="I6" s="134">
        <v>0.75</v>
      </c>
      <c r="J6" s="134"/>
      <c r="K6" s="134"/>
      <c r="L6" s="135" t="s">
        <v>517</v>
      </c>
    </row>
    <row r="7" spans="1:12" ht="30" x14ac:dyDescent="0.25">
      <c r="A7" s="156">
        <v>4</v>
      </c>
      <c r="B7" s="129">
        <v>736</v>
      </c>
      <c r="C7" s="121" t="s">
        <v>522</v>
      </c>
      <c r="D7" s="130" t="s">
        <v>523</v>
      </c>
      <c r="E7" s="131">
        <v>4109.5</v>
      </c>
      <c r="F7" s="132">
        <v>2428.9499999999998</v>
      </c>
      <c r="G7" s="132">
        <f t="shared" si="0"/>
        <v>1680.5500000000002</v>
      </c>
      <c r="H7" s="133">
        <f t="shared" si="1"/>
        <v>0.59105730624163522</v>
      </c>
      <c r="I7" s="134">
        <v>0.75</v>
      </c>
      <c r="J7" s="134"/>
      <c r="K7" s="134"/>
      <c r="L7" s="135" t="s">
        <v>517</v>
      </c>
    </row>
    <row r="8" spans="1:12" ht="48" x14ac:dyDescent="0.25">
      <c r="A8" s="156">
        <v>5</v>
      </c>
      <c r="B8" s="129">
        <v>737</v>
      </c>
      <c r="C8" s="121" t="s">
        <v>524</v>
      </c>
      <c r="D8" s="130" t="s">
        <v>525</v>
      </c>
      <c r="E8" s="131">
        <v>79886.22</v>
      </c>
      <c r="F8" s="132">
        <v>14148.7</v>
      </c>
      <c r="G8" s="132">
        <f t="shared" si="0"/>
        <v>65737.52</v>
      </c>
      <c r="H8" s="133">
        <f t="shared" si="1"/>
        <v>0.17711064561572698</v>
      </c>
      <c r="I8" s="134">
        <v>0.75</v>
      </c>
      <c r="J8" s="134"/>
      <c r="K8" s="134"/>
      <c r="L8" s="135" t="s">
        <v>517</v>
      </c>
    </row>
    <row r="9" spans="1:12" ht="60" x14ac:dyDescent="0.25">
      <c r="A9" s="156">
        <v>6</v>
      </c>
      <c r="B9" s="129">
        <v>738</v>
      </c>
      <c r="C9" s="121" t="s">
        <v>526</v>
      </c>
      <c r="D9" s="130" t="s">
        <v>527</v>
      </c>
      <c r="E9" s="131">
        <v>86359.63</v>
      </c>
      <c r="F9" s="132">
        <v>5.94</v>
      </c>
      <c r="G9" s="132">
        <f t="shared" si="0"/>
        <v>86353.69</v>
      </c>
      <c r="H9" s="133">
        <f t="shared" si="1"/>
        <v>6.8782138135608034E-5</v>
      </c>
      <c r="I9" s="134">
        <v>0.75</v>
      </c>
      <c r="J9" s="134"/>
      <c r="K9" s="134"/>
      <c r="L9" s="135" t="s">
        <v>517</v>
      </c>
    </row>
    <row r="10" spans="1:12" ht="31.5" x14ac:dyDescent="0.25">
      <c r="A10" s="156">
        <v>7</v>
      </c>
      <c r="B10" s="154" t="s">
        <v>528</v>
      </c>
      <c r="C10" s="121" t="s">
        <v>529</v>
      </c>
      <c r="D10" s="130" t="s">
        <v>530</v>
      </c>
      <c r="E10" s="131">
        <v>21523.200000000001</v>
      </c>
      <c r="F10" s="132">
        <v>21400</v>
      </c>
      <c r="G10" s="132">
        <f t="shared" si="0"/>
        <v>123.20000000000073</v>
      </c>
      <c r="H10" s="136">
        <f t="shared" si="1"/>
        <v>0.99427594409753195</v>
      </c>
      <c r="I10" s="134">
        <v>0.75</v>
      </c>
      <c r="J10" s="137" t="s">
        <v>531</v>
      </c>
      <c r="K10" s="138" t="s">
        <v>532</v>
      </c>
      <c r="L10" s="138" t="s">
        <v>533</v>
      </c>
    </row>
    <row r="11" spans="1:12" ht="45" x14ac:dyDescent="0.25">
      <c r="A11" s="156">
        <v>8</v>
      </c>
      <c r="B11" s="129">
        <v>740</v>
      </c>
      <c r="C11" s="121" t="s">
        <v>534</v>
      </c>
      <c r="D11" s="130" t="s">
        <v>535</v>
      </c>
      <c r="E11" s="131">
        <v>34359.449999999997</v>
      </c>
      <c r="F11" s="132">
        <v>0</v>
      </c>
      <c r="G11" s="132">
        <f t="shared" si="0"/>
        <v>34359.449999999997</v>
      </c>
      <c r="H11" s="136">
        <f t="shared" si="1"/>
        <v>0</v>
      </c>
      <c r="I11" s="134">
        <v>0.75</v>
      </c>
      <c r="J11" s="137"/>
      <c r="K11" s="138" t="s">
        <v>536</v>
      </c>
      <c r="L11" s="138" t="s">
        <v>537</v>
      </c>
    </row>
    <row r="12" spans="1:12" ht="31.5" x14ac:dyDescent="0.25">
      <c r="A12" s="156">
        <v>9</v>
      </c>
      <c r="B12" s="154" t="s">
        <v>538</v>
      </c>
      <c r="C12" s="121" t="s">
        <v>539</v>
      </c>
      <c r="D12" s="130" t="s">
        <v>540</v>
      </c>
      <c r="E12" s="131">
        <v>53597.03</v>
      </c>
      <c r="F12" s="132">
        <v>0</v>
      </c>
      <c r="G12" s="132">
        <f t="shared" si="0"/>
        <v>53597.03</v>
      </c>
      <c r="H12" s="136">
        <f t="shared" si="1"/>
        <v>0</v>
      </c>
      <c r="I12" s="134">
        <v>0.75</v>
      </c>
      <c r="J12" s="137" t="s">
        <v>531</v>
      </c>
      <c r="K12" s="138" t="s">
        <v>532</v>
      </c>
      <c r="L12" s="138" t="s">
        <v>533</v>
      </c>
    </row>
    <row r="13" spans="1:12" ht="30" x14ac:dyDescent="0.25">
      <c r="A13" s="156">
        <v>10</v>
      </c>
      <c r="B13" s="129">
        <v>742</v>
      </c>
      <c r="C13" s="121" t="s">
        <v>541</v>
      </c>
      <c r="D13" s="139" t="s">
        <v>542</v>
      </c>
      <c r="E13" s="131">
        <v>67000</v>
      </c>
      <c r="F13" s="132">
        <v>0</v>
      </c>
      <c r="G13" s="132">
        <f t="shared" si="0"/>
        <v>67000</v>
      </c>
      <c r="H13" s="136">
        <f t="shared" si="1"/>
        <v>0</v>
      </c>
      <c r="I13" s="134">
        <v>0.75</v>
      </c>
      <c r="J13" s="137"/>
      <c r="K13" s="138" t="s">
        <v>536</v>
      </c>
      <c r="L13" s="138" t="s">
        <v>537</v>
      </c>
    </row>
    <row r="14" spans="1:12" ht="31.5" x14ac:dyDescent="0.25">
      <c r="A14" s="156">
        <v>11</v>
      </c>
      <c r="B14" s="154" t="s">
        <v>543</v>
      </c>
      <c r="C14" s="121" t="s">
        <v>544</v>
      </c>
      <c r="D14" s="139" t="s">
        <v>545</v>
      </c>
      <c r="E14" s="131">
        <v>23000</v>
      </c>
      <c r="F14" s="132">
        <v>0</v>
      </c>
      <c r="G14" s="132">
        <f t="shared" si="0"/>
        <v>23000</v>
      </c>
      <c r="H14" s="136">
        <f t="shared" si="1"/>
        <v>0</v>
      </c>
      <c r="I14" s="134">
        <v>0.75</v>
      </c>
      <c r="J14" s="137" t="s">
        <v>531</v>
      </c>
      <c r="K14" s="138" t="s">
        <v>532</v>
      </c>
      <c r="L14" s="138" t="s">
        <v>533</v>
      </c>
    </row>
    <row r="15" spans="1:12" ht="30" x14ac:dyDescent="0.25">
      <c r="A15" s="156">
        <v>12</v>
      </c>
      <c r="B15" s="129">
        <v>744</v>
      </c>
      <c r="C15" s="121" t="s">
        <v>546</v>
      </c>
      <c r="D15" s="139" t="s">
        <v>547</v>
      </c>
      <c r="E15" s="131">
        <v>21005</v>
      </c>
      <c r="F15" s="132">
        <v>0</v>
      </c>
      <c r="G15" s="132">
        <f t="shared" si="0"/>
        <v>21005</v>
      </c>
      <c r="H15" s="136">
        <f t="shared" si="1"/>
        <v>0</v>
      </c>
      <c r="I15" s="134">
        <v>0.75</v>
      </c>
      <c r="J15" s="137" t="s">
        <v>548</v>
      </c>
      <c r="K15" s="138" t="s">
        <v>549</v>
      </c>
      <c r="L15" s="138" t="s">
        <v>550</v>
      </c>
    </row>
    <row r="16" spans="1:12" ht="30" customHeight="1" x14ac:dyDescent="0.25">
      <c r="A16" s="156">
        <v>13</v>
      </c>
      <c r="B16" s="154" t="s">
        <v>551</v>
      </c>
      <c r="C16" s="121" t="s">
        <v>552</v>
      </c>
      <c r="D16" s="140" t="s">
        <v>553</v>
      </c>
      <c r="E16" s="131">
        <v>2200</v>
      </c>
      <c r="F16" s="132">
        <v>0</v>
      </c>
      <c r="G16" s="132">
        <f t="shared" si="0"/>
        <v>2200</v>
      </c>
      <c r="H16" s="136">
        <f t="shared" si="1"/>
        <v>0</v>
      </c>
      <c r="I16" s="134">
        <v>0.75</v>
      </c>
      <c r="J16" s="137" t="s">
        <v>531</v>
      </c>
      <c r="K16" s="138" t="s">
        <v>532</v>
      </c>
      <c r="L16" s="138" t="s">
        <v>533</v>
      </c>
    </row>
    <row r="17" spans="1:13" ht="31.5" x14ac:dyDescent="0.25">
      <c r="A17" s="156">
        <v>14</v>
      </c>
      <c r="B17" s="154" t="s">
        <v>554</v>
      </c>
      <c r="C17" s="121" t="s">
        <v>555</v>
      </c>
      <c r="D17" s="139" t="s">
        <v>556</v>
      </c>
      <c r="E17" s="131">
        <v>14000</v>
      </c>
      <c r="F17" s="132">
        <v>0</v>
      </c>
      <c r="G17" s="132">
        <f t="shared" si="0"/>
        <v>14000</v>
      </c>
      <c r="H17" s="136">
        <f t="shared" si="1"/>
        <v>0</v>
      </c>
      <c r="I17" s="134">
        <v>0.75</v>
      </c>
      <c r="J17" s="137" t="s">
        <v>531</v>
      </c>
      <c r="K17" s="138" t="s">
        <v>532</v>
      </c>
      <c r="L17" s="138" t="s">
        <v>533</v>
      </c>
    </row>
    <row r="18" spans="1:13" ht="46.5" customHeight="1" x14ac:dyDescent="0.25">
      <c r="A18" s="156">
        <v>15</v>
      </c>
      <c r="B18" s="129">
        <v>747</v>
      </c>
      <c r="C18" s="121" t="s">
        <v>557</v>
      </c>
      <c r="D18" s="140" t="s">
        <v>558</v>
      </c>
      <c r="E18" s="131">
        <v>72170</v>
      </c>
      <c r="F18" s="132">
        <v>0</v>
      </c>
      <c r="G18" s="132">
        <f t="shared" si="0"/>
        <v>72170</v>
      </c>
      <c r="H18" s="136">
        <f t="shared" si="1"/>
        <v>0</v>
      </c>
      <c r="I18" s="134">
        <v>0.75</v>
      </c>
      <c r="J18" s="137"/>
      <c r="K18" s="138" t="s">
        <v>536</v>
      </c>
      <c r="L18" s="138" t="s">
        <v>537</v>
      </c>
    </row>
    <row r="19" spans="1:13" ht="55.5" customHeight="1" x14ac:dyDescent="0.25">
      <c r="A19" s="156">
        <v>16</v>
      </c>
      <c r="B19" s="154" t="s">
        <v>559</v>
      </c>
      <c r="C19" s="121" t="s">
        <v>560</v>
      </c>
      <c r="D19" s="140" t="s">
        <v>561</v>
      </c>
      <c r="E19" s="141">
        <f>30930+5700</f>
        <v>36630</v>
      </c>
      <c r="F19" s="132">
        <v>0</v>
      </c>
      <c r="G19" s="142">
        <f t="shared" si="0"/>
        <v>36630</v>
      </c>
      <c r="H19" s="136">
        <f t="shared" si="1"/>
        <v>0</v>
      </c>
      <c r="I19" s="134">
        <v>0.02</v>
      </c>
      <c r="J19" s="143"/>
      <c r="K19" s="138" t="s">
        <v>562</v>
      </c>
      <c r="L19" s="138" t="s">
        <v>563</v>
      </c>
    </row>
    <row r="20" spans="1:13" ht="55.5" customHeight="1" x14ac:dyDescent="0.25">
      <c r="A20" s="156">
        <v>17</v>
      </c>
      <c r="B20" s="129">
        <v>749</v>
      </c>
      <c r="C20" s="121" t="s">
        <v>564</v>
      </c>
      <c r="D20" s="139" t="s">
        <v>565</v>
      </c>
      <c r="E20" s="131">
        <v>15000</v>
      </c>
      <c r="F20" s="132">
        <v>0</v>
      </c>
      <c r="G20" s="144">
        <f t="shared" si="0"/>
        <v>15000</v>
      </c>
      <c r="H20" s="136">
        <f t="shared" si="1"/>
        <v>0</v>
      </c>
      <c r="I20" s="134">
        <v>0.75</v>
      </c>
      <c r="J20" s="137" t="s">
        <v>548</v>
      </c>
      <c r="K20" s="138" t="s">
        <v>549</v>
      </c>
      <c r="L20" s="138" t="s">
        <v>550</v>
      </c>
    </row>
    <row r="21" spans="1:13" ht="37.5" customHeight="1" x14ac:dyDescent="0.25">
      <c r="A21" s="156">
        <v>18</v>
      </c>
      <c r="B21" s="129">
        <v>750</v>
      </c>
      <c r="C21" s="121" t="s">
        <v>566</v>
      </c>
      <c r="D21" s="139" t="s">
        <v>567</v>
      </c>
      <c r="E21" s="131">
        <v>70327.62</v>
      </c>
      <c r="F21" s="132">
        <v>0</v>
      </c>
      <c r="G21" s="142">
        <f t="shared" si="0"/>
        <v>70327.62</v>
      </c>
      <c r="H21" s="136">
        <f t="shared" si="1"/>
        <v>0</v>
      </c>
      <c r="I21" s="134">
        <v>0.75</v>
      </c>
      <c r="J21" s="143"/>
      <c r="K21" s="138" t="s">
        <v>536</v>
      </c>
      <c r="L21" s="138" t="s">
        <v>537</v>
      </c>
    </row>
    <row r="22" spans="1:13" ht="63" customHeight="1" thickBot="1" x14ac:dyDescent="0.3">
      <c r="A22" s="156">
        <v>19</v>
      </c>
      <c r="B22" s="154" t="s">
        <v>568</v>
      </c>
      <c r="C22" s="121" t="s">
        <v>569</v>
      </c>
      <c r="D22" s="145" t="s">
        <v>570</v>
      </c>
      <c r="E22" s="144">
        <v>10182</v>
      </c>
      <c r="F22" s="132">
        <v>0</v>
      </c>
      <c r="G22" s="142">
        <f t="shared" si="0"/>
        <v>10182</v>
      </c>
      <c r="H22" s="136">
        <f>+F22/E22</f>
        <v>0</v>
      </c>
      <c r="I22" s="134">
        <v>0.02</v>
      </c>
      <c r="J22" s="143"/>
      <c r="K22" s="138" t="s">
        <v>562</v>
      </c>
      <c r="L22" s="138" t="s">
        <v>563</v>
      </c>
    </row>
    <row r="23" spans="1:13" ht="29.25" customHeight="1" thickTop="1" thickBot="1" x14ac:dyDescent="0.3">
      <c r="A23" s="146"/>
      <c r="B23" s="146"/>
      <c r="C23" s="146"/>
      <c r="D23" s="147" t="s">
        <v>10</v>
      </c>
      <c r="E23" s="148">
        <f>SUM(E4:E22)</f>
        <v>649948.20000000007</v>
      </c>
      <c r="F23" s="148">
        <f t="shared" ref="F23" si="2">SUM(F4:F22)</f>
        <v>66575.28</v>
      </c>
      <c r="G23" s="148">
        <f>SUM(G4:G22)</f>
        <v>583372.92000000004</v>
      </c>
      <c r="H23" s="149">
        <f>+F23/E23</f>
        <v>0.10243167070852723</v>
      </c>
      <c r="I23" s="150"/>
      <c r="J23" s="150"/>
      <c r="K23" s="150"/>
      <c r="L23" s="150"/>
      <c r="M23" s="151"/>
    </row>
    <row r="24" spans="1:13" ht="16.5" thickTop="1" x14ac:dyDescent="0.25"/>
  </sheetData>
  <autoFilter ref="A3:L23"/>
  <printOptions horizontalCentered="1" verticalCentered="1"/>
  <pageMargins left="0.39370078740157483" right="0.39370078740157483" top="0.39370078740157483" bottom="0.39370078740157483" header="0.31496062992125984" footer="0.31496062992125984"/>
  <pageSetup scale="58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Liquida Ingresos Institucional</vt:lpstr>
      <vt:lpstr>Liquida Egresos FR 000</vt:lpstr>
      <vt:lpstr>Liquida Egresos F25%</vt:lpstr>
      <vt:lpstr>Liquida Egresos F75%</vt:lpstr>
      <vt:lpstr>Lista Proyectos 2020</vt:lpstr>
      <vt:lpstr>Hoja7</vt:lpstr>
      <vt:lpstr>'Lista Proyectos 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FINANCIERO</cp:lastModifiedBy>
  <dcterms:created xsi:type="dcterms:W3CDTF">2020-07-31T20:34:28Z</dcterms:created>
  <dcterms:modified xsi:type="dcterms:W3CDTF">2020-07-31T21:23:37Z</dcterms:modified>
</cp:coreProperties>
</file>