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ACCESO A LA INFORMACION PUBLICA 2021\"/>
    </mc:Choice>
  </mc:AlternateContent>
  <bookViews>
    <workbookView xWindow="13380" yWindow="180" windowWidth="10470" windowHeight="12300" tabRatio="935"/>
  </bookViews>
  <sheets>
    <sheet name="ASIG FODES 75% JUNIO A DIC 2020" sheetId="9" r:id="rId1"/>
    <sheet name="PROG FODES 75%  JUN A DIC 2020" sheetId="11" r:id="rId2"/>
    <sheet name="ASIG FODES 2% JUNIO A DIC 2020" sheetId="10" r:id="rId3"/>
    <sheet name="PROG FODES 2% JUNIO A DIC" sheetId="12" r:id="rId4"/>
    <sheet name="ASIG FODES 75% AÑO 2021" sheetId="25" r:id="rId5"/>
    <sheet name="PROG FODES 75% AÑO 2021" sheetId="26" r:id="rId6"/>
    <sheet name="ASIG FODES 2% AÑO 2021" sheetId="27" r:id="rId7"/>
    <sheet name="PROG FODES 2% AÑO 2021" sheetId="28" r:id="rId8"/>
    <sheet name="FMI Y BID PASAN 2020 A 2021" sheetId="22" r:id="rId9"/>
    <sheet name="PROG FMI Y BID  PASAN2020  2021" sheetId="23" r:id="rId10"/>
    <sheet name="PLAN FMI 2020" sheetId="29" state="hidden" r:id="rId11"/>
    <sheet name="PLAN BID 2020" sheetId="30" state="hidden" r:id="rId12"/>
  </sheets>
  <definedNames>
    <definedName name="_xlnm.Print_Titles" localSheetId="4">'ASIG FODES 75% AÑO 2021'!$1:$3</definedName>
    <definedName name="_xlnm.Print_Titles" localSheetId="0">'ASIG FODES 75% JUNIO A DIC 2020'!$1:$3</definedName>
    <definedName name="_xlnm.Print_Titles" localSheetId="7">'PROG FODES 2% AÑO 2021'!$1:$5</definedName>
    <definedName name="_xlnm.Print_Titles" localSheetId="5">'PROG FODES 75% AÑO 2021'!$1:$5</definedName>
  </definedNames>
  <calcPr calcId="152511"/>
</workbook>
</file>

<file path=xl/calcChain.xml><?xml version="1.0" encoding="utf-8"?>
<calcChain xmlns="http://schemas.openxmlformats.org/spreadsheetml/2006/main">
  <c r="D38" i="23" l="1"/>
  <c r="D28" i="22"/>
  <c r="D9" i="30" l="1"/>
  <c r="D14" i="29"/>
  <c r="C35" i="11" l="1"/>
  <c r="D11" i="10" l="1"/>
  <c r="D29" i="22" l="1"/>
  <c r="D17" i="10"/>
  <c r="D30" i="9"/>
  <c r="C29" i="26" l="1"/>
  <c r="D40" i="22" l="1"/>
  <c r="C14" i="28" l="1"/>
  <c r="C12" i="27"/>
  <c r="C14" i="27" s="1"/>
  <c r="C5" i="25"/>
  <c r="C27" i="25" s="1"/>
  <c r="C29" i="25" s="1"/>
  <c r="D14" i="12" l="1"/>
  <c r="D13" i="10"/>
  <c r="D18" i="10" s="1"/>
  <c r="D60" i="23" l="1"/>
  <c r="D26" i="9" l="1"/>
  <c r="D31" i="9" l="1"/>
  <c r="DC13" i="11" l="1"/>
  <c r="DC14" i="11"/>
  <c r="DC15" i="11"/>
  <c r="DC16" i="11"/>
</calcChain>
</file>

<file path=xl/sharedStrings.xml><?xml version="1.0" encoding="utf-8"?>
<sst xmlns="http://schemas.openxmlformats.org/spreadsheetml/2006/main" count="534" uniqueCount="194">
  <si>
    <t>PREVENCIÓN DE LA VIOLENCIA, MUNICIPIO DE ACAJUTLA, DEPARTAMENTO DE SONSONATE.</t>
  </si>
  <si>
    <t>No</t>
  </si>
  <si>
    <t>PROYECTO</t>
  </si>
  <si>
    <t>MONTO</t>
  </si>
  <si>
    <t>ADMINISTRACIÓN</t>
  </si>
  <si>
    <t>CONTRATO</t>
  </si>
  <si>
    <t xml:space="preserve">PRIMER TRIMESTRE </t>
  </si>
  <si>
    <t xml:space="preserve">SEGUNDO TRIMETRE </t>
  </si>
  <si>
    <t>CUARTO TRIMESTRE</t>
  </si>
  <si>
    <t>ENERO</t>
  </si>
  <si>
    <t>FEBRERO</t>
  </si>
  <si>
    <t>MARZO</t>
  </si>
  <si>
    <t>ABRIL</t>
  </si>
  <si>
    <t xml:space="preserve">MAYO </t>
  </si>
  <si>
    <t>JUNIO</t>
  </si>
  <si>
    <t>JULIO</t>
  </si>
  <si>
    <t>AGOSTO</t>
  </si>
  <si>
    <t xml:space="preserve">SEPT. </t>
  </si>
  <si>
    <t>OCTUB.</t>
  </si>
  <si>
    <t>NOV.</t>
  </si>
  <si>
    <t>DIC.</t>
  </si>
  <si>
    <t>X</t>
  </si>
  <si>
    <t>FODES 2%</t>
  </si>
  <si>
    <t>TOTAL FODES 75%</t>
  </si>
  <si>
    <t>TOTAL FODES 2%</t>
  </si>
  <si>
    <t>FODES 75 %</t>
  </si>
  <si>
    <t>TERCER TRIMESTRE</t>
  </si>
  <si>
    <t>FODES 75%</t>
  </si>
  <si>
    <t xml:space="preserve">MONTO </t>
  </si>
  <si>
    <t>ESTABLECIMIENTO DE 20 HECTÁREAS DE SISTEMAS AGROFORESTALES, CRIO. EL MAGUEY, CANTON METALÍO, MUNICIPIO DE ACAJUTLA, DEPARTAMENTO DE SONSONATE.</t>
  </si>
  <si>
    <t>ILUMINACIÓN DE CARRETERA DESDE PUERTA 2 DE CEPA HASTA LÍMITE SAN LUIS CAMPANA, LUMINARIAS LED SOLARES, MUNICIPIO DE ACAJUTLA, DEPARTAMENTO DE SONSONATE.</t>
  </si>
  <si>
    <t>CONSTRUCCIÓN DE AULA, SERVICIOS SANITARIOS Y PARQUE DE JUEGOS EN COMUNIDAD COLIMA, MUNICIPIO DE ACAJUTLA, DEPARTAMENTO DE SONSONATE.</t>
  </si>
  <si>
    <t>FOMENTO A LAS ACTIVIDADES  CULTURALES, MUNICIPIO DE ACAJUTLA, DEPARTAMENTO DE SONSONATE.</t>
  </si>
  <si>
    <t>FOMENTO A LAS ACTIVIDADES TURÍSTICAS, MUNICIPIO DE ACAJUTLA, DEPARTAMENTO DE SONSONATE.</t>
  </si>
  <si>
    <t>APOYO AL DEPORTE Y LA RECREACION, MUNICIPIO DE ACAJUTLA, DEPARTAMENTO DE SONSONATE.</t>
  </si>
  <si>
    <t>PREVENCIÓN DE ENFERMEDADES PROVOCADAS POR EL ZANCUDO, MUNICIPIO DE ACAJUTLA, DEPARTAMENTO DE SONSONATE.</t>
  </si>
  <si>
    <t xml:space="preserve">ESTUDIO TÉCNICO Y FORMULACIÓN DE CARPETA </t>
  </si>
  <si>
    <t>FODES 2 %</t>
  </si>
  <si>
    <t xml:space="preserve">SUPERVISIÓN DE INFRAESTRUCTURA </t>
  </si>
  <si>
    <t>PERIODO DE EJECUCIÓN DE ENERO A DICIEMBRE AÑO 2,021</t>
  </si>
  <si>
    <t>PROYECTO DE AGUA POTABLE EN COMUNIDAD SAN PEDRO EL CAÑAL, CANTÓN SAN JULIÁN, MUNICIPIO DE ACAJUTLA, DEPARTAMENTO DE SONSONATE.</t>
  </si>
  <si>
    <t>PERIODOS DE EJECUCIÓN DE JUNIO A DICIEMBRE AÑO 2,021</t>
  </si>
  <si>
    <t>MEJORAMIENTO DE PARQUEO DEL MERCADO MUNICIPAL DE ACAJUTLA, MUNICIPIO DE ACAJUTLA, DEPARTAMENTO DE SONSONATE.</t>
  </si>
  <si>
    <t>AMPLIACIÓN DE LA RED DE ALCANTARILLADO SANITARIO EN COMUNIDAD LINDA VISTA, MUNICIPIO DE ACAJUTLA, DEPARTAMENTO DE SONSONATE.  (CONTRAPARTIDA)</t>
  </si>
  <si>
    <t>TOTAL FODES  75%</t>
  </si>
  <si>
    <t>CONSTRUCCIÓN DE PARQUEO DE VEHÍCULOS    PARA EMPLEADOS MUNICIPALES, MUNICIPIO DE ACAJUTLA, DEPARTAMENTO DE SONSONATE.</t>
  </si>
  <si>
    <t>CONSTRUCCION CANCHA DE FUTBOL GRAMA SINTETICA, CANCHA DE BASKETBOL, Y JUEGOS INFANTILES, CANTON METALÍO, ACAJUTLA, SONSONATE.</t>
  </si>
  <si>
    <t>MEJORAMIENTO DE TRES PASAJES EN COLONIA LOS LAURELES DOS, MUNICIPIO DE ACAJUTLA , DEPARTAMENTO DE SONSONATE.</t>
  </si>
  <si>
    <t xml:space="preserve">TOTAL  FODES 75% </t>
  </si>
  <si>
    <t>PERIODOS DE EJECUCIÓN DE ENERO A DICIEMBRE AÑO 2,021</t>
  </si>
  <si>
    <t>FONDOS FMI 2020</t>
  </si>
  <si>
    <t>TOTAL FMI 2020</t>
  </si>
  <si>
    <t>FONDOS BID 2020</t>
  </si>
  <si>
    <t>CONSTRUCCION DE PLAZA ARTESANAL DE ACAJUTLA , MUNICIPIO DE ACAJUTLA, DEPARTAMENTO  DE SONSONATE.</t>
  </si>
  <si>
    <t>TOTAL BID 2020</t>
  </si>
  <si>
    <t>FMI  2020</t>
  </si>
  <si>
    <t xml:space="preserve">PERIODOS DE EJECUCIÓN </t>
  </si>
  <si>
    <t>TOTAL</t>
  </si>
  <si>
    <t xml:space="preserve">BID 2020 </t>
  </si>
  <si>
    <t>PERIODO DE EJECUCIÓN DE ENERO A DICIEMBRE DEL AÑO 2,021</t>
  </si>
  <si>
    <t>FOMENTO A LA PRODUCCIÓN AGRICOLA,  MUNICIPIO DE ACAJUTLA, DEPARTAMENTO DE SONSONATE.</t>
  </si>
  <si>
    <t>CONSTRUCCIÓN DE CASA COMUNAL EN LOTIFICACIÓN SAN CARLOS, CANTÓN MORRO GRANDE, MUNICIPIO DE ACAJUTLA, DEPARTAMENTO DE SONSONATE.</t>
  </si>
  <si>
    <t>CONSTRUCCIÓN DE  CASA COMUNAL EN LOTIFICACIÓN, SAN CARLOS, CANTÓN MORRO GRANDE, MUNICIPIO DE ACAJUTLA, DEPARTAMENTO DE SONSONATE.</t>
  </si>
  <si>
    <t>ASFALTADO DE CALLE PRINCIPAL COLONIA SAN JOSÉ CANTÓN METALIO, MUNICIPIO DE ACAJUTLA, DEPARTAMENTO DE SONSONATE.</t>
  </si>
  <si>
    <t>MEJORAMIENTO EN EQUIPAMIENTO Y ADECUACIÓN DEL DEPARTAMENTO  DEL CAM  EN ALCALDIA MUNICIPAL DE ACAJUTLA, DEPARTAMENTO DE SONSONATE.</t>
  </si>
  <si>
    <t>MEJORAMIENTO EN EQUIPAMIENTO Y ADECUACIÓN  DEL DEPARTAMENTO  DEL CAM  EN ALCALDIA MUNICIPAL DE ACAJUTLA, DEPARTAMENTO DE SONSONATE.</t>
  </si>
  <si>
    <t>MEJORAMIENTO DE CAMINOS VECINALES DEL MUNICIPIO DE ACAJUTLA, DEPARTAMENTO DE SONSONATE.</t>
  </si>
  <si>
    <t>MEJORAMIENTO DE CASA COMUNAL Y CONSTRUCCION DE ZONA RECREATIVA EN CIUDADELA ROTARIA CANTON EL SALAMO, MUNICIPIO DE ACAJUTLA, DEPARTAMENTO DE SONSONATE</t>
  </si>
  <si>
    <t>CONSTRUCCION DE PUENTE QUE CONDUCE A CASERIO VALLE NUEVO, CANTON METALIO, MUNICIPIO DE ACAJUTLA, DEPARTAMENTO DE SONSONATE</t>
  </si>
  <si>
    <t>TECHADO DE ZONA RECREATIVA EN CASERIO COSTA AZUL, CANTON METALIO, MUNICIPIO DE ACAJUTLA, DEPARTAMENTO DE SONSONATE</t>
  </si>
  <si>
    <t>REMODELACIÓN DE BAÑOS, AREA  DE RECEPCIÓN, CONSTRUCCION Y ADECUACIÓN DE OFICINAS ADMINISTRATIVAS, EN ALCALDIA MUNICIPAL DE ACAJUTLA, DEPARTAMENTO DE SONSONATE.</t>
  </si>
  <si>
    <t>REMODELACIÓN DE BAÑOS, AREA  DE RECEPCIÓN,  CONSTRUCCION Y ADECUACIÓN DE OFICINAS ADMINISTRATIVAS EN ALCALDIA MUNICIPAL DE ACAJUTLA, DEPARTAMENTO DE SONSONATE.</t>
  </si>
  <si>
    <t>DRENAJE DE TIPO CANALETA Y BADEN EN AVENIDA OBANDO, DEL MUNICIPIO DE ACAJUTLA, DEPARTAMENTO DE SONSONATE.  (CONTRA PARTIDA DE CARPETA  CON EL MOP )</t>
  </si>
  <si>
    <t>CONSTRUCCION DE PLAZA CULTURAL EX CINE MAR, MUNICIPIO DE ACAJUTLA, DEPARTAMENTO DE SONSONATE.</t>
  </si>
  <si>
    <t>AMORTIZACIÓN DE CAPITAL E INTERESES Y COMISIÓN POR PRÉSTAMOS CON EL BANCO HIPOTECARIO DE EL SALVADOR    ($3,088.84 + 37.20 = $3,126.04 x 6)</t>
  </si>
  <si>
    <t>PROYECCIÓN FINANCIERA DE PROYECTOS CON ASIGNACIÓN 2021</t>
  </si>
  <si>
    <t>PROGRAMACION DE EJECUCION DE PROYECTOS CON FODES 75%, ASIGNACIÓN 2021</t>
  </si>
  <si>
    <t>PROGRAMACION DE EJECUCION DE PROYECTOS CON FODES 2%, ASIGNACIÓN 2021</t>
  </si>
  <si>
    <t>CONSTRUCCIÓN DE ZONA RECREATIVA EN VILLA CENTENARIO OPS CANTÓN EL SUNCITA, MUNICIPIO DE ACAJUTLA, DEPARTAMENTO DE SONSONATE.</t>
  </si>
  <si>
    <t>AMORTIZACIÓN DE CAPITAL,  INTERESES Y COMISIÓN POR PRÉSTAMOS CON EL BANCO HIPOTECARIO DE EL SALVADOR    ($3,088.84 + 37.20 = $ 3,126.04 x 6)</t>
  </si>
  <si>
    <t>AMORTIZACIÓN DE CAPITAL,  INTERESES A FIDEMUNI ($29,319.80 x 4)</t>
  </si>
  <si>
    <t>CONSTRUCCIÓN DE CORDÓN CUNETA Y BALASTADO DE CALLES EN LOTIFICACIÓN  LOS COBANITOS CANTÓN PUNTA REMEDIOS, MUNICIPIO DE ACAJUTLA , DEPARTAMENTO DE SONSONATE.</t>
  </si>
  <si>
    <t>CONSTRUCCIÓN DE ZONA RECREATIVA EN  ASENTAMIENTO HUMANO EL INICIO, MUNICIPIO DE ACAJUTLA, DEPARTAMENTO DE SONSONATE.</t>
  </si>
  <si>
    <t>CONCRETEADO DE UN TRAMO DE CALLE CASERÍO LA ISLA, CANTÓN METALIO, MUNICIPIO DE ACAJUTLA, DEPARTAMENTO  DE SONSONATE.</t>
  </si>
  <si>
    <t>CONSTRUCCIÓN DE OBRA DE MITIGACIÓN CASERIO LAS DELICIAS, MUNICIPIO DE ACAJUTLA, DEPARTAMENTO DE SONSONATE.</t>
  </si>
  <si>
    <t>APOYO AL DEPORTE Y LA RECREACION, MUNICIPIO DE ACAJUTLA, DEPARTAMENTO DE SONSONATE</t>
  </si>
  <si>
    <t>FOMENTO A LAS ACTIVIDADES TURÍSTICAS, MUNICIPIO DE ACAJUTLA, DEPARTAMENTO DE SONSONATE</t>
  </si>
  <si>
    <t>FOMENTO A LAS ACTIVIDADES  CULTURALES, MUNICIPIO DE ACAJUTLA, DEPARTAMENTO DE SONSONATE</t>
  </si>
  <si>
    <t>ESTABLECIMIENTO DE 20 HECTÁREAS DE SISTEMAS AGROFORESTALES, CRIO. EL MAGUEY, CANTON METALÍO, MUNICIPIO DE ACAJUTLA, DEPARTAMENTO DE SONSONATE</t>
  </si>
  <si>
    <t>PREVENCIÓN DE ENFERMEDADES PROVOCADAS POR EL ZANCUDO, MUNICIPIO DE ACAJUTLA, DEPARTAMENTO DE SONSONATE</t>
  </si>
  <si>
    <r>
      <t xml:space="preserve">MEJORAMIENTO DE TRES PASAJES EN COLONIA LOS LAURELES DOS, MUNICIPIO DE ACAJUTLA , DEPARTAMENTO DE SONSONATE. </t>
    </r>
    <r>
      <rPr>
        <sz val="7"/>
        <color theme="0"/>
        <rFont val="Verdana"/>
        <family val="2"/>
      </rPr>
      <t>(Proyecto Terminado, pendiente de recibir fondos FODES Y Pendiente de pago $ 30,187.99)</t>
    </r>
  </si>
  <si>
    <t>1o FASE DE INTRODUCCIÓN DE AGUA POTABLE EN COMUNIDAD SAN LUIS CAMPANA, CALLE VIEJA, JARDINES DE LA NUEVA, ADRA, LOT. SAN ANTONIO, LOS VERTIENTES, SANTA MARTA, ESMERALDA, CANTÓN SAN JULIÁN, MUNICIPIO DE ACAJUTLA, DEPARTAMENTO DE SONSONATE.</t>
  </si>
  <si>
    <t>COMPRA DE AIRES ACONDICIONADOS PARA DIFERENTES UNIDADES Y DEPARTAMENTOS DE LA ALCALDIA MUNICIAPAL DE ACAJUTLA</t>
  </si>
  <si>
    <t xml:space="preserve">COMPRA DE FLOTA DE VEHICULOS 1 KIA PARA PROYECCIÓN  SOCIAL, 1 VEHICULO PARA ADMINISTRATIVO Y 2 MOTOCICLETAS. </t>
  </si>
  <si>
    <t>CONCRETEADO Y BALASTADO DE LAS CALLES PRINCIPALES Y PASAJE DE COLONIA ALVARADO, MUNICIPIO DE ACAJUTLA, DEPARTAMENTO DE SONSONATE</t>
  </si>
  <si>
    <t>MEJORAMIENTO DE LUMINARIA EN EL MUNICIO DE ACAJUTLA Y COMPRA DE MATERIALES ELECTRICOS</t>
  </si>
  <si>
    <t>CONSTRUCCION DE VIVIENDAS DIGNAS PARA FAMILIAS DE ESCASOS RECURSOS ECONOMICOS EN EL MUNICIPIO DE ACAJUTLA, DEPARTAMENTO DE SONSONATE (Construcción de 6 casas)</t>
  </si>
  <si>
    <t>AMORTIZACIÓN DE CAPITAL  INTERESES A FIDEMUNI ($29,319.80 X 4)</t>
  </si>
  <si>
    <t>TRATAMIENTO Y DISPOSICIÓN FINAL DE DESECHOS SÓLIDOS DE ACAJUTLA, MUNICIPIO DE ACAJUTLA, DEPARTAMENTO DE SONSONATE.</t>
  </si>
  <si>
    <t>TRATAMIENTO Y DISPOSICIÓN FINAL DE DESECHOS SÓLIDOS DE ACAJUTLA, MUNICIPIO DE ACAJUTLA, DEPARTAMENTO DE SONSONATE</t>
  </si>
  <si>
    <t>EMERGENCIAS PROVOCADAS POR FENÓMENOS NATURALES, MUNICIPIO DE ACAJUTLA, DEPARTAMENTO DE SONSONATE.</t>
  </si>
  <si>
    <t>EMERGENCIAS PROVOCADAS POR FENÓMENOS NATURALES, MUNICIPIO DE ACAJUTLA, DEPARTAMENTO DE SONSONATE</t>
  </si>
  <si>
    <t>COMPRA DE MOBILIARIO, EQUIPO DE OFICINA, EQUIPO FOTOGRAFICO Y ACCESORIOS  PARA LA ALCALDIA MUNICIPAL DE ACAJUTLA</t>
  </si>
  <si>
    <t>COMPRA DE EQUIPO INFORMATICO, PERIFERICO Y CONSUMIBLE PARA  LA  ALCALDIA MUNICIPAL DE ACAJUTLA (TINTAS, TONER CARTUCHOS PARA IMPRESORA).</t>
  </si>
  <si>
    <t>COMPRA DE MOBILIARIO, EQUIPO DE OFICINA, EQUIPO FOTOGRAFICO Y ACCESORIOS PARA LA ALCALDIA MUNICIPAL DE ACAJUTLA</t>
  </si>
  <si>
    <t>COMPRA DE EQUIPO INFORMATICO, PERIFERICO Y CONSUMIBLE PARA  LA  ALCALDIA MUNICIPAL DE ACAJUTLA (TINTAS, TONER, CARTUCHOS PARA IMPRESORA).</t>
  </si>
  <si>
    <t>INTRODUCCIÓN DE AGUA POTABLE EN COMUNIDAD EL MORA CANTÓN METALIO, MUNICIPIO DE ACAJUTLA, DEPARTAMENTO DE SONSONATE.</t>
  </si>
  <si>
    <t>ELECTRIFICACIÓN EN DIFERENTES COMUNIDADES DE CANTÓN SAN JULIÁN, MUNICIPIO DE ACAJUTLA, DEPARTAMENTO DE SONSONATE.</t>
  </si>
  <si>
    <t>PLAN DE INVERSION CON ASIGNACION   2020</t>
  </si>
  <si>
    <t>CONTRAPARTIDA, CENTRO ESCOLAR CASERIO EL NANCE, CANTON METALIO, MUNICIPIO DE ACAJUTLA, DEPARTAMENTO DE SONSONATE</t>
  </si>
  <si>
    <t>INTRODUCCION DE AGUAS NEGRAS EN COLONIA NUEVA ACAJUTLA Y SAN EMILIO, MUNICIPIO DE ACAJUTLA, DEPARTAMENTO DE SONSONATE.</t>
  </si>
  <si>
    <t>CONSTRUCCION DE  CAJA PUENTE EN , CALLE  HACIA EL FARO, PLAYA LOS COBANOS, CANTON PUNTA REMEDIOS, MUNICIPIO DE ACJUTLA, DEPARATMENTO DE SONSONATE</t>
  </si>
  <si>
    <t>CONTRAPARTIDA No.2, CENTRO ESCOLAR CASERIO EL NANCE, CANTON METALIO, MUNICIPIO DE ACAJUTLA, DEPARTAMENTO DE SONSONATE</t>
  </si>
  <si>
    <t>CONSTRUCCION DE PLAZA TURISTICA, PASEO ACAJUTLA, MUNICIPIO DE ACAJUTLA, DEPARTAMENTO DE SONSONATE</t>
  </si>
  <si>
    <t xml:space="preserve">RESUMEN: </t>
  </si>
  <si>
    <t>CENTRO DE FORMACION DE LA MUJER DE ACAJUTLA</t>
  </si>
  <si>
    <t>AMPLIACIÓN DE LA RED DE ALCANTARILLADO SANITARIO EN COMUNIDAD LINDA VISTA, CANTON SAN JULIAN, MUNICIPIO DE ACAJUTLA, DEPARTAMENTO DE SONSONATE.  (CONTRAPARTIDA)</t>
  </si>
  <si>
    <t xml:space="preserve"> PLAN DE INVERSION CON ASIGNACION 2020</t>
  </si>
  <si>
    <t>CONSTRUCCION DE OBRA DE PASO CASERIO MARINES AGUA ZARCA, CANTON METALIO, MUNICIPIO DE ACAJUTLA, DEPARTAMENTO DE SONSONATE</t>
  </si>
  <si>
    <t>CONSTRUCCION DE PLAZA TURISTICA , PASEO ACAJUTLA MUNICIPIO DE ACAJUTLA, DEPARTAMENTO DE SONSONATE.</t>
  </si>
  <si>
    <t>CONSTRUCCION DE CANCHA DE FUTBOL, GRAMA SINTETICA, CANCHA DE BASKETBOL Y JUEGOS INFANTILES, CANTON METALIO, MUNCIIPIO DE ACAJUTLA, DEPARTAMENTO DE SONSONATE</t>
  </si>
  <si>
    <t>CONSTRUCCION CANCHA DE FUTBOL GRAMA SINTETICA, CANCHA DE BASKETBOL, Y JUEGOS INFANTILES, CANTON METALÍO, MUNICIPIO DE ACAJUTLA, DEPARTAMENTO DE SONSONATE.</t>
  </si>
  <si>
    <t>CONSTRUCCIÓN DE OFICINAS, SERVICIOS SANITARIOS, BODEGA Y ÁREA DE COMEDOR EN SERVICIOS PUBLICOS MUNICIPALES, MUNICIPIO DE ACAJUTLA, DEPARTAMENTO DE SONSONATE.</t>
  </si>
  <si>
    <t>MEJORAMIENTO DE PARQUEO DEL MERCADO MUNICIPAL DE ACAJUTLA, DEPARTAMENTO DE SONSONATE.</t>
  </si>
  <si>
    <t>ASIGNACION DE JUNIO A DICIEMBRE/2020</t>
  </si>
  <si>
    <t>LT 3501 ATENCION A LA SALUD</t>
  </si>
  <si>
    <t>MEJORAS AL MERCADO MUNICIPAL DE ACAJUTLA, DEPARTAMENTO DE SONSONATE</t>
  </si>
  <si>
    <t>LT: 3504 RECUPERACION ECONOMICA</t>
  </si>
  <si>
    <t>MEJORAS AL MERCADO MUNICIPAL DE  METALIO, CANTON METALIO, MUNICIPIO DE ACAJUTLA, DEPARTAMENTO DE SONSONATE</t>
  </si>
  <si>
    <t>LT: 3601 REAHABILITACION DE CAMINOS</t>
  </si>
  <si>
    <t>CONSTRUCCION DE CANALESTAS EN CALLE CASERIO LAS DELICIAS, CANTON METALIO, MUNICIPIO DE ACAJUTLA, DEPTO, DE SONSONATE</t>
  </si>
  <si>
    <t>OBRAS DE DRENAJE MENOR Y PAVIMIENTO ASFALTICO EN FINAL CALLE EL DIQUE, RUMBO A LA BOCANA, MUNICIPIO DE ACAJUTLA, DEPTO. DE SONSONATE</t>
  </si>
  <si>
    <t>CONSTRUCCION DE CANALETA EN CALLE DE LA LOTIFICACION SAN LUIS CAMPANA, CANTON SAN JULIAN, MUNICIPIO DE ACAJUTLA, DEPTO. DE SONSONATE</t>
  </si>
  <si>
    <t>LT: 3701 REHABILITACION DE CAMINOS</t>
  </si>
  <si>
    <t>CONSTRUCCION DE PUENTE PEATONAL EN CANTON VALLE NUEVO, MUNICIPIO DE ACAJUTLA, DEPTO. DE SONSONATE</t>
  </si>
  <si>
    <t>ASFALTADO DE CALLE EN COMUNIDAD SAN ROQUE, MUNICIPIO DE ACAJUTLA, DEPTO. DE SONSONATE</t>
  </si>
  <si>
    <t>LT: 3703 REAHABILITACION DE INFRAESTRUCTURA</t>
  </si>
  <si>
    <t>ADOQUINADO EN COMUNIDAD "y" GRIEGA, BARRIO EL CAMPAMENTO, MUNICIPIO DE ACAJUTLA, DEPTO. DE SONSONATE.</t>
  </si>
  <si>
    <t>LT 3501 ANTENCION A LA SALUD</t>
  </si>
  <si>
    <t>AMPLIACION Y REMODELACION DEL CEMENTERIO GENERAL DE ACAJUTLA,  DEPARTAMENTO DE SONSONATE.</t>
  </si>
  <si>
    <t>CONSTRUCCION DE PLAZA ARTESANAL DE ACAJUTLA , DEPARTAMENTO  DE SONSONATE.</t>
  </si>
  <si>
    <t>PLAN DE INVERSION ASIGNACION 2021</t>
  </si>
  <si>
    <t>x</t>
  </si>
  <si>
    <t>CONSTRUCCION DE OBRA DE PASO EN COLONIA JARDINES DE LA NUEVA, CANTON SAN JULIAN, MUNICIPIO DE ACAJUTLA, DEPTO. DE SONSONATE</t>
  </si>
  <si>
    <t>LT: 3504  RECUPERACION ECONOMICA</t>
  </si>
  <si>
    <t>CONCRETEADO  DE CALLE  A CENTRO ESCOLAR CASERÍO EL NANCE  7 CM DE ESPESOR  Y TRAMO DE CERCO DE MALLA CICLÓN, CANTÓN METALIO, MUNICIPIO DE ACAJUTLA, DEPARTAMENTO DE SONSONATE.</t>
  </si>
  <si>
    <t>SALDOS INICIALES EN BANCOS AL 31/12/20</t>
  </si>
  <si>
    <t xml:space="preserve">SALDO EN BANCOS AL 31/12/20 </t>
  </si>
  <si>
    <t>RESUMEN:</t>
  </si>
  <si>
    <t>SALDO  INICIALES EN BANCOS AL 31/12/20</t>
  </si>
  <si>
    <t>ASIGNACION 2021</t>
  </si>
  <si>
    <t>UP 35: PANDEMIA COVID-19</t>
  </si>
  <si>
    <t>UP 36; TORMENTA TROPICAL AMANDA</t>
  </si>
  <si>
    <t>UP: 37 TORMENTA TROPICAL CRISTOBAL</t>
  </si>
  <si>
    <t>UP: 35: PANDEMIA COVID-19</t>
  </si>
  <si>
    <t xml:space="preserve">PROGRAMA DE BECAS PARA JOVENES DE ESCASOS RECURSOS ECONOMICOS, MUNICIPIO DE ACAJUTLA, DEPARTAMENTO DE SONSONATE.  </t>
  </si>
  <si>
    <t>MANTENIMIENTO Y REPARACION  DE CAMIONES RECOLECTORES  DE DESECHOS SOLIDOS, MUNICIPIO  DE ACAJUTLA , DEPARTAMENTO DE SONSONATE.</t>
  </si>
  <si>
    <t>COMPRA, MANTENIMIENTO Y REPARACION DE MAQUINARIA  DE CONSTRUCCION DE LA ALCALDIA MUNICIPAL DE ACAJUTLA</t>
  </si>
  <si>
    <t>MANTENIMIENTO Y REPARACIÓN DE CAMIONES RECOLECTORES DE DESECHOS SOLIDOS, MUNICIPIO DE ACAJUTLA, DEPARTAMENTO DE SONSONATE</t>
  </si>
  <si>
    <t>CONTRAPARTIDA CENTRO ESCOLAR CASERIO EL NANCE, CANTON METALIO, MUNICIPIO DE ACAJUTLA, DEPARTAMENTO DE SONSONATE</t>
  </si>
  <si>
    <t>INTRODUCCIÓN DE AGUAS NEGRAS EN COLONIA NUEVA ACAJUTLA Y SAN EMILIO, MUNICIPIO DE ACAJUTLA, DEPARTAMENTO DE SONSONATE</t>
  </si>
  <si>
    <t>CONSTRUCCIÓN DE CAJA PUENTE EN CALLE HACIA EL FARO, PLAYA LOS COBANOS, CANTON PUNTA REMEDIOS, MUNICIPIO DE ACAJUTLA, DEPARTAMENTO DE SONSONATE</t>
  </si>
  <si>
    <t>CONTRAPARTIDA No. 2, CENTRO ESCOLAR CASERIO EL NANCE, CANTON METALIO, MUNICIPIO DE ACAJUTLA, DEPARTAMENTO DE SONSONATE</t>
  </si>
  <si>
    <t>AMPLIACION Y REMODELACION DEL CEMENTERIO GENERAL DE ACAJUTLA, MUNICIPIO DE ACAJUTLA, DEPARTAMENTO DE SONSONATE.</t>
  </si>
  <si>
    <t>PREVENCION DEL RIESGO DE CONTAGIO EN EL PROCESO DE REAPERTURA DE LA ECONOMIA, DURANTE LA PANDEMIA, COVID 19, MUNICIPIO DE ACAJUTLA</t>
  </si>
  <si>
    <t>MEJORAS AL MERCADO MUNICIPAL DE METALIO, CANTON METALIO, MUNICIPIO DE ACAJUTLA, DEPARTAMENTO DE SONSONATE</t>
  </si>
  <si>
    <t>PLAN DE INVERSION CON ASIGNACION 2020</t>
  </si>
  <si>
    <t>CONSTRUCCION DE CANALETAS EN CALLE CASERIO LAS DELICIAS, CANTON METALIO, MUNICIPIO DE ACAJUTLA, DEPARTAMENTO DE SONSONATE</t>
  </si>
  <si>
    <t>OBRAS DE DRENAJE MENOR Y PAVIMENTO ASFALTICO EN FINAL CALLE EL DIQUE, RUMBO A LA BOCANA, MUNICIPIO DE ACAJUTLA, DEPTO. DE SONSONATE</t>
  </si>
  <si>
    <t>CONSTRUCCION DE CANALETA EN CALLE LOTIFICACION SAN LUIS CAMPANA, CANTON SAN JULIAN, MUNICIPIO DE ACAJUTLA, DEPTO. DE SONSONATE</t>
  </si>
  <si>
    <t>ADOQUINADO EN COMUNIDAD "Y" GRIEGA, BARRIO EL CAMPAMENTO, MUNICIPIO DE ACAJUTLA, DEPTO. DE SONSONATE</t>
  </si>
  <si>
    <t>AMPLIACION Y REMODELACION DEL CEMENTERIO GENERAL DE ACAJUTLA, DEPTO. DE SONSONATE</t>
  </si>
  <si>
    <t>CONSTRUCCION DE PLAZA ARTESANAL DE ACAJUTLA, DEPTO DE SONSONATE</t>
  </si>
  <si>
    <t>PROGRAMACION DE EJECUCION DE PROYECTOS CON FODES 75%, ASIGNACIÓN 2020</t>
  </si>
  <si>
    <t>PROGRAMACION DE EJECUCION DE PROYECTOS CON FODES 2%, ASIGNACIÓN 2020</t>
  </si>
  <si>
    <t>CONSTRUCCION DE PLAZA TURISTICA, PASEO ACAJUTLA, MUNICIPIO DE ACAJUTLA, DEPTO. DE SONSONATE</t>
  </si>
  <si>
    <t>PROGRAMA DE BECAS PARA JÓVENES DE ESCASOS RECURSOS ECONÓMICOS, MUNICIPIO DE ACAJUTLA, DEPARTAMENTO DE SONSONATE</t>
  </si>
  <si>
    <t>CONCRETEADO  DE CALLE   A CENTRO ESCOLAR CASERÍO EL NANCE  7 CM DE ESPESOR  Y TRAMO DE CERCO DE MALLA CICLÓN , CANTÓN METALIO, MUNICIPIO DE ACAJUTLA, DEPARTAMENTO DE SONSONATE.</t>
  </si>
  <si>
    <t>CONSTRUCCION DE TERMINAL DE BUSES, MICROBUSES, TAXIS (PICKUP) DEL MUNICIPIO DE ACAJUTLA, DEPARTAMENTO DE SONSONATE</t>
  </si>
  <si>
    <t>UP:35: EMERGENCIA POR COVID-19</t>
  </si>
  <si>
    <t xml:space="preserve">LT: 3504 RECUPERACION ECONOMICA </t>
  </si>
  <si>
    <t>SALDO INICIAL EN BANCOS AL 31/12/20</t>
  </si>
  <si>
    <t>COMPRA, MANTENIMIENTO Y REPARACION DE MAQUINARIA DE CONSTRUCCION DE LA ALCALDIA MUNICIPAL DE ACAJUTLA</t>
  </si>
  <si>
    <t>CONSTRUCCION DE CANCHA DE FUTBOL, GRAMA SINTETICA, CANCHA DE BASKETBOL Y JUEGOS INFANTILES, CANTON METALIO, MUNICIPIO DE ACAJUTLA, DEPTO. DE SONSONATE</t>
  </si>
  <si>
    <t>MAQUINARIA Y EQUIPO</t>
  </si>
  <si>
    <t>BIENES DE USO Y CONSUMO DIVERSOS</t>
  </si>
  <si>
    <t>MATERIALES E INSTRUMENTALES DE LABORATORIO Y  USO MEDICO</t>
  </si>
  <si>
    <t>MINERALES NO METALICOS Y PRODUCTOS DERVIDOS</t>
  </si>
  <si>
    <t>PRODUCTOS QUIMICOS</t>
  </si>
  <si>
    <t>PRODUCTOS TEXTILE Y VESTUARIOS</t>
  </si>
  <si>
    <r>
      <t xml:space="preserve">PREVENCION DEL RIESGO DE CONTAGIO EN EL PROCESO DE REAPERTIURA  DE LA ECONOMIA, DURANTE LA PANDEMIA, COVID-19, MUNICIPIO DE ACAJUTLA;  </t>
    </r>
    <r>
      <rPr>
        <b/>
        <sz val="8"/>
        <rFont val="Calibri"/>
        <family val="2"/>
      </rPr>
      <t>TOTAL $ 40,906.76</t>
    </r>
    <r>
      <rPr>
        <sz val="8"/>
        <rFont val="Calibri"/>
        <family val="2"/>
      </rPr>
      <t xml:space="preserve"> </t>
    </r>
  </si>
  <si>
    <t>PREVENCION DEL RIESGO DE CONTAGIO EN EL PROCESO DE REAPERTIURA  DE LA ECONOMIA, DURANTE LA PANDEMIA, COVID-19, MUNICIPIO DE ACAJUTLA; TOTAL $ 40,906.76</t>
  </si>
  <si>
    <t>PLAN DE INVERSION DE PROYECTOS EN EJECUCION QUE PASAN 2021</t>
  </si>
  <si>
    <t>PLAN DE INVERSION DE PROYECTOS EN EJECUCION QUE PASAN PARA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</si>
</sst>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quot;$&quot;#,##0.00_);\(&quot;$&quot;#,##0.00\)"/>
    <numFmt numFmtId="165" formatCode="&quot;$&quot;#,##0.00_);[Red]\(&quot;$&quot;#,##0.00\)"/>
    <numFmt numFmtId="166" formatCode="_(&quot;$&quot;* #,##0.00_);_(&quot;$&quot;* \(#,##0.00\);_(&quot;$&quot;* &quot;-&quot;??_);_(@_)"/>
    <numFmt numFmtId="167" formatCode="&quot;$&quot;#,##0.00"/>
    <numFmt numFmtId="168" formatCode="&quot;$&quot;#,##0.000"/>
  </numFmts>
  <fonts count="56" x14ac:knownFonts="1">
    <font>
      <sz val="11"/>
      <color theme="1"/>
      <name val="Calibri"/>
      <family val="2"/>
      <scheme val="minor"/>
    </font>
    <font>
      <b/>
      <sz val="11"/>
      <color theme="1"/>
      <name val="Calibri"/>
      <family val="2"/>
      <scheme val="minor"/>
    </font>
    <font>
      <sz val="10"/>
      <color theme="1"/>
      <name val="Calibri"/>
      <family val="2"/>
      <scheme val="minor"/>
    </font>
    <font>
      <b/>
      <sz val="8"/>
      <color theme="1" tint="0.14999847407452621"/>
      <name val="Verdana"/>
      <family val="2"/>
    </font>
    <font>
      <sz val="11"/>
      <color theme="1"/>
      <name val="Verdana"/>
      <family val="2"/>
    </font>
    <font>
      <b/>
      <sz val="7"/>
      <color theme="1"/>
      <name val="Verdana"/>
      <family val="2"/>
    </font>
    <font>
      <b/>
      <sz val="6"/>
      <color theme="1"/>
      <name val="Verdana"/>
      <family val="2"/>
    </font>
    <font>
      <sz val="7"/>
      <name val="Verdana"/>
      <family val="2"/>
    </font>
    <font>
      <sz val="8"/>
      <name val="Verdana"/>
      <family val="2"/>
    </font>
    <font>
      <b/>
      <sz val="10"/>
      <name val="Verdana"/>
      <family val="2"/>
    </font>
    <font>
      <sz val="6"/>
      <name val="Verdana"/>
      <family val="2"/>
    </font>
    <font>
      <b/>
      <sz val="7"/>
      <name val="Verdana"/>
      <family val="2"/>
    </font>
    <font>
      <b/>
      <sz val="9"/>
      <name val="Verdana"/>
      <family val="2"/>
    </font>
    <font>
      <b/>
      <sz val="10"/>
      <color theme="1"/>
      <name val="Verdana"/>
      <family val="2"/>
    </font>
    <font>
      <b/>
      <sz val="8"/>
      <name val="Verdana"/>
      <family val="2"/>
    </font>
    <font>
      <b/>
      <sz val="6"/>
      <name val="Verdana"/>
      <family val="2"/>
    </font>
    <font>
      <sz val="6"/>
      <color theme="1" tint="0.14999847407452621"/>
      <name val="Verdana"/>
      <family val="2"/>
    </font>
    <font>
      <sz val="5"/>
      <color theme="1"/>
      <name val="Verdana"/>
      <family val="2"/>
    </font>
    <font>
      <sz val="5"/>
      <color theme="1"/>
      <name val="Calibri"/>
      <family val="2"/>
      <scheme val="minor"/>
    </font>
    <font>
      <b/>
      <sz val="5"/>
      <name val="Verdana"/>
      <family val="2"/>
    </font>
    <font>
      <sz val="5"/>
      <name val="Verdana"/>
      <family val="2"/>
    </font>
    <font>
      <sz val="7"/>
      <color theme="1"/>
      <name val="Calibri"/>
      <family val="2"/>
      <scheme val="minor"/>
    </font>
    <font>
      <b/>
      <sz val="7.5"/>
      <name val="Verdana"/>
      <family val="2"/>
    </font>
    <font>
      <b/>
      <sz val="6"/>
      <color theme="1" tint="0.14999847407452621"/>
      <name val="Verdana"/>
      <family val="2"/>
    </font>
    <font>
      <b/>
      <sz val="9"/>
      <color theme="1"/>
      <name val="Verdana"/>
      <family val="2"/>
    </font>
    <font>
      <sz val="5.5"/>
      <color theme="1"/>
      <name val="Verdana"/>
      <family val="2"/>
    </font>
    <font>
      <sz val="7"/>
      <color theme="0"/>
      <name val="Calibri"/>
      <family val="2"/>
      <scheme val="minor"/>
    </font>
    <font>
      <b/>
      <sz val="10"/>
      <color theme="1"/>
      <name val="Calibri"/>
      <family val="2"/>
      <scheme val="minor"/>
    </font>
    <font>
      <sz val="7"/>
      <color theme="1"/>
      <name val="Verdana"/>
      <family val="2"/>
    </font>
    <font>
      <sz val="8"/>
      <color theme="1"/>
      <name val="Calibri"/>
      <family val="2"/>
      <scheme val="minor"/>
    </font>
    <font>
      <sz val="4.5"/>
      <color theme="1"/>
      <name val="Verdana"/>
      <family val="2"/>
    </font>
    <font>
      <sz val="4"/>
      <color theme="1"/>
      <name val="Verdana"/>
      <family val="2"/>
    </font>
    <font>
      <sz val="7"/>
      <color theme="1"/>
      <name val="Batang"/>
      <family val="1"/>
    </font>
    <font>
      <b/>
      <sz val="7"/>
      <color theme="1"/>
      <name val="Calibri"/>
      <family val="2"/>
      <scheme val="minor"/>
    </font>
    <font>
      <b/>
      <sz val="14"/>
      <color theme="1"/>
      <name val="Calibri"/>
      <family val="2"/>
      <scheme val="minor"/>
    </font>
    <font>
      <b/>
      <sz val="15"/>
      <color theme="1"/>
      <name val="Calibri"/>
      <family val="2"/>
      <scheme val="minor"/>
    </font>
    <font>
      <sz val="6"/>
      <color theme="1"/>
      <name val="Calibri"/>
      <family val="2"/>
      <scheme val="minor"/>
    </font>
    <font>
      <sz val="7"/>
      <color theme="0"/>
      <name val="Verdana"/>
      <family val="2"/>
    </font>
    <font>
      <sz val="10"/>
      <color theme="0"/>
      <name val="Calibri"/>
      <family val="2"/>
      <scheme val="minor"/>
    </font>
    <font>
      <sz val="6"/>
      <color theme="0"/>
      <name val="Verdana"/>
      <family val="2"/>
    </font>
    <font>
      <sz val="11"/>
      <color theme="1"/>
      <name val="Calibri"/>
      <family val="2"/>
      <scheme val="minor"/>
    </font>
    <font>
      <b/>
      <sz val="8"/>
      <color theme="1"/>
      <name val="Calibri"/>
      <family val="2"/>
      <scheme val="minor"/>
    </font>
    <font>
      <b/>
      <sz val="9"/>
      <color theme="1"/>
      <name val="Calibri"/>
      <family val="2"/>
      <scheme val="minor"/>
    </font>
    <font>
      <b/>
      <sz val="10"/>
      <color theme="1"/>
      <name val="Calibri"/>
      <family val="2"/>
    </font>
    <font>
      <b/>
      <sz val="10"/>
      <name val="Calibri"/>
      <family val="2"/>
    </font>
    <font>
      <b/>
      <sz val="8"/>
      <color theme="1" tint="0.14999847407452621"/>
      <name val="Calibri"/>
      <family val="2"/>
    </font>
    <font>
      <sz val="7"/>
      <name val="Calibri"/>
      <family val="2"/>
    </font>
    <font>
      <sz val="8"/>
      <name val="Calibri"/>
      <family val="2"/>
    </font>
    <font>
      <b/>
      <sz val="9"/>
      <name val="Calibri"/>
      <family val="2"/>
    </font>
    <font>
      <b/>
      <sz val="7"/>
      <name val="Calibri"/>
      <family val="2"/>
    </font>
    <font>
      <b/>
      <sz val="8"/>
      <name val="Calibri"/>
      <family val="2"/>
    </font>
    <font>
      <sz val="10"/>
      <name val="Verdana"/>
      <family val="2"/>
    </font>
    <font>
      <b/>
      <sz val="10"/>
      <color theme="1" tint="0.14999847407452621"/>
      <name val="Calibri"/>
      <family val="2"/>
    </font>
    <font>
      <sz val="11"/>
      <color theme="0"/>
      <name val="Calibri"/>
      <family val="2"/>
      <scheme val="minor"/>
    </font>
    <font>
      <b/>
      <sz val="5"/>
      <color theme="1"/>
      <name val="Verdana"/>
      <family val="2"/>
    </font>
    <font>
      <b/>
      <sz val="11"/>
      <name val="Calibri"/>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22"/>
        <bgColor indexed="64"/>
      </patternFill>
    </fill>
    <fill>
      <patternFill patternType="solid">
        <fgColor theme="4" tint="0.79998168889431442"/>
        <bgColor indexed="64"/>
      </patternFill>
    </fill>
    <fill>
      <patternFill patternType="solid">
        <fgColor theme="0" tint="-0.34998626667073579"/>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medium">
        <color indexed="64"/>
      </right>
      <top style="hair">
        <color indexed="64"/>
      </top>
      <bottom style="hair">
        <color indexed="64"/>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style="medium">
        <color indexed="64"/>
      </right>
      <top style="hair">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double">
        <color indexed="64"/>
      </right>
      <top style="double">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double">
        <color indexed="64"/>
      </bottom>
      <diagonal/>
    </border>
    <border>
      <left style="double">
        <color indexed="64"/>
      </left>
      <right style="thin">
        <color indexed="64"/>
      </right>
      <top/>
      <bottom style="double">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style="double">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style="hair">
        <color indexed="64"/>
      </bottom>
      <diagonal/>
    </border>
    <border>
      <left/>
      <right style="double">
        <color indexed="64"/>
      </right>
      <top/>
      <bottom style="hair">
        <color indexed="64"/>
      </bottom>
      <diagonal/>
    </border>
    <border>
      <left/>
      <right style="thin">
        <color indexed="64"/>
      </right>
      <top/>
      <bottom style="thin">
        <color indexed="64"/>
      </bottom>
      <diagonal/>
    </border>
    <border>
      <left/>
      <right style="thin">
        <color indexed="64"/>
      </right>
      <top style="double">
        <color indexed="64"/>
      </top>
      <bottom/>
      <diagonal/>
    </border>
    <border>
      <left style="thin">
        <color indexed="64"/>
      </left>
      <right/>
      <top/>
      <bottom style="double">
        <color indexed="64"/>
      </bottom>
      <diagonal/>
    </border>
    <border>
      <left/>
      <right/>
      <top style="thin">
        <color indexed="64"/>
      </top>
      <bottom style="hair">
        <color indexed="64"/>
      </bottom>
      <diagonal/>
    </border>
    <border>
      <left style="medium">
        <color indexed="64"/>
      </left>
      <right/>
      <top style="thin">
        <color indexed="64"/>
      </top>
      <bottom style="hair">
        <color indexed="64"/>
      </bottom>
      <diagonal/>
    </border>
    <border>
      <left/>
      <right style="double">
        <color indexed="64"/>
      </right>
      <top style="thin">
        <color indexed="64"/>
      </top>
      <bottom style="hair">
        <color indexed="64"/>
      </bottom>
      <diagonal/>
    </border>
    <border>
      <left style="medium">
        <color indexed="64"/>
      </left>
      <right/>
      <top style="hair">
        <color indexed="64"/>
      </top>
      <bottom style="double">
        <color indexed="64"/>
      </bottom>
      <diagonal/>
    </border>
    <border>
      <left style="double">
        <color indexed="64"/>
      </left>
      <right style="thin">
        <color indexed="64"/>
      </right>
      <top style="thin">
        <color indexed="64"/>
      </top>
      <bottom/>
      <diagonal/>
    </border>
    <border>
      <left style="thin">
        <color indexed="64"/>
      </left>
      <right/>
      <top style="double">
        <color indexed="64"/>
      </top>
      <bottom style="double">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medium">
        <color indexed="64"/>
      </right>
      <top style="hair">
        <color indexed="64"/>
      </top>
      <bottom style="double">
        <color indexed="64"/>
      </bottom>
      <diagonal/>
    </border>
    <border>
      <left style="medium">
        <color indexed="64"/>
      </left>
      <right style="medium">
        <color indexed="64"/>
      </right>
      <top style="hair">
        <color indexed="64"/>
      </top>
      <bottom style="double">
        <color indexed="64"/>
      </bottom>
      <diagonal/>
    </border>
    <border>
      <left style="double">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double">
        <color indexed="64"/>
      </right>
      <top style="thin">
        <color indexed="64"/>
      </top>
      <bottom style="hair">
        <color indexed="64"/>
      </bottom>
      <diagonal/>
    </border>
    <border>
      <left style="medium">
        <color indexed="64"/>
      </left>
      <right style="medium">
        <color indexed="64"/>
      </right>
      <top/>
      <bottom style="double">
        <color indexed="64"/>
      </bottom>
      <diagonal/>
    </border>
    <border>
      <left style="medium">
        <color indexed="64"/>
      </left>
      <right style="double">
        <color indexed="64"/>
      </right>
      <top/>
      <bottom style="double">
        <color indexed="64"/>
      </bottom>
      <diagonal/>
    </border>
    <border>
      <left style="thin">
        <color indexed="64"/>
      </left>
      <right style="thin">
        <color indexed="64"/>
      </right>
      <top/>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style="double">
        <color indexed="64"/>
      </right>
      <top/>
      <bottom style="double">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bottom style="hair">
        <color indexed="64"/>
      </bottom>
      <diagonal/>
    </border>
    <border>
      <left style="double">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bottom style="hair">
        <color indexed="64"/>
      </bottom>
      <diagonal/>
    </border>
    <border>
      <left/>
      <right/>
      <top style="hair">
        <color indexed="64"/>
      </top>
      <bottom/>
      <diagonal/>
    </border>
    <border>
      <left/>
      <right style="medium">
        <color indexed="64"/>
      </right>
      <top style="hair">
        <color indexed="64"/>
      </top>
      <bottom/>
      <diagonal/>
    </border>
    <border>
      <left style="medium">
        <color indexed="64"/>
      </left>
      <right/>
      <top style="hair">
        <color indexed="64"/>
      </top>
      <bottom/>
      <diagonal/>
    </border>
    <border>
      <left/>
      <right style="double">
        <color indexed="64"/>
      </right>
      <top style="hair">
        <color indexed="64"/>
      </top>
      <bottom/>
      <diagonal/>
    </border>
    <border>
      <left style="thin">
        <color indexed="64"/>
      </left>
      <right/>
      <top/>
      <bottom style="hair">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right style="double">
        <color indexed="64"/>
      </right>
      <top style="hair">
        <color indexed="64"/>
      </top>
      <bottom style="thin">
        <color indexed="64"/>
      </bottom>
      <diagonal/>
    </border>
    <border>
      <left style="medium">
        <color indexed="64"/>
      </left>
      <right style="double">
        <color indexed="64"/>
      </right>
      <top style="hair">
        <color indexed="64"/>
      </top>
      <bottom style="double">
        <color indexed="64"/>
      </bottom>
      <diagonal/>
    </border>
    <border>
      <left style="double">
        <color indexed="64"/>
      </left>
      <right style="thin">
        <color indexed="64"/>
      </right>
      <top/>
      <bottom/>
      <diagonal/>
    </border>
    <border>
      <left style="double">
        <color indexed="64"/>
      </left>
      <right/>
      <top style="hair">
        <color indexed="64"/>
      </top>
      <bottom/>
      <diagonal/>
    </border>
    <border>
      <left style="double">
        <color indexed="64"/>
      </left>
      <right/>
      <top style="thin">
        <color indexed="64"/>
      </top>
      <bottom style="thin">
        <color indexed="64"/>
      </bottom>
      <diagonal/>
    </border>
    <border>
      <left style="thin">
        <color indexed="64"/>
      </left>
      <right style="double">
        <color indexed="64"/>
      </right>
      <top/>
      <bottom/>
      <diagonal/>
    </border>
    <border>
      <left style="thin">
        <color indexed="64"/>
      </left>
      <right/>
      <top/>
      <bottom/>
      <diagonal/>
    </border>
    <border>
      <left style="double">
        <color indexed="64"/>
      </left>
      <right/>
      <top style="thin">
        <color indexed="64"/>
      </top>
      <bottom/>
      <diagonal/>
    </border>
    <border>
      <left/>
      <right/>
      <top style="thin">
        <color indexed="64"/>
      </top>
      <bottom/>
      <diagonal/>
    </border>
    <border>
      <left style="thin">
        <color indexed="64"/>
      </left>
      <right style="double">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diagonal/>
    </border>
    <border>
      <left/>
      <right style="double">
        <color indexed="64"/>
      </right>
      <top style="double">
        <color indexed="64"/>
      </top>
      <bottom/>
      <diagonal/>
    </border>
    <border>
      <left/>
      <right style="thin">
        <color indexed="64"/>
      </right>
      <top style="double">
        <color indexed="64"/>
      </top>
      <bottom style="thin">
        <color indexed="64"/>
      </bottom>
      <diagonal/>
    </border>
    <border>
      <left/>
      <right style="double">
        <color indexed="64"/>
      </right>
      <top style="hair">
        <color indexed="64"/>
      </top>
      <bottom style="double">
        <color indexed="64"/>
      </bottom>
      <diagonal/>
    </border>
    <border>
      <left style="medium">
        <color indexed="64"/>
      </left>
      <right style="thin">
        <color indexed="64"/>
      </right>
      <top/>
      <bottom style="double">
        <color indexed="64"/>
      </bottom>
      <diagonal/>
    </border>
    <border>
      <left/>
      <right/>
      <top/>
      <bottom style="medium">
        <color indexed="64"/>
      </bottom>
      <diagonal/>
    </border>
  </borders>
  <cellStyleXfs count="2">
    <xf numFmtId="0" fontId="0" fillId="0" borderId="0"/>
    <xf numFmtId="166" fontId="40" fillId="0" borderId="0" applyFont="0" applyFill="0" applyBorder="0" applyAlignment="0" applyProtection="0"/>
  </cellStyleXfs>
  <cellXfs count="607">
    <xf numFmtId="0" fontId="0" fillId="0" borderId="0" xfId="0"/>
    <xf numFmtId="0" fontId="7" fillId="0" borderId="0" xfId="0" applyFont="1" applyBorder="1" applyAlignment="1">
      <alignment horizontal="center" vertical="center"/>
    </xf>
    <xf numFmtId="0" fontId="4" fillId="0" borderId="0" xfId="0" applyFont="1"/>
    <xf numFmtId="0" fontId="10" fillId="0" borderId="25" xfId="0" applyFont="1" applyBorder="1"/>
    <xf numFmtId="0" fontId="10" fillId="0" borderId="26" xfId="0" applyFont="1" applyBorder="1"/>
    <xf numFmtId="0" fontId="10" fillId="0" borderId="27" xfId="0" applyFont="1" applyBorder="1"/>
    <xf numFmtId="0" fontId="10" fillId="0" borderId="28" xfId="0" applyFont="1" applyBorder="1"/>
    <xf numFmtId="0" fontId="10" fillId="0" borderId="29" xfId="0" applyFont="1" applyBorder="1"/>
    <xf numFmtId="0" fontId="10" fillId="0" borderId="30" xfId="0" applyFont="1" applyBorder="1"/>
    <xf numFmtId="0" fontId="10" fillId="0" borderId="28" xfId="0" applyFont="1" applyFill="1" applyBorder="1"/>
    <xf numFmtId="0" fontId="10" fillId="0" borderId="26" xfId="0" applyFont="1" applyFill="1" applyBorder="1"/>
    <xf numFmtId="0" fontId="10" fillId="0" borderId="29" xfId="0" applyFont="1" applyFill="1" applyBorder="1"/>
    <xf numFmtId="0" fontId="10" fillId="0" borderId="30" xfId="0" applyFont="1" applyFill="1" applyBorder="1"/>
    <xf numFmtId="0" fontId="10" fillId="0" borderId="31" xfId="0" applyFont="1" applyFill="1" applyBorder="1"/>
    <xf numFmtId="0" fontId="3" fillId="3" borderId="45" xfId="0" applyFont="1" applyFill="1" applyBorder="1" applyAlignment="1">
      <alignment horizontal="center" vertical="center" wrapText="1"/>
    </xf>
    <xf numFmtId="0" fontId="3" fillId="3" borderId="46" xfId="0" applyFont="1" applyFill="1" applyBorder="1" applyAlignment="1">
      <alignment horizontal="center" vertical="center" wrapText="1"/>
    </xf>
    <xf numFmtId="166" fontId="3" fillId="3" borderId="49" xfId="0" applyNumberFormat="1" applyFont="1" applyFill="1" applyBorder="1" applyAlignment="1">
      <alignment horizontal="center" vertical="center" wrapText="1"/>
    </xf>
    <xf numFmtId="0" fontId="6" fillId="3" borderId="46" xfId="0" applyFont="1" applyFill="1" applyBorder="1" applyAlignment="1">
      <alignment horizontal="center" vertical="center"/>
    </xf>
    <xf numFmtId="0" fontId="5" fillId="3" borderId="47" xfId="0" applyFont="1" applyFill="1" applyBorder="1" applyAlignment="1">
      <alignment horizontal="center" vertical="center"/>
    </xf>
    <xf numFmtId="0" fontId="15" fillId="4" borderId="22" xfId="0" applyFont="1" applyFill="1" applyBorder="1" applyAlignment="1">
      <alignment horizontal="center"/>
    </xf>
    <xf numFmtId="0" fontId="15" fillId="4" borderId="22" xfId="0" applyFont="1" applyFill="1" applyBorder="1" applyAlignment="1">
      <alignment horizontal="center" vertical="center"/>
    </xf>
    <xf numFmtId="0" fontId="16" fillId="3" borderId="43" xfId="0" applyFont="1" applyFill="1" applyBorder="1" applyAlignment="1">
      <alignment horizontal="center" vertical="center" wrapText="1"/>
    </xf>
    <xf numFmtId="0" fontId="18" fillId="0" borderId="0" xfId="0" applyFont="1"/>
    <xf numFmtId="0" fontId="10" fillId="2" borderId="1" xfId="0" applyFont="1" applyFill="1" applyBorder="1" applyAlignment="1">
      <alignment horizontal="left" vertical="center" wrapText="1"/>
    </xf>
    <xf numFmtId="0" fontId="19" fillId="4" borderId="39"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40" xfId="0" applyFont="1" applyBorder="1" applyAlignment="1">
      <alignment horizontal="center" vertical="center"/>
    </xf>
    <xf numFmtId="0" fontId="7" fillId="0" borderId="52" xfId="0" applyFont="1" applyBorder="1" applyAlignment="1">
      <alignment horizontal="center" vertical="center"/>
    </xf>
    <xf numFmtId="0" fontId="7" fillId="0" borderId="53" xfId="0" applyFont="1" applyBorder="1" applyAlignment="1">
      <alignment horizontal="center" vertical="center"/>
    </xf>
    <xf numFmtId="0" fontId="7" fillId="0" borderId="37" xfId="0" applyFont="1" applyBorder="1" applyAlignment="1">
      <alignment horizontal="center" vertical="center"/>
    </xf>
    <xf numFmtId="0" fontId="7" fillId="0" borderId="51" xfId="0" applyFont="1" applyBorder="1" applyAlignment="1">
      <alignment horizontal="center" vertical="center"/>
    </xf>
    <xf numFmtId="166" fontId="10" fillId="2" borderId="0" xfId="0" applyNumberFormat="1" applyFont="1" applyFill="1" applyBorder="1" applyAlignment="1">
      <alignment horizontal="right" vertical="center" wrapText="1"/>
    </xf>
    <xf numFmtId="167" fontId="17" fillId="0" borderId="62" xfId="0" applyNumberFormat="1" applyFont="1" applyBorder="1" applyAlignment="1">
      <alignment horizontal="center" vertical="center"/>
    </xf>
    <xf numFmtId="167" fontId="17" fillId="0" borderId="61" xfId="0" applyNumberFormat="1" applyFont="1" applyBorder="1" applyAlignment="1">
      <alignment horizontal="center" vertical="center"/>
    </xf>
    <xf numFmtId="167" fontId="17" fillId="0" borderId="32" xfId="0" applyNumberFormat="1" applyFont="1" applyBorder="1" applyAlignment="1">
      <alignment horizontal="center" vertical="center"/>
    </xf>
    <xf numFmtId="167" fontId="17" fillId="0" borderId="63" xfId="0" applyNumberFormat="1" applyFont="1" applyBorder="1" applyAlignment="1">
      <alignment horizontal="center" vertical="center"/>
    </xf>
    <xf numFmtId="0" fontId="7" fillId="3" borderId="43" xfId="0" applyFont="1" applyFill="1" applyBorder="1" applyAlignment="1">
      <alignment horizontal="center" vertical="center" wrapText="1"/>
    </xf>
    <xf numFmtId="0" fontId="7" fillId="2" borderId="1" xfId="0" applyFont="1" applyFill="1" applyBorder="1" applyAlignment="1">
      <alignment horizontal="justify" vertical="center" wrapText="1"/>
    </xf>
    <xf numFmtId="164" fontId="7" fillId="2" borderId="2" xfId="0" applyNumberFormat="1" applyFont="1" applyFill="1" applyBorder="1" applyAlignment="1">
      <alignment horizontal="right" vertical="center" wrapText="1"/>
    </xf>
    <xf numFmtId="0" fontId="7" fillId="2" borderId="52" xfId="0" applyFont="1" applyFill="1" applyBorder="1" applyAlignment="1">
      <alignment horizontal="justify" vertical="center" wrapText="1"/>
    </xf>
    <xf numFmtId="0" fontId="7" fillId="2" borderId="1" xfId="0" applyFont="1" applyFill="1" applyBorder="1" applyAlignment="1">
      <alignment horizontal="left" vertical="center" wrapText="1"/>
    </xf>
    <xf numFmtId="164" fontId="7" fillId="2" borderId="1" xfId="0" applyNumberFormat="1" applyFont="1" applyFill="1" applyBorder="1" applyAlignment="1">
      <alignment horizontal="right" vertical="center" wrapText="1"/>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2" borderId="52" xfId="0" applyFont="1" applyFill="1" applyBorder="1" applyAlignment="1">
      <alignment horizontal="left" vertical="center" wrapText="1"/>
    </xf>
    <xf numFmtId="0" fontId="15" fillId="4"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10" fillId="0" borderId="1" xfId="0" applyFont="1" applyBorder="1"/>
    <xf numFmtId="0" fontId="10" fillId="0" borderId="1" xfId="0" applyFont="1" applyFill="1" applyBorder="1"/>
    <xf numFmtId="167" fontId="17" fillId="0" borderId="0" xfId="0" applyNumberFormat="1" applyFont="1" applyBorder="1" applyAlignment="1">
      <alignment horizontal="center" vertical="center"/>
    </xf>
    <xf numFmtId="0" fontId="2" fillId="0" borderId="0" xfId="0" applyFont="1"/>
    <xf numFmtId="167" fontId="21" fillId="0" borderId="0" xfId="0" applyNumberFormat="1" applyFont="1"/>
    <xf numFmtId="0" fontId="10" fillId="2" borderId="0" xfId="0" applyFont="1" applyFill="1" applyBorder="1" applyAlignment="1">
      <alignment horizontal="justify" vertical="center" wrapText="1"/>
    </xf>
    <xf numFmtId="167" fontId="17" fillId="0" borderId="4" xfId="0" applyNumberFormat="1" applyFont="1" applyBorder="1" applyAlignment="1">
      <alignment horizontal="center" vertical="center"/>
    </xf>
    <xf numFmtId="0" fontId="16" fillId="2" borderId="0" xfId="0" applyFont="1" applyFill="1" applyBorder="1" applyAlignment="1">
      <alignment horizontal="center" vertical="center" wrapText="1"/>
    </xf>
    <xf numFmtId="0" fontId="10" fillId="0" borderId="40" xfId="0" applyFont="1" applyFill="1" applyBorder="1"/>
    <xf numFmtId="0" fontId="15" fillId="4" borderId="43" xfId="0" applyFont="1" applyFill="1" applyBorder="1" applyAlignment="1">
      <alignment horizontal="center"/>
    </xf>
    <xf numFmtId="0" fontId="7" fillId="2" borderId="37" xfId="0" applyFont="1" applyFill="1" applyBorder="1" applyAlignment="1">
      <alignment horizontal="left" vertical="center" wrapText="1"/>
    </xf>
    <xf numFmtId="0" fontId="7" fillId="0" borderId="57" xfId="0" applyFont="1" applyBorder="1" applyAlignment="1">
      <alignment horizontal="center" vertical="center"/>
    </xf>
    <xf numFmtId="0" fontId="21" fillId="0" borderId="1" xfId="0" applyFont="1" applyBorder="1" applyAlignment="1">
      <alignment horizontal="center" vertical="center"/>
    </xf>
    <xf numFmtId="0" fontId="21" fillId="0" borderId="40" xfId="0" applyFont="1" applyBorder="1" applyAlignment="1">
      <alignment horizontal="center" vertical="center"/>
    </xf>
    <xf numFmtId="0" fontId="7" fillId="3" borderId="44" xfId="0" applyFont="1" applyFill="1" applyBorder="1" applyAlignment="1">
      <alignment horizontal="center" vertical="center" wrapText="1"/>
    </xf>
    <xf numFmtId="167" fontId="21" fillId="0" borderId="0" xfId="0" applyNumberFormat="1" applyFont="1" applyAlignment="1">
      <alignment vertical="center"/>
    </xf>
    <xf numFmtId="0" fontId="7" fillId="2" borderId="1" xfId="0" applyFont="1" applyFill="1" applyBorder="1" applyAlignment="1">
      <alignment horizontal="center" vertical="center"/>
    </xf>
    <xf numFmtId="0" fontId="7" fillId="3" borderId="50" xfId="0" applyFont="1" applyFill="1" applyBorder="1" applyAlignment="1">
      <alignment horizontal="center" vertical="center" wrapText="1"/>
    </xf>
    <xf numFmtId="0" fontId="7" fillId="2" borderId="40" xfId="0" applyFont="1" applyFill="1" applyBorder="1" applyAlignment="1">
      <alignment horizontal="center" vertical="center"/>
    </xf>
    <xf numFmtId="165" fontId="17" fillId="0" borderId="3" xfId="0" applyNumberFormat="1" applyFont="1" applyBorder="1" applyAlignment="1">
      <alignment horizontal="center" vertical="center"/>
    </xf>
    <xf numFmtId="0" fontId="17" fillId="0" borderId="4" xfId="0" applyFont="1" applyBorder="1" applyAlignment="1">
      <alignment horizontal="center" vertical="center"/>
    </xf>
    <xf numFmtId="165" fontId="17" fillId="0" borderId="4" xfId="0" applyNumberFormat="1" applyFont="1" applyBorder="1" applyAlignment="1">
      <alignment horizontal="center" vertical="center"/>
    </xf>
    <xf numFmtId="167" fontId="25" fillId="0" borderId="4" xfId="0" applyNumberFormat="1" applyFont="1" applyBorder="1" applyAlignment="1">
      <alignment horizontal="center" vertical="center"/>
    </xf>
    <xf numFmtId="0" fontId="7" fillId="2" borderId="0" xfId="0" applyFont="1" applyFill="1" applyBorder="1" applyAlignment="1">
      <alignment vertical="center" wrapText="1"/>
    </xf>
    <xf numFmtId="165" fontId="7" fillId="2" borderId="0" xfId="0" applyNumberFormat="1" applyFont="1" applyFill="1" applyBorder="1" applyAlignment="1">
      <alignment vertical="center" wrapText="1"/>
    </xf>
    <xf numFmtId="0" fontId="7" fillId="2" borderId="0" xfId="0" applyFont="1" applyFill="1" applyBorder="1" applyAlignment="1">
      <alignment horizontal="center" vertical="center" wrapText="1"/>
    </xf>
    <xf numFmtId="165" fontId="17" fillId="2" borderId="0" xfId="0" applyNumberFormat="1" applyFont="1" applyFill="1" applyBorder="1" applyAlignment="1">
      <alignment horizontal="center" vertical="center"/>
    </xf>
    <xf numFmtId="0" fontId="17" fillId="2" borderId="0" xfId="0" applyFont="1" applyFill="1" applyBorder="1" applyAlignment="1">
      <alignment horizontal="center" vertical="center"/>
    </xf>
    <xf numFmtId="167" fontId="25" fillId="2" borderId="0" xfId="0" applyNumberFormat="1" applyFont="1" applyFill="1" applyBorder="1" applyAlignment="1">
      <alignment horizontal="center" vertical="center"/>
    </xf>
    <xf numFmtId="0" fontId="10" fillId="0" borderId="57" xfId="0" applyFont="1" applyBorder="1"/>
    <xf numFmtId="0" fontId="7" fillId="2" borderId="37" xfId="0" applyFont="1" applyFill="1" applyBorder="1" applyAlignment="1">
      <alignment horizontal="center" vertical="center"/>
    </xf>
    <xf numFmtId="0" fontId="7" fillId="2" borderId="51" xfId="0" applyFont="1" applyFill="1" applyBorder="1" applyAlignment="1">
      <alignment horizontal="center" vertical="center"/>
    </xf>
    <xf numFmtId="167" fontId="17" fillId="0" borderId="61" xfId="0" applyNumberFormat="1" applyFont="1" applyBorder="1" applyAlignment="1">
      <alignment horizontal="center" vertical="center"/>
    </xf>
    <xf numFmtId="167" fontId="17" fillId="0" borderId="32" xfId="0" applyNumberFormat="1" applyFont="1" applyBorder="1" applyAlignment="1">
      <alignment horizontal="center" vertical="center"/>
    </xf>
    <xf numFmtId="167" fontId="17" fillId="0" borderId="62" xfId="0" applyNumberFormat="1" applyFont="1" applyBorder="1" applyAlignment="1">
      <alignment horizontal="center" vertical="center"/>
    </xf>
    <xf numFmtId="167" fontId="17" fillId="0" borderId="63" xfId="0" applyNumberFormat="1" applyFont="1" applyBorder="1" applyAlignment="1">
      <alignment horizontal="center" vertical="center"/>
    </xf>
    <xf numFmtId="167" fontId="21" fillId="0" borderId="0" xfId="0" applyNumberFormat="1" applyFont="1" applyBorder="1"/>
    <xf numFmtId="0" fontId="7" fillId="2" borderId="37" xfId="0" applyFont="1" applyFill="1" applyBorder="1" applyAlignment="1">
      <alignment horizontal="justify" vertical="center" wrapText="1"/>
    </xf>
    <xf numFmtId="0" fontId="3" fillId="3" borderId="25" xfId="0" applyFont="1" applyFill="1" applyBorder="1" applyAlignment="1">
      <alignment horizontal="center" vertical="center" wrapText="1"/>
    </xf>
    <xf numFmtId="0" fontId="3" fillId="3" borderId="26" xfId="0" applyFont="1" applyFill="1" applyBorder="1" applyAlignment="1">
      <alignment horizontal="center" vertical="center" wrapText="1"/>
    </xf>
    <xf numFmtId="166" fontId="3" fillId="3" borderId="79" xfId="0" applyNumberFormat="1" applyFont="1" applyFill="1" applyBorder="1" applyAlignment="1">
      <alignment horizontal="center" vertical="center" wrapText="1"/>
    </xf>
    <xf numFmtId="0" fontId="6" fillId="3" borderId="26" xfId="0" applyFont="1" applyFill="1" applyBorder="1" applyAlignment="1">
      <alignment horizontal="center" vertical="center"/>
    </xf>
    <xf numFmtId="0" fontId="5" fillId="3" borderId="31" xfId="0" applyFont="1" applyFill="1" applyBorder="1" applyAlignment="1">
      <alignment horizontal="center" vertical="center"/>
    </xf>
    <xf numFmtId="0" fontId="28" fillId="2" borderId="37" xfId="0" applyFont="1" applyFill="1" applyBorder="1" applyAlignment="1">
      <alignment vertical="center" wrapText="1"/>
    </xf>
    <xf numFmtId="0" fontId="8" fillId="0" borderId="1" xfId="0" applyFont="1" applyBorder="1" applyAlignment="1">
      <alignment horizontal="center" vertical="center"/>
    </xf>
    <xf numFmtId="164" fontId="1" fillId="2" borderId="0" xfId="0" applyNumberFormat="1" applyFont="1" applyFill="1" applyBorder="1" applyAlignment="1"/>
    <xf numFmtId="167" fontId="33" fillId="0" borderId="0" xfId="0" applyNumberFormat="1" applyFont="1"/>
    <xf numFmtId="0" fontId="28" fillId="0" borderId="35" xfId="0" applyFont="1" applyBorder="1" applyAlignment="1">
      <alignment horizontal="center" vertical="center"/>
    </xf>
    <xf numFmtId="0" fontId="7" fillId="2" borderId="34" xfId="0" applyFont="1" applyFill="1" applyBorder="1" applyAlignment="1">
      <alignment vertical="center" wrapText="1"/>
    </xf>
    <xf numFmtId="0" fontId="4" fillId="0" borderId="34" xfId="0" applyFont="1" applyBorder="1" applyAlignment="1">
      <alignment horizontal="center" vertical="center"/>
    </xf>
    <xf numFmtId="0" fontId="17" fillId="0" borderId="0" xfId="0" applyFont="1" applyBorder="1" applyAlignment="1">
      <alignment horizontal="center" vertical="center"/>
    </xf>
    <xf numFmtId="165" fontId="17" fillId="0" borderId="0" xfId="0" applyNumberFormat="1" applyFont="1" applyBorder="1" applyAlignment="1">
      <alignment horizontal="center" vertical="center"/>
    </xf>
    <xf numFmtId="0" fontId="10" fillId="3" borderId="59" xfId="0" applyFont="1" applyFill="1" applyBorder="1" applyAlignment="1">
      <alignment horizontal="center" vertical="center" wrapText="1"/>
    </xf>
    <xf numFmtId="0" fontId="10" fillId="2" borderId="34" xfId="0" applyFont="1" applyFill="1" applyBorder="1" applyAlignment="1">
      <alignment vertical="center" wrapText="1"/>
    </xf>
    <xf numFmtId="165" fontId="10" fillId="2" borderId="81" xfId="0" applyNumberFormat="1" applyFont="1" applyFill="1" applyBorder="1" applyAlignment="1">
      <alignment vertical="center" wrapText="1"/>
    </xf>
    <xf numFmtId="0" fontId="0" fillId="0" borderId="1" xfId="0" applyBorder="1"/>
    <xf numFmtId="165" fontId="17" fillId="2" borderId="60" xfId="0" applyNumberFormat="1" applyFont="1" applyFill="1" applyBorder="1" applyAlignment="1">
      <alignment horizontal="center" vertical="center"/>
    </xf>
    <xf numFmtId="0" fontId="17" fillId="2" borderId="61" xfId="0" applyFont="1" applyFill="1" applyBorder="1" applyAlignment="1">
      <alignment horizontal="center" vertical="center"/>
    </xf>
    <xf numFmtId="0" fontId="17" fillId="2" borderId="32" xfId="0" applyFont="1" applyFill="1" applyBorder="1" applyAlignment="1">
      <alignment horizontal="center" vertical="center"/>
    </xf>
    <xf numFmtId="167" fontId="17" fillId="0" borderId="61" xfId="0" applyNumberFormat="1" applyFont="1" applyBorder="1" applyAlignment="1">
      <alignment horizontal="center" vertical="center"/>
    </xf>
    <xf numFmtId="0" fontId="8" fillId="3" borderId="50" xfId="0" applyFont="1" applyFill="1" applyBorder="1" applyAlignment="1">
      <alignment horizontal="center" vertical="center" wrapText="1"/>
    </xf>
    <xf numFmtId="0" fontId="28" fillId="0" borderId="1" xfId="0" applyFont="1" applyBorder="1" applyAlignment="1">
      <alignment horizontal="center" vertical="center"/>
    </xf>
    <xf numFmtId="0" fontId="28" fillId="0" borderId="40" xfId="0" applyFont="1" applyBorder="1" applyAlignment="1">
      <alignment horizontal="center" vertical="center"/>
    </xf>
    <xf numFmtId="0" fontId="28" fillId="0" borderId="37" xfId="0" applyFont="1" applyBorder="1" applyAlignment="1">
      <alignment horizontal="center" vertical="center"/>
    </xf>
    <xf numFmtId="0" fontId="28" fillId="0" borderId="51" xfId="0" applyFont="1" applyBorder="1" applyAlignment="1">
      <alignment horizontal="center" vertical="center"/>
    </xf>
    <xf numFmtId="0" fontId="8" fillId="3" borderId="78" xfId="0" applyFont="1" applyFill="1" applyBorder="1" applyAlignment="1">
      <alignment horizontal="center" vertical="center" wrapText="1"/>
    </xf>
    <xf numFmtId="0" fontId="1" fillId="0" borderId="0" xfId="0" applyFont="1" applyAlignment="1">
      <alignment vertical="center"/>
    </xf>
    <xf numFmtId="0" fontId="10" fillId="2" borderId="1" xfId="0" applyFont="1" applyFill="1" applyBorder="1" applyAlignment="1">
      <alignment vertical="center" wrapText="1"/>
    </xf>
    <xf numFmtId="165" fontId="21" fillId="0" borderId="0" xfId="0" applyNumberFormat="1" applyFont="1" applyAlignment="1">
      <alignment horizontal="center" vertical="center"/>
    </xf>
    <xf numFmtId="0" fontId="16" fillId="3" borderId="50" xfId="0" applyFont="1" applyFill="1" applyBorder="1" applyAlignment="1">
      <alignment horizontal="center" vertical="center" wrapText="1"/>
    </xf>
    <xf numFmtId="0" fontId="0" fillId="0" borderId="0" xfId="0" applyBorder="1"/>
    <xf numFmtId="0" fontId="21" fillId="0" borderId="0" xfId="0" applyFont="1" applyAlignment="1">
      <alignment horizontal="center"/>
    </xf>
    <xf numFmtId="0" fontId="10" fillId="3" borderId="43" xfId="0" applyFont="1" applyFill="1" applyBorder="1" applyAlignment="1">
      <alignment horizontal="center" vertical="center" wrapText="1"/>
    </xf>
    <xf numFmtId="0" fontId="10" fillId="3" borderId="44" xfId="0" applyFont="1" applyFill="1" applyBorder="1" applyAlignment="1">
      <alignment horizontal="center" vertical="center" wrapText="1"/>
    </xf>
    <xf numFmtId="0" fontId="10" fillId="2" borderId="41" xfId="0" applyFont="1" applyFill="1" applyBorder="1" applyAlignment="1">
      <alignment vertical="center" wrapText="1"/>
    </xf>
    <xf numFmtId="165" fontId="21" fillId="0" borderId="0" xfId="0" applyNumberFormat="1" applyFont="1" applyAlignment="1">
      <alignment horizontal="center"/>
    </xf>
    <xf numFmtId="0" fontId="1" fillId="0" borderId="0" xfId="0" applyFont="1"/>
    <xf numFmtId="0" fontId="19" fillId="4" borderId="22" xfId="0" applyFont="1" applyFill="1" applyBorder="1" applyAlignment="1">
      <alignment horizontal="center" vertical="center" wrapText="1"/>
    </xf>
    <xf numFmtId="168" fontId="21" fillId="0" borderId="0" xfId="0" applyNumberFormat="1" applyFont="1" applyAlignment="1">
      <alignment horizontal="center"/>
    </xf>
    <xf numFmtId="0" fontId="28" fillId="2" borderId="1" xfId="0" applyFont="1" applyFill="1" applyBorder="1" applyAlignment="1">
      <alignment vertical="center" wrapText="1"/>
    </xf>
    <xf numFmtId="0" fontId="28" fillId="2" borderId="52" xfId="0" applyFont="1" applyFill="1" applyBorder="1" applyAlignment="1">
      <alignment vertical="center" wrapText="1"/>
    </xf>
    <xf numFmtId="164" fontId="7" fillId="0" borderId="0" xfId="0" applyNumberFormat="1" applyFont="1" applyFill="1" applyBorder="1" applyAlignment="1">
      <alignment horizontal="right" vertical="center" wrapText="1"/>
    </xf>
    <xf numFmtId="164" fontId="0" fillId="0" borderId="0" xfId="0" applyNumberFormat="1" applyBorder="1"/>
    <xf numFmtId="166" fontId="0" fillId="0" borderId="0" xfId="0" applyNumberFormat="1" applyBorder="1"/>
    <xf numFmtId="0" fontId="7" fillId="2" borderId="37" xfId="0" applyFont="1" applyFill="1" applyBorder="1" applyAlignment="1">
      <alignment horizontal="justify" vertical="center" wrapText="1"/>
    </xf>
    <xf numFmtId="165" fontId="11" fillId="5" borderId="42" xfId="0" applyNumberFormat="1" applyFont="1" applyFill="1" applyBorder="1" applyAlignment="1">
      <alignment vertical="center" wrapText="1"/>
    </xf>
    <xf numFmtId="164" fontId="5" fillId="5" borderId="42" xfId="0" applyNumberFormat="1" applyFont="1" applyFill="1" applyBorder="1"/>
    <xf numFmtId="165" fontId="5" fillId="5" borderId="31" xfId="0" applyNumberFormat="1" applyFont="1" applyFill="1" applyBorder="1"/>
    <xf numFmtId="167" fontId="17" fillId="0" borderId="64" xfId="0" applyNumberFormat="1" applyFont="1" applyBorder="1" applyAlignment="1">
      <alignment horizontal="center" vertical="center"/>
    </xf>
    <xf numFmtId="0" fontId="10" fillId="3" borderId="95" xfId="0" applyFont="1" applyFill="1" applyBorder="1" applyAlignment="1">
      <alignment horizontal="center" vertical="center" wrapText="1"/>
    </xf>
    <xf numFmtId="0" fontId="10" fillId="3" borderId="80" xfId="0" applyFont="1" applyFill="1" applyBorder="1" applyAlignment="1">
      <alignment horizontal="center" vertical="center"/>
    </xf>
    <xf numFmtId="0" fontId="7" fillId="3" borderId="95" xfId="0" applyFont="1" applyFill="1" applyBorder="1" applyAlignment="1">
      <alignment horizontal="center" vertical="center" wrapText="1"/>
    </xf>
    <xf numFmtId="0" fontId="7" fillId="2" borderId="96" xfId="0" applyFont="1" applyFill="1" applyBorder="1" applyAlignment="1">
      <alignment horizontal="justify" vertical="center" wrapText="1"/>
    </xf>
    <xf numFmtId="164" fontId="7" fillId="2" borderId="101" xfId="0" applyNumberFormat="1" applyFont="1" applyFill="1" applyBorder="1" applyAlignment="1">
      <alignment horizontal="right" vertical="center" wrapText="1"/>
    </xf>
    <xf numFmtId="164" fontId="7" fillId="2" borderId="97" xfId="0" applyNumberFormat="1" applyFont="1" applyFill="1" applyBorder="1" applyAlignment="1">
      <alignment horizontal="right" vertical="center" wrapText="1"/>
    </xf>
    <xf numFmtId="0" fontId="7" fillId="3" borderId="103" xfId="0" applyFont="1" applyFill="1" applyBorder="1" applyAlignment="1">
      <alignment horizontal="center" vertical="center" wrapText="1"/>
    </xf>
    <xf numFmtId="164" fontId="7" fillId="2" borderId="105" xfId="0" applyNumberFormat="1" applyFont="1" applyFill="1" applyBorder="1" applyAlignment="1">
      <alignment horizontal="right" vertical="center" wrapText="1"/>
    </xf>
    <xf numFmtId="164" fontId="7" fillId="0" borderId="101" xfId="0" applyNumberFormat="1" applyFont="1" applyFill="1" applyBorder="1" applyAlignment="1">
      <alignment horizontal="right" vertical="center" wrapText="1"/>
    </xf>
    <xf numFmtId="0" fontId="7" fillId="2" borderId="96" xfId="0" applyFont="1" applyFill="1" applyBorder="1" applyAlignment="1">
      <alignment horizontal="left" vertical="center" wrapText="1"/>
    </xf>
    <xf numFmtId="0" fontId="16" fillId="3" borderId="103" xfId="0" applyFont="1" applyFill="1" applyBorder="1" applyAlignment="1">
      <alignment horizontal="center" vertical="center" wrapText="1"/>
    </xf>
    <xf numFmtId="0" fontId="10" fillId="2" borderId="104" xfId="0" applyFont="1" applyFill="1" applyBorder="1" applyAlignment="1">
      <alignment horizontal="justify" vertical="center" wrapText="1"/>
    </xf>
    <xf numFmtId="166" fontId="10" fillId="2" borderId="105" xfId="0" applyNumberFormat="1" applyFont="1" applyFill="1" applyBorder="1" applyAlignment="1">
      <alignment horizontal="right" vertical="center" wrapText="1"/>
    </xf>
    <xf numFmtId="0" fontId="16" fillId="3" borderId="95" xfId="0" applyFont="1" applyFill="1" applyBorder="1" applyAlignment="1">
      <alignment horizontal="center" vertical="center" wrapText="1"/>
    </xf>
    <xf numFmtId="0" fontId="10" fillId="2" borderId="96" xfId="0" applyFont="1" applyFill="1" applyBorder="1" applyAlignment="1">
      <alignment horizontal="justify" vertical="center" wrapText="1"/>
    </xf>
    <xf numFmtId="166" fontId="10" fillId="2" borderId="101" xfId="0" applyNumberFormat="1" applyFont="1" applyFill="1" applyBorder="1" applyAlignment="1">
      <alignment horizontal="right" vertical="center" wrapText="1"/>
    </xf>
    <xf numFmtId="0" fontId="10" fillId="2" borderId="96" xfId="0" applyFont="1" applyFill="1" applyBorder="1" applyAlignment="1">
      <alignment horizontal="left" vertical="center" wrapText="1"/>
    </xf>
    <xf numFmtId="166" fontId="10" fillId="2" borderId="63" xfId="0" applyNumberFormat="1" applyFont="1" applyFill="1" applyBorder="1" applyAlignment="1">
      <alignment horizontal="right" vertical="center" wrapText="1"/>
    </xf>
    <xf numFmtId="0" fontId="7" fillId="2" borderId="104" xfId="0" applyFont="1" applyFill="1" applyBorder="1" applyAlignment="1">
      <alignment horizontal="left" vertical="center" wrapText="1"/>
    </xf>
    <xf numFmtId="0" fontId="10" fillId="2" borderId="0" xfId="0" applyFont="1" applyFill="1" applyBorder="1" applyAlignment="1">
      <alignment vertical="center" wrapText="1"/>
    </xf>
    <xf numFmtId="165" fontId="10" fillId="2" borderId="0" xfId="0" applyNumberFormat="1" applyFont="1" applyFill="1" applyBorder="1" applyAlignment="1">
      <alignment vertical="center" wrapText="1"/>
    </xf>
    <xf numFmtId="0" fontId="10" fillId="3" borderId="102" xfId="0" applyFont="1" applyFill="1" applyBorder="1" applyAlignment="1">
      <alignment horizontal="center" vertical="center"/>
    </xf>
    <xf numFmtId="164" fontId="10" fillId="0" borderId="1" xfId="0" applyNumberFormat="1" applyFont="1" applyFill="1" applyBorder="1" applyAlignment="1">
      <alignment horizontal="right" vertical="center" wrapText="1"/>
    </xf>
    <xf numFmtId="164" fontId="10" fillId="2" borderId="2" xfId="0" applyNumberFormat="1" applyFont="1" applyFill="1" applyBorder="1" applyAlignment="1">
      <alignment horizontal="right" vertical="center" wrapText="1"/>
    </xf>
    <xf numFmtId="165" fontId="10" fillId="2" borderId="73" xfId="0" applyNumberFormat="1" applyFont="1" applyFill="1" applyBorder="1" applyAlignment="1">
      <alignment vertical="center" wrapText="1"/>
    </xf>
    <xf numFmtId="167" fontId="36" fillId="0" borderId="0" xfId="0" applyNumberFormat="1" applyFont="1" applyBorder="1"/>
    <xf numFmtId="165" fontId="21" fillId="0" borderId="0" xfId="0" applyNumberFormat="1" applyFont="1"/>
    <xf numFmtId="0" fontId="7" fillId="2" borderId="97" xfId="0" applyFont="1" applyFill="1" applyBorder="1" applyAlignment="1">
      <alignment horizontal="left" vertical="center" wrapText="1"/>
    </xf>
    <xf numFmtId="164" fontId="7" fillId="2" borderId="96" xfId="0" applyNumberFormat="1" applyFont="1" applyFill="1" applyBorder="1" applyAlignment="1">
      <alignment horizontal="right" vertical="center" wrapText="1"/>
    </xf>
    <xf numFmtId="0" fontId="7" fillId="2" borderId="106" xfId="0" applyFont="1" applyFill="1" applyBorder="1" applyAlignment="1">
      <alignment horizontal="justify" vertical="center" wrapText="1"/>
    </xf>
    <xf numFmtId="164" fontId="7" fillId="2" borderId="107" xfId="0" applyNumberFormat="1" applyFont="1" applyFill="1" applyBorder="1" applyAlignment="1">
      <alignment horizontal="right" vertical="center" wrapText="1"/>
    </xf>
    <xf numFmtId="0" fontId="0" fillId="2" borderId="0" xfId="0" applyFill="1"/>
    <xf numFmtId="0" fontId="38" fillId="0" borderId="0" xfId="0" applyFont="1"/>
    <xf numFmtId="167" fontId="26" fillId="0" borderId="0" xfId="0" applyNumberFormat="1" applyFont="1"/>
    <xf numFmtId="166" fontId="39" fillId="2" borderId="0" xfId="0" applyNumberFormat="1" applyFont="1" applyFill="1" applyBorder="1" applyAlignment="1">
      <alignment horizontal="right" vertical="center" wrapText="1"/>
    </xf>
    <xf numFmtId="167" fontId="26" fillId="0" borderId="0" xfId="0" applyNumberFormat="1" applyFont="1" applyBorder="1"/>
    <xf numFmtId="164" fontId="0" fillId="2" borderId="0" xfId="0" applyNumberFormat="1" applyFill="1"/>
    <xf numFmtId="165" fontId="32" fillId="2" borderId="1" xfId="0" applyNumberFormat="1" applyFont="1" applyFill="1" applyBorder="1" applyAlignment="1">
      <alignment vertical="center" wrapText="1"/>
    </xf>
    <xf numFmtId="167" fontId="17" fillId="0" borderId="62" xfId="0" applyNumberFormat="1" applyFont="1" applyBorder="1" applyAlignment="1">
      <alignment horizontal="center" vertical="center"/>
    </xf>
    <xf numFmtId="167" fontId="17" fillId="0" borderId="61" xfId="0" applyNumberFormat="1" applyFont="1" applyBorder="1" applyAlignment="1">
      <alignment horizontal="center" vertical="center"/>
    </xf>
    <xf numFmtId="167" fontId="17" fillId="0" borderId="32" xfId="0" applyNumberFormat="1" applyFont="1" applyBorder="1" applyAlignment="1">
      <alignment horizontal="center" vertical="center"/>
    </xf>
    <xf numFmtId="167" fontId="17" fillId="0" borderId="63" xfId="0" applyNumberFormat="1" applyFont="1" applyBorder="1" applyAlignment="1">
      <alignment horizontal="center" vertical="center"/>
    </xf>
    <xf numFmtId="167" fontId="17" fillId="0" borderId="60" xfId="0" applyNumberFormat="1" applyFont="1" applyBorder="1" applyAlignment="1">
      <alignment horizontal="center" vertical="center"/>
    </xf>
    <xf numFmtId="165" fontId="17" fillId="2" borderId="60" xfId="0" applyNumberFormat="1" applyFont="1" applyFill="1" applyBorder="1" applyAlignment="1">
      <alignment horizontal="center" vertical="center"/>
    </xf>
    <xf numFmtId="167" fontId="17" fillId="0" borderId="69" xfId="0" applyNumberFormat="1" applyFont="1" applyBorder="1" applyAlignment="1">
      <alignment horizontal="center" vertical="center"/>
    </xf>
    <xf numFmtId="167" fontId="17" fillId="0" borderId="67" xfId="0" applyNumberFormat="1" applyFont="1" applyBorder="1" applyAlignment="1">
      <alignment horizontal="center" vertical="center"/>
    </xf>
    <xf numFmtId="167" fontId="17" fillId="0" borderId="68" xfId="0" applyNumberFormat="1" applyFont="1" applyBorder="1" applyAlignment="1">
      <alignment horizontal="center" vertical="center"/>
    </xf>
    <xf numFmtId="165" fontId="17" fillId="2" borderId="66" xfId="0" applyNumberFormat="1" applyFont="1" applyFill="1" applyBorder="1" applyAlignment="1">
      <alignment horizontal="center" vertical="center"/>
    </xf>
    <xf numFmtId="0" fontId="17" fillId="2" borderId="67" xfId="0" applyFont="1" applyFill="1" applyBorder="1" applyAlignment="1">
      <alignment horizontal="center" vertical="center"/>
    </xf>
    <xf numFmtId="0" fontId="17" fillId="2" borderId="68" xfId="0" applyFont="1" applyFill="1" applyBorder="1" applyAlignment="1">
      <alignment horizontal="center" vertical="center"/>
    </xf>
    <xf numFmtId="167" fontId="17" fillId="0" borderId="77" xfId="0" applyNumberFormat="1" applyFont="1" applyBorder="1" applyAlignment="1">
      <alignment horizontal="center" vertical="center"/>
    </xf>
    <xf numFmtId="167" fontId="17" fillId="0" borderId="65" xfId="0" applyNumberFormat="1" applyFont="1" applyBorder="1" applyAlignment="1">
      <alignment horizontal="center" vertical="center"/>
    </xf>
    <xf numFmtId="167" fontId="17" fillId="0" borderId="36" xfId="0" applyNumberFormat="1" applyFont="1" applyBorder="1" applyAlignment="1">
      <alignment horizontal="center" vertical="center"/>
    </xf>
    <xf numFmtId="0" fontId="10" fillId="2" borderId="52" xfId="0" applyFont="1" applyFill="1" applyBorder="1" applyAlignment="1">
      <alignment horizontal="justify" vertical="center" wrapText="1"/>
    </xf>
    <xf numFmtId="166" fontId="41" fillId="0" borderId="0" xfId="1" applyFont="1"/>
    <xf numFmtId="165" fontId="29" fillId="0" borderId="0" xfId="0" applyNumberFormat="1" applyFont="1"/>
    <xf numFmtId="164" fontId="7" fillId="0" borderId="109" xfId="0" applyNumberFormat="1" applyFont="1" applyFill="1" applyBorder="1" applyAlignment="1">
      <alignment horizontal="right" vertical="center" wrapText="1"/>
    </xf>
    <xf numFmtId="164" fontId="7" fillId="2" borderId="40" xfId="0" applyNumberFormat="1" applyFont="1" applyFill="1" applyBorder="1" applyAlignment="1">
      <alignment horizontal="right" vertical="center" wrapText="1"/>
    </xf>
    <xf numFmtId="0" fontId="7" fillId="3" borderId="102" xfId="0" applyFont="1" applyFill="1" applyBorder="1" applyAlignment="1">
      <alignment horizontal="center" vertical="center" wrapText="1"/>
    </xf>
    <xf numFmtId="0" fontId="7" fillId="2" borderId="109" xfId="0" applyFont="1" applyFill="1" applyBorder="1" applyAlignment="1">
      <alignment horizontal="left" vertical="center" wrapText="1"/>
    </xf>
    <xf numFmtId="164" fontId="7" fillId="0" borderId="51" xfId="0" applyNumberFormat="1" applyFont="1" applyFill="1" applyBorder="1" applyAlignment="1">
      <alignment horizontal="right" vertical="center" wrapText="1"/>
    </xf>
    <xf numFmtId="0" fontId="7" fillId="2" borderId="109" xfId="0" applyFont="1" applyFill="1" applyBorder="1" applyAlignment="1">
      <alignment horizontal="justify" vertical="center" wrapText="1"/>
    </xf>
    <xf numFmtId="164" fontId="7" fillId="2" borderId="119" xfId="0" applyNumberFormat="1" applyFont="1" applyFill="1" applyBorder="1" applyAlignment="1">
      <alignment horizontal="right" vertical="center" wrapText="1"/>
    </xf>
    <xf numFmtId="0" fontId="0" fillId="0" borderId="66" xfId="0" applyBorder="1"/>
    <xf numFmtId="0" fontId="7" fillId="3" borderId="120" xfId="0" applyFont="1" applyFill="1" applyBorder="1" applyAlignment="1">
      <alignment horizontal="center" vertical="center" wrapText="1"/>
    </xf>
    <xf numFmtId="0" fontId="7" fillId="2" borderId="121" xfId="0" applyFont="1" applyFill="1" applyBorder="1" applyAlignment="1">
      <alignment horizontal="left" vertical="center" wrapText="1"/>
    </xf>
    <xf numFmtId="164" fontId="7" fillId="2" borderId="121" xfId="0" applyNumberFormat="1" applyFont="1" applyFill="1" applyBorder="1" applyAlignment="1">
      <alignment horizontal="right" vertical="center" wrapText="1"/>
    </xf>
    <xf numFmtId="0" fontId="0" fillId="0" borderId="37" xfId="0" applyBorder="1"/>
    <xf numFmtId="0" fontId="7" fillId="3" borderId="128" xfId="0" applyFont="1" applyFill="1" applyBorder="1" applyAlignment="1">
      <alignment horizontal="center" vertical="center" wrapText="1"/>
    </xf>
    <xf numFmtId="167" fontId="17" fillId="0" borderId="129" xfId="0" applyNumberFormat="1" applyFont="1" applyBorder="1" applyAlignment="1">
      <alignment horizontal="center" vertical="center"/>
    </xf>
    <xf numFmtId="167" fontId="17" fillId="0" borderId="110" xfId="0" applyNumberFormat="1" applyFont="1" applyBorder="1" applyAlignment="1">
      <alignment horizontal="center" vertical="center"/>
    </xf>
    <xf numFmtId="167" fontId="17" fillId="0" borderId="111" xfId="0" applyNumberFormat="1" applyFont="1" applyBorder="1" applyAlignment="1">
      <alignment horizontal="center" vertical="center"/>
    </xf>
    <xf numFmtId="167" fontId="17" fillId="0" borderId="112" xfId="0" applyNumberFormat="1" applyFont="1" applyBorder="1" applyAlignment="1">
      <alignment horizontal="center" vertical="center"/>
    </xf>
    <xf numFmtId="167" fontId="17" fillId="0" borderId="113" xfId="0" applyNumberFormat="1" applyFont="1" applyBorder="1" applyAlignment="1">
      <alignment horizontal="center" vertical="center"/>
    </xf>
    <xf numFmtId="164" fontId="7" fillId="2" borderId="114" xfId="0" applyNumberFormat="1" applyFont="1" applyFill="1" applyBorder="1" applyAlignment="1">
      <alignment horizontal="right" vertical="center" wrapText="1"/>
    </xf>
    <xf numFmtId="167" fontId="17" fillId="0" borderId="130" xfId="0" applyNumberFormat="1" applyFont="1" applyBorder="1" applyAlignment="1">
      <alignment horizontal="center" vertical="center"/>
    </xf>
    <xf numFmtId="167" fontId="17" fillId="0" borderId="115" xfId="0" applyNumberFormat="1" applyFont="1" applyBorder="1" applyAlignment="1">
      <alignment horizontal="center" vertical="center"/>
    </xf>
    <xf numFmtId="167" fontId="17" fillId="0" borderId="116" xfId="0" applyNumberFormat="1" applyFont="1" applyBorder="1" applyAlignment="1">
      <alignment horizontal="center" vertical="center"/>
    </xf>
    <xf numFmtId="167" fontId="17" fillId="0" borderId="117" xfId="0" applyNumberFormat="1" applyFont="1" applyBorder="1" applyAlignment="1">
      <alignment horizontal="center" vertical="center"/>
    </xf>
    <xf numFmtId="167" fontId="17" fillId="0" borderId="118" xfId="0" applyNumberFormat="1" applyFont="1" applyBorder="1" applyAlignment="1">
      <alignment horizontal="center" vertical="center"/>
    </xf>
    <xf numFmtId="0" fontId="28" fillId="0" borderId="52" xfId="0" applyFont="1" applyBorder="1" applyAlignment="1">
      <alignment horizontal="center" vertical="center"/>
    </xf>
    <xf numFmtId="0" fontId="28" fillId="0" borderId="53" xfId="0" applyFont="1" applyBorder="1" applyAlignment="1">
      <alignment horizontal="center" vertical="center"/>
    </xf>
    <xf numFmtId="166" fontId="7" fillId="2" borderId="37" xfId="1" applyFont="1" applyFill="1" applyBorder="1" applyAlignment="1">
      <alignment horizontal="right" vertical="center" wrapText="1"/>
    </xf>
    <xf numFmtId="166" fontId="7" fillId="2" borderId="1" xfId="1" applyFont="1" applyFill="1" applyBorder="1" applyAlignment="1">
      <alignment horizontal="right" vertical="center" wrapText="1"/>
    </xf>
    <xf numFmtId="0" fontId="28" fillId="0" borderId="131" xfId="0" applyFont="1" applyBorder="1" applyAlignment="1">
      <alignment horizontal="center" vertical="center"/>
    </xf>
    <xf numFmtId="167" fontId="17" fillId="0" borderId="0" xfId="0" applyNumberFormat="1" applyFont="1" applyBorder="1" applyAlignment="1">
      <alignment horizontal="center" vertical="center"/>
    </xf>
    <xf numFmtId="167" fontId="17" fillId="2" borderId="0" xfId="0" applyNumberFormat="1" applyFont="1" applyFill="1" applyBorder="1" applyAlignment="1">
      <alignment horizontal="center" vertical="center"/>
    </xf>
    <xf numFmtId="164" fontId="11" fillId="2" borderId="31" xfId="0" applyNumberFormat="1" applyFont="1" applyFill="1" applyBorder="1" applyAlignment="1">
      <alignment horizontal="right" vertical="center" wrapText="1"/>
    </xf>
    <xf numFmtId="0" fontId="7" fillId="0" borderId="37" xfId="0" applyFont="1" applyFill="1" applyBorder="1" applyAlignment="1">
      <alignment horizontal="left" vertical="center" wrapText="1"/>
    </xf>
    <xf numFmtId="0" fontId="7" fillId="0" borderId="37" xfId="0" applyFont="1" applyFill="1" applyBorder="1" applyAlignment="1">
      <alignment horizontal="justify" vertical="center" wrapText="1"/>
    </xf>
    <xf numFmtId="0" fontId="7" fillId="0" borderId="1" xfId="0" applyFont="1" applyFill="1" applyBorder="1" applyAlignment="1">
      <alignment horizontal="justify" vertical="center" wrapText="1"/>
    </xf>
    <xf numFmtId="165" fontId="32" fillId="2" borderId="52" xfId="0" applyNumberFormat="1" applyFont="1" applyFill="1" applyBorder="1" applyAlignment="1">
      <alignment vertical="center" wrapText="1"/>
    </xf>
    <xf numFmtId="166" fontId="0" fillId="0" borderId="0" xfId="1" applyFont="1"/>
    <xf numFmtId="0" fontId="8" fillId="3" borderId="128" xfId="0" applyFont="1" applyFill="1" applyBorder="1" applyAlignment="1">
      <alignment horizontal="center" vertical="center" wrapText="1"/>
    </xf>
    <xf numFmtId="0" fontId="4" fillId="0" borderId="89" xfId="0" applyFont="1" applyBorder="1" applyAlignment="1">
      <alignment horizontal="center" vertical="center"/>
    </xf>
    <xf numFmtId="0" fontId="4" fillId="0" borderId="1" xfId="0" applyFont="1" applyBorder="1" applyAlignment="1">
      <alignment horizontal="center" vertical="center"/>
    </xf>
    <xf numFmtId="0" fontId="5" fillId="2" borderId="131" xfId="0" applyFont="1" applyFill="1" applyBorder="1" applyAlignment="1">
      <alignment horizontal="center" vertical="center"/>
    </xf>
    <xf numFmtId="0" fontId="4" fillId="0" borderId="37" xfId="0" applyFont="1" applyBorder="1" applyAlignment="1">
      <alignment horizontal="center" vertical="center"/>
    </xf>
    <xf numFmtId="0" fontId="6" fillId="2" borderId="46" xfId="0" applyFont="1" applyFill="1" applyBorder="1" applyAlignment="1">
      <alignment horizontal="center" vertical="center"/>
    </xf>
    <xf numFmtId="0" fontId="3" fillId="3" borderId="43" xfId="0" applyFont="1" applyFill="1" applyBorder="1" applyAlignment="1">
      <alignment horizontal="center" vertical="center" wrapText="1"/>
    </xf>
    <xf numFmtId="0" fontId="6" fillId="2" borderId="1" xfId="0" applyFont="1" applyFill="1" applyBorder="1" applyAlignment="1">
      <alignment horizontal="center" vertical="center"/>
    </xf>
    <xf numFmtId="0" fontId="28" fillId="2" borderId="34" xfId="0" applyFont="1" applyFill="1" applyBorder="1" applyAlignment="1">
      <alignment vertical="center" wrapText="1"/>
    </xf>
    <xf numFmtId="165" fontId="32" fillId="2" borderId="34" xfId="0" applyNumberFormat="1" applyFont="1" applyFill="1" applyBorder="1" applyAlignment="1">
      <alignment vertical="center" wrapText="1"/>
    </xf>
    <xf numFmtId="0" fontId="7" fillId="0" borderId="43" xfId="0" applyFont="1" applyFill="1" applyBorder="1" applyAlignment="1">
      <alignment horizontal="center" vertical="center" wrapText="1"/>
    </xf>
    <xf numFmtId="0" fontId="7" fillId="0" borderId="52" xfId="0" applyFont="1" applyFill="1" applyBorder="1" applyAlignment="1">
      <alignment horizontal="justify"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50" xfId="0" applyFont="1" applyFill="1" applyBorder="1" applyAlignment="1">
      <alignment horizontal="center" vertical="center" wrapText="1"/>
    </xf>
    <xf numFmtId="0" fontId="1" fillId="0" borderId="1" xfId="0" applyFont="1" applyBorder="1"/>
    <xf numFmtId="166" fontId="1" fillId="0" borderId="1" xfId="1" applyFont="1" applyBorder="1"/>
    <xf numFmtId="0" fontId="42" fillId="0" borderId="37" xfId="0" applyFont="1" applyBorder="1"/>
    <xf numFmtId="0" fontId="42" fillId="0" borderId="1" xfId="0" applyFont="1" applyBorder="1"/>
    <xf numFmtId="166" fontId="42" fillId="0" borderId="1" xfId="1" applyFont="1" applyBorder="1"/>
    <xf numFmtId="0" fontId="42" fillId="0" borderId="1" xfId="0" applyFont="1" applyBorder="1" applyAlignment="1">
      <alignment wrapText="1"/>
    </xf>
    <xf numFmtId="164" fontId="1" fillId="5" borderId="26" xfId="0" applyNumberFormat="1" applyFont="1" applyFill="1" applyBorder="1" applyAlignment="1"/>
    <xf numFmtId="166" fontId="27" fillId="0" borderId="1" xfId="1" applyFont="1" applyBorder="1"/>
    <xf numFmtId="166" fontId="7" fillId="2" borderId="2" xfId="1" applyFont="1" applyFill="1" applyBorder="1" applyAlignment="1">
      <alignment horizontal="right" vertical="center" wrapText="1"/>
    </xf>
    <xf numFmtId="166" fontId="1" fillId="0" borderId="46" xfId="1" applyFont="1" applyBorder="1"/>
    <xf numFmtId="166" fontId="44" fillId="2" borderId="42" xfId="1" applyFont="1" applyFill="1" applyBorder="1" applyAlignment="1">
      <alignment vertical="center" wrapText="1"/>
    </xf>
    <xf numFmtId="166" fontId="45" fillId="2" borderId="49" xfId="0" applyNumberFormat="1" applyFont="1" applyFill="1" applyBorder="1" applyAlignment="1">
      <alignment horizontal="center" vertical="center" wrapText="1"/>
    </xf>
    <xf numFmtId="166" fontId="45" fillId="2" borderId="2" xfId="0" applyNumberFormat="1" applyFont="1" applyFill="1" applyBorder="1" applyAlignment="1">
      <alignment horizontal="center" vertical="center" wrapText="1"/>
    </xf>
    <xf numFmtId="0" fontId="46" fillId="2" borderId="37" xfId="0" applyFont="1" applyFill="1" applyBorder="1" applyAlignment="1">
      <alignment vertical="center" wrapText="1"/>
    </xf>
    <xf numFmtId="166" fontId="46" fillId="2" borderId="48" xfId="1" applyFont="1" applyFill="1" applyBorder="1" applyAlignment="1">
      <alignment vertical="center" wrapText="1"/>
    </xf>
    <xf numFmtId="166" fontId="46" fillId="2" borderId="132" xfId="1" applyFont="1" applyFill="1" applyBorder="1" applyAlignment="1">
      <alignment vertical="center" wrapText="1"/>
    </xf>
    <xf numFmtId="0" fontId="46" fillId="2" borderId="52" xfId="0" applyFont="1" applyFill="1" applyBorder="1" applyAlignment="1">
      <alignment vertical="center" wrapText="1"/>
    </xf>
    <xf numFmtId="166" fontId="46" fillId="2" borderId="38" xfId="1" applyFont="1" applyFill="1" applyBorder="1" applyAlignment="1">
      <alignment vertical="center" wrapText="1"/>
    </xf>
    <xf numFmtId="0" fontId="50" fillId="2" borderId="37" xfId="0" applyFont="1" applyFill="1" applyBorder="1" applyAlignment="1">
      <alignment vertical="center" wrapText="1"/>
    </xf>
    <xf numFmtId="166" fontId="47" fillId="2" borderId="37" xfId="1" applyFont="1" applyFill="1" applyBorder="1" applyAlignment="1">
      <alignment horizontal="right" vertical="center" wrapText="1"/>
    </xf>
    <xf numFmtId="0" fontId="50" fillId="2" borderId="1" xfId="0" applyFont="1" applyFill="1" applyBorder="1" applyAlignment="1">
      <alignment vertical="center" wrapText="1"/>
    </xf>
    <xf numFmtId="166" fontId="47" fillId="2" borderId="1" xfId="1" applyFont="1" applyFill="1" applyBorder="1" applyAlignment="1">
      <alignment horizontal="right" vertical="center" wrapText="1"/>
    </xf>
    <xf numFmtId="0" fontId="47" fillId="2" borderId="1" xfId="0" applyFont="1" applyFill="1" applyBorder="1" applyAlignment="1">
      <alignment vertical="center" wrapText="1"/>
    </xf>
    <xf numFmtId="0" fontId="47" fillId="2" borderId="52" xfId="0" applyFont="1" applyFill="1" applyBorder="1" applyAlignment="1">
      <alignment vertical="center" wrapText="1"/>
    </xf>
    <xf numFmtId="0" fontId="47" fillId="2" borderId="37" xfId="0" applyFont="1" applyFill="1" applyBorder="1" applyAlignment="1">
      <alignment vertical="center" wrapText="1"/>
    </xf>
    <xf numFmtId="166" fontId="47" fillId="2" borderId="48" xfId="1" applyFont="1" applyFill="1" applyBorder="1" applyAlignment="1">
      <alignment vertical="center" wrapText="1"/>
    </xf>
    <xf numFmtId="166" fontId="47" fillId="2" borderId="2" xfId="1" applyFont="1" applyFill="1" applyBorder="1" applyAlignment="1">
      <alignment vertical="center" wrapText="1"/>
    </xf>
    <xf numFmtId="0" fontId="50" fillId="2" borderId="52" xfId="0" applyFont="1" applyFill="1" applyBorder="1" applyAlignment="1">
      <alignment vertical="center" wrapText="1"/>
    </xf>
    <xf numFmtId="166" fontId="47" fillId="2" borderId="38" xfId="1" applyFont="1" applyFill="1" applyBorder="1" applyAlignment="1">
      <alignment vertical="center" wrapText="1"/>
    </xf>
    <xf numFmtId="166" fontId="47" fillId="2" borderId="1" xfId="1" applyFont="1" applyFill="1" applyBorder="1" applyAlignment="1">
      <alignment vertical="center" wrapText="1"/>
    </xf>
    <xf numFmtId="0" fontId="46" fillId="3" borderId="50" xfId="0" applyFont="1" applyFill="1" applyBorder="1" applyAlignment="1">
      <alignment horizontal="center" vertical="center" wrapText="1"/>
    </xf>
    <xf numFmtId="0" fontId="46" fillId="3" borderId="43" xfId="0" applyFont="1" applyFill="1" applyBorder="1" applyAlignment="1">
      <alignment horizontal="center" vertical="center" wrapText="1"/>
    </xf>
    <xf numFmtId="0" fontId="46" fillId="3" borderId="78" xfId="0" applyFont="1" applyFill="1" applyBorder="1" applyAlignment="1">
      <alignment horizontal="center" vertical="center" wrapText="1"/>
    </xf>
    <xf numFmtId="0" fontId="0" fillId="0" borderId="133" xfId="0" applyBorder="1"/>
    <xf numFmtId="0" fontId="0" fillId="0" borderId="134" xfId="0" applyBorder="1"/>
    <xf numFmtId="166" fontId="7" fillId="2" borderId="48" xfId="1" applyFont="1" applyFill="1" applyBorder="1" applyAlignment="1">
      <alignment horizontal="right" vertical="center" wrapText="1"/>
    </xf>
    <xf numFmtId="166" fontId="7" fillId="0" borderId="38" xfId="1" applyFont="1" applyFill="1" applyBorder="1" applyAlignment="1">
      <alignment horizontal="right" vertical="center" wrapText="1"/>
    </xf>
    <xf numFmtId="166" fontId="7" fillId="0" borderId="2" xfId="1" applyFont="1" applyFill="1" applyBorder="1" applyAlignment="1">
      <alignment horizontal="right" vertical="center" wrapText="1"/>
    </xf>
    <xf numFmtId="166" fontId="7" fillId="2" borderId="52" xfId="1" applyFont="1" applyFill="1" applyBorder="1" applyAlignment="1">
      <alignment horizontal="right" vertical="center" wrapText="1"/>
    </xf>
    <xf numFmtId="166" fontId="28" fillId="2" borderId="48" xfId="1" applyFont="1" applyFill="1" applyBorder="1" applyAlignment="1">
      <alignment horizontal="right" vertical="center" wrapText="1"/>
    </xf>
    <xf numFmtId="166" fontId="28" fillId="2" borderId="38" xfId="1" applyFont="1" applyFill="1" applyBorder="1" applyAlignment="1">
      <alignment horizontal="right" vertical="center" wrapText="1"/>
    </xf>
    <xf numFmtId="166" fontId="28" fillId="2" borderId="1" xfId="1" applyFont="1" applyFill="1" applyBorder="1" applyAlignment="1">
      <alignment horizontal="right" vertical="center" wrapText="1"/>
    </xf>
    <xf numFmtId="166" fontId="28" fillId="2" borderId="73" xfId="1" applyFont="1" applyFill="1" applyBorder="1" applyAlignment="1">
      <alignment horizontal="right" vertical="center" wrapText="1"/>
    </xf>
    <xf numFmtId="166" fontId="7" fillId="0" borderId="1" xfId="1" applyFont="1" applyFill="1" applyBorder="1" applyAlignment="1">
      <alignment horizontal="right" vertical="center" wrapText="1"/>
    </xf>
    <xf numFmtId="166" fontId="7" fillId="0" borderId="37" xfId="1" applyFont="1" applyFill="1" applyBorder="1" applyAlignment="1">
      <alignment horizontal="right" vertical="center" wrapText="1"/>
    </xf>
    <xf numFmtId="166" fontId="7" fillId="0" borderId="48" xfId="1" applyFont="1" applyFill="1" applyBorder="1" applyAlignment="1">
      <alignment horizontal="right" vertical="center" wrapText="1"/>
    </xf>
    <xf numFmtId="166" fontId="22" fillId="0" borderId="35" xfId="1" applyFont="1" applyFill="1" applyBorder="1" applyAlignment="1">
      <alignment horizontal="right" vertical="center" wrapText="1"/>
    </xf>
    <xf numFmtId="166" fontId="7" fillId="2" borderId="73" xfId="1" applyFont="1" applyFill="1" applyBorder="1" applyAlignment="1">
      <alignment vertical="center" wrapText="1"/>
    </xf>
    <xf numFmtId="166" fontId="5" fillId="5" borderId="31" xfId="1" applyFont="1" applyFill="1" applyBorder="1"/>
    <xf numFmtId="166" fontId="42" fillId="0" borderId="37" xfId="1" applyFont="1" applyBorder="1"/>
    <xf numFmtId="166" fontId="43" fillId="5" borderId="42" xfId="1" applyFont="1" applyFill="1" applyBorder="1"/>
    <xf numFmtId="166" fontId="51" fillId="2" borderId="1" xfId="1" applyFont="1" applyFill="1" applyBorder="1" applyAlignment="1">
      <alignment horizontal="right" vertical="center" wrapText="1"/>
    </xf>
    <xf numFmtId="166" fontId="51" fillId="2" borderId="2" xfId="1" applyFont="1" applyFill="1" applyBorder="1" applyAlignment="1">
      <alignment horizontal="right" vertical="center" wrapText="1"/>
    </xf>
    <xf numFmtId="166" fontId="51" fillId="2" borderId="37" xfId="1" applyFont="1" applyFill="1" applyBorder="1" applyAlignment="1">
      <alignment horizontal="right" vertical="center" wrapText="1"/>
    </xf>
    <xf numFmtId="0" fontId="47" fillId="2" borderId="1" xfId="0" applyFont="1" applyFill="1" applyBorder="1" applyAlignment="1">
      <alignment horizontal="left" vertical="center" wrapText="1"/>
    </xf>
    <xf numFmtId="0" fontId="47" fillId="2" borderId="37" xfId="0" applyFont="1" applyFill="1" applyBorder="1" applyAlignment="1">
      <alignment horizontal="left" vertical="center" wrapText="1"/>
    </xf>
    <xf numFmtId="0" fontId="47" fillId="2" borderId="1" xfId="0" applyFont="1" applyFill="1" applyBorder="1" applyAlignment="1">
      <alignment horizontal="justify" vertical="center" wrapText="1"/>
    </xf>
    <xf numFmtId="0" fontId="48" fillId="2" borderId="46" xfId="0" applyFont="1" applyFill="1" applyBorder="1" applyAlignment="1">
      <alignment horizontal="justify" vertical="center" wrapText="1"/>
    </xf>
    <xf numFmtId="0" fontId="44" fillId="0" borderId="46" xfId="0" applyFont="1" applyFill="1" applyBorder="1" applyAlignment="1">
      <alignment horizontal="justify" vertical="center" wrapText="1"/>
    </xf>
    <xf numFmtId="166" fontId="27" fillId="0" borderId="46" xfId="1" applyFont="1" applyBorder="1"/>
    <xf numFmtId="0" fontId="52" fillId="2" borderId="46" xfId="0" applyFont="1" applyFill="1" applyBorder="1" applyAlignment="1">
      <alignment horizontal="left" vertical="center" wrapText="1"/>
    </xf>
    <xf numFmtId="0" fontId="52" fillId="2" borderId="1" xfId="0" applyFont="1" applyFill="1" applyBorder="1" applyAlignment="1">
      <alignment horizontal="left" vertical="center" wrapText="1"/>
    </xf>
    <xf numFmtId="0" fontId="44" fillId="2" borderId="89" xfId="0" applyFont="1" applyFill="1" applyBorder="1" applyAlignment="1">
      <alignment horizontal="left" vertical="center" wrapText="1"/>
    </xf>
    <xf numFmtId="166" fontId="15" fillId="5" borderId="94" xfId="0" applyNumberFormat="1" applyFont="1" applyFill="1" applyBorder="1" applyAlignment="1">
      <alignment horizontal="right" vertical="center" wrapText="1"/>
    </xf>
    <xf numFmtId="0" fontId="7" fillId="0" borderId="48" xfId="0" applyFont="1" applyBorder="1" applyAlignment="1">
      <alignment horizontal="center" vertical="center"/>
    </xf>
    <xf numFmtId="165" fontId="53" fillId="0" borderId="0" xfId="0" applyNumberFormat="1" applyFont="1"/>
    <xf numFmtId="165" fontId="10" fillId="2" borderId="38" xfId="0" applyNumberFormat="1" applyFont="1" applyFill="1" applyBorder="1" applyAlignment="1">
      <alignment vertical="center" wrapText="1"/>
    </xf>
    <xf numFmtId="164" fontId="7" fillId="2" borderId="38" xfId="0" applyNumberFormat="1" applyFont="1" applyFill="1" applyBorder="1" applyAlignment="1">
      <alignment horizontal="right" vertical="center" wrapText="1"/>
    </xf>
    <xf numFmtId="0" fontId="16" fillId="3" borderId="102" xfId="0" applyFont="1" applyFill="1" applyBorder="1" applyAlignment="1">
      <alignment horizontal="center" vertical="center" wrapText="1"/>
    </xf>
    <xf numFmtId="0" fontId="10" fillId="2" borderId="109" xfId="0" applyFont="1" applyFill="1" applyBorder="1" applyAlignment="1">
      <alignment horizontal="justify" vertical="center" wrapText="1"/>
    </xf>
    <xf numFmtId="166" fontId="10" fillId="2" borderId="119" xfId="0" applyNumberFormat="1" applyFont="1" applyFill="1" applyBorder="1" applyAlignment="1">
      <alignment horizontal="right" vertical="center" wrapText="1"/>
    </xf>
    <xf numFmtId="0" fontId="16" fillId="3" borderId="120" xfId="0" applyFont="1" applyFill="1" applyBorder="1" applyAlignment="1">
      <alignment horizontal="center" vertical="center" wrapText="1"/>
    </xf>
    <xf numFmtId="0" fontId="10" fillId="2" borderId="121" xfId="0" applyFont="1" applyFill="1" applyBorder="1" applyAlignment="1">
      <alignment horizontal="justify" vertical="center" wrapText="1"/>
    </xf>
    <xf numFmtId="166" fontId="10" fillId="2" borderId="135" xfId="0" applyNumberFormat="1" applyFont="1" applyFill="1" applyBorder="1" applyAlignment="1">
      <alignment horizontal="right" vertical="center" wrapText="1"/>
    </xf>
    <xf numFmtId="0" fontId="10" fillId="2" borderId="1" xfId="0" applyFont="1" applyFill="1" applyBorder="1" applyAlignment="1">
      <alignment horizontal="justify" vertical="center" wrapText="1"/>
    </xf>
    <xf numFmtId="166" fontId="10" fillId="2" borderId="40" xfId="0" applyNumberFormat="1" applyFont="1" applyFill="1" applyBorder="1" applyAlignment="1">
      <alignment horizontal="right" vertical="center" wrapText="1"/>
    </xf>
    <xf numFmtId="167" fontId="17" fillId="0" borderId="0" xfId="0" applyNumberFormat="1" applyFont="1" applyBorder="1" applyAlignment="1">
      <alignment horizontal="center" vertical="center"/>
    </xf>
    <xf numFmtId="0" fontId="10" fillId="2" borderId="37" xfId="0" applyFont="1" applyFill="1" applyBorder="1" applyAlignment="1">
      <alignment horizontal="justify" vertical="center" wrapText="1"/>
    </xf>
    <xf numFmtId="166" fontId="10" fillId="2" borderId="51" xfId="0" applyNumberFormat="1" applyFont="1" applyFill="1" applyBorder="1" applyAlignment="1">
      <alignment horizontal="right" vertical="center" wrapText="1"/>
    </xf>
    <xf numFmtId="0" fontId="17" fillId="0" borderId="0" xfId="0" applyFont="1" applyBorder="1" applyAlignment="1">
      <alignment horizontal="center"/>
    </xf>
    <xf numFmtId="0" fontId="4" fillId="0" borderId="0" xfId="0" applyFont="1" applyBorder="1" applyAlignment="1">
      <alignment horizontal="center"/>
    </xf>
    <xf numFmtId="0" fontId="10" fillId="2" borderId="0" xfId="0" applyFont="1" applyFill="1" applyBorder="1" applyAlignment="1">
      <alignment horizontal="center" vertical="center" wrapText="1"/>
    </xf>
    <xf numFmtId="0" fontId="10" fillId="0" borderId="139" xfId="0" applyFont="1" applyFill="1" applyBorder="1"/>
    <xf numFmtId="0" fontId="15" fillId="2" borderId="52" xfId="0" applyFont="1" applyFill="1" applyBorder="1" applyAlignment="1">
      <alignment vertical="center" wrapText="1"/>
    </xf>
    <xf numFmtId="0" fontId="15" fillId="2" borderId="140" xfId="0" applyFont="1" applyFill="1" applyBorder="1" applyAlignment="1">
      <alignment horizontal="left" vertical="center"/>
    </xf>
    <xf numFmtId="0" fontId="15" fillId="2" borderId="71" xfId="0" applyFont="1" applyFill="1" applyBorder="1" applyAlignment="1">
      <alignment horizontal="left" vertical="center"/>
    </xf>
    <xf numFmtId="0" fontId="10" fillId="0" borderId="138" xfId="0" applyFont="1" applyFill="1" applyBorder="1"/>
    <xf numFmtId="166" fontId="3" fillId="2" borderId="48" xfId="0" applyNumberFormat="1" applyFont="1" applyFill="1" applyBorder="1" applyAlignment="1">
      <alignment horizontal="center" vertical="center" wrapText="1"/>
    </xf>
    <xf numFmtId="0" fontId="6" fillId="2" borderId="52" xfId="0" applyFont="1" applyFill="1" applyBorder="1" applyAlignment="1">
      <alignment horizontal="center" vertical="center"/>
    </xf>
    <xf numFmtId="0" fontId="5" fillId="2" borderId="51" xfId="0" applyFont="1" applyFill="1" applyBorder="1" applyAlignment="1">
      <alignment horizontal="center" vertical="center"/>
    </xf>
    <xf numFmtId="164" fontId="28" fillId="2" borderId="37" xfId="0" applyNumberFormat="1" applyFont="1" applyFill="1" applyBorder="1"/>
    <xf numFmtId="0" fontId="15" fillId="0" borderId="10" xfId="0" applyFont="1" applyBorder="1" applyAlignment="1">
      <alignment horizontal="center"/>
    </xf>
    <xf numFmtId="0" fontId="15" fillId="0" borderId="12" xfId="0" applyFont="1" applyBorder="1" applyAlignment="1">
      <alignment horizontal="center"/>
    </xf>
    <xf numFmtId="0" fontId="10" fillId="0" borderId="20" xfId="0" applyFont="1" applyBorder="1" applyAlignment="1">
      <alignment horizontal="center"/>
    </xf>
    <xf numFmtId="0" fontId="10" fillId="0" borderId="18" xfId="0" applyFont="1" applyBorder="1" applyAlignment="1">
      <alignment horizontal="center"/>
    </xf>
    <xf numFmtId="0" fontId="21" fillId="0" borderId="0" xfId="0" applyFont="1" applyBorder="1" applyAlignment="1">
      <alignment horizontal="center"/>
    </xf>
    <xf numFmtId="0" fontId="4" fillId="0" borderId="40" xfId="0" applyFont="1" applyBorder="1" applyAlignment="1">
      <alignment horizontal="center"/>
    </xf>
    <xf numFmtId="0" fontId="0" fillId="0" borderId="42" xfId="0" applyBorder="1"/>
    <xf numFmtId="0" fontId="4" fillId="0" borderId="1" xfId="0" applyFont="1" applyBorder="1" applyAlignment="1">
      <alignment horizontal="center"/>
    </xf>
    <xf numFmtId="166" fontId="55" fillId="5" borderId="35" xfId="1" applyFont="1" applyFill="1" applyBorder="1" applyAlignment="1">
      <alignment vertical="center" wrapText="1"/>
    </xf>
    <xf numFmtId="0" fontId="15" fillId="2" borderId="1" xfId="0" applyFont="1" applyFill="1" applyBorder="1" applyAlignment="1">
      <alignment vertical="center" wrapText="1"/>
    </xf>
    <xf numFmtId="166" fontId="10" fillId="2" borderId="1" xfId="1" applyFont="1" applyFill="1" applyBorder="1" applyAlignment="1">
      <alignment vertical="center" wrapText="1"/>
    </xf>
    <xf numFmtId="166" fontId="0" fillId="0" borderId="0" xfId="1" applyFont="1" applyBorder="1"/>
    <xf numFmtId="166" fontId="4" fillId="0" borderId="1" xfId="1" applyFont="1" applyBorder="1" applyAlignment="1">
      <alignment horizontal="center"/>
    </xf>
    <xf numFmtId="166" fontId="17" fillId="0" borderId="1" xfId="1" applyFont="1" applyBorder="1" applyAlignment="1">
      <alignment horizontal="center" vertical="center"/>
    </xf>
    <xf numFmtId="166" fontId="17" fillId="0" borderId="1" xfId="1" applyFont="1" applyBorder="1" applyAlignment="1">
      <alignment horizontal="center"/>
    </xf>
    <xf numFmtId="166" fontId="10" fillId="2" borderId="41" xfId="1" applyFont="1" applyFill="1" applyBorder="1" applyAlignment="1">
      <alignment vertical="center" wrapText="1"/>
    </xf>
    <xf numFmtId="166" fontId="10" fillId="2" borderId="46" xfId="1" applyFont="1" applyFill="1" applyBorder="1" applyAlignment="1">
      <alignment vertical="center" wrapText="1"/>
    </xf>
    <xf numFmtId="0" fontId="10" fillId="3" borderId="45" xfId="0" applyFont="1" applyFill="1" applyBorder="1" applyAlignment="1">
      <alignment horizontal="center" vertical="center" wrapText="1"/>
    </xf>
    <xf numFmtId="0" fontId="15" fillId="2" borderId="46" xfId="0" applyFont="1" applyFill="1" applyBorder="1" applyAlignment="1">
      <alignment vertical="center" wrapText="1"/>
    </xf>
    <xf numFmtId="166" fontId="6" fillId="5" borderId="35" xfId="1" applyFont="1" applyFill="1" applyBorder="1"/>
    <xf numFmtId="166" fontId="4" fillId="0" borderId="121" xfId="1" applyFont="1" applyBorder="1" applyAlignment="1">
      <alignment horizontal="center"/>
    </xf>
    <xf numFmtId="0" fontId="4" fillId="0" borderId="135" xfId="0" applyFont="1" applyBorder="1" applyAlignment="1">
      <alignment horizontal="center"/>
    </xf>
    <xf numFmtId="0" fontId="17" fillId="0" borderId="40" xfId="0" applyFont="1" applyBorder="1" applyAlignment="1">
      <alignment horizontal="center" vertical="center"/>
    </xf>
    <xf numFmtId="0" fontId="0" fillId="0" borderId="40" xfId="0" applyBorder="1"/>
    <xf numFmtId="166" fontId="17" fillId="0" borderId="41" xfId="1" applyFont="1" applyBorder="1" applyAlignment="1">
      <alignment horizontal="center" vertical="center"/>
    </xf>
    <xf numFmtId="165" fontId="6" fillId="5" borderId="35" xfId="0" applyNumberFormat="1" applyFont="1" applyFill="1" applyBorder="1"/>
    <xf numFmtId="0" fontId="19" fillId="2" borderId="46" xfId="0" applyFont="1" applyFill="1" applyBorder="1" applyAlignment="1">
      <alignment horizontal="center" vertical="center" wrapText="1"/>
    </xf>
    <xf numFmtId="0" fontId="10" fillId="0" borderId="46" xfId="0" applyFont="1" applyBorder="1"/>
    <xf numFmtId="0" fontId="10" fillId="0" borderId="46" xfId="0" applyFont="1" applyFill="1" applyBorder="1"/>
    <xf numFmtId="0" fontId="19" fillId="2" borderId="1" xfId="0" applyFont="1" applyFill="1" applyBorder="1" applyAlignment="1">
      <alignment horizontal="center" vertical="center" wrapText="1"/>
    </xf>
    <xf numFmtId="166" fontId="42" fillId="2" borderId="31" xfId="1" applyFont="1" applyFill="1" applyBorder="1"/>
    <xf numFmtId="166" fontId="1" fillId="0" borderId="31" xfId="1" applyFont="1" applyBorder="1"/>
    <xf numFmtId="0" fontId="4" fillId="0" borderId="70" xfId="0" applyFont="1" applyBorder="1" applyAlignment="1">
      <alignment horizontal="center"/>
    </xf>
    <xf numFmtId="0" fontId="10" fillId="0" borderId="142" xfId="0" applyFont="1" applyFill="1" applyBorder="1"/>
    <xf numFmtId="0" fontId="10" fillId="0" borderId="34" xfId="0" applyFont="1" applyFill="1" applyBorder="1"/>
    <xf numFmtId="0" fontId="13" fillId="0" borderId="0" xfId="0" applyFont="1" applyBorder="1" applyAlignment="1">
      <alignment horizontal="center" vertical="center" wrapText="1"/>
    </xf>
    <xf numFmtId="0" fontId="14" fillId="0" borderId="0" xfId="0" applyFont="1" applyBorder="1" applyAlignment="1">
      <alignment horizontal="center"/>
    </xf>
    <xf numFmtId="0" fontId="15" fillId="0" borderId="0" xfId="0" applyFont="1" applyBorder="1" applyAlignment="1">
      <alignment horizontal="center"/>
    </xf>
    <xf numFmtId="0" fontId="14" fillId="0" borderId="143" xfId="0" applyFont="1" applyBorder="1" applyAlignment="1">
      <alignment horizontal="center"/>
    </xf>
    <xf numFmtId="0" fontId="13" fillId="0" borderId="15" xfId="0" applyFont="1" applyBorder="1" applyAlignment="1">
      <alignment horizontal="center" vertical="center" wrapText="1"/>
    </xf>
    <xf numFmtId="0" fontId="12" fillId="5" borderId="55" xfId="0" applyFont="1" applyFill="1" applyBorder="1" applyAlignment="1">
      <alignment horizontal="center" vertical="center" wrapText="1"/>
    </xf>
    <xf numFmtId="0" fontId="12" fillId="5" borderId="54" xfId="0" applyFont="1" applyFill="1" applyBorder="1" applyAlignment="1">
      <alignment horizontal="center" vertical="center" wrapText="1"/>
    </xf>
    <xf numFmtId="0" fontId="12" fillId="5" borderId="56" xfId="0" applyFont="1" applyFill="1" applyBorder="1" applyAlignment="1">
      <alignment horizontal="center" vertical="center" wrapText="1"/>
    </xf>
    <xf numFmtId="0" fontId="1" fillId="5" borderId="26" xfId="0" applyFont="1" applyFill="1" applyBorder="1" applyAlignment="1">
      <alignment horizontal="center"/>
    </xf>
    <xf numFmtId="0" fontId="20" fillId="0" borderId="20" xfId="0" applyFont="1" applyBorder="1" applyAlignment="1">
      <alignment horizontal="center"/>
    </xf>
    <xf numFmtId="0" fontId="20" fillId="0" borderId="18" xfId="0" applyFont="1" applyBorder="1" applyAlignment="1">
      <alignment horizontal="center"/>
    </xf>
    <xf numFmtId="0" fontId="20" fillId="0" borderId="19" xfId="0" applyFont="1" applyBorder="1" applyAlignment="1">
      <alignment horizontal="center"/>
    </xf>
    <xf numFmtId="0" fontId="20" fillId="0" borderId="21" xfId="0" applyFont="1" applyBorder="1" applyAlignment="1">
      <alignment horizontal="center"/>
    </xf>
    <xf numFmtId="0" fontId="27" fillId="0" borderId="0" xfId="0" applyFont="1" applyAlignment="1">
      <alignment horizontal="center"/>
    </xf>
    <xf numFmtId="167" fontId="17" fillId="0" borderId="62" xfId="0" applyNumberFormat="1" applyFont="1" applyBorder="1" applyAlignment="1">
      <alignment horizontal="center" vertical="center"/>
    </xf>
    <xf numFmtId="167" fontId="17" fillId="0" borderId="61" xfId="0" applyNumberFormat="1" applyFont="1" applyBorder="1" applyAlignment="1">
      <alignment horizontal="center" vertical="center"/>
    </xf>
    <xf numFmtId="167" fontId="17" fillId="0" borderId="63" xfId="0" applyNumberFormat="1" applyFont="1" applyBorder="1" applyAlignment="1">
      <alignment horizontal="center" vertical="center"/>
    </xf>
    <xf numFmtId="167" fontId="17" fillId="0" borderId="32" xfId="0" applyNumberFormat="1" applyFont="1" applyBorder="1" applyAlignment="1">
      <alignment horizontal="center" vertical="center"/>
    </xf>
    <xf numFmtId="165" fontId="17" fillId="0" borderId="60" xfId="0" applyNumberFormat="1" applyFont="1" applyBorder="1" applyAlignment="1">
      <alignment horizontal="center" vertical="center"/>
    </xf>
    <xf numFmtId="165" fontId="17" fillId="0" borderId="61" xfId="0" applyNumberFormat="1" applyFont="1" applyBorder="1" applyAlignment="1">
      <alignment horizontal="center" vertical="center"/>
    </xf>
    <xf numFmtId="165" fontId="17" fillId="0" borderId="32" xfId="0" applyNumberFormat="1" applyFont="1" applyBorder="1" applyAlignment="1">
      <alignment horizontal="center" vertical="center"/>
    </xf>
    <xf numFmtId="165" fontId="17" fillId="0" borderId="62" xfId="0" applyNumberFormat="1" applyFont="1" applyBorder="1" applyAlignment="1">
      <alignment horizontal="center" vertical="center"/>
    </xf>
    <xf numFmtId="167" fontId="17" fillId="0" borderId="69" xfId="0" applyNumberFormat="1" applyFont="1" applyBorder="1" applyAlignment="1">
      <alignment horizontal="center" vertical="center"/>
    </xf>
    <xf numFmtId="167" fontId="17" fillId="0" borderId="67" xfId="0" applyNumberFormat="1" applyFont="1" applyBorder="1" applyAlignment="1">
      <alignment horizontal="center" vertical="center"/>
    </xf>
    <xf numFmtId="167" fontId="17" fillId="0" borderId="70" xfId="0" applyNumberFormat="1" applyFont="1" applyBorder="1" applyAlignment="1">
      <alignment horizontal="center" vertical="center"/>
    </xf>
    <xf numFmtId="167" fontId="17" fillId="0" borderId="68" xfId="0" applyNumberFormat="1" applyFont="1" applyBorder="1" applyAlignment="1">
      <alignment horizontal="center" vertical="center"/>
    </xf>
    <xf numFmtId="165" fontId="54" fillId="6" borderId="130" xfId="0" applyNumberFormat="1" applyFont="1" applyFill="1" applyBorder="1" applyAlignment="1">
      <alignment horizontal="center" vertical="center"/>
    </xf>
    <xf numFmtId="165" fontId="54" fillId="6" borderId="115" xfId="0" applyNumberFormat="1" applyFont="1" applyFill="1" applyBorder="1" applyAlignment="1">
      <alignment horizontal="center" vertical="center"/>
    </xf>
    <xf numFmtId="165" fontId="54" fillId="6" borderId="57" xfId="0" applyNumberFormat="1" applyFont="1" applyFill="1" applyBorder="1" applyAlignment="1">
      <alignment horizontal="center" vertical="center"/>
    </xf>
    <xf numFmtId="165" fontId="54" fillId="6" borderId="2" xfId="0" applyNumberFormat="1" applyFont="1" applyFill="1" applyBorder="1" applyAlignment="1">
      <alignment horizontal="center" vertical="center"/>
    </xf>
    <xf numFmtId="165" fontId="17" fillId="6" borderId="2" xfId="0" applyNumberFormat="1" applyFont="1" applyFill="1" applyBorder="1" applyAlignment="1">
      <alignment horizontal="center" vertical="center"/>
    </xf>
    <xf numFmtId="165" fontId="17" fillId="6" borderId="115" xfId="0" applyNumberFormat="1" applyFont="1" applyFill="1" applyBorder="1" applyAlignment="1">
      <alignment horizontal="center" vertical="center"/>
    </xf>
    <xf numFmtId="165" fontId="17" fillId="6" borderId="57" xfId="0" applyNumberFormat="1" applyFont="1" applyFill="1" applyBorder="1" applyAlignment="1">
      <alignment horizontal="center" vertical="center"/>
    </xf>
    <xf numFmtId="165" fontId="17" fillId="0" borderId="66" xfId="0" applyNumberFormat="1" applyFont="1" applyBorder="1" applyAlignment="1">
      <alignment horizontal="center" vertical="center"/>
    </xf>
    <xf numFmtId="165" fontId="17" fillId="0" borderId="67" xfId="0" applyNumberFormat="1" applyFont="1" applyBorder="1" applyAlignment="1">
      <alignment horizontal="center" vertical="center"/>
    </xf>
    <xf numFmtId="165" fontId="17" fillId="0" borderId="68" xfId="0" applyNumberFormat="1" applyFont="1" applyBorder="1" applyAlignment="1">
      <alignment horizontal="center" vertical="center"/>
    </xf>
    <xf numFmtId="165" fontId="17" fillId="0" borderId="69" xfId="0" applyNumberFormat="1" applyFont="1" applyBorder="1" applyAlignment="1">
      <alignment horizontal="center" vertical="center"/>
    </xf>
    <xf numFmtId="167" fontId="17" fillId="0" borderId="125" xfId="0" applyNumberFormat="1" applyFont="1" applyBorder="1" applyAlignment="1">
      <alignment horizontal="center" vertical="center"/>
    </xf>
    <xf numFmtId="167" fontId="17" fillId="0" borderId="123" xfId="0" applyNumberFormat="1" applyFont="1" applyBorder="1" applyAlignment="1">
      <alignment horizontal="center" vertical="center"/>
    </xf>
    <xf numFmtId="167" fontId="17" fillId="0" borderId="126" xfId="0" applyNumberFormat="1" applyFont="1" applyBorder="1" applyAlignment="1">
      <alignment horizontal="center" vertical="center"/>
    </xf>
    <xf numFmtId="165" fontId="17" fillId="0" borderId="137" xfId="0" applyNumberFormat="1" applyFont="1" applyBorder="1" applyAlignment="1">
      <alignment horizontal="center" vertical="center"/>
    </xf>
    <xf numFmtId="165" fontId="17" fillId="0" borderId="54" xfId="0" applyNumberFormat="1" applyFont="1" applyBorder="1" applyAlignment="1">
      <alignment horizontal="center" vertical="center"/>
    </xf>
    <xf numFmtId="165" fontId="17" fillId="0" borderId="136" xfId="0" applyNumberFormat="1" applyFont="1" applyBorder="1" applyAlignment="1">
      <alignment horizontal="center" vertical="center"/>
    </xf>
    <xf numFmtId="167" fontId="17" fillId="0" borderId="137" xfId="0" applyNumberFormat="1" applyFont="1" applyBorder="1" applyAlignment="1">
      <alignment horizontal="center" vertical="center"/>
    </xf>
    <xf numFmtId="167" fontId="17" fillId="0" borderId="54" xfId="0" applyNumberFormat="1" applyFont="1" applyBorder="1" applyAlignment="1">
      <alignment horizontal="center" vertical="center"/>
    </xf>
    <xf numFmtId="167" fontId="17" fillId="0" borderId="136" xfId="0" applyNumberFormat="1" applyFont="1" applyBorder="1" applyAlignment="1">
      <alignment horizontal="center" vertical="center"/>
    </xf>
    <xf numFmtId="165" fontId="17" fillId="0" borderId="125" xfId="0" applyNumberFormat="1" applyFont="1" applyBorder="1" applyAlignment="1">
      <alignment horizontal="center" vertical="center"/>
    </xf>
    <xf numFmtId="165" fontId="17" fillId="0" borderId="123" xfId="0" applyNumberFormat="1" applyFont="1" applyBorder="1" applyAlignment="1">
      <alignment horizontal="center" vertical="center"/>
    </xf>
    <xf numFmtId="165" fontId="17" fillId="0" borderId="124" xfId="0" applyNumberFormat="1" applyFont="1" applyBorder="1" applyAlignment="1">
      <alignment horizontal="center" vertical="center"/>
    </xf>
    <xf numFmtId="167" fontId="17" fillId="0" borderId="124" xfId="0" applyNumberFormat="1" applyFont="1" applyBorder="1" applyAlignment="1">
      <alignment horizontal="center" vertical="center"/>
    </xf>
    <xf numFmtId="167" fontId="17" fillId="0" borderId="56" xfId="0" applyNumberFormat="1" applyFont="1" applyBorder="1" applyAlignment="1">
      <alignment horizontal="center" vertical="center"/>
    </xf>
    <xf numFmtId="0" fontId="11" fillId="5" borderId="3"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14" fillId="0" borderId="5" xfId="0" applyFont="1" applyBorder="1" applyAlignment="1">
      <alignment horizontal="center"/>
    </xf>
    <xf numFmtId="0" fontId="14" fillId="0" borderId="6" xfId="0" applyFont="1" applyBorder="1" applyAlignment="1">
      <alignment horizontal="center"/>
    </xf>
    <xf numFmtId="0" fontId="14" fillId="0" borderId="7" xfId="0" applyFont="1" applyBorder="1" applyAlignment="1">
      <alignment horizontal="center"/>
    </xf>
    <xf numFmtId="0" fontId="15" fillId="0" borderId="9" xfId="0" applyFont="1" applyBorder="1" applyAlignment="1">
      <alignment horizontal="center"/>
    </xf>
    <xf numFmtId="0" fontId="15" fillId="0" borderId="10" xfId="0" applyFont="1" applyBorder="1" applyAlignment="1">
      <alignment horizontal="center"/>
    </xf>
    <xf numFmtId="0" fontId="15" fillId="0" borderId="11" xfId="0" applyFont="1" applyBorder="1" applyAlignment="1">
      <alignment horizontal="center"/>
    </xf>
    <xf numFmtId="165" fontId="17" fillId="0" borderId="122" xfId="0" applyNumberFormat="1" applyFont="1" applyBorder="1" applyAlignment="1">
      <alignment horizontal="center" vertical="center"/>
    </xf>
    <xf numFmtId="165" fontId="17" fillId="0" borderId="55" xfId="0" applyNumberFormat="1" applyFont="1" applyBorder="1" applyAlignment="1">
      <alignment horizontal="center" vertical="center"/>
    </xf>
    <xf numFmtId="167" fontId="17" fillId="2" borderId="60" xfId="0" applyNumberFormat="1" applyFont="1" applyFill="1" applyBorder="1" applyAlignment="1">
      <alignment horizontal="center" vertical="center"/>
    </xf>
    <xf numFmtId="167" fontId="17" fillId="2" borderId="61" xfId="0" applyNumberFormat="1" applyFont="1" applyFill="1" applyBorder="1" applyAlignment="1">
      <alignment horizontal="center" vertical="center"/>
    </xf>
    <xf numFmtId="167" fontId="17" fillId="2" borderId="63" xfId="0" applyNumberFormat="1" applyFont="1" applyFill="1" applyBorder="1" applyAlignment="1">
      <alignment horizontal="center" vertical="center"/>
    </xf>
    <xf numFmtId="165" fontId="17" fillId="2" borderId="62" xfId="0" applyNumberFormat="1" applyFont="1" applyFill="1" applyBorder="1" applyAlignment="1">
      <alignment horizontal="center" vertical="center"/>
    </xf>
    <xf numFmtId="165" fontId="17" fillId="2" borderId="61" xfId="0" applyNumberFormat="1" applyFont="1" applyFill="1" applyBorder="1" applyAlignment="1">
      <alignment horizontal="center" vertical="center"/>
    </xf>
    <xf numFmtId="165" fontId="17" fillId="2" borderId="32" xfId="0" applyNumberFormat="1" applyFont="1" applyFill="1" applyBorder="1" applyAlignment="1">
      <alignment horizontal="center" vertical="center"/>
    </xf>
    <xf numFmtId="0" fontId="15" fillId="0" borderId="12" xfId="0" applyFont="1" applyBorder="1" applyAlignment="1">
      <alignment horizontal="center"/>
    </xf>
    <xf numFmtId="0" fontId="15" fillId="0" borderId="13" xfId="0" applyFont="1" applyBorder="1" applyAlignment="1">
      <alignment horizontal="center"/>
    </xf>
    <xf numFmtId="0" fontId="20" fillId="0" borderId="17" xfId="0" applyFont="1" applyBorder="1" applyAlignment="1">
      <alignment horizontal="center"/>
    </xf>
    <xf numFmtId="165" fontId="20" fillId="0" borderId="62" xfId="0" applyNumberFormat="1" applyFont="1" applyBorder="1" applyAlignment="1">
      <alignment horizontal="center" vertical="center"/>
    </xf>
    <xf numFmtId="165" fontId="20" fillId="0" borderId="61" xfId="0" applyNumberFormat="1" applyFont="1" applyBorder="1" applyAlignment="1">
      <alignment horizontal="center" vertical="center"/>
    </xf>
    <xf numFmtId="165" fontId="20" fillId="0" borderId="63" xfId="0" applyNumberFormat="1" applyFont="1" applyBorder="1" applyAlignment="1">
      <alignment horizontal="center" vertical="center"/>
    </xf>
    <xf numFmtId="165" fontId="20" fillId="0" borderId="32" xfId="0" applyNumberFormat="1" applyFont="1" applyBorder="1" applyAlignment="1">
      <alignment horizontal="center" vertical="center"/>
    </xf>
    <xf numFmtId="167" fontId="17" fillId="0" borderId="60" xfId="0" applyNumberFormat="1" applyFont="1" applyBorder="1" applyAlignment="1">
      <alignment horizontal="center" vertical="center"/>
    </xf>
    <xf numFmtId="165" fontId="17" fillId="0" borderId="63" xfId="0" applyNumberFormat="1" applyFont="1" applyBorder="1" applyAlignment="1">
      <alignment horizontal="center" vertical="center"/>
    </xf>
    <xf numFmtId="165" fontId="20" fillId="0" borderId="60" xfId="0" applyNumberFormat="1" applyFont="1" applyBorder="1" applyAlignment="1">
      <alignment horizontal="center" vertical="center"/>
    </xf>
    <xf numFmtId="0" fontId="23" fillId="5" borderId="14" xfId="0" applyFont="1" applyFill="1" applyBorder="1" applyAlignment="1">
      <alignment horizontal="center" vertical="center" wrapText="1"/>
    </xf>
    <xf numFmtId="0" fontId="23" fillId="5" borderId="16" xfId="0" applyFont="1" applyFill="1" applyBorder="1" applyAlignment="1">
      <alignment horizontal="center" vertical="center" wrapText="1"/>
    </xf>
    <xf numFmtId="165" fontId="17" fillId="2" borderId="60" xfId="0" applyNumberFormat="1" applyFont="1" applyFill="1" applyBorder="1" applyAlignment="1">
      <alignment horizontal="center" vertical="center"/>
    </xf>
    <xf numFmtId="165" fontId="54" fillId="6" borderId="118" xfId="0" applyNumberFormat="1" applyFont="1" applyFill="1" applyBorder="1" applyAlignment="1">
      <alignment horizontal="center" vertical="center"/>
    </xf>
    <xf numFmtId="0" fontId="34" fillId="2" borderId="0" xfId="0" applyFont="1" applyFill="1" applyAlignment="1">
      <alignment horizontal="center"/>
    </xf>
    <xf numFmtId="167" fontId="17" fillId="0" borderId="0" xfId="0" applyNumberFormat="1" applyFont="1" applyBorder="1" applyAlignment="1">
      <alignment horizontal="center" vertical="center"/>
    </xf>
    <xf numFmtId="0" fontId="17" fillId="0" borderId="61" xfId="0" applyFont="1" applyBorder="1" applyAlignment="1">
      <alignment horizontal="center" vertical="center"/>
    </xf>
    <xf numFmtId="0" fontId="17" fillId="0" borderId="32" xfId="0" applyFont="1" applyBorder="1" applyAlignment="1">
      <alignment horizontal="center" vertical="center"/>
    </xf>
    <xf numFmtId="165" fontId="30" fillId="0" borderId="62" xfId="0" applyNumberFormat="1" applyFont="1" applyBorder="1" applyAlignment="1">
      <alignment horizontal="center" vertical="center"/>
    </xf>
    <xf numFmtId="0" fontId="30" fillId="0" borderId="61" xfId="0" applyFont="1" applyBorder="1" applyAlignment="1">
      <alignment horizontal="center" vertical="center"/>
    </xf>
    <xf numFmtId="0" fontId="30" fillId="0" borderId="32" xfId="0" applyFont="1" applyBorder="1" applyAlignment="1">
      <alignment horizontal="center" vertical="center"/>
    </xf>
    <xf numFmtId="0" fontId="31" fillId="0" borderId="62" xfId="0" applyFont="1" applyBorder="1" applyAlignment="1">
      <alignment horizontal="center"/>
    </xf>
    <xf numFmtId="0" fontId="31" fillId="0" borderId="61" xfId="0" applyFont="1" applyBorder="1" applyAlignment="1">
      <alignment horizontal="center"/>
    </xf>
    <xf numFmtId="0" fontId="31" fillId="0" borderId="63" xfId="0" applyFont="1" applyBorder="1" applyAlignment="1">
      <alignment horizontal="center"/>
    </xf>
    <xf numFmtId="0" fontId="31" fillId="0" borderId="32" xfId="0" applyFont="1" applyBorder="1" applyAlignment="1">
      <alignment horizontal="center"/>
    </xf>
    <xf numFmtId="0" fontId="5" fillId="5" borderId="23" xfId="0" applyFont="1" applyFill="1" applyBorder="1" applyAlignment="1">
      <alignment horizontal="center"/>
    </xf>
    <xf numFmtId="0" fontId="5" fillId="5" borderId="28" xfId="0" applyFont="1" applyFill="1" applyBorder="1" applyAlignment="1">
      <alignment horizontal="center"/>
    </xf>
    <xf numFmtId="0" fontId="11" fillId="5" borderId="17"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24" fillId="0" borderId="15" xfId="0" applyFont="1" applyBorder="1" applyAlignment="1">
      <alignment horizontal="center"/>
    </xf>
    <xf numFmtId="0" fontId="14" fillId="0" borderId="46" xfId="0" applyFont="1" applyBorder="1" applyAlignment="1">
      <alignment horizontal="center"/>
    </xf>
    <xf numFmtId="0" fontId="14" fillId="0" borderId="47" xfId="0" applyFont="1" applyBorder="1" applyAlignment="1">
      <alignment horizontal="center"/>
    </xf>
    <xf numFmtId="0" fontId="15" fillId="0" borderId="1" xfId="0" applyFont="1" applyBorder="1" applyAlignment="1">
      <alignment horizontal="center"/>
    </xf>
    <xf numFmtId="0" fontId="15" fillId="0" borderId="40" xfId="0" applyFont="1" applyBorder="1" applyAlignment="1">
      <alignment horizontal="center"/>
    </xf>
    <xf numFmtId="0" fontId="10" fillId="0" borderId="1" xfId="0" applyFont="1" applyBorder="1" applyAlignment="1">
      <alignment horizontal="center"/>
    </xf>
    <xf numFmtId="0" fontId="10" fillId="0" borderId="40" xfId="0" applyFont="1" applyBorder="1" applyAlignment="1">
      <alignment horizontal="center"/>
    </xf>
    <xf numFmtId="0" fontId="11" fillId="5" borderId="72" xfId="0" applyFont="1" applyFill="1" applyBorder="1" applyAlignment="1">
      <alignment horizontal="center" vertical="center" wrapText="1"/>
    </xf>
    <xf numFmtId="0" fontId="11" fillId="5" borderId="33" xfId="0" applyFont="1" applyFill="1" applyBorder="1" applyAlignment="1">
      <alignment horizontal="center" vertical="center" wrapText="1"/>
    </xf>
    <xf numFmtId="0" fontId="11" fillId="5" borderId="55" xfId="0" applyFont="1" applyFill="1" applyBorder="1" applyAlignment="1">
      <alignment horizontal="center" vertical="center" wrapText="1"/>
    </xf>
    <xf numFmtId="0" fontId="11" fillId="5" borderId="54" xfId="0" applyFont="1" applyFill="1" applyBorder="1" applyAlignment="1">
      <alignment horizontal="center" vertical="center" wrapText="1"/>
    </xf>
    <xf numFmtId="0" fontId="11" fillId="5" borderId="71" xfId="0" applyFont="1" applyFill="1" applyBorder="1" applyAlignment="1">
      <alignment horizontal="center" vertical="center" wrapText="1"/>
    </xf>
    <xf numFmtId="167" fontId="17" fillId="2" borderId="99" xfId="0" applyNumberFormat="1" applyFont="1" applyFill="1" applyBorder="1" applyAlignment="1">
      <alignment horizontal="center" vertical="center"/>
    </xf>
    <xf numFmtId="165" fontId="17" fillId="2" borderId="98" xfId="0" applyNumberFormat="1" applyFont="1" applyFill="1" applyBorder="1" applyAlignment="1">
      <alignment horizontal="center" vertical="center"/>
    </xf>
    <xf numFmtId="0" fontId="17" fillId="2" borderId="99" xfId="0" applyFont="1" applyFill="1" applyBorder="1" applyAlignment="1">
      <alignment horizontal="center" vertical="center"/>
    </xf>
    <xf numFmtId="165" fontId="17" fillId="2" borderId="99" xfId="0" applyNumberFormat="1" applyFont="1" applyFill="1" applyBorder="1" applyAlignment="1">
      <alignment horizontal="center" vertical="center"/>
    </xf>
    <xf numFmtId="165" fontId="17" fillId="0" borderId="82" xfId="0" applyNumberFormat="1" applyFont="1" applyBorder="1" applyAlignment="1">
      <alignment horizontal="center" vertical="center"/>
    </xf>
    <xf numFmtId="0" fontId="17" fillId="0" borderId="83" xfId="0" applyFont="1" applyBorder="1" applyAlignment="1">
      <alignment horizontal="center" vertical="center"/>
    </xf>
    <xf numFmtId="165" fontId="17" fillId="0" borderId="83" xfId="0" applyNumberFormat="1" applyFont="1" applyBorder="1" applyAlignment="1">
      <alignment horizontal="center" vertical="center"/>
    </xf>
    <xf numFmtId="165" fontId="17" fillId="2" borderId="130" xfId="0" applyNumberFormat="1" applyFont="1" applyFill="1" applyBorder="1" applyAlignment="1">
      <alignment horizontal="center" vertical="center"/>
    </xf>
    <xf numFmtId="165" fontId="17" fillId="2" borderId="115" xfId="0" applyNumberFormat="1" applyFont="1" applyFill="1" applyBorder="1" applyAlignment="1">
      <alignment horizontal="center" vertical="center"/>
    </xf>
    <xf numFmtId="165" fontId="17" fillId="2" borderId="116" xfId="0" applyNumberFormat="1" applyFont="1" applyFill="1" applyBorder="1" applyAlignment="1">
      <alignment horizontal="center" vertical="center"/>
    </xf>
    <xf numFmtId="0" fontId="17" fillId="0" borderId="67" xfId="0" applyFont="1" applyBorder="1" applyAlignment="1">
      <alignment horizontal="center" vertical="center"/>
    </xf>
    <xf numFmtId="0" fontId="17" fillId="0" borderId="68" xfId="0" applyFont="1" applyBorder="1" applyAlignment="1">
      <alignment horizontal="center" vertical="center"/>
    </xf>
    <xf numFmtId="0" fontId="17" fillId="0" borderId="69" xfId="0" applyFont="1" applyBorder="1" applyAlignment="1">
      <alignment horizontal="center" vertical="center"/>
    </xf>
    <xf numFmtId="167" fontId="17" fillId="2" borderId="85" xfId="0" applyNumberFormat="1" applyFont="1" applyFill="1" applyBorder="1" applyAlignment="1">
      <alignment horizontal="center" vertical="center"/>
    </xf>
    <xf numFmtId="0" fontId="4" fillId="0" borderId="87" xfId="0" applyFont="1" applyBorder="1" applyAlignment="1">
      <alignment horizontal="center"/>
    </xf>
    <xf numFmtId="0" fontId="4" fillId="0" borderId="88" xfId="0" applyFont="1" applyBorder="1" applyAlignment="1">
      <alignment horizontal="center"/>
    </xf>
    <xf numFmtId="168" fontId="17" fillId="0" borderId="87" xfId="0" applyNumberFormat="1" applyFont="1" applyBorder="1" applyAlignment="1">
      <alignment horizontal="center" vertical="center"/>
    </xf>
    <xf numFmtId="0" fontId="17" fillId="0" borderId="87" xfId="0" applyFont="1" applyBorder="1" applyAlignment="1">
      <alignment horizontal="center" vertical="center"/>
    </xf>
    <xf numFmtId="0" fontId="17" fillId="0" borderId="87" xfId="0" applyFont="1" applyBorder="1" applyAlignment="1">
      <alignment horizontal="center"/>
    </xf>
    <xf numFmtId="167" fontId="17" fillId="2" borderId="100" xfId="0" applyNumberFormat="1" applyFont="1" applyFill="1" applyBorder="1" applyAlignment="1">
      <alignment horizontal="center" vertical="center"/>
    </xf>
    <xf numFmtId="167" fontId="25" fillId="2" borderId="85" xfId="0" applyNumberFormat="1" applyFont="1" applyFill="1" applyBorder="1" applyAlignment="1">
      <alignment horizontal="center" vertical="center"/>
    </xf>
    <xf numFmtId="167" fontId="25" fillId="2" borderId="86" xfId="0" applyNumberFormat="1" applyFont="1" applyFill="1" applyBorder="1" applyAlignment="1">
      <alignment horizontal="center" vertical="center"/>
    </xf>
    <xf numFmtId="0" fontId="17" fillId="0" borderId="62" xfId="0" applyFont="1" applyBorder="1" applyAlignment="1">
      <alignment horizontal="center" vertical="center"/>
    </xf>
    <xf numFmtId="165" fontId="17" fillId="2" borderId="66" xfId="0" applyNumberFormat="1" applyFont="1" applyFill="1" applyBorder="1" applyAlignment="1">
      <alignment horizontal="center" vertical="center"/>
    </xf>
    <xf numFmtId="0" fontId="17" fillId="2" borderId="67" xfId="0" applyFont="1" applyFill="1" applyBorder="1" applyAlignment="1">
      <alignment horizontal="center" vertical="center"/>
    </xf>
    <xf numFmtId="0" fontId="17" fillId="2" borderId="68" xfId="0" applyFont="1" applyFill="1" applyBorder="1" applyAlignment="1">
      <alignment horizontal="center" vertical="center"/>
    </xf>
    <xf numFmtId="165" fontId="17" fillId="2" borderId="84" xfId="0" applyNumberFormat="1" applyFont="1" applyFill="1" applyBorder="1" applyAlignment="1">
      <alignment horizontal="center" vertical="center"/>
    </xf>
    <xf numFmtId="0" fontId="17" fillId="2" borderId="85" xfId="0" applyFont="1" applyFill="1" applyBorder="1" applyAlignment="1">
      <alignment horizontal="center" vertical="center"/>
    </xf>
    <xf numFmtId="0" fontId="9" fillId="0" borderId="15" xfId="0" applyFont="1" applyBorder="1" applyAlignment="1">
      <alignment horizontal="center" vertical="center" wrapText="1"/>
    </xf>
    <xf numFmtId="0" fontId="14" fillId="0" borderId="14" xfId="0" applyFont="1" applyFill="1" applyBorder="1" applyAlignment="1">
      <alignment horizontal="center" vertical="center" wrapText="1"/>
    </xf>
    <xf numFmtId="0" fontId="14" fillId="0" borderId="58" xfId="0" applyFont="1" applyFill="1" applyBorder="1" applyAlignment="1">
      <alignment horizontal="center" vertical="center" wrapText="1"/>
    </xf>
    <xf numFmtId="167" fontId="17" fillId="0" borderId="90" xfId="0" applyNumberFormat="1" applyFont="1" applyBorder="1" applyAlignment="1">
      <alignment horizontal="center" vertical="center"/>
    </xf>
    <xf numFmtId="167" fontId="17" fillId="0" borderId="93" xfId="0" applyNumberFormat="1" applyFont="1" applyBorder="1" applyAlignment="1">
      <alignment horizontal="center" vertical="center"/>
    </xf>
    <xf numFmtId="168" fontId="17" fillId="0" borderId="62" xfId="0" applyNumberFormat="1" applyFont="1" applyBorder="1" applyAlignment="1">
      <alignment horizontal="center" vertical="center"/>
    </xf>
    <xf numFmtId="168" fontId="17" fillId="0" borderId="61" xfId="0" applyNumberFormat="1" applyFont="1" applyBorder="1" applyAlignment="1">
      <alignment horizontal="center" vertical="center"/>
    </xf>
    <xf numFmtId="168" fontId="17" fillId="0" borderId="63" xfId="0" applyNumberFormat="1" applyFont="1" applyBorder="1" applyAlignment="1">
      <alignment horizontal="center" vertical="center"/>
    </xf>
    <xf numFmtId="0" fontId="5" fillId="5" borderId="59" xfId="0" applyFont="1" applyFill="1" applyBorder="1" applyAlignment="1">
      <alignment horizontal="center"/>
    </xf>
    <xf numFmtId="0" fontId="5" fillId="5" borderId="34" xfId="0" applyFont="1" applyFill="1" applyBorder="1" applyAlignment="1">
      <alignment horizontal="center"/>
    </xf>
    <xf numFmtId="168" fontId="17" fillId="0" borderId="32" xfId="0" applyNumberFormat="1" applyFont="1" applyBorder="1" applyAlignment="1">
      <alignment horizontal="center" vertical="center"/>
    </xf>
    <xf numFmtId="167" fontId="17" fillId="0" borderId="91" xfId="0" applyNumberFormat="1" applyFont="1" applyBorder="1" applyAlignment="1">
      <alignment horizontal="center" vertical="center"/>
    </xf>
    <xf numFmtId="167" fontId="17" fillId="2" borderId="32" xfId="0" applyNumberFormat="1" applyFont="1" applyFill="1" applyBorder="1" applyAlignment="1">
      <alignment horizontal="center" vertical="center"/>
    </xf>
    <xf numFmtId="167" fontId="17" fillId="0" borderId="92" xfId="0" applyNumberFormat="1" applyFont="1" applyBorder="1" applyAlignment="1">
      <alignment horizontal="center" vertical="center"/>
    </xf>
    <xf numFmtId="0" fontId="1" fillId="0" borderId="0" xfId="0" applyFont="1" applyAlignment="1">
      <alignment horizontal="center"/>
    </xf>
    <xf numFmtId="167" fontId="17" fillId="2" borderId="62" xfId="0" applyNumberFormat="1" applyFont="1" applyFill="1" applyBorder="1" applyAlignment="1">
      <alignment horizontal="center" vertical="center"/>
    </xf>
    <xf numFmtId="167" fontId="17" fillId="0" borderId="115" xfId="0" applyNumberFormat="1" applyFont="1" applyBorder="1" applyAlignment="1">
      <alignment horizontal="center" vertical="center"/>
    </xf>
    <xf numFmtId="167" fontId="17" fillId="0" borderId="116" xfId="0" applyNumberFormat="1" applyFont="1" applyBorder="1" applyAlignment="1">
      <alignment horizontal="center" vertical="center"/>
    </xf>
    <xf numFmtId="167" fontId="17" fillId="0" borderId="117" xfId="0" applyNumberFormat="1" applyFont="1" applyBorder="1" applyAlignment="1">
      <alignment horizontal="center" vertical="center"/>
    </xf>
    <xf numFmtId="167" fontId="17" fillId="0" borderId="118" xfId="0" applyNumberFormat="1" applyFont="1" applyBorder="1" applyAlignment="1">
      <alignment horizontal="center" vertical="center"/>
    </xf>
    <xf numFmtId="167" fontId="17" fillId="0" borderId="75" xfId="0" applyNumberFormat="1" applyFont="1" applyBorder="1" applyAlignment="1">
      <alignment horizontal="center" vertical="center"/>
    </xf>
    <xf numFmtId="167" fontId="17" fillId="0" borderId="74" xfId="0" applyNumberFormat="1" applyFont="1" applyBorder="1" applyAlignment="1">
      <alignment horizontal="center" vertical="center"/>
    </xf>
    <xf numFmtId="167" fontId="17" fillId="0" borderId="76" xfId="0" applyNumberFormat="1" applyFont="1" applyBorder="1" applyAlignment="1">
      <alignment horizontal="center" vertical="center"/>
    </xf>
    <xf numFmtId="165" fontId="17" fillId="2" borderId="122" xfId="0" applyNumberFormat="1" applyFont="1" applyFill="1" applyBorder="1" applyAlignment="1">
      <alignment horizontal="center" vertical="center"/>
    </xf>
    <xf numFmtId="0" fontId="17" fillId="2" borderId="123" xfId="0" applyFont="1" applyFill="1" applyBorder="1" applyAlignment="1">
      <alignment horizontal="center" vertical="center"/>
    </xf>
    <xf numFmtId="0" fontId="17" fillId="2" borderId="124" xfId="0" applyFont="1" applyFill="1" applyBorder="1" applyAlignment="1">
      <alignment horizontal="center" vertical="center"/>
    </xf>
    <xf numFmtId="0" fontId="17" fillId="0" borderId="123" xfId="0" applyFont="1" applyBorder="1" applyAlignment="1">
      <alignment horizontal="center" vertical="center"/>
    </xf>
    <xf numFmtId="0" fontId="17" fillId="0" borderId="124" xfId="0" applyFont="1" applyBorder="1" applyAlignment="1">
      <alignment horizontal="center" vertical="center"/>
    </xf>
    <xf numFmtId="0" fontId="17" fillId="0" borderId="125" xfId="0" applyFont="1" applyBorder="1" applyAlignment="1">
      <alignment horizontal="center" vertical="center"/>
    </xf>
    <xf numFmtId="167" fontId="17" fillId="2" borderId="83" xfId="0" applyNumberFormat="1" applyFont="1" applyFill="1" applyBorder="1" applyAlignment="1">
      <alignment horizontal="center" vertical="center"/>
    </xf>
    <xf numFmtId="167" fontId="17" fillId="2" borderId="127" xfId="0" applyNumberFormat="1" applyFont="1" applyFill="1" applyBorder="1" applyAlignment="1">
      <alignment horizontal="center" vertical="center"/>
    </xf>
    <xf numFmtId="167" fontId="17" fillId="0" borderId="108" xfId="0" applyNumberFormat="1" applyFont="1" applyBorder="1" applyAlignment="1">
      <alignment horizontal="center" vertical="center"/>
    </xf>
    <xf numFmtId="167" fontId="17" fillId="0" borderId="24" xfId="0" applyNumberFormat="1" applyFont="1" applyBorder="1" applyAlignment="1">
      <alignment horizontal="center" vertical="center"/>
    </xf>
    <xf numFmtId="167" fontId="17" fillId="0" borderId="27" xfId="0" applyNumberFormat="1" applyFont="1" applyBorder="1" applyAlignment="1">
      <alignment horizontal="center" vertical="center"/>
    </xf>
    <xf numFmtId="167" fontId="17" fillId="0" borderId="39" xfId="0" applyNumberFormat="1" applyFont="1" applyBorder="1" applyAlignment="1">
      <alignment horizontal="center" vertical="center"/>
    </xf>
    <xf numFmtId="0" fontId="5" fillId="5" borderId="17" xfId="0" applyFont="1" applyFill="1" applyBorder="1" applyAlignment="1">
      <alignment horizontal="center"/>
    </xf>
    <xf numFmtId="0" fontId="5" fillId="5" borderId="19" xfId="0" applyFont="1" applyFill="1" applyBorder="1" applyAlignment="1">
      <alignment horizontal="center"/>
    </xf>
    <xf numFmtId="0" fontId="24" fillId="0" borderId="15" xfId="0" applyFont="1" applyBorder="1" applyAlignment="1">
      <alignment horizontal="center" vertical="center"/>
    </xf>
    <xf numFmtId="167" fontId="17" fillId="0" borderId="112" xfId="0" applyNumberFormat="1" applyFont="1" applyBorder="1" applyAlignment="1">
      <alignment horizontal="center" vertical="center"/>
    </xf>
    <xf numFmtId="167" fontId="17" fillId="0" borderId="110" xfId="0" applyNumberFormat="1" applyFont="1" applyBorder="1" applyAlignment="1">
      <alignment horizontal="center" vertical="center"/>
    </xf>
    <xf numFmtId="167" fontId="17" fillId="0" borderId="111" xfId="0" applyNumberFormat="1" applyFont="1" applyBorder="1" applyAlignment="1">
      <alignment horizontal="center" vertical="center"/>
    </xf>
    <xf numFmtId="167" fontId="17" fillId="0" borderId="130" xfId="0" applyNumberFormat="1" applyFont="1" applyBorder="1" applyAlignment="1">
      <alignment horizontal="center" vertical="center"/>
    </xf>
    <xf numFmtId="167" fontId="17" fillId="0" borderId="66" xfId="0" applyNumberFormat="1" applyFont="1" applyBorder="1" applyAlignment="1">
      <alignment horizontal="center" vertical="center"/>
    </xf>
    <xf numFmtId="0" fontId="5" fillId="5" borderId="25" xfId="0" applyFont="1" applyFill="1" applyBorder="1" applyAlignment="1">
      <alignment horizontal="center"/>
    </xf>
    <xf numFmtId="0" fontId="5" fillId="5" borderId="26" xfId="0" applyFont="1" applyFill="1" applyBorder="1" applyAlignment="1">
      <alignment horizontal="center"/>
    </xf>
    <xf numFmtId="167" fontId="17" fillId="0" borderId="64" xfId="0" applyNumberFormat="1" applyFont="1" applyBorder="1" applyAlignment="1">
      <alignment horizontal="center" vertical="center"/>
    </xf>
    <xf numFmtId="167" fontId="17" fillId="0" borderId="65" xfId="0" applyNumberFormat="1" applyFont="1" applyBorder="1" applyAlignment="1">
      <alignment horizontal="center" vertical="center"/>
    </xf>
    <xf numFmtId="167" fontId="17" fillId="0" borderId="36" xfId="0" applyNumberFormat="1" applyFont="1" applyBorder="1" applyAlignment="1">
      <alignment horizontal="center" vertical="center"/>
    </xf>
    <xf numFmtId="167" fontId="17" fillId="0" borderId="77" xfId="0" applyNumberFormat="1" applyFont="1" applyBorder="1" applyAlignment="1">
      <alignment horizontal="center" vertical="center"/>
    </xf>
    <xf numFmtId="167" fontId="17" fillId="0" borderId="141" xfId="0" applyNumberFormat="1" applyFont="1" applyBorder="1" applyAlignment="1">
      <alignment horizontal="center" vertical="center"/>
    </xf>
    <xf numFmtId="0" fontId="42" fillId="0" borderId="108" xfId="0" applyFont="1" applyBorder="1" applyAlignment="1">
      <alignment horizontal="center"/>
    </xf>
    <xf numFmtId="0" fontId="42" fillId="0" borderId="28" xfId="0" applyFont="1" applyBorder="1" applyAlignment="1">
      <alignment horizontal="center"/>
    </xf>
    <xf numFmtId="0" fontId="11" fillId="2" borderId="79"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35" fillId="2" borderId="0" xfId="0" applyFont="1" applyFill="1" applyAlignment="1">
      <alignment horizontal="center" vertical="center"/>
    </xf>
    <xf numFmtId="0" fontId="49" fillId="5" borderId="14" xfId="0" applyFont="1" applyFill="1" applyBorder="1" applyAlignment="1">
      <alignment horizontal="center" vertical="center" wrapText="1"/>
    </xf>
    <xf numFmtId="0" fontId="49" fillId="5" borderId="58" xfId="0" applyFont="1" applyFill="1" applyBorder="1" applyAlignment="1">
      <alignment horizontal="center" vertical="center" wrapText="1"/>
    </xf>
    <xf numFmtId="0" fontId="12" fillId="5" borderId="23" xfId="0" applyFont="1" applyFill="1" applyBorder="1" applyAlignment="1">
      <alignment horizontal="center" vertical="center" wrapText="1"/>
    </xf>
    <xf numFmtId="0" fontId="12" fillId="5" borderId="24" xfId="0" applyFont="1" applyFill="1" applyBorder="1" applyAlignment="1">
      <alignment horizontal="center" vertical="center" wrapText="1"/>
    </xf>
    <xf numFmtId="0" fontId="12" fillId="5" borderId="39" xfId="0" applyFont="1" applyFill="1" applyBorder="1" applyAlignment="1">
      <alignment horizontal="center" vertical="center" wrapText="1"/>
    </xf>
    <xf numFmtId="0" fontId="1" fillId="0" borderId="15" xfId="0" applyFont="1" applyBorder="1" applyAlignment="1">
      <alignment horizontal="center" vertical="center"/>
    </xf>
    <xf numFmtId="0" fontId="11" fillId="5" borderId="139" xfId="0" applyFont="1" applyFill="1" applyBorder="1" applyAlignment="1">
      <alignment horizontal="center" vertical="center" wrapText="1"/>
    </xf>
    <xf numFmtId="0" fontId="11" fillId="5" borderId="138" xfId="0" applyFont="1" applyFill="1" applyBorder="1" applyAlignment="1">
      <alignment horizontal="center" vertical="center" wrapText="1"/>
    </xf>
    <xf numFmtId="0" fontId="11" fillId="5" borderId="16" xfId="0" applyFont="1" applyFill="1" applyBorder="1" applyAlignment="1">
      <alignment horizontal="center" vertical="center" wrapText="1"/>
    </xf>
    <xf numFmtId="0" fontId="14" fillId="0" borderId="14" xfId="0" applyFont="1" applyBorder="1" applyAlignment="1">
      <alignment horizontal="center"/>
    </xf>
    <xf numFmtId="0" fontId="14" fillId="0" borderId="15" xfId="0" applyFont="1" applyBorder="1" applyAlignment="1">
      <alignment horizontal="center"/>
    </xf>
    <xf numFmtId="0" fontId="14" fillId="0" borderId="16" xfId="0" applyFont="1" applyBorder="1" applyAlignment="1">
      <alignment horizontal="center"/>
    </xf>
    <xf numFmtId="0" fontId="15" fillId="0" borderId="55" xfId="0" applyFont="1" applyBorder="1" applyAlignment="1">
      <alignment horizontal="center"/>
    </xf>
    <xf numFmtId="0" fontId="15" fillId="0" borderId="54" xfId="0" applyFont="1" applyBorder="1" applyAlignment="1">
      <alignment horizontal="center"/>
    </xf>
    <xf numFmtId="0" fontId="15" fillId="0" borderId="71" xfId="0" applyFont="1" applyBorder="1" applyAlignment="1">
      <alignment horizontal="center"/>
    </xf>
    <xf numFmtId="0" fontId="15" fillId="0" borderId="48" xfId="0" applyFont="1" applyBorder="1" applyAlignment="1">
      <alignment horizontal="center"/>
    </xf>
    <xf numFmtId="0" fontId="15" fillId="0" borderId="56" xfId="0" applyFont="1" applyBorder="1" applyAlignment="1">
      <alignment horizontal="center"/>
    </xf>
    <xf numFmtId="0" fontId="10" fillId="0" borderId="17" xfId="0" applyFont="1" applyBorder="1" applyAlignment="1">
      <alignment horizontal="center"/>
    </xf>
    <xf numFmtId="0" fontId="10" fillId="0" borderId="18" xfId="0" applyFont="1" applyBorder="1" applyAlignment="1">
      <alignment horizontal="center"/>
    </xf>
    <xf numFmtId="0" fontId="10" fillId="0" borderId="19" xfId="0" applyFont="1" applyBorder="1" applyAlignment="1">
      <alignment horizontal="center"/>
    </xf>
    <xf numFmtId="0" fontId="10" fillId="0" borderId="20" xfId="0" applyFont="1" applyBorder="1" applyAlignment="1">
      <alignment horizontal="center"/>
    </xf>
    <xf numFmtId="0" fontId="10" fillId="0" borderId="73" xfId="0" applyFont="1" applyBorder="1" applyAlignment="1">
      <alignment horizontal="center"/>
    </xf>
    <xf numFmtId="0" fontId="10" fillId="0" borderId="15" xfId="0" applyFont="1" applyBorder="1" applyAlignment="1">
      <alignment horizontal="center"/>
    </xf>
    <xf numFmtId="0" fontId="10" fillId="0" borderId="58" xfId="0" applyFont="1" applyBorder="1" applyAlignment="1">
      <alignment horizontal="center"/>
    </xf>
    <xf numFmtId="0" fontId="10" fillId="0" borderId="21" xfId="0" applyFont="1" applyBorder="1" applyAlignment="1">
      <alignment horizontal="center"/>
    </xf>
    <xf numFmtId="166" fontId="4" fillId="0" borderId="1" xfId="1" applyFont="1" applyBorder="1" applyAlignment="1">
      <alignment horizontal="center"/>
    </xf>
    <xf numFmtId="166" fontId="17" fillId="0" borderId="1" xfId="1" applyFont="1" applyBorder="1" applyAlignment="1">
      <alignment horizontal="center" vertical="center"/>
    </xf>
    <xf numFmtId="166" fontId="17" fillId="0" borderId="1" xfId="1" applyFont="1" applyBorder="1" applyAlignment="1">
      <alignment horizontal="center"/>
    </xf>
    <xf numFmtId="166" fontId="4" fillId="0" borderId="121" xfId="1" applyFont="1" applyBorder="1" applyAlignment="1">
      <alignment horizontal="center"/>
    </xf>
    <xf numFmtId="166" fontId="17" fillId="0" borderId="121" xfId="1" applyFont="1" applyBorder="1" applyAlignment="1">
      <alignment horizontal="center" vertical="center"/>
    </xf>
    <xf numFmtId="166" fontId="17" fillId="0" borderId="121" xfId="1" applyFont="1" applyBorder="1" applyAlignment="1">
      <alignment horizontal="center"/>
    </xf>
    <xf numFmtId="166" fontId="4" fillId="0" borderId="40" xfId="1" applyFont="1" applyBorder="1" applyAlignment="1">
      <alignment horizontal="center"/>
    </xf>
    <xf numFmtId="166" fontId="4" fillId="0" borderId="46" xfId="1" applyFont="1" applyBorder="1" applyAlignment="1">
      <alignment horizontal="center"/>
    </xf>
    <xf numFmtId="166" fontId="4" fillId="0" borderId="47" xfId="1" applyFont="1" applyBorder="1" applyAlignment="1">
      <alignment horizontal="center"/>
    </xf>
    <xf numFmtId="166" fontId="17" fillId="0" borderId="46" xfId="1" applyFont="1" applyBorder="1" applyAlignment="1">
      <alignment horizontal="center" vertical="center"/>
    </xf>
    <xf numFmtId="166" fontId="17" fillId="0" borderId="46" xfId="1" applyFont="1" applyBorder="1" applyAlignment="1">
      <alignment horizontal="center"/>
    </xf>
    <xf numFmtId="0" fontId="6" fillId="5" borderId="25" xfId="0" applyFont="1" applyFill="1" applyBorder="1" applyAlignment="1">
      <alignment horizontal="center"/>
    </xf>
    <xf numFmtId="0" fontId="6" fillId="5" borderId="26" xfId="0" applyFont="1" applyFill="1" applyBorder="1" applyAlignment="1">
      <alignment horizontal="center"/>
    </xf>
    <xf numFmtId="166" fontId="17" fillId="0" borderId="41" xfId="1" applyFont="1" applyBorder="1" applyAlignment="1">
      <alignment horizontal="center" vertical="center"/>
    </xf>
    <xf numFmtId="0" fontId="14" fillId="0" borderId="3" xfId="0" applyFont="1" applyBorder="1" applyAlignment="1">
      <alignment horizontal="center"/>
    </xf>
    <xf numFmtId="0" fontId="14" fillId="0" borderId="4" xfId="0" applyFont="1" applyBorder="1" applyAlignment="1">
      <alignment horizontal="center"/>
    </xf>
    <xf numFmtId="0" fontId="14" fillId="0" borderId="139" xfId="0" applyFont="1" applyBorder="1" applyAlignment="1">
      <alignment horizontal="center"/>
    </xf>
  </cellXfs>
  <cellStyles count="2">
    <cellStyle name="Moneda" xfId="1" builtinId="4"/>
    <cellStyle name="Normal" xfId="0" builtinId="0"/>
  </cellStyles>
  <dxfs count="0"/>
  <tableStyles count="0" defaultTableStyle="TableStyleMedium2" defaultPivotStyle="PivotStyleLight16"/>
  <colors>
    <mruColors>
      <color rgb="FFFFFF66"/>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27</xdr:col>
      <xdr:colOff>0</xdr:colOff>
      <xdr:row>6</xdr:row>
      <xdr:rowOff>293077</xdr:rowOff>
    </xdr:from>
    <xdr:to>
      <xdr:col>51</xdr:col>
      <xdr:colOff>0</xdr:colOff>
      <xdr:row>6</xdr:row>
      <xdr:rowOff>304066</xdr:rowOff>
    </xdr:to>
    <xdr:sp macro="" textlink="">
      <xdr:nvSpPr>
        <xdr:cNvPr id="18" name="Line 11"/>
        <xdr:cNvSpPr>
          <a:spLocks noChangeShapeType="1"/>
        </xdr:cNvSpPr>
      </xdr:nvSpPr>
      <xdr:spPr bwMode="auto">
        <a:xfrm>
          <a:off x="5546481" y="1172308"/>
          <a:ext cx="2465448" cy="10989"/>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15610</xdr:colOff>
      <xdr:row>7</xdr:row>
      <xdr:rowOff>252140</xdr:rowOff>
    </xdr:from>
    <xdr:to>
      <xdr:col>50</xdr:col>
      <xdr:colOff>89613</xdr:colOff>
      <xdr:row>7</xdr:row>
      <xdr:rowOff>252140</xdr:rowOff>
    </xdr:to>
    <xdr:sp macro="" textlink="">
      <xdr:nvSpPr>
        <xdr:cNvPr id="19" name="Line 11"/>
        <xdr:cNvSpPr>
          <a:spLocks noChangeShapeType="1"/>
        </xdr:cNvSpPr>
      </xdr:nvSpPr>
      <xdr:spPr bwMode="auto">
        <a:xfrm>
          <a:off x="2989067" y="1569075"/>
          <a:ext cx="5192655"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693828</xdr:colOff>
      <xdr:row>8</xdr:row>
      <xdr:rowOff>304991</xdr:rowOff>
    </xdr:from>
    <xdr:to>
      <xdr:col>50</xdr:col>
      <xdr:colOff>63809</xdr:colOff>
      <xdr:row>8</xdr:row>
      <xdr:rowOff>304991</xdr:rowOff>
    </xdr:to>
    <xdr:sp macro="" textlink="">
      <xdr:nvSpPr>
        <xdr:cNvPr id="20" name="Line 11"/>
        <xdr:cNvSpPr>
          <a:spLocks noChangeShapeType="1"/>
        </xdr:cNvSpPr>
      </xdr:nvSpPr>
      <xdr:spPr bwMode="auto">
        <a:xfrm>
          <a:off x="2963263" y="1837274"/>
          <a:ext cx="5192655"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17522</xdr:colOff>
      <xdr:row>9</xdr:row>
      <xdr:rowOff>262909</xdr:rowOff>
    </xdr:from>
    <xdr:to>
      <xdr:col>50</xdr:col>
      <xdr:colOff>91525</xdr:colOff>
      <xdr:row>9</xdr:row>
      <xdr:rowOff>262909</xdr:rowOff>
    </xdr:to>
    <xdr:sp macro="" textlink="">
      <xdr:nvSpPr>
        <xdr:cNvPr id="21" name="Line 11"/>
        <xdr:cNvSpPr>
          <a:spLocks noChangeShapeType="1"/>
        </xdr:cNvSpPr>
      </xdr:nvSpPr>
      <xdr:spPr bwMode="auto">
        <a:xfrm>
          <a:off x="2990979" y="2192757"/>
          <a:ext cx="5192655"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17522</xdr:colOff>
      <xdr:row>10</xdr:row>
      <xdr:rowOff>222005</xdr:rowOff>
    </xdr:from>
    <xdr:to>
      <xdr:col>50</xdr:col>
      <xdr:colOff>91525</xdr:colOff>
      <xdr:row>10</xdr:row>
      <xdr:rowOff>222005</xdr:rowOff>
    </xdr:to>
    <xdr:sp macro="" textlink="">
      <xdr:nvSpPr>
        <xdr:cNvPr id="22" name="Line 11"/>
        <xdr:cNvSpPr>
          <a:spLocks noChangeShapeType="1"/>
        </xdr:cNvSpPr>
      </xdr:nvSpPr>
      <xdr:spPr bwMode="auto">
        <a:xfrm>
          <a:off x="3116810" y="2178293"/>
          <a:ext cx="4895119"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77</xdr:col>
      <xdr:colOff>0</xdr:colOff>
      <xdr:row>15</xdr:row>
      <xdr:rowOff>265377</xdr:rowOff>
    </xdr:from>
    <xdr:to>
      <xdr:col>97</xdr:col>
      <xdr:colOff>9525</xdr:colOff>
      <xdr:row>15</xdr:row>
      <xdr:rowOff>265377</xdr:rowOff>
    </xdr:to>
    <xdr:sp macro="" textlink="">
      <xdr:nvSpPr>
        <xdr:cNvPr id="23" name="Line 11"/>
        <xdr:cNvSpPr>
          <a:spLocks noChangeShapeType="1"/>
        </xdr:cNvSpPr>
      </xdr:nvSpPr>
      <xdr:spPr bwMode="auto">
        <a:xfrm>
          <a:off x="5165481" y="4331819"/>
          <a:ext cx="2061063"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698256</xdr:colOff>
      <xdr:row>14</xdr:row>
      <xdr:rowOff>290146</xdr:rowOff>
    </xdr:from>
    <xdr:to>
      <xdr:col>50</xdr:col>
      <xdr:colOff>68874</xdr:colOff>
      <xdr:row>14</xdr:row>
      <xdr:rowOff>290146</xdr:rowOff>
    </xdr:to>
    <xdr:sp macro="" textlink="">
      <xdr:nvSpPr>
        <xdr:cNvPr id="24" name="Line 11"/>
        <xdr:cNvSpPr>
          <a:spLocks noChangeShapeType="1"/>
        </xdr:cNvSpPr>
      </xdr:nvSpPr>
      <xdr:spPr bwMode="auto">
        <a:xfrm>
          <a:off x="2976929" y="3960934"/>
          <a:ext cx="4983041"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21247</xdr:colOff>
      <xdr:row>15</xdr:row>
      <xdr:rowOff>422762</xdr:rowOff>
    </xdr:from>
    <xdr:to>
      <xdr:col>51</xdr:col>
      <xdr:colOff>0</xdr:colOff>
      <xdr:row>15</xdr:row>
      <xdr:rowOff>422762</xdr:rowOff>
    </xdr:to>
    <xdr:sp macro="" textlink="">
      <xdr:nvSpPr>
        <xdr:cNvPr id="25" name="Line 11"/>
        <xdr:cNvSpPr>
          <a:spLocks noChangeShapeType="1"/>
        </xdr:cNvSpPr>
      </xdr:nvSpPr>
      <xdr:spPr bwMode="auto">
        <a:xfrm>
          <a:off x="3003305" y="4313358"/>
          <a:ext cx="5005022"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xdr:colOff>
      <xdr:row>16</xdr:row>
      <xdr:rowOff>260839</xdr:rowOff>
    </xdr:from>
    <xdr:to>
      <xdr:col>50</xdr:col>
      <xdr:colOff>83528</xdr:colOff>
      <xdr:row>16</xdr:row>
      <xdr:rowOff>260839</xdr:rowOff>
    </xdr:to>
    <xdr:sp macro="" textlink="">
      <xdr:nvSpPr>
        <xdr:cNvPr id="26" name="Line 11"/>
        <xdr:cNvSpPr>
          <a:spLocks noChangeShapeType="1"/>
        </xdr:cNvSpPr>
      </xdr:nvSpPr>
      <xdr:spPr bwMode="auto">
        <a:xfrm>
          <a:off x="2991583" y="4642339"/>
          <a:ext cx="4983041"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24179</xdr:colOff>
      <xdr:row>17</xdr:row>
      <xdr:rowOff>239017</xdr:rowOff>
    </xdr:from>
    <xdr:to>
      <xdr:col>50</xdr:col>
      <xdr:colOff>98182</xdr:colOff>
      <xdr:row>17</xdr:row>
      <xdr:rowOff>239017</xdr:rowOff>
    </xdr:to>
    <xdr:sp macro="" textlink="">
      <xdr:nvSpPr>
        <xdr:cNvPr id="27" name="Line 11"/>
        <xdr:cNvSpPr>
          <a:spLocks noChangeShapeType="1"/>
        </xdr:cNvSpPr>
      </xdr:nvSpPr>
      <xdr:spPr bwMode="auto">
        <a:xfrm>
          <a:off x="2997636" y="5051213"/>
          <a:ext cx="5192655"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24179</xdr:colOff>
      <xdr:row>18</xdr:row>
      <xdr:rowOff>213845</xdr:rowOff>
    </xdr:from>
    <xdr:to>
      <xdr:col>50</xdr:col>
      <xdr:colOff>98182</xdr:colOff>
      <xdr:row>18</xdr:row>
      <xdr:rowOff>213845</xdr:rowOff>
    </xdr:to>
    <xdr:sp macro="" textlink="">
      <xdr:nvSpPr>
        <xdr:cNvPr id="28" name="Line 11"/>
        <xdr:cNvSpPr>
          <a:spLocks noChangeShapeType="1"/>
        </xdr:cNvSpPr>
      </xdr:nvSpPr>
      <xdr:spPr bwMode="auto">
        <a:xfrm>
          <a:off x="3006237" y="6031422"/>
          <a:ext cx="4983041"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19</xdr:row>
      <xdr:rowOff>219810</xdr:rowOff>
    </xdr:from>
    <xdr:to>
      <xdr:col>50</xdr:col>
      <xdr:colOff>74003</xdr:colOff>
      <xdr:row>19</xdr:row>
      <xdr:rowOff>219810</xdr:rowOff>
    </xdr:to>
    <xdr:sp macro="" textlink="">
      <xdr:nvSpPr>
        <xdr:cNvPr id="29" name="Line 11"/>
        <xdr:cNvSpPr>
          <a:spLocks noChangeShapeType="1"/>
        </xdr:cNvSpPr>
      </xdr:nvSpPr>
      <xdr:spPr bwMode="auto">
        <a:xfrm>
          <a:off x="2982058" y="6030060"/>
          <a:ext cx="4983041"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11</xdr:row>
      <xdr:rowOff>312512</xdr:rowOff>
    </xdr:from>
    <xdr:to>
      <xdr:col>47</xdr:col>
      <xdr:colOff>9525</xdr:colOff>
      <xdr:row>11</xdr:row>
      <xdr:rowOff>312512</xdr:rowOff>
    </xdr:to>
    <xdr:sp macro="" textlink="">
      <xdr:nvSpPr>
        <xdr:cNvPr id="30" name="Line 11"/>
        <xdr:cNvSpPr>
          <a:spLocks noChangeShapeType="1"/>
        </xdr:cNvSpPr>
      </xdr:nvSpPr>
      <xdr:spPr bwMode="auto">
        <a:xfrm>
          <a:off x="5640457" y="3020925"/>
          <a:ext cx="2163003"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80</xdr:col>
      <xdr:colOff>102576</xdr:colOff>
      <xdr:row>12</xdr:row>
      <xdr:rowOff>322388</xdr:rowOff>
    </xdr:from>
    <xdr:to>
      <xdr:col>101</xdr:col>
      <xdr:colOff>9525</xdr:colOff>
      <xdr:row>12</xdr:row>
      <xdr:rowOff>322388</xdr:rowOff>
    </xdr:to>
    <xdr:sp macro="" textlink="">
      <xdr:nvSpPr>
        <xdr:cNvPr id="31" name="Line 11"/>
        <xdr:cNvSpPr>
          <a:spLocks noChangeShapeType="1"/>
        </xdr:cNvSpPr>
      </xdr:nvSpPr>
      <xdr:spPr bwMode="auto">
        <a:xfrm>
          <a:off x="5575788" y="2967407"/>
          <a:ext cx="2061064"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85</xdr:col>
      <xdr:colOff>7327</xdr:colOff>
      <xdr:row>13</xdr:row>
      <xdr:rowOff>344369</xdr:rowOff>
    </xdr:from>
    <xdr:to>
      <xdr:col>101</xdr:col>
      <xdr:colOff>9525</xdr:colOff>
      <xdr:row>13</xdr:row>
      <xdr:rowOff>344369</xdr:rowOff>
    </xdr:to>
    <xdr:sp macro="" textlink="">
      <xdr:nvSpPr>
        <xdr:cNvPr id="32" name="Line 11"/>
        <xdr:cNvSpPr>
          <a:spLocks noChangeShapeType="1"/>
        </xdr:cNvSpPr>
      </xdr:nvSpPr>
      <xdr:spPr bwMode="auto">
        <a:xfrm>
          <a:off x="5993423" y="3502273"/>
          <a:ext cx="1643429"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81</xdr:col>
      <xdr:colOff>0</xdr:colOff>
      <xdr:row>14</xdr:row>
      <xdr:rowOff>249118</xdr:rowOff>
    </xdr:from>
    <xdr:to>
      <xdr:col>101</xdr:col>
      <xdr:colOff>9525</xdr:colOff>
      <xdr:row>14</xdr:row>
      <xdr:rowOff>249118</xdr:rowOff>
    </xdr:to>
    <xdr:sp macro="" textlink="">
      <xdr:nvSpPr>
        <xdr:cNvPr id="33" name="Line 11"/>
        <xdr:cNvSpPr>
          <a:spLocks noChangeShapeType="1"/>
        </xdr:cNvSpPr>
      </xdr:nvSpPr>
      <xdr:spPr bwMode="auto">
        <a:xfrm>
          <a:off x="5561135" y="3707426"/>
          <a:ext cx="2061063"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3838</xdr:colOff>
      <xdr:row>12</xdr:row>
      <xdr:rowOff>284198</xdr:rowOff>
    </xdr:from>
    <xdr:to>
      <xdr:col>27</xdr:col>
      <xdr:colOff>7328</xdr:colOff>
      <xdr:row>12</xdr:row>
      <xdr:rowOff>284198</xdr:rowOff>
    </xdr:to>
    <xdr:sp macro="" textlink="">
      <xdr:nvSpPr>
        <xdr:cNvPr id="36" name="Line 11"/>
        <xdr:cNvSpPr>
          <a:spLocks noChangeShapeType="1"/>
        </xdr:cNvSpPr>
      </xdr:nvSpPr>
      <xdr:spPr bwMode="auto">
        <a:xfrm>
          <a:off x="2985896" y="2995160"/>
          <a:ext cx="2567913"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xdr:colOff>
      <xdr:row>13</xdr:row>
      <xdr:rowOff>300404</xdr:rowOff>
    </xdr:from>
    <xdr:to>
      <xdr:col>15</xdr:col>
      <xdr:colOff>7327</xdr:colOff>
      <xdr:row>13</xdr:row>
      <xdr:rowOff>309973</xdr:rowOff>
    </xdr:to>
    <xdr:sp macro="" textlink="">
      <xdr:nvSpPr>
        <xdr:cNvPr id="37" name="Line 11"/>
        <xdr:cNvSpPr>
          <a:spLocks noChangeShapeType="1"/>
        </xdr:cNvSpPr>
      </xdr:nvSpPr>
      <xdr:spPr bwMode="auto">
        <a:xfrm flipV="1">
          <a:off x="2982059" y="3524250"/>
          <a:ext cx="1340826" cy="9569"/>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xdr:colOff>
      <xdr:row>27</xdr:row>
      <xdr:rowOff>315057</xdr:rowOff>
    </xdr:from>
    <xdr:to>
      <xdr:col>11</xdr:col>
      <xdr:colOff>21982</xdr:colOff>
      <xdr:row>27</xdr:row>
      <xdr:rowOff>315057</xdr:rowOff>
    </xdr:to>
    <xdr:sp macro="" textlink="">
      <xdr:nvSpPr>
        <xdr:cNvPr id="35" name="Line 11"/>
        <xdr:cNvSpPr>
          <a:spLocks noChangeShapeType="1"/>
        </xdr:cNvSpPr>
      </xdr:nvSpPr>
      <xdr:spPr bwMode="auto">
        <a:xfrm flipV="1">
          <a:off x="2982059" y="6359769"/>
          <a:ext cx="923192"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7326</xdr:colOff>
      <xdr:row>20</xdr:row>
      <xdr:rowOff>278423</xdr:rowOff>
    </xdr:from>
    <xdr:to>
      <xdr:col>43</xdr:col>
      <xdr:colOff>17859</xdr:colOff>
      <xdr:row>20</xdr:row>
      <xdr:rowOff>279797</xdr:rowOff>
    </xdr:to>
    <xdr:sp macro="" textlink="">
      <xdr:nvSpPr>
        <xdr:cNvPr id="44" name="Line 11"/>
        <xdr:cNvSpPr>
          <a:spLocks noChangeShapeType="1"/>
        </xdr:cNvSpPr>
      </xdr:nvSpPr>
      <xdr:spPr bwMode="auto">
        <a:xfrm>
          <a:off x="6502185" y="5874361"/>
          <a:ext cx="867783" cy="1374"/>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16566</xdr:colOff>
      <xdr:row>29</xdr:row>
      <xdr:rowOff>346626</xdr:rowOff>
    </xdr:from>
    <xdr:to>
      <xdr:col>15</xdr:col>
      <xdr:colOff>16565</xdr:colOff>
      <xdr:row>29</xdr:row>
      <xdr:rowOff>346626</xdr:rowOff>
    </xdr:to>
    <xdr:sp macro="" textlink="">
      <xdr:nvSpPr>
        <xdr:cNvPr id="34" name="Line 11"/>
        <xdr:cNvSpPr>
          <a:spLocks noChangeShapeType="1"/>
        </xdr:cNvSpPr>
      </xdr:nvSpPr>
      <xdr:spPr bwMode="auto">
        <a:xfrm flipV="1">
          <a:off x="2990023" y="9440930"/>
          <a:ext cx="1374912"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99392</xdr:colOff>
      <xdr:row>30</xdr:row>
      <xdr:rowOff>347870</xdr:rowOff>
    </xdr:from>
    <xdr:to>
      <xdr:col>39</xdr:col>
      <xdr:colOff>1</xdr:colOff>
      <xdr:row>30</xdr:row>
      <xdr:rowOff>356152</xdr:rowOff>
    </xdr:to>
    <xdr:sp macro="" textlink="">
      <xdr:nvSpPr>
        <xdr:cNvPr id="38" name="Line 11"/>
        <xdr:cNvSpPr>
          <a:spLocks noChangeShapeType="1"/>
        </xdr:cNvSpPr>
      </xdr:nvSpPr>
      <xdr:spPr bwMode="auto">
        <a:xfrm>
          <a:off x="5632175" y="7611718"/>
          <a:ext cx="1300369" cy="8282"/>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31</xdr:row>
      <xdr:rowOff>397565</xdr:rowOff>
    </xdr:from>
    <xdr:to>
      <xdr:col>43</xdr:col>
      <xdr:colOff>10533</xdr:colOff>
      <xdr:row>31</xdr:row>
      <xdr:rowOff>398939</xdr:rowOff>
    </xdr:to>
    <xdr:sp macro="" textlink="">
      <xdr:nvSpPr>
        <xdr:cNvPr id="39" name="Line 11"/>
        <xdr:cNvSpPr>
          <a:spLocks noChangeShapeType="1"/>
        </xdr:cNvSpPr>
      </xdr:nvSpPr>
      <xdr:spPr bwMode="auto">
        <a:xfrm>
          <a:off x="6501848" y="8100391"/>
          <a:ext cx="871924" cy="1374"/>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704020</xdr:colOff>
      <xdr:row>32</xdr:row>
      <xdr:rowOff>306456</xdr:rowOff>
    </xdr:from>
    <xdr:to>
      <xdr:col>23</xdr:col>
      <xdr:colOff>16563</xdr:colOff>
      <xdr:row>32</xdr:row>
      <xdr:rowOff>314739</xdr:rowOff>
    </xdr:to>
    <xdr:sp macro="" textlink="">
      <xdr:nvSpPr>
        <xdr:cNvPr id="40" name="Line 11"/>
        <xdr:cNvSpPr>
          <a:spLocks noChangeShapeType="1"/>
        </xdr:cNvSpPr>
      </xdr:nvSpPr>
      <xdr:spPr bwMode="auto">
        <a:xfrm flipV="1">
          <a:off x="2973455" y="8497956"/>
          <a:ext cx="2252869" cy="8283"/>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99391</xdr:colOff>
      <xdr:row>33</xdr:row>
      <xdr:rowOff>289890</xdr:rowOff>
    </xdr:from>
    <xdr:to>
      <xdr:col>38</xdr:col>
      <xdr:colOff>107673</xdr:colOff>
      <xdr:row>33</xdr:row>
      <xdr:rowOff>289890</xdr:rowOff>
    </xdr:to>
    <xdr:sp macro="" textlink="">
      <xdr:nvSpPr>
        <xdr:cNvPr id="41" name="Line 11"/>
        <xdr:cNvSpPr>
          <a:spLocks noChangeShapeType="1"/>
        </xdr:cNvSpPr>
      </xdr:nvSpPr>
      <xdr:spPr bwMode="auto">
        <a:xfrm>
          <a:off x="5632174" y="11007586"/>
          <a:ext cx="1300369"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2</xdr:colOff>
      <xdr:row>28</xdr:row>
      <xdr:rowOff>289891</xdr:rowOff>
    </xdr:from>
    <xdr:to>
      <xdr:col>43</xdr:col>
      <xdr:colOff>8284</xdr:colOff>
      <xdr:row>28</xdr:row>
      <xdr:rowOff>298174</xdr:rowOff>
    </xdr:to>
    <xdr:sp macro="" textlink="">
      <xdr:nvSpPr>
        <xdr:cNvPr id="42" name="Line 11"/>
        <xdr:cNvSpPr>
          <a:spLocks noChangeShapeType="1"/>
        </xdr:cNvSpPr>
      </xdr:nvSpPr>
      <xdr:spPr bwMode="auto">
        <a:xfrm>
          <a:off x="6932545" y="8713304"/>
          <a:ext cx="438978" cy="8283"/>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770239</xdr:colOff>
      <xdr:row>5</xdr:row>
      <xdr:rowOff>356152</xdr:rowOff>
    </xdr:from>
    <xdr:to>
      <xdr:col>23</xdr:col>
      <xdr:colOff>82825</xdr:colOff>
      <xdr:row>5</xdr:row>
      <xdr:rowOff>361416</xdr:rowOff>
    </xdr:to>
    <xdr:sp macro="" textlink="">
      <xdr:nvSpPr>
        <xdr:cNvPr id="2" name="Line 11"/>
        <xdr:cNvSpPr>
          <a:spLocks noChangeShapeType="1"/>
        </xdr:cNvSpPr>
      </xdr:nvSpPr>
      <xdr:spPr bwMode="auto">
        <a:xfrm flipV="1">
          <a:off x="3023109" y="1134717"/>
          <a:ext cx="2128673" cy="5264"/>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33131</xdr:colOff>
      <xdr:row>12</xdr:row>
      <xdr:rowOff>354382</xdr:rowOff>
    </xdr:from>
    <xdr:to>
      <xdr:col>24</xdr:col>
      <xdr:colOff>8283</xdr:colOff>
      <xdr:row>12</xdr:row>
      <xdr:rowOff>354382</xdr:rowOff>
    </xdr:to>
    <xdr:sp macro="" textlink="">
      <xdr:nvSpPr>
        <xdr:cNvPr id="3" name="Line 11"/>
        <xdr:cNvSpPr>
          <a:spLocks noChangeShapeType="1"/>
        </xdr:cNvSpPr>
      </xdr:nvSpPr>
      <xdr:spPr bwMode="auto">
        <a:xfrm>
          <a:off x="3056283" y="4561947"/>
          <a:ext cx="2120348"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107674</xdr:colOff>
      <xdr:row>11</xdr:row>
      <xdr:rowOff>430710</xdr:rowOff>
    </xdr:from>
    <xdr:to>
      <xdr:col>51</xdr:col>
      <xdr:colOff>82827</xdr:colOff>
      <xdr:row>11</xdr:row>
      <xdr:rowOff>430710</xdr:rowOff>
    </xdr:to>
    <xdr:sp macro="" textlink="">
      <xdr:nvSpPr>
        <xdr:cNvPr id="5" name="Line 11"/>
        <xdr:cNvSpPr>
          <a:spLocks noChangeShapeType="1"/>
        </xdr:cNvSpPr>
      </xdr:nvSpPr>
      <xdr:spPr bwMode="auto">
        <a:xfrm>
          <a:off x="5599044" y="3420732"/>
          <a:ext cx="2625587"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7327</xdr:colOff>
      <xdr:row>7</xdr:row>
      <xdr:rowOff>313721</xdr:rowOff>
    </xdr:from>
    <xdr:to>
      <xdr:col>48</xdr:col>
      <xdr:colOff>9525</xdr:colOff>
      <xdr:row>7</xdr:row>
      <xdr:rowOff>313721</xdr:rowOff>
    </xdr:to>
    <xdr:sp macro="" textlink="">
      <xdr:nvSpPr>
        <xdr:cNvPr id="7" name="Line 11"/>
        <xdr:cNvSpPr>
          <a:spLocks noChangeShapeType="1"/>
        </xdr:cNvSpPr>
      </xdr:nvSpPr>
      <xdr:spPr bwMode="auto">
        <a:xfrm>
          <a:off x="6045349" y="4860873"/>
          <a:ext cx="1782959"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8</xdr:row>
      <xdr:rowOff>297154</xdr:rowOff>
    </xdr:from>
    <xdr:to>
      <xdr:col>48</xdr:col>
      <xdr:colOff>9525</xdr:colOff>
      <xdr:row>8</xdr:row>
      <xdr:rowOff>297154</xdr:rowOff>
    </xdr:to>
    <xdr:sp macro="" textlink="">
      <xdr:nvSpPr>
        <xdr:cNvPr id="9" name="Line 11"/>
        <xdr:cNvSpPr>
          <a:spLocks noChangeShapeType="1"/>
        </xdr:cNvSpPr>
      </xdr:nvSpPr>
      <xdr:spPr bwMode="auto">
        <a:xfrm>
          <a:off x="5607326" y="5291567"/>
          <a:ext cx="2220982"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95250</xdr:colOff>
      <xdr:row>9</xdr:row>
      <xdr:rowOff>345380</xdr:rowOff>
    </xdr:from>
    <xdr:to>
      <xdr:col>24</xdr:col>
      <xdr:colOff>19050</xdr:colOff>
      <xdr:row>9</xdr:row>
      <xdr:rowOff>345380</xdr:rowOff>
    </xdr:to>
    <xdr:sp macro="" textlink="">
      <xdr:nvSpPr>
        <xdr:cNvPr id="10" name="Line 11"/>
        <xdr:cNvSpPr>
          <a:spLocks noChangeShapeType="1"/>
        </xdr:cNvSpPr>
      </xdr:nvSpPr>
      <xdr:spPr bwMode="auto">
        <a:xfrm>
          <a:off x="4733511" y="2954402"/>
          <a:ext cx="453887"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103533</xdr:colOff>
      <xdr:row>10</xdr:row>
      <xdr:rowOff>363189</xdr:rowOff>
    </xdr:from>
    <xdr:to>
      <xdr:col>48</xdr:col>
      <xdr:colOff>8283</xdr:colOff>
      <xdr:row>10</xdr:row>
      <xdr:rowOff>363189</xdr:rowOff>
    </xdr:to>
    <xdr:sp macro="" textlink="">
      <xdr:nvSpPr>
        <xdr:cNvPr id="11" name="Line 11"/>
        <xdr:cNvSpPr>
          <a:spLocks noChangeShapeType="1"/>
        </xdr:cNvSpPr>
      </xdr:nvSpPr>
      <xdr:spPr bwMode="auto">
        <a:xfrm>
          <a:off x="6481142" y="3427754"/>
          <a:ext cx="1345924"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762000</xdr:colOff>
      <xdr:row>6</xdr:row>
      <xdr:rowOff>405848</xdr:rowOff>
    </xdr:from>
    <xdr:to>
      <xdr:col>15</xdr:col>
      <xdr:colOff>99392</xdr:colOff>
      <xdr:row>6</xdr:row>
      <xdr:rowOff>414131</xdr:rowOff>
    </xdr:to>
    <xdr:sp macro="" textlink="">
      <xdr:nvSpPr>
        <xdr:cNvPr id="12" name="Line 11"/>
        <xdr:cNvSpPr>
          <a:spLocks noChangeShapeType="1"/>
        </xdr:cNvSpPr>
      </xdr:nvSpPr>
      <xdr:spPr bwMode="auto">
        <a:xfrm flipV="1">
          <a:off x="3014870" y="1673087"/>
          <a:ext cx="1292087" cy="8283"/>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38100</xdr:colOff>
      <xdr:row>5</xdr:row>
      <xdr:rowOff>390523</xdr:rowOff>
    </xdr:from>
    <xdr:to>
      <xdr:col>51</xdr:col>
      <xdr:colOff>3603</xdr:colOff>
      <xdr:row>5</xdr:row>
      <xdr:rowOff>428624</xdr:rowOff>
    </xdr:to>
    <xdr:sp macro="" textlink="">
      <xdr:nvSpPr>
        <xdr:cNvPr id="2" name="Line 11"/>
        <xdr:cNvSpPr>
          <a:spLocks noChangeShapeType="1"/>
        </xdr:cNvSpPr>
      </xdr:nvSpPr>
      <xdr:spPr bwMode="auto">
        <a:xfrm flipV="1">
          <a:off x="2638425" y="1590673"/>
          <a:ext cx="5451903" cy="38101"/>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52467</xdr:colOff>
      <xdr:row>13</xdr:row>
      <xdr:rowOff>424996</xdr:rowOff>
    </xdr:from>
    <xdr:to>
      <xdr:col>31</xdr:col>
      <xdr:colOff>16565</xdr:colOff>
      <xdr:row>13</xdr:row>
      <xdr:rowOff>424996</xdr:rowOff>
    </xdr:to>
    <xdr:sp macro="" textlink="">
      <xdr:nvSpPr>
        <xdr:cNvPr id="3" name="Line 11"/>
        <xdr:cNvSpPr>
          <a:spLocks noChangeShapeType="1"/>
        </xdr:cNvSpPr>
      </xdr:nvSpPr>
      <xdr:spPr bwMode="auto">
        <a:xfrm>
          <a:off x="5676358" y="6479583"/>
          <a:ext cx="427924"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9526</xdr:colOff>
      <xdr:row>6</xdr:row>
      <xdr:rowOff>466725</xdr:rowOff>
    </xdr:from>
    <xdr:to>
      <xdr:col>26</xdr:col>
      <xdr:colOff>76200</xdr:colOff>
      <xdr:row>6</xdr:row>
      <xdr:rowOff>468798</xdr:rowOff>
    </xdr:to>
    <xdr:sp macro="" textlink="">
      <xdr:nvSpPr>
        <xdr:cNvPr id="4" name="Line 11"/>
        <xdr:cNvSpPr>
          <a:spLocks noChangeShapeType="1"/>
        </xdr:cNvSpPr>
      </xdr:nvSpPr>
      <xdr:spPr bwMode="auto">
        <a:xfrm flipV="1">
          <a:off x="2609851" y="2190750"/>
          <a:ext cx="2781299" cy="2073"/>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827432</xdr:colOff>
      <xdr:row>7</xdr:row>
      <xdr:rowOff>440634</xdr:rowOff>
    </xdr:from>
    <xdr:to>
      <xdr:col>18</xdr:col>
      <xdr:colOff>114300</xdr:colOff>
      <xdr:row>7</xdr:row>
      <xdr:rowOff>440634</xdr:rowOff>
    </xdr:to>
    <xdr:sp macro="" textlink="">
      <xdr:nvSpPr>
        <xdr:cNvPr id="5" name="Line 11"/>
        <xdr:cNvSpPr>
          <a:spLocks noChangeShapeType="1"/>
        </xdr:cNvSpPr>
      </xdr:nvSpPr>
      <xdr:spPr bwMode="auto">
        <a:xfrm>
          <a:off x="2599082" y="2821884"/>
          <a:ext cx="1972918"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95249</xdr:colOff>
      <xdr:row>8</xdr:row>
      <xdr:rowOff>361950</xdr:rowOff>
    </xdr:from>
    <xdr:to>
      <xdr:col>35</xdr:col>
      <xdr:colOff>19050</xdr:colOff>
      <xdr:row>8</xdr:row>
      <xdr:rowOff>361950</xdr:rowOff>
    </xdr:to>
    <xdr:sp macro="" textlink="">
      <xdr:nvSpPr>
        <xdr:cNvPr id="6" name="Line 11"/>
        <xdr:cNvSpPr>
          <a:spLocks noChangeShapeType="1"/>
        </xdr:cNvSpPr>
      </xdr:nvSpPr>
      <xdr:spPr bwMode="auto">
        <a:xfrm>
          <a:off x="5410199" y="3352800"/>
          <a:ext cx="942976"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9525</xdr:colOff>
      <xdr:row>9</xdr:row>
      <xdr:rowOff>438150</xdr:rowOff>
    </xdr:from>
    <xdr:to>
      <xdr:col>39</xdr:col>
      <xdr:colOff>19050</xdr:colOff>
      <xdr:row>9</xdr:row>
      <xdr:rowOff>457200</xdr:rowOff>
    </xdr:to>
    <xdr:sp macro="" textlink="">
      <xdr:nvSpPr>
        <xdr:cNvPr id="7" name="Line 11"/>
        <xdr:cNvSpPr>
          <a:spLocks noChangeShapeType="1"/>
        </xdr:cNvSpPr>
      </xdr:nvSpPr>
      <xdr:spPr bwMode="auto">
        <a:xfrm>
          <a:off x="5429250" y="3609975"/>
          <a:ext cx="1381125" cy="1905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95250</xdr:colOff>
      <xdr:row>11</xdr:row>
      <xdr:rowOff>514350</xdr:rowOff>
    </xdr:from>
    <xdr:to>
      <xdr:col>35</xdr:col>
      <xdr:colOff>0</xdr:colOff>
      <xdr:row>11</xdr:row>
      <xdr:rowOff>514350</xdr:rowOff>
    </xdr:to>
    <xdr:sp macro="" textlink="">
      <xdr:nvSpPr>
        <xdr:cNvPr id="8" name="Line 11"/>
        <xdr:cNvSpPr>
          <a:spLocks noChangeShapeType="1"/>
        </xdr:cNvSpPr>
      </xdr:nvSpPr>
      <xdr:spPr bwMode="auto">
        <a:xfrm>
          <a:off x="4991100" y="5724525"/>
          <a:ext cx="1343025"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12</xdr:row>
      <xdr:rowOff>428625</xdr:rowOff>
    </xdr:from>
    <xdr:to>
      <xdr:col>50</xdr:col>
      <xdr:colOff>104775</xdr:colOff>
      <xdr:row>12</xdr:row>
      <xdr:rowOff>428625</xdr:rowOff>
    </xdr:to>
    <xdr:sp macro="" textlink="">
      <xdr:nvSpPr>
        <xdr:cNvPr id="9" name="Line 11"/>
        <xdr:cNvSpPr>
          <a:spLocks noChangeShapeType="1"/>
        </xdr:cNvSpPr>
      </xdr:nvSpPr>
      <xdr:spPr bwMode="auto">
        <a:xfrm>
          <a:off x="5305425" y="5362575"/>
          <a:ext cx="2733675"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28575</xdr:colOff>
      <xdr:row>10</xdr:row>
      <xdr:rowOff>581025</xdr:rowOff>
    </xdr:from>
    <xdr:to>
      <xdr:col>39</xdr:col>
      <xdr:colOff>19050</xdr:colOff>
      <xdr:row>10</xdr:row>
      <xdr:rowOff>581025</xdr:rowOff>
    </xdr:to>
    <xdr:sp macro="" textlink="">
      <xdr:nvSpPr>
        <xdr:cNvPr id="11" name="Line 11"/>
        <xdr:cNvSpPr>
          <a:spLocks noChangeShapeType="1"/>
        </xdr:cNvSpPr>
      </xdr:nvSpPr>
      <xdr:spPr bwMode="auto">
        <a:xfrm>
          <a:off x="5448300" y="4352925"/>
          <a:ext cx="1362075"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66675</xdr:colOff>
      <xdr:row>14</xdr:row>
      <xdr:rowOff>733425</xdr:rowOff>
    </xdr:from>
    <xdr:to>
      <xdr:col>51</xdr:col>
      <xdr:colOff>0</xdr:colOff>
      <xdr:row>14</xdr:row>
      <xdr:rowOff>733425</xdr:rowOff>
    </xdr:to>
    <xdr:sp macro="" textlink="">
      <xdr:nvSpPr>
        <xdr:cNvPr id="13" name="Line 11"/>
        <xdr:cNvSpPr>
          <a:spLocks noChangeShapeType="1"/>
        </xdr:cNvSpPr>
      </xdr:nvSpPr>
      <xdr:spPr bwMode="auto">
        <a:xfrm>
          <a:off x="4962525" y="7629525"/>
          <a:ext cx="3124200"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15</xdr:row>
      <xdr:rowOff>504825</xdr:rowOff>
    </xdr:from>
    <xdr:to>
      <xdr:col>51</xdr:col>
      <xdr:colOff>0</xdr:colOff>
      <xdr:row>15</xdr:row>
      <xdr:rowOff>504825</xdr:rowOff>
    </xdr:to>
    <xdr:sp macro="" textlink="">
      <xdr:nvSpPr>
        <xdr:cNvPr id="14" name="Line 11"/>
        <xdr:cNvSpPr>
          <a:spLocks noChangeShapeType="1"/>
        </xdr:cNvSpPr>
      </xdr:nvSpPr>
      <xdr:spPr bwMode="auto">
        <a:xfrm>
          <a:off x="5000625" y="8705850"/>
          <a:ext cx="3086100"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114300</xdr:colOff>
      <xdr:row>16</xdr:row>
      <xdr:rowOff>495300</xdr:rowOff>
    </xdr:from>
    <xdr:to>
      <xdr:col>35</xdr:col>
      <xdr:colOff>28575</xdr:colOff>
      <xdr:row>16</xdr:row>
      <xdr:rowOff>495300</xdr:rowOff>
    </xdr:to>
    <xdr:sp macro="" textlink="">
      <xdr:nvSpPr>
        <xdr:cNvPr id="15" name="Line 11"/>
        <xdr:cNvSpPr>
          <a:spLocks noChangeShapeType="1"/>
        </xdr:cNvSpPr>
      </xdr:nvSpPr>
      <xdr:spPr bwMode="auto">
        <a:xfrm>
          <a:off x="4572000" y="9401175"/>
          <a:ext cx="1790700"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95250</xdr:colOff>
      <xdr:row>18</xdr:row>
      <xdr:rowOff>638175</xdr:rowOff>
    </xdr:from>
    <xdr:to>
      <xdr:col>51</xdr:col>
      <xdr:colOff>9525</xdr:colOff>
      <xdr:row>18</xdr:row>
      <xdr:rowOff>638175</xdr:rowOff>
    </xdr:to>
    <xdr:sp macro="" textlink="">
      <xdr:nvSpPr>
        <xdr:cNvPr id="16" name="Line 11"/>
        <xdr:cNvSpPr>
          <a:spLocks noChangeShapeType="1"/>
        </xdr:cNvSpPr>
      </xdr:nvSpPr>
      <xdr:spPr bwMode="auto">
        <a:xfrm>
          <a:off x="6315075" y="10982325"/>
          <a:ext cx="1781175"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102576</xdr:colOff>
      <xdr:row>17</xdr:row>
      <xdr:rowOff>503363</xdr:rowOff>
    </xdr:from>
    <xdr:to>
      <xdr:col>47</xdr:col>
      <xdr:colOff>9525</xdr:colOff>
      <xdr:row>17</xdr:row>
      <xdr:rowOff>503363</xdr:rowOff>
    </xdr:to>
    <xdr:sp macro="" textlink="">
      <xdr:nvSpPr>
        <xdr:cNvPr id="17" name="Line 11"/>
        <xdr:cNvSpPr>
          <a:spLocks noChangeShapeType="1"/>
        </xdr:cNvSpPr>
      </xdr:nvSpPr>
      <xdr:spPr bwMode="auto">
        <a:xfrm>
          <a:off x="5417526" y="10133138"/>
          <a:ext cx="2259624"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104775</xdr:colOff>
      <xdr:row>20</xdr:row>
      <xdr:rowOff>388330</xdr:rowOff>
    </xdr:from>
    <xdr:to>
      <xdr:col>47</xdr:col>
      <xdr:colOff>9525</xdr:colOff>
      <xdr:row>20</xdr:row>
      <xdr:rowOff>388330</xdr:rowOff>
    </xdr:to>
    <xdr:sp macro="" textlink="">
      <xdr:nvSpPr>
        <xdr:cNvPr id="18" name="Line 11"/>
        <xdr:cNvSpPr>
          <a:spLocks noChangeShapeType="1"/>
        </xdr:cNvSpPr>
      </xdr:nvSpPr>
      <xdr:spPr bwMode="auto">
        <a:xfrm>
          <a:off x="6467475" y="8627455"/>
          <a:ext cx="1266825"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19</xdr:row>
      <xdr:rowOff>695325</xdr:rowOff>
    </xdr:from>
    <xdr:to>
      <xdr:col>50</xdr:col>
      <xdr:colOff>95250</xdr:colOff>
      <xdr:row>19</xdr:row>
      <xdr:rowOff>695325</xdr:rowOff>
    </xdr:to>
    <xdr:sp macro="" textlink="">
      <xdr:nvSpPr>
        <xdr:cNvPr id="19" name="Line 11"/>
        <xdr:cNvSpPr>
          <a:spLocks noChangeShapeType="1"/>
        </xdr:cNvSpPr>
      </xdr:nvSpPr>
      <xdr:spPr bwMode="auto">
        <a:xfrm>
          <a:off x="5419725" y="12030075"/>
          <a:ext cx="2657475"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0</xdr:colOff>
      <xdr:row>21</xdr:row>
      <xdr:rowOff>457200</xdr:rowOff>
    </xdr:from>
    <xdr:to>
      <xdr:col>51</xdr:col>
      <xdr:colOff>19050</xdr:colOff>
      <xdr:row>21</xdr:row>
      <xdr:rowOff>457200</xdr:rowOff>
    </xdr:to>
    <xdr:sp macro="" textlink="">
      <xdr:nvSpPr>
        <xdr:cNvPr id="20" name="Line 11"/>
        <xdr:cNvSpPr>
          <a:spLocks noChangeShapeType="1"/>
        </xdr:cNvSpPr>
      </xdr:nvSpPr>
      <xdr:spPr bwMode="auto">
        <a:xfrm>
          <a:off x="6886575" y="9153525"/>
          <a:ext cx="1276350"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9525</xdr:colOff>
      <xdr:row>22</xdr:row>
      <xdr:rowOff>561975</xdr:rowOff>
    </xdr:from>
    <xdr:to>
      <xdr:col>51</xdr:col>
      <xdr:colOff>28575</xdr:colOff>
      <xdr:row>22</xdr:row>
      <xdr:rowOff>561975</xdr:rowOff>
    </xdr:to>
    <xdr:sp macro="" textlink="">
      <xdr:nvSpPr>
        <xdr:cNvPr id="21" name="Line 11"/>
        <xdr:cNvSpPr>
          <a:spLocks noChangeShapeType="1"/>
        </xdr:cNvSpPr>
      </xdr:nvSpPr>
      <xdr:spPr bwMode="auto">
        <a:xfrm>
          <a:off x="6800850" y="13668375"/>
          <a:ext cx="1314450"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103532</xdr:colOff>
      <xdr:row>23</xdr:row>
      <xdr:rowOff>620796</xdr:rowOff>
    </xdr:from>
    <xdr:to>
      <xdr:col>51</xdr:col>
      <xdr:colOff>7040</xdr:colOff>
      <xdr:row>23</xdr:row>
      <xdr:rowOff>620796</xdr:rowOff>
    </xdr:to>
    <xdr:sp macro="" textlink="">
      <xdr:nvSpPr>
        <xdr:cNvPr id="22" name="Line 11"/>
        <xdr:cNvSpPr>
          <a:spLocks noChangeShapeType="1"/>
        </xdr:cNvSpPr>
      </xdr:nvSpPr>
      <xdr:spPr bwMode="auto">
        <a:xfrm>
          <a:off x="5387836" y="14535579"/>
          <a:ext cx="3158574"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95250</xdr:colOff>
      <xdr:row>24</xdr:row>
      <xdr:rowOff>535071</xdr:rowOff>
    </xdr:from>
    <xdr:to>
      <xdr:col>50</xdr:col>
      <xdr:colOff>92765</xdr:colOff>
      <xdr:row>24</xdr:row>
      <xdr:rowOff>542925</xdr:rowOff>
    </xdr:to>
    <xdr:sp macro="" textlink="">
      <xdr:nvSpPr>
        <xdr:cNvPr id="23" name="Line 11"/>
        <xdr:cNvSpPr>
          <a:spLocks noChangeShapeType="1"/>
        </xdr:cNvSpPr>
      </xdr:nvSpPr>
      <xdr:spPr bwMode="auto">
        <a:xfrm flipV="1">
          <a:off x="6315075" y="15441696"/>
          <a:ext cx="1759640" cy="7854"/>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95250</xdr:colOff>
      <xdr:row>25</xdr:row>
      <xdr:rowOff>504825</xdr:rowOff>
    </xdr:from>
    <xdr:to>
      <xdr:col>50</xdr:col>
      <xdr:colOff>102290</xdr:colOff>
      <xdr:row>25</xdr:row>
      <xdr:rowOff>516021</xdr:rowOff>
    </xdr:to>
    <xdr:sp macro="" textlink="">
      <xdr:nvSpPr>
        <xdr:cNvPr id="24" name="Line 11"/>
        <xdr:cNvSpPr>
          <a:spLocks noChangeShapeType="1"/>
        </xdr:cNvSpPr>
      </xdr:nvSpPr>
      <xdr:spPr bwMode="auto">
        <a:xfrm>
          <a:off x="6686550" y="16049625"/>
          <a:ext cx="1769165" cy="11196"/>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0</xdr:colOff>
      <xdr:row>26</xdr:row>
      <xdr:rowOff>495300</xdr:rowOff>
    </xdr:from>
    <xdr:to>
      <xdr:col>51</xdr:col>
      <xdr:colOff>16565</xdr:colOff>
      <xdr:row>26</xdr:row>
      <xdr:rowOff>506496</xdr:rowOff>
    </xdr:to>
    <xdr:sp macro="" textlink="">
      <xdr:nvSpPr>
        <xdr:cNvPr id="25" name="Line 11"/>
        <xdr:cNvSpPr>
          <a:spLocks noChangeShapeType="1"/>
        </xdr:cNvSpPr>
      </xdr:nvSpPr>
      <xdr:spPr bwMode="auto">
        <a:xfrm>
          <a:off x="7162800" y="16840200"/>
          <a:ext cx="1311965" cy="11196"/>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123824</xdr:colOff>
      <xdr:row>27</xdr:row>
      <xdr:rowOff>618712</xdr:rowOff>
    </xdr:from>
    <xdr:to>
      <xdr:col>51</xdr:col>
      <xdr:colOff>19050</xdr:colOff>
      <xdr:row>27</xdr:row>
      <xdr:rowOff>656810</xdr:rowOff>
    </xdr:to>
    <xdr:sp macro="" textlink="">
      <xdr:nvSpPr>
        <xdr:cNvPr id="26" name="Line 11"/>
        <xdr:cNvSpPr>
          <a:spLocks noChangeShapeType="1"/>
        </xdr:cNvSpPr>
      </xdr:nvSpPr>
      <xdr:spPr bwMode="auto">
        <a:xfrm flipV="1">
          <a:off x="4960867" y="17656038"/>
          <a:ext cx="3597553" cy="38098"/>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76199</xdr:colOff>
      <xdr:row>7</xdr:row>
      <xdr:rowOff>542925</xdr:rowOff>
    </xdr:from>
    <xdr:to>
      <xdr:col>38</xdr:col>
      <xdr:colOff>76199</xdr:colOff>
      <xdr:row>7</xdr:row>
      <xdr:rowOff>542925</xdr:rowOff>
    </xdr:to>
    <xdr:sp macro="" textlink="">
      <xdr:nvSpPr>
        <xdr:cNvPr id="3" name="Line 11"/>
        <xdr:cNvSpPr>
          <a:spLocks noChangeShapeType="1"/>
        </xdr:cNvSpPr>
      </xdr:nvSpPr>
      <xdr:spPr bwMode="auto">
        <a:xfrm>
          <a:off x="5295899" y="2543175"/>
          <a:ext cx="1143000"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9525</xdr:colOff>
      <xdr:row>8</xdr:row>
      <xdr:rowOff>400050</xdr:rowOff>
    </xdr:from>
    <xdr:to>
      <xdr:col>47</xdr:col>
      <xdr:colOff>9525</xdr:colOff>
      <xdr:row>8</xdr:row>
      <xdr:rowOff>400050</xdr:rowOff>
    </xdr:to>
    <xdr:sp macro="" textlink="">
      <xdr:nvSpPr>
        <xdr:cNvPr id="4" name="Line 11"/>
        <xdr:cNvSpPr>
          <a:spLocks noChangeShapeType="1"/>
        </xdr:cNvSpPr>
      </xdr:nvSpPr>
      <xdr:spPr bwMode="auto">
        <a:xfrm>
          <a:off x="6086475" y="3114675"/>
          <a:ext cx="1143000"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6</xdr:row>
      <xdr:rowOff>419100</xdr:rowOff>
    </xdr:from>
    <xdr:to>
      <xdr:col>50</xdr:col>
      <xdr:colOff>95249</xdr:colOff>
      <xdr:row>6</xdr:row>
      <xdr:rowOff>419100</xdr:rowOff>
    </xdr:to>
    <xdr:sp macro="" textlink="">
      <xdr:nvSpPr>
        <xdr:cNvPr id="5" name="Line 11"/>
        <xdr:cNvSpPr>
          <a:spLocks noChangeShapeType="1"/>
        </xdr:cNvSpPr>
      </xdr:nvSpPr>
      <xdr:spPr bwMode="auto">
        <a:xfrm>
          <a:off x="5857875" y="1962150"/>
          <a:ext cx="1523999"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5</xdr:row>
      <xdr:rowOff>379677</xdr:rowOff>
    </xdr:from>
    <xdr:to>
      <xdr:col>43</xdr:col>
      <xdr:colOff>9525</xdr:colOff>
      <xdr:row>5</xdr:row>
      <xdr:rowOff>379677</xdr:rowOff>
    </xdr:to>
    <xdr:sp macro="" textlink="">
      <xdr:nvSpPr>
        <xdr:cNvPr id="6" name="Line 11"/>
        <xdr:cNvSpPr>
          <a:spLocks noChangeShapeType="1"/>
        </xdr:cNvSpPr>
      </xdr:nvSpPr>
      <xdr:spPr bwMode="auto">
        <a:xfrm>
          <a:off x="4914900" y="1646502"/>
          <a:ext cx="2105025"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0</xdr:colOff>
      <xdr:row>9</xdr:row>
      <xdr:rowOff>371475</xdr:rowOff>
    </xdr:from>
    <xdr:to>
      <xdr:col>51</xdr:col>
      <xdr:colOff>28573</xdr:colOff>
      <xdr:row>9</xdr:row>
      <xdr:rowOff>380998</xdr:rowOff>
    </xdr:to>
    <xdr:sp macro="" textlink="">
      <xdr:nvSpPr>
        <xdr:cNvPr id="9" name="Line 11"/>
        <xdr:cNvSpPr>
          <a:spLocks noChangeShapeType="1"/>
        </xdr:cNvSpPr>
      </xdr:nvSpPr>
      <xdr:spPr bwMode="auto">
        <a:xfrm>
          <a:off x="6457950" y="4038600"/>
          <a:ext cx="1171573" cy="9523"/>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1</xdr:colOff>
      <xdr:row>10</xdr:row>
      <xdr:rowOff>390525</xdr:rowOff>
    </xdr:from>
    <xdr:to>
      <xdr:col>39</xdr:col>
      <xdr:colOff>1</xdr:colOff>
      <xdr:row>10</xdr:row>
      <xdr:rowOff>390525</xdr:rowOff>
    </xdr:to>
    <xdr:sp macro="" textlink="">
      <xdr:nvSpPr>
        <xdr:cNvPr id="10" name="Line 11"/>
        <xdr:cNvSpPr>
          <a:spLocks noChangeShapeType="1"/>
        </xdr:cNvSpPr>
      </xdr:nvSpPr>
      <xdr:spPr bwMode="auto">
        <a:xfrm>
          <a:off x="5314951" y="4162425"/>
          <a:ext cx="1143000"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28575</xdr:colOff>
      <xdr:row>11</xdr:row>
      <xdr:rowOff>381000</xdr:rowOff>
    </xdr:from>
    <xdr:to>
      <xdr:col>51</xdr:col>
      <xdr:colOff>28575</xdr:colOff>
      <xdr:row>11</xdr:row>
      <xdr:rowOff>381000</xdr:rowOff>
    </xdr:to>
    <xdr:sp macro="" textlink="">
      <xdr:nvSpPr>
        <xdr:cNvPr id="11" name="Line 11"/>
        <xdr:cNvSpPr>
          <a:spLocks noChangeShapeType="1"/>
        </xdr:cNvSpPr>
      </xdr:nvSpPr>
      <xdr:spPr bwMode="auto">
        <a:xfrm>
          <a:off x="5124450" y="6838950"/>
          <a:ext cx="2286000"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38100</xdr:colOff>
      <xdr:row>12</xdr:row>
      <xdr:rowOff>314324</xdr:rowOff>
    </xdr:from>
    <xdr:to>
      <xdr:col>47</xdr:col>
      <xdr:colOff>9525</xdr:colOff>
      <xdr:row>12</xdr:row>
      <xdr:rowOff>323848</xdr:rowOff>
    </xdr:to>
    <xdr:sp macro="" textlink="">
      <xdr:nvSpPr>
        <xdr:cNvPr id="12" name="Line 11"/>
        <xdr:cNvSpPr>
          <a:spLocks noChangeShapeType="1"/>
        </xdr:cNvSpPr>
      </xdr:nvSpPr>
      <xdr:spPr bwMode="auto">
        <a:xfrm flipV="1">
          <a:off x="5353050" y="5172074"/>
          <a:ext cx="1876425" cy="9524"/>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161925</xdr:colOff>
      <xdr:row>56</xdr:row>
      <xdr:rowOff>534524</xdr:rowOff>
    </xdr:from>
    <xdr:to>
      <xdr:col>27</xdr:col>
      <xdr:colOff>123825</xdr:colOff>
      <xdr:row>56</xdr:row>
      <xdr:rowOff>534524</xdr:rowOff>
    </xdr:to>
    <xdr:sp macro="" textlink="">
      <xdr:nvSpPr>
        <xdr:cNvPr id="14" name="Line 11"/>
        <xdr:cNvSpPr>
          <a:spLocks noChangeShapeType="1"/>
        </xdr:cNvSpPr>
      </xdr:nvSpPr>
      <xdr:spPr bwMode="auto">
        <a:xfrm>
          <a:off x="3724275" y="18851099"/>
          <a:ext cx="3171825"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169251</xdr:colOff>
      <xdr:row>58</xdr:row>
      <xdr:rowOff>500863</xdr:rowOff>
    </xdr:from>
    <xdr:to>
      <xdr:col>27</xdr:col>
      <xdr:colOff>133349</xdr:colOff>
      <xdr:row>58</xdr:row>
      <xdr:rowOff>523875</xdr:rowOff>
    </xdr:to>
    <xdr:sp macro="" textlink="">
      <xdr:nvSpPr>
        <xdr:cNvPr id="16" name="Line 11"/>
        <xdr:cNvSpPr>
          <a:spLocks noChangeShapeType="1"/>
        </xdr:cNvSpPr>
      </xdr:nvSpPr>
      <xdr:spPr bwMode="auto">
        <a:xfrm>
          <a:off x="3731601" y="19922338"/>
          <a:ext cx="3174023" cy="23012"/>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19051</xdr:colOff>
      <xdr:row>16</xdr:row>
      <xdr:rowOff>323850</xdr:rowOff>
    </xdr:from>
    <xdr:to>
      <xdr:col>16</xdr:col>
      <xdr:colOff>28575</xdr:colOff>
      <xdr:row>16</xdr:row>
      <xdr:rowOff>323850</xdr:rowOff>
    </xdr:to>
    <xdr:sp macro="" textlink="">
      <xdr:nvSpPr>
        <xdr:cNvPr id="18" name="Line 11"/>
        <xdr:cNvSpPr>
          <a:spLocks noChangeShapeType="1"/>
        </xdr:cNvSpPr>
      </xdr:nvSpPr>
      <xdr:spPr bwMode="auto">
        <a:xfrm>
          <a:off x="3067051" y="4514850"/>
          <a:ext cx="2066924"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161925</xdr:colOff>
      <xdr:row>17</xdr:row>
      <xdr:rowOff>371475</xdr:rowOff>
    </xdr:from>
    <xdr:to>
      <xdr:col>19</xdr:col>
      <xdr:colOff>171449</xdr:colOff>
      <xdr:row>17</xdr:row>
      <xdr:rowOff>371475</xdr:rowOff>
    </xdr:to>
    <xdr:sp macro="" textlink="">
      <xdr:nvSpPr>
        <xdr:cNvPr id="19" name="Line 11"/>
        <xdr:cNvSpPr>
          <a:spLocks noChangeShapeType="1"/>
        </xdr:cNvSpPr>
      </xdr:nvSpPr>
      <xdr:spPr bwMode="auto">
        <a:xfrm>
          <a:off x="3724275" y="5010150"/>
          <a:ext cx="2066924"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19050</xdr:colOff>
      <xdr:row>20</xdr:row>
      <xdr:rowOff>428625</xdr:rowOff>
    </xdr:from>
    <xdr:to>
      <xdr:col>20</xdr:col>
      <xdr:colOff>0</xdr:colOff>
      <xdr:row>20</xdr:row>
      <xdr:rowOff>428625</xdr:rowOff>
    </xdr:to>
    <xdr:sp macro="" textlink="">
      <xdr:nvSpPr>
        <xdr:cNvPr id="20" name="Line 11"/>
        <xdr:cNvSpPr>
          <a:spLocks noChangeShapeType="1"/>
        </xdr:cNvSpPr>
      </xdr:nvSpPr>
      <xdr:spPr bwMode="auto">
        <a:xfrm>
          <a:off x="3067050" y="6219825"/>
          <a:ext cx="2724150"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9525</xdr:colOff>
      <xdr:row>21</xdr:row>
      <xdr:rowOff>428625</xdr:rowOff>
    </xdr:from>
    <xdr:to>
      <xdr:col>11</xdr:col>
      <xdr:colOff>161925</xdr:colOff>
      <xdr:row>21</xdr:row>
      <xdr:rowOff>438150</xdr:rowOff>
    </xdr:to>
    <xdr:sp macro="" textlink="">
      <xdr:nvSpPr>
        <xdr:cNvPr id="21" name="Line 11"/>
        <xdr:cNvSpPr>
          <a:spLocks noChangeShapeType="1"/>
        </xdr:cNvSpPr>
      </xdr:nvSpPr>
      <xdr:spPr bwMode="auto">
        <a:xfrm flipV="1">
          <a:off x="3057525" y="6819900"/>
          <a:ext cx="1352550" cy="9525"/>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19049</xdr:colOff>
      <xdr:row>22</xdr:row>
      <xdr:rowOff>390524</xdr:rowOff>
    </xdr:from>
    <xdr:to>
      <xdr:col>16</xdr:col>
      <xdr:colOff>9524</xdr:colOff>
      <xdr:row>22</xdr:row>
      <xdr:rowOff>390524</xdr:rowOff>
    </xdr:to>
    <xdr:sp macro="" textlink="">
      <xdr:nvSpPr>
        <xdr:cNvPr id="22" name="Line 11"/>
        <xdr:cNvSpPr>
          <a:spLocks noChangeShapeType="1"/>
        </xdr:cNvSpPr>
      </xdr:nvSpPr>
      <xdr:spPr bwMode="auto">
        <a:xfrm flipV="1">
          <a:off x="3067049" y="7391399"/>
          <a:ext cx="2047875"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19050</xdr:colOff>
      <xdr:row>32</xdr:row>
      <xdr:rowOff>485774</xdr:rowOff>
    </xdr:from>
    <xdr:to>
      <xdr:col>20</xdr:col>
      <xdr:colOff>9525</xdr:colOff>
      <xdr:row>32</xdr:row>
      <xdr:rowOff>495299</xdr:rowOff>
    </xdr:to>
    <xdr:sp macro="" textlink="">
      <xdr:nvSpPr>
        <xdr:cNvPr id="23" name="Line 11"/>
        <xdr:cNvSpPr>
          <a:spLocks noChangeShapeType="1"/>
        </xdr:cNvSpPr>
      </xdr:nvSpPr>
      <xdr:spPr bwMode="auto">
        <a:xfrm>
          <a:off x="3067050" y="11210924"/>
          <a:ext cx="2733675" cy="9525"/>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19050</xdr:colOff>
      <xdr:row>33</xdr:row>
      <xdr:rowOff>409576</xdr:rowOff>
    </xdr:from>
    <xdr:to>
      <xdr:col>20</xdr:col>
      <xdr:colOff>28575</xdr:colOff>
      <xdr:row>33</xdr:row>
      <xdr:rowOff>409576</xdr:rowOff>
    </xdr:to>
    <xdr:sp macro="" textlink="">
      <xdr:nvSpPr>
        <xdr:cNvPr id="24" name="Line 11"/>
        <xdr:cNvSpPr>
          <a:spLocks noChangeShapeType="1"/>
        </xdr:cNvSpPr>
      </xdr:nvSpPr>
      <xdr:spPr bwMode="auto">
        <a:xfrm>
          <a:off x="3752850" y="11877676"/>
          <a:ext cx="2066925"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9525</xdr:colOff>
      <xdr:row>35</xdr:row>
      <xdr:rowOff>409575</xdr:rowOff>
    </xdr:from>
    <xdr:to>
      <xdr:col>16</xdr:col>
      <xdr:colOff>0</xdr:colOff>
      <xdr:row>35</xdr:row>
      <xdr:rowOff>419100</xdr:rowOff>
    </xdr:to>
    <xdr:sp macro="" textlink="">
      <xdr:nvSpPr>
        <xdr:cNvPr id="25" name="Line 11"/>
        <xdr:cNvSpPr>
          <a:spLocks noChangeShapeType="1"/>
        </xdr:cNvSpPr>
      </xdr:nvSpPr>
      <xdr:spPr bwMode="auto">
        <a:xfrm flipV="1">
          <a:off x="3057525" y="12763500"/>
          <a:ext cx="2047875" cy="9525"/>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19050</xdr:colOff>
      <xdr:row>36</xdr:row>
      <xdr:rowOff>400050</xdr:rowOff>
    </xdr:from>
    <xdr:to>
      <xdr:col>12</xdr:col>
      <xdr:colOff>9525</xdr:colOff>
      <xdr:row>36</xdr:row>
      <xdr:rowOff>419100</xdr:rowOff>
    </xdr:to>
    <xdr:sp macro="" textlink="">
      <xdr:nvSpPr>
        <xdr:cNvPr id="26" name="Line 11"/>
        <xdr:cNvSpPr>
          <a:spLocks noChangeShapeType="1"/>
        </xdr:cNvSpPr>
      </xdr:nvSpPr>
      <xdr:spPr bwMode="auto">
        <a:xfrm flipV="1">
          <a:off x="3067050" y="13401675"/>
          <a:ext cx="1362075" cy="1905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19050</xdr:colOff>
      <xdr:row>9</xdr:row>
      <xdr:rowOff>190500</xdr:rowOff>
    </xdr:from>
    <xdr:to>
      <xdr:col>20</xdr:col>
      <xdr:colOff>19049</xdr:colOff>
      <xdr:row>9</xdr:row>
      <xdr:rowOff>203689</xdr:rowOff>
    </xdr:to>
    <xdr:sp macro="" textlink="">
      <xdr:nvSpPr>
        <xdr:cNvPr id="17" name="Line 11"/>
        <xdr:cNvSpPr>
          <a:spLocks noChangeShapeType="1"/>
        </xdr:cNvSpPr>
      </xdr:nvSpPr>
      <xdr:spPr bwMode="auto">
        <a:xfrm>
          <a:off x="3067050" y="2609850"/>
          <a:ext cx="2743199" cy="13189"/>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200025</xdr:rowOff>
    </xdr:from>
    <xdr:to>
      <xdr:col>19</xdr:col>
      <xdr:colOff>171449</xdr:colOff>
      <xdr:row>10</xdr:row>
      <xdr:rowOff>213214</xdr:rowOff>
    </xdr:to>
    <xdr:sp macro="" textlink="">
      <xdr:nvSpPr>
        <xdr:cNvPr id="27" name="Line 11"/>
        <xdr:cNvSpPr>
          <a:spLocks noChangeShapeType="1"/>
        </xdr:cNvSpPr>
      </xdr:nvSpPr>
      <xdr:spPr bwMode="auto">
        <a:xfrm>
          <a:off x="3048000" y="2847975"/>
          <a:ext cx="2743199" cy="13189"/>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190500</xdr:rowOff>
    </xdr:from>
    <xdr:to>
      <xdr:col>19</xdr:col>
      <xdr:colOff>171449</xdr:colOff>
      <xdr:row>11</xdr:row>
      <xdr:rowOff>203689</xdr:rowOff>
    </xdr:to>
    <xdr:sp macro="" textlink="">
      <xdr:nvSpPr>
        <xdr:cNvPr id="28" name="Line 11"/>
        <xdr:cNvSpPr>
          <a:spLocks noChangeShapeType="1"/>
        </xdr:cNvSpPr>
      </xdr:nvSpPr>
      <xdr:spPr bwMode="auto">
        <a:xfrm>
          <a:off x="3048000" y="3067050"/>
          <a:ext cx="2743199" cy="13189"/>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209550</xdr:rowOff>
    </xdr:from>
    <xdr:to>
      <xdr:col>19</xdr:col>
      <xdr:colOff>171449</xdr:colOff>
      <xdr:row>12</xdr:row>
      <xdr:rowOff>222739</xdr:rowOff>
    </xdr:to>
    <xdr:sp macro="" textlink="">
      <xdr:nvSpPr>
        <xdr:cNvPr id="29" name="Line 11"/>
        <xdr:cNvSpPr>
          <a:spLocks noChangeShapeType="1"/>
        </xdr:cNvSpPr>
      </xdr:nvSpPr>
      <xdr:spPr bwMode="auto">
        <a:xfrm>
          <a:off x="3048000" y="3314700"/>
          <a:ext cx="2743199" cy="13189"/>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9525</xdr:colOff>
      <xdr:row>13</xdr:row>
      <xdr:rowOff>190500</xdr:rowOff>
    </xdr:from>
    <xdr:to>
      <xdr:col>20</xdr:col>
      <xdr:colOff>9524</xdr:colOff>
      <xdr:row>13</xdr:row>
      <xdr:rowOff>203689</xdr:rowOff>
    </xdr:to>
    <xdr:sp macro="" textlink="">
      <xdr:nvSpPr>
        <xdr:cNvPr id="30" name="Line 11"/>
        <xdr:cNvSpPr>
          <a:spLocks noChangeShapeType="1"/>
        </xdr:cNvSpPr>
      </xdr:nvSpPr>
      <xdr:spPr bwMode="auto">
        <a:xfrm>
          <a:off x="3057525" y="3524250"/>
          <a:ext cx="2743199" cy="13189"/>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es-SV"/>
        </a:p>
        <a:p>
          <a:endParaRPr lang="es-SV"/>
        </a:p>
      </xdr:txBody>
    </xdr:sp>
    <xdr:clientData/>
  </xdr:twoCellAnchor>
  <xdr:twoCellAnchor>
    <xdr:from>
      <xdr:col>4</xdr:col>
      <xdr:colOff>0</xdr:colOff>
      <xdr:row>14</xdr:row>
      <xdr:rowOff>180975</xdr:rowOff>
    </xdr:from>
    <xdr:to>
      <xdr:col>19</xdr:col>
      <xdr:colOff>171449</xdr:colOff>
      <xdr:row>14</xdr:row>
      <xdr:rowOff>194164</xdr:rowOff>
    </xdr:to>
    <xdr:sp macro="" textlink="">
      <xdr:nvSpPr>
        <xdr:cNvPr id="31" name="Line 11"/>
        <xdr:cNvSpPr>
          <a:spLocks noChangeShapeType="1"/>
        </xdr:cNvSpPr>
      </xdr:nvSpPr>
      <xdr:spPr bwMode="auto">
        <a:xfrm>
          <a:off x="3048000" y="3743325"/>
          <a:ext cx="2743199" cy="13189"/>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tabSelected="1" topLeftCell="B1" zoomScale="115" zoomScaleNormal="115" workbookViewId="0">
      <selection activeCell="D28" sqref="D28"/>
    </sheetView>
  </sheetViews>
  <sheetFormatPr baseColWidth="10" defaultRowHeight="15" x14ac:dyDescent="0.25"/>
  <cols>
    <col min="1" max="1" width="0.85546875" hidden="1" customWidth="1"/>
    <col min="2" max="2" width="3.140625" customWidth="1"/>
    <col min="3" max="3" width="43.28515625" customWidth="1"/>
    <col min="4" max="4" width="14.42578125" customWidth="1"/>
    <col min="5" max="5" width="12.85546875" customWidth="1"/>
    <col min="6" max="6" width="13.7109375" customWidth="1"/>
    <col min="7" max="7" width="14.42578125" customWidth="1"/>
    <col min="8" max="8" width="11.85546875" bestFit="1" customWidth="1"/>
  </cols>
  <sheetData>
    <row r="1" spans="2:11" ht="27.75" customHeight="1" thickBot="1" x14ac:dyDescent="0.3">
      <c r="B1" s="374" t="s">
        <v>108</v>
      </c>
      <c r="C1" s="374"/>
      <c r="D1" s="374"/>
      <c r="E1" s="374"/>
      <c r="F1" s="374"/>
    </row>
    <row r="2" spans="2:11" ht="16.5" thickTop="1" thickBot="1" x14ac:dyDescent="0.3">
      <c r="B2" s="375" t="s">
        <v>25</v>
      </c>
      <c r="C2" s="376"/>
      <c r="D2" s="376"/>
      <c r="E2" s="376"/>
      <c r="F2" s="377"/>
    </row>
    <row r="3" spans="2:11" ht="18" customHeight="1" thickTop="1" thickBot="1" x14ac:dyDescent="0.3">
      <c r="B3" s="85" t="s">
        <v>1</v>
      </c>
      <c r="C3" s="86" t="s">
        <v>2</v>
      </c>
      <c r="D3" s="87" t="s">
        <v>3</v>
      </c>
      <c r="E3" s="88" t="s">
        <v>4</v>
      </c>
      <c r="F3" s="89" t="s">
        <v>5</v>
      </c>
    </row>
    <row r="4" spans="2:11" ht="43.5" customHeight="1" thickTop="1" x14ac:dyDescent="0.25">
      <c r="B4" s="64">
        <v>1</v>
      </c>
      <c r="C4" s="84" t="s">
        <v>155</v>
      </c>
      <c r="D4" s="279">
        <v>67200</v>
      </c>
      <c r="E4" s="29" t="s">
        <v>21</v>
      </c>
      <c r="F4" s="30"/>
    </row>
    <row r="5" spans="2:11" ht="28.5" customHeight="1" x14ac:dyDescent="0.25">
      <c r="B5" s="36">
        <v>2</v>
      </c>
      <c r="C5" s="37" t="s">
        <v>34</v>
      </c>
      <c r="D5" s="252">
        <v>60000</v>
      </c>
      <c r="E5" s="25" t="s">
        <v>21</v>
      </c>
      <c r="F5" s="26"/>
    </row>
    <row r="6" spans="2:11" ht="24.75" customHeight="1" x14ac:dyDescent="0.25">
      <c r="B6" s="36">
        <v>3</v>
      </c>
      <c r="C6" s="37" t="s">
        <v>33</v>
      </c>
      <c r="D6" s="252">
        <v>35000</v>
      </c>
      <c r="E6" s="25" t="s">
        <v>21</v>
      </c>
      <c r="F6" s="26"/>
    </row>
    <row r="7" spans="2:11" ht="27" customHeight="1" x14ac:dyDescent="0.25">
      <c r="B7" s="36">
        <v>4</v>
      </c>
      <c r="C7" s="37" t="s">
        <v>32</v>
      </c>
      <c r="D7" s="252">
        <v>25000</v>
      </c>
      <c r="E7" s="25" t="s">
        <v>21</v>
      </c>
      <c r="F7" s="26"/>
    </row>
    <row r="8" spans="2:11" ht="27.75" customHeight="1" x14ac:dyDescent="0.25">
      <c r="B8" s="36">
        <v>5</v>
      </c>
      <c r="C8" s="39" t="s">
        <v>0</v>
      </c>
      <c r="D8" s="280">
        <v>90000</v>
      </c>
      <c r="E8" s="27" t="s">
        <v>21</v>
      </c>
      <c r="F8" s="28"/>
    </row>
    <row r="9" spans="2:11" ht="39" customHeight="1" x14ac:dyDescent="0.25">
      <c r="B9" s="36">
        <v>6</v>
      </c>
      <c r="C9" s="39" t="s">
        <v>31</v>
      </c>
      <c r="D9" s="280">
        <v>48000</v>
      </c>
      <c r="E9" s="27"/>
      <c r="F9" s="28" t="s">
        <v>21</v>
      </c>
      <c r="H9" s="128"/>
      <c r="I9" s="1"/>
      <c r="J9" s="1"/>
      <c r="K9" s="117"/>
    </row>
    <row r="10" spans="2:11" ht="37.5" customHeight="1" x14ac:dyDescent="0.25">
      <c r="B10" s="36">
        <v>7</v>
      </c>
      <c r="C10" s="39" t="s">
        <v>72</v>
      </c>
      <c r="D10" s="280">
        <v>18961.189999999999</v>
      </c>
      <c r="E10" s="27" t="s">
        <v>21</v>
      </c>
      <c r="F10" s="28"/>
      <c r="H10" s="129"/>
      <c r="I10" s="117"/>
      <c r="J10" s="117"/>
      <c r="K10" s="117"/>
    </row>
    <row r="11" spans="2:11" ht="36.75" customHeight="1" x14ac:dyDescent="0.25">
      <c r="B11" s="36">
        <v>8</v>
      </c>
      <c r="C11" s="37" t="s">
        <v>121</v>
      </c>
      <c r="D11" s="281">
        <v>63387.99</v>
      </c>
      <c r="E11" s="25"/>
      <c r="F11" s="26" t="s">
        <v>21</v>
      </c>
    </row>
    <row r="12" spans="2:11" ht="36.75" customHeight="1" x14ac:dyDescent="0.25">
      <c r="B12" s="36">
        <v>9</v>
      </c>
      <c r="C12" s="57" t="s">
        <v>29</v>
      </c>
      <c r="D12" s="218">
        <v>35000</v>
      </c>
      <c r="E12" s="29" t="s">
        <v>21</v>
      </c>
      <c r="F12" s="30"/>
    </row>
    <row r="13" spans="2:11" ht="30" customHeight="1" x14ac:dyDescent="0.25">
      <c r="B13" s="36">
        <v>10</v>
      </c>
      <c r="C13" s="40" t="s">
        <v>156</v>
      </c>
      <c r="D13" s="219">
        <v>70000</v>
      </c>
      <c r="E13" s="25" t="s">
        <v>21</v>
      </c>
      <c r="F13" s="26"/>
    </row>
    <row r="14" spans="2:11" ht="30.75" customHeight="1" x14ac:dyDescent="0.25">
      <c r="B14" s="36">
        <v>11</v>
      </c>
      <c r="C14" s="40" t="s">
        <v>98</v>
      </c>
      <c r="D14" s="219">
        <v>200000</v>
      </c>
      <c r="E14" s="25"/>
      <c r="F14" s="26" t="s">
        <v>21</v>
      </c>
    </row>
    <row r="15" spans="2:11" ht="27.75" customHeight="1" x14ac:dyDescent="0.25">
      <c r="B15" s="36">
        <v>12</v>
      </c>
      <c r="C15" s="40" t="s">
        <v>100</v>
      </c>
      <c r="D15" s="219">
        <v>48000</v>
      </c>
      <c r="E15" s="25" t="s">
        <v>21</v>
      </c>
      <c r="F15" s="26"/>
    </row>
    <row r="16" spans="2:11" ht="30.75" customHeight="1" x14ac:dyDescent="0.25">
      <c r="B16" s="36">
        <v>13</v>
      </c>
      <c r="C16" s="44" t="s">
        <v>35</v>
      </c>
      <c r="D16" s="282">
        <v>12255.12</v>
      </c>
      <c r="E16" s="27" t="s">
        <v>21</v>
      </c>
      <c r="F16" s="28"/>
    </row>
    <row r="17" spans="2:6" ht="21.75" customHeight="1" x14ac:dyDescent="0.25">
      <c r="B17" s="36">
        <v>14</v>
      </c>
      <c r="C17" s="40" t="s">
        <v>36</v>
      </c>
      <c r="D17" s="219">
        <v>81523.679999999993</v>
      </c>
      <c r="E17" s="91"/>
      <c r="F17" s="26" t="s">
        <v>21</v>
      </c>
    </row>
    <row r="18" spans="2:6" ht="36.75" customHeight="1" x14ac:dyDescent="0.25">
      <c r="B18" s="64">
        <v>15</v>
      </c>
      <c r="C18" s="90" t="s">
        <v>109</v>
      </c>
      <c r="D18" s="283">
        <v>3963</v>
      </c>
      <c r="E18" s="173"/>
      <c r="F18" s="26" t="s">
        <v>21</v>
      </c>
    </row>
    <row r="19" spans="2:6" ht="36.75" customHeight="1" x14ac:dyDescent="0.25">
      <c r="B19" s="36">
        <v>16</v>
      </c>
      <c r="C19" s="127" t="s">
        <v>90</v>
      </c>
      <c r="D19" s="284">
        <v>31473.58</v>
      </c>
      <c r="E19" s="227"/>
      <c r="F19" s="26" t="s">
        <v>142</v>
      </c>
    </row>
    <row r="20" spans="2:6" ht="36.75" customHeight="1" x14ac:dyDescent="0.25">
      <c r="B20" s="36">
        <v>17</v>
      </c>
      <c r="C20" s="126" t="s">
        <v>110</v>
      </c>
      <c r="D20" s="285">
        <v>61279.87</v>
      </c>
      <c r="E20" s="173"/>
      <c r="F20" s="26" t="s">
        <v>142</v>
      </c>
    </row>
    <row r="21" spans="2:6" ht="36.75" customHeight="1" x14ac:dyDescent="0.25">
      <c r="B21" s="36">
        <v>18</v>
      </c>
      <c r="C21" s="126" t="s">
        <v>111</v>
      </c>
      <c r="D21" s="285">
        <v>34072.51</v>
      </c>
      <c r="E21" s="173"/>
      <c r="F21" s="26" t="s">
        <v>142</v>
      </c>
    </row>
    <row r="22" spans="2:6" ht="36.75" customHeight="1" x14ac:dyDescent="0.25">
      <c r="B22" s="36">
        <v>19</v>
      </c>
      <c r="C22" s="126" t="s">
        <v>118</v>
      </c>
      <c r="D22" s="285">
        <v>48000</v>
      </c>
      <c r="E22" s="173"/>
      <c r="F22" s="26" t="s">
        <v>142</v>
      </c>
    </row>
    <row r="23" spans="2:6" ht="36.75" customHeight="1" x14ac:dyDescent="0.25">
      <c r="B23" s="36">
        <v>20</v>
      </c>
      <c r="C23" s="126" t="s">
        <v>112</v>
      </c>
      <c r="D23" s="285">
        <v>13335</v>
      </c>
      <c r="E23" s="173"/>
      <c r="F23" s="26" t="s">
        <v>142</v>
      </c>
    </row>
    <row r="24" spans="2:6" ht="36.75" customHeight="1" x14ac:dyDescent="0.25">
      <c r="B24" s="204">
        <v>21</v>
      </c>
      <c r="C24" s="126" t="s">
        <v>113</v>
      </c>
      <c r="D24" s="285">
        <v>472231.89</v>
      </c>
      <c r="E24" s="173"/>
      <c r="F24" s="26" t="s">
        <v>142</v>
      </c>
    </row>
    <row r="25" spans="2:6" ht="39.950000000000003" customHeight="1" thickBot="1" x14ac:dyDescent="0.3">
      <c r="B25" s="61">
        <v>22</v>
      </c>
      <c r="C25" s="237" t="s">
        <v>115</v>
      </c>
      <c r="D25" s="286">
        <v>46322.9</v>
      </c>
      <c r="E25" s="238"/>
      <c r="F25" s="43" t="s">
        <v>21</v>
      </c>
    </row>
    <row r="26" spans="2:6" ht="16.5" thickTop="1" thickBot="1" x14ac:dyDescent="0.3">
      <c r="B26" s="378" t="s">
        <v>48</v>
      </c>
      <c r="C26" s="378"/>
      <c r="D26" s="250">
        <f>SUM(D4:D25)</f>
        <v>1565006.73</v>
      </c>
      <c r="E26" s="92"/>
    </row>
    <row r="27" spans="2:6" ht="15.75" thickTop="1" x14ac:dyDescent="0.25">
      <c r="C27" s="246" t="s">
        <v>114</v>
      </c>
      <c r="D27" s="246"/>
    </row>
    <row r="28" spans="2:6" x14ac:dyDescent="0.25">
      <c r="C28" s="247" t="s">
        <v>147</v>
      </c>
      <c r="D28" s="248">
        <v>245388.75</v>
      </c>
    </row>
    <row r="29" spans="2:6" x14ac:dyDescent="0.25">
      <c r="C29" s="247" t="s">
        <v>124</v>
      </c>
      <c r="D29" s="248">
        <v>1319617.98</v>
      </c>
    </row>
    <row r="30" spans="2:6" x14ac:dyDescent="0.25">
      <c r="C30" s="247"/>
      <c r="D30" s="248">
        <f>SUM(D28:D29)</f>
        <v>1565006.73</v>
      </c>
    </row>
    <row r="31" spans="2:6" x14ac:dyDescent="0.25">
      <c r="C31" s="247"/>
      <c r="D31" s="248">
        <f>D26-D30</f>
        <v>0</v>
      </c>
    </row>
    <row r="32" spans="2:6" x14ac:dyDescent="0.25">
      <c r="D32" s="228"/>
    </row>
  </sheetData>
  <mergeCells count="3">
    <mergeCell ref="B1:F1"/>
    <mergeCell ref="B2:F2"/>
    <mergeCell ref="B26:C26"/>
  </mergeCells>
  <pageMargins left="0.70866141732283472" right="0.70866141732283472" top="0.74803149606299213" bottom="0.74803149606299213" header="0.31496062992125984" footer="0.31496062992125984"/>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F76"/>
  <sheetViews>
    <sheetView topLeftCell="A25" zoomScaleNormal="100" workbookViewId="0">
      <selection activeCell="E27" sqref="E27:AZ27"/>
    </sheetView>
  </sheetViews>
  <sheetFormatPr baseColWidth="10" defaultRowHeight="15" x14ac:dyDescent="0.25"/>
  <cols>
    <col min="1" max="1" width="0.28515625" customWidth="1"/>
    <col min="2" max="2" width="3.5703125" customWidth="1"/>
    <col min="3" max="3" width="30.28515625" customWidth="1"/>
    <col min="4" max="4" width="11.5703125" customWidth="1"/>
    <col min="5" max="21" width="2.5703125" customWidth="1"/>
    <col min="22" max="22" width="2.140625" customWidth="1"/>
    <col min="23" max="23" width="2.5703125" customWidth="1"/>
    <col min="24" max="24" width="1.5703125" customWidth="1"/>
    <col min="25" max="25" width="2" customWidth="1"/>
    <col min="26" max="26" width="2.140625" customWidth="1"/>
    <col min="27" max="27" width="1.7109375" customWidth="1"/>
    <col min="28" max="28" width="2" customWidth="1"/>
    <col min="29" max="52" width="1.85546875" customWidth="1"/>
  </cols>
  <sheetData>
    <row r="2" spans="2:58" ht="19.5" customHeight="1" thickBot="1" x14ac:dyDescent="0.3">
      <c r="C2" s="374" t="s">
        <v>192</v>
      </c>
      <c r="D2" s="374"/>
      <c r="E2" s="374"/>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4"/>
      <c r="AI2" s="374"/>
      <c r="AJ2" s="374"/>
      <c r="AK2" s="374"/>
      <c r="AL2" s="374"/>
      <c r="AM2" s="374"/>
      <c r="AN2" s="374"/>
      <c r="AO2" s="374"/>
      <c r="AP2" s="374"/>
      <c r="AQ2" s="374"/>
      <c r="AR2" s="374"/>
      <c r="AS2" s="374"/>
      <c r="AT2" s="374"/>
      <c r="AU2" s="374"/>
      <c r="AV2" s="374"/>
      <c r="AW2" s="374"/>
      <c r="AX2" s="374"/>
      <c r="AY2" s="374"/>
      <c r="AZ2" s="374"/>
    </row>
    <row r="3" spans="2:58" ht="16.5" thickTop="1" thickBot="1" x14ac:dyDescent="0.3">
      <c r="B3" s="421" t="s">
        <v>55</v>
      </c>
      <c r="C3" s="422"/>
      <c r="D3" s="422"/>
      <c r="E3" s="427" t="s">
        <v>56</v>
      </c>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c r="AI3" s="428"/>
      <c r="AJ3" s="428"/>
      <c r="AK3" s="428"/>
      <c r="AL3" s="428"/>
      <c r="AM3" s="428"/>
      <c r="AN3" s="428"/>
      <c r="AO3" s="428"/>
      <c r="AP3" s="428"/>
      <c r="AQ3" s="428"/>
      <c r="AR3" s="428"/>
      <c r="AS3" s="428"/>
      <c r="AT3" s="428"/>
      <c r="AU3" s="428"/>
      <c r="AV3" s="428"/>
      <c r="AW3" s="428"/>
      <c r="AX3" s="428"/>
      <c r="AY3" s="428"/>
      <c r="AZ3" s="429"/>
    </row>
    <row r="4" spans="2:58" x14ac:dyDescent="0.25">
      <c r="B4" s="423"/>
      <c r="C4" s="424"/>
      <c r="D4" s="424"/>
      <c r="E4" s="430" t="s">
        <v>6</v>
      </c>
      <c r="F4" s="431"/>
      <c r="G4" s="431"/>
      <c r="H4" s="431"/>
      <c r="I4" s="431"/>
      <c r="J4" s="431"/>
      <c r="K4" s="431"/>
      <c r="L4" s="431"/>
      <c r="M4" s="431"/>
      <c r="N4" s="431"/>
      <c r="O4" s="431"/>
      <c r="P4" s="432"/>
      <c r="Q4" s="441" t="s">
        <v>7</v>
      </c>
      <c r="R4" s="431"/>
      <c r="S4" s="431"/>
      <c r="T4" s="431"/>
      <c r="U4" s="431"/>
      <c r="V4" s="431"/>
      <c r="W4" s="431"/>
      <c r="X4" s="431"/>
      <c r="Y4" s="431"/>
      <c r="Z4" s="431"/>
      <c r="AA4" s="431"/>
      <c r="AB4" s="432"/>
      <c r="AC4" s="441" t="s">
        <v>26</v>
      </c>
      <c r="AD4" s="431"/>
      <c r="AE4" s="431"/>
      <c r="AF4" s="431"/>
      <c r="AG4" s="431"/>
      <c r="AH4" s="431"/>
      <c r="AI4" s="431"/>
      <c r="AJ4" s="431"/>
      <c r="AK4" s="431"/>
      <c r="AL4" s="431"/>
      <c r="AM4" s="431"/>
      <c r="AN4" s="432"/>
      <c r="AO4" s="441" t="s">
        <v>8</v>
      </c>
      <c r="AP4" s="431"/>
      <c r="AQ4" s="431"/>
      <c r="AR4" s="431"/>
      <c r="AS4" s="431"/>
      <c r="AT4" s="431"/>
      <c r="AU4" s="431"/>
      <c r="AV4" s="431"/>
      <c r="AW4" s="431"/>
      <c r="AX4" s="431"/>
      <c r="AY4" s="431"/>
      <c r="AZ4" s="442"/>
    </row>
    <row r="5" spans="2:58" ht="19.5" thickBot="1" x14ac:dyDescent="0.35">
      <c r="B5" s="425"/>
      <c r="C5" s="426"/>
      <c r="D5" s="426"/>
      <c r="E5" s="582" t="s">
        <v>9</v>
      </c>
      <c r="F5" s="583"/>
      <c r="G5" s="583"/>
      <c r="H5" s="584"/>
      <c r="I5" s="585" t="s">
        <v>10</v>
      </c>
      <c r="J5" s="583"/>
      <c r="K5" s="583"/>
      <c r="L5" s="584"/>
      <c r="M5" s="585" t="s">
        <v>11</v>
      </c>
      <c r="N5" s="583"/>
      <c r="O5" s="583"/>
      <c r="P5" s="584"/>
      <c r="Q5" s="585" t="s">
        <v>12</v>
      </c>
      <c r="R5" s="583"/>
      <c r="S5" s="583"/>
      <c r="T5" s="584"/>
      <c r="U5" s="585" t="s">
        <v>13</v>
      </c>
      <c r="V5" s="583"/>
      <c r="W5" s="583"/>
      <c r="X5" s="584"/>
      <c r="Y5" s="585" t="s">
        <v>14</v>
      </c>
      <c r="Z5" s="583"/>
      <c r="AA5" s="583"/>
      <c r="AB5" s="584"/>
      <c r="AC5" s="585" t="s">
        <v>15</v>
      </c>
      <c r="AD5" s="583"/>
      <c r="AE5" s="583"/>
      <c r="AF5" s="584"/>
      <c r="AG5" s="585" t="s">
        <v>16</v>
      </c>
      <c r="AH5" s="583"/>
      <c r="AI5" s="583"/>
      <c r="AJ5" s="584"/>
      <c r="AK5" s="585" t="s">
        <v>17</v>
      </c>
      <c r="AL5" s="583"/>
      <c r="AM5" s="583"/>
      <c r="AN5" s="584"/>
      <c r="AO5" s="585" t="s">
        <v>18</v>
      </c>
      <c r="AP5" s="583"/>
      <c r="AQ5" s="583"/>
      <c r="AR5" s="584"/>
      <c r="AS5" s="585" t="s">
        <v>19</v>
      </c>
      <c r="AT5" s="583"/>
      <c r="AU5" s="583"/>
      <c r="AV5" s="584"/>
      <c r="AW5" s="585" t="s">
        <v>20</v>
      </c>
      <c r="AX5" s="583"/>
      <c r="AY5" s="583"/>
      <c r="AZ5" s="589"/>
      <c r="BC5" s="455"/>
      <c r="BD5" s="455"/>
      <c r="BE5" s="455"/>
      <c r="BF5" s="455"/>
    </row>
    <row r="6" spans="2:58" ht="16.5" thickTop="1" thickBot="1" x14ac:dyDescent="0.3">
      <c r="B6" s="19" t="s">
        <v>1</v>
      </c>
      <c r="C6" s="20" t="s">
        <v>2</v>
      </c>
      <c r="D6" s="24" t="s">
        <v>28</v>
      </c>
      <c r="E6" s="3">
        <v>1</v>
      </c>
      <c r="F6" s="4">
        <v>2</v>
      </c>
      <c r="G6" s="4">
        <v>3</v>
      </c>
      <c r="H6" s="5">
        <v>4</v>
      </c>
      <c r="I6" s="6">
        <v>1</v>
      </c>
      <c r="J6" s="4">
        <v>2</v>
      </c>
      <c r="K6" s="4">
        <v>3</v>
      </c>
      <c r="L6" s="7">
        <v>4</v>
      </c>
      <c r="M6" s="8">
        <v>1</v>
      </c>
      <c r="N6" s="4">
        <v>2</v>
      </c>
      <c r="O6" s="4">
        <v>3</v>
      </c>
      <c r="P6" s="7">
        <v>4</v>
      </c>
      <c r="Q6" s="8">
        <v>1</v>
      </c>
      <c r="R6" s="4">
        <v>2</v>
      </c>
      <c r="S6" s="4">
        <v>3</v>
      </c>
      <c r="T6" s="7">
        <v>4</v>
      </c>
      <c r="U6" s="9">
        <v>1</v>
      </c>
      <c r="V6" s="10">
        <v>2</v>
      </c>
      <c r="W6" s="10">
        <v>3</v>
      </c>
      <c r="X6" s="11">
        <v>4</v>
      </c>
      <c r="Y6" s="12">
        <v>1</v>
      </c>
      <c r="Z6" s="10">
        <v>2</v>
      </c>
      <c r="AA6" s="10">
        <v>3</v>
      </c>
      <c r="AB6" s="11">
        <v>4</v>
      </c>
      <c r="AC6" s="12">
        <v>1</v>
      </c>
      <c r="AD6" s="10">
        <v>2</v>
      </c>
      <c r="AE6" s="10">
        <v>3</v>
      </c>
      <c r="AF6" s="11">
        <v>4</v>
      </c>
      <c r="AG6" s="12">
        <v>1</v>
      </c>
      <c r="AH6" s="10">
        <v>2</v>
      </c>
      <c r="AI6" s="10">
        <v>3</v>
      </c>
      <c r="AJ6" s="11">
        <v>4</v>
      </c>
      <c r="AK6" s="12">
        <v>1</v>
      </c>
      <c r="AL6" s="10">
        <v>2</v>
      </c>
      <c r="AM6" s="10">
        <v>3</v>
      </c>
      <c r="AN6" s="11">
        <v>4</v>
      </c>
      <c r="AO6" s="12">
        <v>1</v>
      </c>
      <c r="AP6" s="10">
        <v>2</v>
      </c>
      <c r="AQ6" s="10">
        <v>3</v>
      </c>
      <c r="AR6" s="11">
        <v>4</v>
      </c>
      <c r="AS6" s="12">
        <v>1</v>
      </c>
      <c r="AT6" s="10">
        <v>2</v>
      </c>
      <c r="AU6" s="10">
        <v>3</v>
      </c>
      <c r="AV6" s="11">
        <v>4</v>
      </c>
      <c r="AW6" s="12">
        <v>1</v>
      </c>
      <c r="AX6" s="10">
        <v>2</v>
      </c>
      <c r="AY6" s="10">
        <v>3</v>
      </c>
      <c r="AZ6" s="13">
        <v>4</v>
      </c>
    </row>
    <row r="7" spans="2:58" ht="22.5" customHeight="1" thickTop="1" x14ac:dyDescent="0.25">
      <c r="B7" s="352"/>
      <c r="C7" s="353" t="s">
        <v>151</v>
      </c>
      <c r="D7" s="351"/>
      <c r="E7" s="599"/>
      <c r="F7" s="599"/>
      <c r="G7" s="599"/>
      <c r="H7" s="599"/>
      <c r="I7" s="599"/>
      <c r="J7" s="599"/>
      <c r="K7" s="599"/>
      <c r="L7" s="599"/>
      <c r="M7" s="599"/>
      <c r="N7" s="599"/>
      <c r="O7" s="599"/>
      <c r="P7" s="599"/>
      <c r="Q7" s="600"/>
      <c r="R7" s="600"/>
      <c r="S7" s="600"/>
      <c r="T7" s="600"/>
      <c r="U7" s="600"/>
      <c r="V7" s="600"/>
      <c r="W7" s="600"/>
      <c r="X7" s="600"/>
      <c r="Y7" s="600"/>
      <c r="Z7" s="600"/>
      <c r="AA7" s="600"/>
      <c r="AB7" s="600"/>
      <c r="AC7" s="597"/>
      <c r="AD7" s="597"/>
      <c r="AE7" s="597"/>
      <c r="AF7" s="597"/>
      <c r="AG7" s="597"/>
      <c r="AH7" s="597"/>
      <c r="AI7" s="597"/>
      <c r="AJ7" s="597"/>
      <c r="AK7" s="597"/>
      <c r="AL7" s="597"/>
      <c r="AM7" s="597"/>
      <c r="AN7" s="597"/>
      <c r="AO7" s="597"/>
      <c r="AP7" s="597"/>
      <c r="AQ7" s="597"/>
      <c r="AR7" s="597"/>
      <c r="AS7" s="597"/>
      <c r="AT7" s="597"/>
      <c r="AU7" s="597"/>
      <c r="AV7" s="597"/>
      <c r="AW7" s="597"/>
      <c r="AX7" s="597"/>
      <c r="AY7" s="597"/>
      <c r="AZ7" s="598"/>
      <c r="BA7" s="115"/>
    </row>
    <row r="8" spans="2:58" ht="19.5" customHeight="1" x14ac:dyDescent="0.25">
      <c r="B8" s="119"/>
      <c r="C8" s="344" t="s">
        <v>125</v>
      </c>
      <c r="D8" s="345"/>
      <c r="E8" s="591"/>
      <c r="F8" s="591"/>
      <c r="G8" s="591"/>
      <c r="H8" s="591"/>
      <c r="I8" s="591"/>
      <c r="J8" s="591"/>
      <c r="K8" s="591"/>
      <c r="L8" s="591"/>
      <c r="M8" s="591"/>
      <c r="N8" s="591"/>
      <c r="O8" s="591"/>
      <c r="P8" s="591"/>
      <c r="Q8" s="591"/>
      <c r="R8" s="591"/>
      <c r="S8" s="591"/>
      <c r="T8" s="591"/>
      <c r="U8" s="592"/>
      <c r="V8" s="592"/>
      <c r="W8" s="592"/>
      <c r="X8" s="592"/>
      <c r="Y8" s="592"/>
      <c r="Z8" s="592"/>
      <c r="AA8" s="592"/>
      <c r="AB8" s="592"/>
      <c r="AC8" s="590"/>
      <c r="AD8" s="590"/>
      <c r="AE8" s="590"/>
      <c r="AF8" s="590"/>
      <c r="AG8" s="590"/>
      <c r="AH8" s="590"/>
      <c r="AI8" s="590"/>
      <c r="AJ8" s="590"/>
      <c r="AK8" s="590"/>
      <c r="AL8" s="590"/>
      <c r="AM8" s="590"/>
      <c r="AN8" s="590"/>
      <c r="AO8" s="590"/>
      <c r="AP8" s="590"/>
      <c r="AQ8" s="590"/>
      <c r="AR8" s="590"/>
      <c r="AS8" s="590"/>
      <c r="AT8" s="590"/>
      <c r="AU8" s="590"/>
      <c r="AV8" s="590"/>
      <c r="AW8" s="590"/>
      <c r="AX8" s="590"/>
      <c r="AY8" s="590"/>
      <c r="AZ8" s="596"/>
      <c r="BA8" s="115"/>
    </row>
    <row r="9" spans="2:58" ht="46.5" customHeight="1" x14ac:dyDescent="0.25">
      <c r="B9" s="119">
        <v>1</v>
      </c>
      <c r="C9" s="114" t="s">
        <v>191</v>
      </c>
      <c r="D9" s="345"/>
      <c r="E9" s="591"/>
      <c r="F9" s="591"/>
      <c r="G9" s="591"/>
      <c r="H9" s="591"/>
      <c r="I9" s="591"/>
      <c r="J9" s="591"/>
      <c r="K9" s="591"/>
      <c r="L9" s="591"/>
      <c r="M9" s="591"/>
      <c r="N9" s="591"/>
      <c r="O9" s="591"/>
      <c r="P9" s="591"/>
      <c r="Q9" s="591"/>
      <c r="R9" s="591"/>
      <c r="S9" s="591"/>
      <c r="T9" s="591"/>
      <c r="U9" s="592"/>
      <c r="V9" s="592"/>
      <c r="W9" s="592"/>
      <c r="X9" s="592"/>
      <c r="Y9" s="592"/>
      <c r="Z9" s="592"/>
      <c r="AA9" s="592"/>
      <c r="AB9" s="592"/>
      <c r="AC9" s="590"/>
      <c r="AD9" s="590"/>
      <c r="AE9" s="590"/>
      <c r="AF9" s="590"/>
      <c r="AG9" s="590"/>
      <c r="AH9" s="590"/>
      <c r="AI9" s="590"/>
      <c r="AJ9" s="590"/>
      <c r="AK9" s="590"/>
      <c r="AL9" s="590"/>
      <c r="AM9" s="590"/>
      <c r="AN9" s="590"/>
      <c r="AO9" s="590"/>
      <c r="AP9" s="590"/>
      <c r="AQ9" s="590"/>
      <c r="AR9" s="590"/>
      <c r="AS9" s="590"/>
      <c r="AT9" s="590"/>
      <c r="AU9" s="590"/>
      <c r="AV9" s="590"/>
      <c r="AW9" s="590"/>
      <c r="AX9" s="590"/>
      <c r="AY9" s="590"/>
      <c r="AZ9" s="596"/>
      <c r="BA9" s="115"/>
    </row>
    <row r="10" spans="2:58" ht="18" customHeight="1" x14ac:dyDescent="0.25">
      <c r="B10" s="119"/>
      <c r="C10" s="114" t="s">
        <v>189</v>
      </c>
      <c r="D10" s="345">
        <v>3000</v>
      </c>
      <c r="E10" s="591">
        <v>500</v>
      </c>
      <c r="F10" s="591"/>
      <c r="G10" s="591"/>
      <c r="H10" s="591"/>
      <c r="I10" s="591">
        <v>500</v>
      </c>
      <c r="J10" s="591"/>
      <c r="K10" s="591"/>
      <c r="L10" s="591"/>
      <c r="M10" s="591">
        <v>1000</v>
      </c>
      <c r="N10" s="591"/>
      <c r="O10" s="591"/>
      <c r="P10" s="591"/>
      <c r="Q10" s="591">
        <v>1000</v>
      </c>
      <c r="R10" s="591"/>
      <c r="S10" s="591"/>
      <c r="T10" s="591"/>
      <c r="U10" s="592"/>
      <c r="V10" s="592"/>
      <c r="W10" s="592"/>
      <c r="X10" s="592"/>
      <c r="Y10" s="592"/>
      <c r="Z10" s="592"/>
      <c r="AA10" s="592"/>
      <c r="AB10" s="592"/>
      <c r="AC10" s="590"/>
      <c r="AD10" s="590"/>
      <c r="AE10" s="590"/>
      <c r="AF10" s="590"/>
      <c r="AG10" s="590"/>
      <c r="AH10" s="590"/>
      <c r="AI10" s="590"/>
      <c r="AJ10" s="590"/>
      <c r="AK10" s="590"/>
      <c r="AL10" s="590"/>
      <c r="AM10" s="590"/>
      <c r="AN10" s="590"/>
      <c r="AO10" s="590"/>
      <c r="AP10" s="590"/>
      <c r="AQ10" s="590"/>
      <c r="AR10" s="590"/>
      <c r="AS10" s="590"/>
      <c r="AT10" s="590"/>
      <c r="AU10" s="590"/>
      <c r="AV10" s="590"/>
      <c r="AW10" s="590"/>
      <c r="AX10" s="590"/>
      <c r="AY10" s="590"/>
      <c r="AZ10" s="596"/>
      <c r="BA10" s="115"/>
    </row>
    <row r="11" spans="2:58" ht="18" customHeight="1" x14ac:dyDescent="0.25">
      <c r="B11" s="119"/>
      <c r="C11" s="114" t="s">
        <v>188</v>
      </c>
      <c r="D11" s="345">
        <v>12237.46</v>
      </c>
      <c r="E11" s="591">
        <v>3000</v>
      </c>
      <c r="F11" s="591"/>
      <c r="G11" s="591"/>
      <c r="H11" s="591"/>
      <c r="I11" s="591">
        <v>3000</v>
      </c>
      <c r="J11" s="591"/>
      <c r="K11" s="591"/>
      <c r="L11" s="591"/>
      <c r="M11" s="591">
        <v>3000</v>
      </c>
      <c r="N11" s="591"/>
      <c r="O11" s="591"/>
      <c r="P11" s="591"/>
      <c r="Q11" s="591">
        <v>3237.46</v>
      </c>
      <c r="R11" s="591"/>
      <c r="S11" s="591"/>
      <c r="T11" s="591"/>
      <c r="U11" s="592"/>
      <c r="V11" s="592"/>
      <c r="W11" s="592"/>
      <c r="X11" s="592"/>
      <c r="Y11" s="592"/>
      <c r="Z11" s="592"/>
      <c r="AA11" s="592"/>
      <c r="AB11" s="592"/>
      <c r="AC11" s="590"/>
      <c r="AD11" s="590"/>
      <c r="AE11" s="590"/>
      <c r="AF11" s="590"/>
      <c r="AG11" s="590"/>
      <c r="AH11" s="590"/>
      <c r="AI11" s="590"/>
      <c r="AJ11" s="590"/>
      <c r="AK11" s="590"/>
      <c r="AL11" s="590"/>
      <c r="AM11" s="590"/>
      <c r="AN11" s="590"/>
      <c r="AO11" s="590"/>
      <c r="AP11" s="590"/>
      <c r="AQ11" s="590"/>
      <c r="AR11" s="590"/>
      <c r="AS11" s="590"/>
      <c r="AT11" s="590"/>
      <c r="AU11" s="590"/>
      <c r="AV11" s="590"/>
      <c r="AW11" s="590"/>
      <c r="AX11" s="590"/>
      <c r="AY11" s="590"/>
      <c r="AZ11" s="596"/>
      <c r="BA11" s="115"/>
    </row>
    <row r="12" spans="2:58" ht="18" customHeight="1" x14ac:dyDescent="0.25">
      <c r="B12" s="119"/>
      <c r="C12" s="114" t="s">
        <v>187</v>
      </c>
      <c r="D12" s="345">
        <v>6937.85</v>
      </c>
      <c r="E12" s="591">
        <v>1500</v>
      </c>
      <c r="F12" s="591"/>
      <c r="G12" s="591"/>
      <c r="H12" s="591"/>
      <c r="I12" s="591">
        <v>1500</v>
      </c>
      <c r="J12" s="591"/>
      <c r="K12" s="591"/>
      <c r="L12" s="591"/>
      <c r="M12" s="591">
        <v>1500</v>
      </c>
      <c r="N12" s="591"/>
      <c r="O12" s="591"/>
      <c r="P12" s="591"/>
      <c r="Q12" s="591">
        <v>2437.85</v>
      </c>
      <c r="R12" s="591"/>
      <c r="S12" s="591"/>
      <c r="T12" s="591"/>
      <c r="U12" s="592"/>
      <c r="V12" s="592"/>
      <c r="W12" s="592"/>
      <c r="X12" s="592"/>
      <c r="Y12" s="592"/>
      <c r="Z12" s="592"/>
      <c r="AA12" s="592"/>
      <c r="AB12" s="592"/>
      <c r="AC12" s="590"/>
      <c r="AD12" s="590"/>
      <c r="AE12" s="590"/>
      <c r="AF12" s="590"/>
      <c r="AG12" s="590"/>
      <c r="AH12" s="590"/>
      <c r="AI12" s="590"/>
      <c r="AJ12" s="590"/>
      <c r="AK12" s="590"/>
      <c r="AL12" s="590"/>
      <c r="AM12" s="590"/>
      <c r="AN12" s="590"/>
      <c r="AO12" s="590"/>
      <c r="AP12" s="590"/>
      <c r="AQ12" s="590"/>
      <c r="AR12" s="590"/>
      <c r="AS12" s="590"/>
      <c r="AT12" s="590"/>
      <c r="AU12" s="590"/>
      <c r="AV12" s="590"/>
      <c r="AW12" s="590"/>
      <c r="AX12" s="590"/>
      <c r="AY12" s="590"/>
      <c r="AZ12" s="596"/>
      <c r="BA12" s="115"/>
    </row>
    <row r="13" spans="2:58" ht="18" customHeight="1" x14ac:dyDescent="0.25">
      <c r="B13" s="119"/>
      <c r="C13" s="114" t="s">
        <v>186</v>
      </c>
      <c r="D13" s="345">
        <v>12403.8</v>
      </c>
      <c r="E13" s="591">
        <v>3000</v>
      </c>
      <c r="F13" s="591"/>
      <c r="G13" s="591"/>
      <c r="H13" s="591"/>
      <c r="I13" s="591">
        <v>3000</v>
      </c>
      <c r="J13" s="591"/>
      <c r="K13" s="591"/>
      <c r="L13" s="591"/>
      <c r="M13" s="591">
        <v>3000</v>
      </c>
      <c r="N13" s="591"/>
      <c r="O13" s="591"/>
      <c r="P13" s="591"/>
      <c r="Q13" s="591">
        <v>3403.8</v>
      </c>
      <c r="R13" s="591"/>
      <c r="S13" s="591"/>
      <c r="T13" s="591"/>
      <c r="U13" s="592"/>
      <c r="V13" s="592"/>
      <c r="W13" s="592"/>
      <c r="X13" s="592"/>
      <c r="Y13" s="592"/>
      <c r="Z13" s="592"/>
      <c r="AA13" s="592"/>
      <c r="AB13" s="592"/>
      <c r="AC13" s="590"/>
      <c r="AD13" s="590"/>
      <c r="AE13" s="590"/>
      <c r="AF13" s="590"/>
      <c r="AG13" s="590"/>
      <c r="AH13" s="590"/>
      <c r="AI13" s="590"/>
      <c r="AJ13" s="590"/>
      <c r="AK13" s="590"/>
      <c r="AL13" s="590"/>
      <c r="AM13" s="590"/>
      <c r="AN13" s="590"/>
      <c r="AO13" s="590"/>
      <c r="AP13" s="590"/>
      <c r="AQ13" s="590"/>
      <c r="AR13" s="590"/>
      <c r="AS13" s="590"/>
      <c r="AT13" s="590"/>
      <c r="AU13" s="590"/>
      <c r="AV13" s="590"/>
      <c r="AW13" s="590"/>
      <c r="AX13" s="590"/>
      <c r="AY13" s="590"/>
      <c r="AZ13" s="596"/>
      <c r="BA13" s="115"/>
    </row>
    <row r="14" spans="2:58" ht="18" customHeight="1" x14ac:dyDescent="0.25">
      <c r="B14" s="119"/>
      <c r="C14" s="114" t="s">
        <v>185</v>
      </c>
      <c r="D14" s="345">
        <v>2000</v>
      </c>
      <c r="E14" s="591">
        <v>500</v>
      </c>
      <c r="F14" s="591"/>
      <c r="G14" s="591"/>
      <c r="H14" s="591"/>
      <c r="I14" s="591">
        <v>500</v>
      </c>
      <c r="J14" s="591"/>
      <c r="K14" s="591"/>
      <c r="L14" s="591"/>
      <c r="M14" s="591">
        <v>500</v>
      </c>
      <c r="N14" s="591"/>
      <c r="O14" s="591"/>
      <c r="P14" s="591"/>
      <c r="Q14" s="591">
        <v>500</v>
      </c>
      <c r="R14" s="591"/>
      <c r="S14" s="591"/>
      <c r="T14" s="591"/>
      <c r="U14" s="592"/>
      <c r="V14" s="592"/>
      <c r="W14" s="592"/>
      <c r="X14" s="592"/>
      <c r="Y14" s="592"/>
      <c r="Z14" s="592"/>
      <c r="AA14" s="592"/>
      <c r="AB14" s="592"/>
      <c r="AC14" s="590"/>
      <c r="AD14" s="590"/>
      <c r="AE14" s="590"/>
      <c r="AF14" s="590"/>
      <c r="AG14" s="590"/>
      <c r="AH14" s="590"/>
      <c r="AI14" s="590"/>
      <c r="AJ14" s="590"/>
      <c r="AK14" s="590"/>
      <c r="AL14" s="590"/>
      <c r="AM14" s="590"/>
      <c r="AN14" s="590"/>
      <c r="AO14" s="590"/>
      <c r="AP14" s="590"/>
      <c r="AQ14" s="590"/>
      <c r="AR14" s="590"/>
      <c r="AS14" s="590"/>
      <c r="AT14" s="590"/>
      <c r="AU14" s="590"/>
      <c r="AV14" s="590"/>
      <c r="AW14" s="590"/>
      <c r="AX14" s="590"/>
      <c r="AY14" s="590"/>
      <c r="AZ14" s="596"/>
      <c r="BA14" s="115"/>
    </row>
    <row r="15" spans="2:58" ht="18" customHeight="1" x14ac:dyDescent="0.25">
      <c r="B15" s="119"/>
      <c r="C15" s="114" t="s">
        <v>184</v>
      </c>
      <c r="D15" s="345">
        <v>4327.6499999999996</v>
      </c>
      <c r="E15" s="591">
        <v>1000</v>
      </c>
      <c r="F15" s="591"/>
      <c r="G15" s="591"/>
      <c r="H15" s="591"/>
      <c r="I15" s="591">
        <v>1000</v>
      </c>
      <c r="J15" s="591"/>
      <c r="K15" s="591"/>
      <c r="L15" s="591"/>
      <c r="M15" s="591">
        <v>1000</v>
      </c>
      <c r="N15" s="591"/>
      <c r="O15" s="591"/>
      <c r="P15" s="591"/>
      <c r="Q15" s="591">
        <v>1327.65</v>
      </c>
      <c r="R15" s="591"/>
      <c r="S15" s="591"/>
      <c r="T15" s="591"/>
      <c r="U15" s="592"/>
      <c r="V15" s="592"/>
      <c r="W15" s="592"/>
      <c r="X15" s="592"/>
      <c r="Y15" s="592"/>
      <c r="Z15" s="592"/>
      <c r="AA15" s="592"/>
      <c r="AB15" s="592"/>
      <c r="AC15" s="590"/>
      <c r="AD15" s="590"/>
      <c r="AE15" s="590"/>
      <c r="AF15" s="590"/>
      <c r="AG15" s="590"/>
      <c r="AH15" s="590"/>
      <c r="AI15" s="590"/>
      <c r="AJ15" s="590"/>
      <c r="AK15" s="590"/>
      <c r="AL15" s="590"/>
      <c r="AM15" s="590"/>
      <c r="AN15" s="590"/>
      <c r="AO15" s="590"/>
      <c r="AP15" s="590"/>
      <c r="AQ15" s="590"/>
      <c r="AR15" s="590"/>
      <c r="AS15" s="590"/>
      <c r="AT15" s="590"/>
      <c r="AU15" s="590"/>
      <c r="AV15" s="590"/>
      <c r="AW15" s="590"/>
      <c r="AX15" s="590"/>
      <c r="AY15" s="590"/>
      <c r="AZ15" s="596"/>
      <c r="BA15" s="115"/>
    </row>
    <row r="16" spans="2:58" ht="20.25" customHeight="1" x14ac:dyDescent="0.25">
      <c r="B16" s="119"/>
      <c r="C16" s="344" t="s">
        <v>127</v>
      </c>
      <c r="D16" s="345"/>
      <c r="E16" s="591"/>
      <c r="F16" s="591"/>
      <c r="G16" s="591"/>
      <c r="H16" s="591"/>
      <c r="I16" s="591"/>
      <c r="J16" s="591"/>
      <c r="K16" s="591"/>
      <c r="L16" s="591"/>
      <c r="M16" s="591"/>
      <c r="N16" s="591"/>
      <c r="O16" s="591"/>
      <c r="P16" s="591"/>
      <c r="Q16" s="592"/>
      <c r="R16" s="592"/>
      <c r="S16" s="592"/>
      <c r="T16" s="592"/>
      <c r="U16" s="592"/>
      <c r="V16" s="592"/>
      <c r="W16" s="592"/>
      <c r="X16" s="592"/>
      <c r="Y16" s="592"/>
      <c r="Z16" s="592"/>
      <c r="AA16" s="592"/>
      <c r="AB16" s="592"/>
      <c r="AC16" s="590"/>
      <c r="AD16" s="590"/>
      <c r="AE16" s="590"/>
      <c r="AF16" s="590"/>
      <c r="AG16" s="590"/>
      <c r="AH16" s="590"/>
      <c r="AI16" s="590"/>
      <c r="AJ16" s="590"/>
      <c r="AK16" s="590"/>
      <c r="AL16" s="590"/>
      <c r="AM16" s="590"/>
      <c r="AN16" s="590"/>
      <c r="AO16" s="590"/>
      <c r="AP16" s="590"/>
      <c r="AQ16" s="590"/>
      <c r="AR16" s="590"/>
      <c r="AS16" s="590"/>
      <c r="AT16" s="590"/>
      <c r="AU16" s="590"/>
      <c r="AV16" s="590"/>
      <c r="AW16" s="590"/>
      <c r="AX16" s="590"/>
      <c r="AY16" s="590"/>
      <c r="AZ16" s="596"/>
      <c r="BA16" s="115"/>
    </row>
    <row r="17" spans="1:53" ht="35.25" customHeight="1" x14ac:dyDescent="0.25">
      <c r="B17" s="119">
        <v>2</v>
      </c>
      <c r="C17" s="114" t="s">
        <v>126</v>
      </c>
      <c r="D17" s="345">
        <v>48430.93</v>
      </c>
      <c r="E17" s="591">
        <v>16143.64</v>
      </c>
      <c r="F17" s="591"/>
      <c r="G17" s="591"/>
      <c r="H17" s="591"/>
      <c r="I17" s="591">
        <v>16143.64</v>
      </c>
      <c r="J17" s="591"/>
      <c r="K17" s="591"/>
      <c r="L17" s="591"/>
      <c r="M17" s="591">
        <v>16143.65</v>
      </c>
      <c r="N17" s="591"/>
      <c r="O17" s="591"/>
      <c r="P17" s="591"/>
      <c r="Q17" s="592"/>
      <c r="R17" s="592"/>
      <c r="S17" s="592"/>
      <c r="T17" s="592"/>
      <c r="U17" s="592"/>
      <c r="V17" s="592"/>
      <c r="W17" s="592"/>
      <c r="X17" s="592"/>
      <c r="Y17" s="592"/>
      <c r="Z17" s="592"/>
      <c r="AA17" s="592"/>
      <c r="AB17" s="592"/>
      <c r="AC17" s="590"/>
      <c r="AD17" s="590"/>
      <c r="AE17" s="590"/>
      <c r="AF17" s="590"/>
      <c r="AG17" s="590"/>
      <c r="AH17" s="590"/>
      <c r="AI17" s="590"/>
      <c r="AJ17" s="590"/>
      <c r="AK17" s="590"/>
      <c r="AL17" s="590"/>
      <c r="AM17" s="590"/>
      <c r="AN17" s="590"/>
      <c r="AO17" s="590"/>
      <c r="AP17" s="590"/>
      <c r="AQ17" s="590"/>
      <c r="AR17" s="590"/>
      <c r="AS17" s="590"/>
      <c r="AT17" s="590"/>
      <c r="AU17" s="590"/>
      <c r="AV17" s="590"/>
      <c r="AW17" s="590"/>
      <c r="AX17" s="590"/>
      <c r="AY17" s="590"/>
      <c r="AZ17" s="596"/>
      <c r="BA17" s="115"/>
    </row>
    <row r="18" spans="1:53" ht="42.75" customHeight="1" x14ac:dyDescent="0.25">
      <c r="B18" s="119">
        <v>3</v>
      </c>
      <c r="C18" s="114" t="s">
        <v>128</v>
      </c>
      <c r="D18" s="345">
        <v>48726.38</v>
      </c>
      <c r="E18" s="591"/>
      <c r="F18" s="591"/>
      <c r="G18" s="591"/>
      <c r="H18" s="591"/>
      <c r="I18" s="591">
        <v>16242.12</v>
      </c>
      <c r="J18" s="591"/>
      <c r="K18" s="591"/>
      <c r="L18" s="591"/>
      <c r="M18" s="591">
        <v>16242.12</v>
      </c>
      <c r="N18" s="591"/>
      <c r="O18" s="591"/>
      <c r="P18" s="591"/>
      <c r="Q18" s="591">
        <v>16242.14</v>
      </c>
      <c r="R18" s="591"/>
      <c r="S18" s="591"/>
      <c r="T18" s="591"/>
      <c r="U18" s="592"/>
      <c r="V18" s="592"/>
      <c r="W18" s="592"/>
      <c r="X18" s="592"/>
      <c r="Y18" s="592"/>
      <c r="Z18" s="592"/>
      <c r="AA18" s="592"/>
      <c r="AB18" s="592"/>
      <c r="AC18" s="590"/>
      <c r="AD18" s="590"/>
      <c r="AE18" s="590"/>
      <c r="AF18" s="590"/>
      <c r="AG18" s="590"/>
      <c r="AH18" s="590"/>
      <c r="AI18" s="590"/>
      <c r="AJ18" s="590"/>
      <c r="AK18" s="590"/>
      <c r="AL18" s="590"/>
      <c r="AM18" s="590"/>
      <c r="AN18" s="590"/>
      <c r="AO18" s="590"/>
      <c r="AP18" s="590"/>
      <c r="AQ18" s="590"/>
      <c r="AR18" s="590"/>
      <c r="AS18" s="590"/>
      <c r="AT18" s="590"/>
      <c r="AU18" s="590"/>
      <c r="AV18" s="590"/>
      <c r="AW18" s="590"/>
      <c r="AX18" s="590"/>
      <c r="AY18" s="590"/>
      <c r="AZ18" s="596"/>
      <c r="BA18" s="122"/>
    </row>
    <row r="19" spans="1:53" ht="24" customHeight="1" x14ac:dyDescent="0.25">
      <c r="B19" s="119"/>
      <c r="C19" s="344" t="s">
        <v>152</v>
      </c>
      <c r="D19" s="345"/>
      <c r="E19" s="591"/>
      <c r="F19" s="591"/>
      <c r="G19" s="591"/>
      <c r="H19" s="591"/>
      <c r="I19" s="591"/>
      <c r="J19" s="591"/>
      <c r="K19" s="591"/>
      <c r="L19" s="591"/>
      <c r="M19" s="591"/>
      <c r="N19" s="591"/>
      <c r="O19" s="591"/>
      <c r="P19" s="591"/>
      <c r="Q19" s="592"/>
      <c r="R19" s="592"/>
      <c r="S19" s="592"/>
      <c r="T19" s="592"/>
      <c r="U19" s="592"/>
      <c r="V19" s="592"/>
      <c r="W19" s="592"/>
      <c r="X19" s="592"/>
      <c r="Y19" s="592"/>
      <c r="Z19" s="592"/>
      <c r="AA19" s="592"/>
      <c r="AB19" s="592"/>
      <c r="AC19" s="590"/>
      <c r="AD19" s="590"/>
      <c r="AE19" s="590"/>
      <c r="AF19" s="590"/>
      <c r="AG19" s="590"/>
      <c r="AH19" s="590"/>
      <c r="AI19" s="590"/>
      <c r="AJ19" s="590"/>
      <c r="AK19" s="590"/>
      <c r="AL19" s="590"/>
      <c r="AM19" s="590"/>
      <c r="AN19" s="590"/>
      <c r="AO19" s="590"/>
      <c r="AP19" s="590"/>
      <c r="AQ19" s="590"/>
      <c r="AR19" s="590"/>
      <c r="AS19" s="590"/>
      <c r="AT19" s="590"/>
      <c r="AU19" s="590"/>
      <c r="AV19" s="590"/>
      <c r="AW19" s="590"/>
      <c r="AX19" s="590"/>
      <c r="AY19" s="590"/>
      <c r="AZ19" s="596"/>
      <c r="BA19" s="118"/>
    </row>
    <row r="20" spans="1:53" ht="24" customHeight="1" x14ac:dyDescent="0.25">
      <c r="B20" s="119"/>
      <c r="C20" s="344" t="s">
        <v>129</v>
      </c>
      <c r="D20" s="345"/>
      <c r="E20" s="591"/>
      <c r="F20" s="591"/>
      <c r="G20" s="591"/>
      <c r="H20" s="591"/>
      <c r="I20" s="591"/>
      <c r="J20" s="591"/>
      <c r="K20" s="591"/>
      <c r="L20" s="591"/>
      <c r="M20" s="591"/>
      <c r="N20" s="591"/>
      <c r="O20" s="591"/>
      <c r="P20" s="591"/>
      <c r="Q20" s="592"/>
      <c r="R20" s="592"/>
      <c r="S20" s="592"/>
      <c r="T20" s="592"/>
      <c r="U20" s="592"/>
      <c r="V20" s="592"/>
      <c r="W20" s="592"/>
      <c r="X20" s="592"/>
      <c r="Y20" s="592"/>
      <c r="Z20" s="592"/>
      <c r="AA20" s="592"/>
      <c r="AB20" s="592"/>
      <c r="AC20" s="590"/>
      <c r="AD20" s="590"/>
      <c r="AE20" s="590"/>
      <c r="AF20" s="590"/>
      <c r="AG20" s="590"/>
      <c r="AH20" s="590"/>
      <c r="AI20" s="590"/>
      <c r="AJ20" s="590"/>
      <c r="AK20" s="590"/>
      <c r="AL20" s="590"/>
      <c r="AM20" s="590"/>
      <c r="AN20" s="590"/>
      <c r="AO20" s="590"/>
      <c r="AP20" s="590"/>
      <c r="AQ20" s="590"/>
      <c r="AR20" s="590"/>
      <c r="AS20" s="590"/>
      <c r="AT20" s="590"/>
      <c r="AU20" s="590"/>
      <c r="AV20" s="590"/>
      <c r="AW20" s="590"/>
      <c r="AX20" s="590"/>
      <c r="AY20" s="590"/>
      <c r="AZ20" s="596"/>
      <c r="BA20" s="118"/>
    </row>
    <row r="21" spans="1:53" ht="47.25" customHeight="1" x14ac:dyDescent="0.25">
      <c r="B21" s="119">
        <v>4</v>
      </c>
      <c r="C21" s="114" t="s">
        <v>130</v>
      </c>
      <c r="D21" s="345">
        <v>66141.03</v>
      </c>
      <c r="E21" s="591">
        <v>16535.259999999998</v>
      </c>
      <c r="F21" s="591"/>
      <c r="G21" s="591"/>
      <c r="H21" s="591"/>
      <c r="I21" s="591">
        <v>16535.259999999998</v>
      </c>
      <c r="J21" s="591"/>
      <c r="K21" s="591"/>
      <c r="L21" s="591"/>
      <c r="M21" s="591">
        <v>16535.259999999998</v>
      </c>
      <c r="N21" s="591"/>
      <c r="O21" s="591"/>
      <c r="P21" s="591"/>
      <c r="Q21" s="591">
        <v>16535.25</v>
      </c>
      <c r="R21" s="591"/>
      <c r="S21" s="591"/>
      <c r="T21" s="591"/>
      <c r="U21" s="592"/>
      <c r="V21" s="592"/>
      <c r="W21" s="592"/>
      <c r="X21" s="592"/>
      <c r="Y21" s="592"/>
      <c r="Z21" s="592"/>
      <c r="AA21" s="592"/>
      <c r="AB21" s="592"/>
      <c r="AC21" s="590"/>
      <c r="AD21" s="590"/>
      <c r="AE21" s="590"/>
      <c r="AF21" s="590"/>
      <c r="AG21" s="590"/>
      <c r="AH21" s="590"/>
      <c r="AI21" s="590"/>
      <c r="AJ21" s="590"/>
      <c r="AK21" s="590"/>
      <c r="AL21" s="590"/>
      <c r="AM21" s="590"/>
      <c r="AN21" s="590"/>
      <c r="AO21" s="590"/>
      <c r="AP21" s="590"/>
      <c r="AQ21" s="590"/>
      <c r="AR21" s="590"/>
      <c r="AS21" s="590"/>
      <c r="AT21" s="590"/>
      <c r="AU21" s="590"/>
      <c r="AV21" s="590"/>
      <c r="AW21" s="590"/>
      <c r="AX21" s="590"/>
      <c r="AY21" s="590"/>
      <c r="AZ21" s="596"/>
      <c r="BA21" s="118"/>
    </row>
    <row r="22" spans="1:53" ht="48" customHeight="1" x14ac:dyDescent="0.25">
      <c r="B22" s="119">
        <v>5</v>
      </c>
      <c r="C22" s="114" t="s">
        <v>131</v>
      </c>
      <c r="D22" s="345">
        <v>48562.51</v>
      </c>
      <c r="E22" s="591">
        <v>33441.370000000003</v>
      </c>
      <c r="F22" s="591"/>
      <c r="G22" s="591"/>
      <c r="H22" s="591"/>
      <c r="I22" s="591">
        <v>15121.14</v>
      </c>
      <c r="J22" s="591"/>
      <c r="K22" s="591"/>
      <c r="L22" s="591"/>
      <c r="M22" s="591"/>
      <c r="N22" s="591"/>
      <c r="O22" s="591"/>
      <c r="P22" s="591"/>
      <c r="Q22" s="592"/>
      <c r="R22" s="592"/>
      <c r="S22" s="592"/>
      <c r="T22" s="592"/>
      <c r="U22" s="592"/>
      <c r="V22" s="592"/>
      <c r="W22" s="592"/>
      <c r="X22" s="592"/>
      <c r="Y22" s="592"/>
      <c r="Z22" s="592"/>
      <c r="AA22" s="592"/>
      <c r="AB22" s="592"/>
      <c r="AC22" s="590"/>
      <c r="AD22" s="590"/>
      <c r="AE22" s="590"/>
      <c r="AF22" s="590"/>
      <c r="AG22" s="590"/>
      <c r="AH22" s="590"/>
      <c r="AI22" s="590"/>
      <c r="AJ22" s="590"/>
      <c r="AK22" s="590"/>
      <c r="AL22" s="590"/>
      <c r="AM22" s="590"/>
      <c r="AN22" s="590"/>
      <c r="AO22" s="590"/>
      <c r="AP22" s="590"/>
      <c r="AQ22" s="590"/>
      <c r="AR22" s="590"/>
      <c r="AS22" s="590"/>
      <c r="AT22" s="590"/>
      <c r="AU22" s="590"/>
      <c r="AV22" s="590"/>
      <c r="AW22" s="590"/>
      <c r="AX22" s="590"/>
      <c r="AY22" s="590"/>
      <c r="AZ22" s="596"/>
      <c r="BA22" s="118"/>
    </row>
    <row r="23" spans="1:53" ht="51" customHeight="1" x14ac:dyDescent="0.25">
      <c r="B23" s="119">
        <v>6</v>
      </c>
      <c r="C23" s="114" t="s">
        <v>132</v>
      </c>
      <c r="D23" s="345">
        <v>48445.7</v>
      </c>
      <c r="E23" s="591">
        <v>16148.56</v>
      </c>
      <c r="F23" s="591"/>
      <c r="G23" s="591"/>
      <c r="H23" s="591"/>
      <c r="I23" s="591">
        <v>16148.56</v>
      </c>
      <c r="J23" s="591"/>
      <c r="K23" s="591"/>
      <c r="L23" s="591"/>
      <c r="M23" s="591">
        <v>16148.58</v>
      </c>
      <c r="N23" s="591"/>
      <c r="O23" s="591"/>
      <c r="P23" s="591"/>
      <c r="Q23" s="592"/>
      <c r="R23" s="592"/>
      <c r="S23" s="592"/>
      <c r="T23" s="592"/>
      <c r="U23" s="592"/>
      <c r="V23" s="592"/>
      <c r="W23" s="592"/>
      <c r="X23" s="592"/>
      <c r="Y23" s="592"/>
      <c r="Z23" s="592"/>
      <c r="AA23" s="592"/>
      <c r="AB23" s="592"/>
      <c r="AC23" s="590"/>
      <c r="AD23" s="590"/>
      <c r="AE23" s="590"/>
      <c r="AF23" s="590"/>
      <c r="AG23" s="590"/>
      <c r="AH23" s="590"/>
      <c r="AI23" s="590"/>
      <c r="AJ23" s="590"/>
      <c r="AK23" s="590"/>
      <c r="AL23" s="590"/>
      <c r="AM23" s="590"/>
      <c r="AN23" s="590"/>
      <c r="AO23" s="590"/>
      <c r="AP23" s="590"/>
      <c r="AQ23" s="590"/>
      <c r="AR23" s="590"/>
      <c r="AS23" s="590"/>
      <c r="AT23" s="590"/>
      <c r="AU23" s="590"/>
      <c r="AV23" s="590"/>
      <c r="AW23" s="347"/>
      <c r="AX23" s="347"/>
      <c r="AY23" s="347"/>
      <c r="AZ23" s="340"/>
      <c r="BA23" s="118"/>
    </row>
    <row r="24" spans="1:53" ht="30" customHeight="1" x14ac:dyDescent="0.25">
      <c r="B24" s="325"/>
      <c r="C24" s="155"/>
      <c r="D24" s="156"/>
      <c r="E24" s="98"/>
      <c r="F24" s="97"/>
      <c r="G24" s="97"/>
      <c r="H24" s="97"/>
      <c r="I24" s="98"/>
      <c r="J24" s="97"/>
      <c r="K24" s="97"/>
      <c r="L24" s="97"/>
      <c r="M24" s="98"/>
      <c r="N24" s="97"/>
      <c r="O24" s="97"/>
      <c r="P24" s="97"/>
      <c r="Q24" s="323"/>
      <c r="R24" s="323"/>
      <c r="S24" s="323"/>
      <c r="T24" s="323"/>
      <c r="U24" s="323"/>
      <c r="V24" s="323"/>
      <c r="W24" s="323"/>
      <c r="X24" s="323"/>
      <c r="Y24" s="323"/>
      <c r="Z24" s="323"/>
      <c r="AA24" s="323"/>
      <c r="AB24" s="323"/>
      <c r="AC24" s="324"/>
      <c r="AD24" s="324"/>
      <c r="AE24" s="324"/>
      <c r="AF24" s="324"/>
      <c r="AG24" s="324"/>
      <c r="AH24" s="324"/>
      <c r="AI24" s="324"/>
      <c r="AJ24" s="324"/>
      <c r="AK24" s="324"/>
      <c r="AL24" s="324"/>
      <c r="AM24" s="324"/>
      <c r="AN24" s="324"/>
      <c r="AO24" s="324"/>
      <c r="AP24" s="324"/>
      <c r="AQ24" s="324"/>
      <c r="AR24" s="324"/>
      <c r="AS24" s="324"/>
      <c r="AT24" s="324"/>
      <c r="AU24" s="324"/>
      <c r="AV24" s="324"/>
      <c r="AW24" s="324"/>
      <c r="AX24" s="324"/>
      <c r="AY24" s="324"/>
      <c r="AZ24" s="324"/>
      <c r="BA24" s="118"/>
    </row>
    <row r="25" spans="1:53" ht="18.75" customHeight="1" x14ac:dyDescent="0.25">
      <c r="A25" s="524"/>
      <c r="B25" s="524"/>
      <c r="C25" s="524"/>
      <c r="D25" s="524"/>
      <c r="E25" s="524"/>
      <c r="F25" s="524"/>
      <c r="G25" s="524"/>
      <c r="H25" s="524"/>
      <c r="I25" s="524"/>
      <c r="J25" s="524"/>
      <c r="K25" s="524"/>
      <c r="L25" s="524"/>
      <c r="M25" s="524"/>
      <c r="N25" s="524"/>
      <c r="O25" s="524"/>
      <c r="P25" s="524"/>
      <c r="Q25" s="524"/>
      <c r="R25" s="524"/>
      <c r="S25" s="524"/>
      <c r="T25" s="524"/>
      <c r="U25" s="524"/>
      <c r="V25" s="524"/>
      <c r="W25" s="524"/>
      <c r="X25" s="524"/>
      <c r="Y25" s="524"/>
      <c r="Z25" s="524"/>
      <c r="AA25" s="524"/>
      <c r="AB25" s="524"/>
      <c r="AC25" s="524"/>
      <c r="AD25" s="524"/>
      <c r="AE25" s="524"/>
      <c r="AF25" s="524"/>
      <c r="AG25" s="524"/>
      <c r="AH25" s="524"/>
      <c r="AI25" s="524"/>
      <c r="AJ25" s="524"/>
      <c r="AK25" s="524"/>
      <c r="AL25" s="524"/>
      <c r="AM25" s="524"/>
      <c r="AN25" s="524"/>
      <c r="AO25" s="524"/>
      <c r="AP25" s="524"/>
      <c r="AQ25" s="524"/>
      <c r="AR25" s="524"/>
      <c r="AS25" s="524"/>
      <c r="AT25" s="524"/>
      <c r="AU25" s="524"/>
      <c r="AV25" s="524"/>
      <c r="AW25" s="524"/>
      <c r="AX25" s="524"/>
      <c r="AY25" s="524"/>
      <c r="AZ25" s="370"/>
      <c r="BA25" s="118"/>
    </row>
    <row r="26" spans="1:53" ht="19.5" customHeight="1" thickBot="1" x14ac:dyDescent="0.3">
      <c r="B26" s="374" t="s">
        <v>192</v>
      </c>
      <c r="C26" s="374"/>
      <c r="D26" s="374"/>
      <c r="E26" s="374"/>
      <c r="F26" s="374"/>
      <c r="G26" s="374"/>
      <c r="H26" s="374"/>
      <c r="I26" s="374"/>
      <c r="J26" s="374"/>
      <c r="K26" s="374"/>
      <c r="L26" s="374"/>
      <c r="M26" s="374"/>
      <c r="N26" s="374"/>
      <c r="O26" s="374"/>
      <c r="P26" s="374"/>
      <c r="Q26" s="374"/>
      <c r="R26" s="374"/>
      <c r="S26" s="374"/>
      <c r="T26" s="374"/>
      <c r="U26" s="374"/>
      <c r="V26" s="374"/>
      <c r="W26" s="374"/>
      <c r="X26" s="374"/>
      <c r="Y26" s="374"/>
      <c r="Z26" s="374"/>
      <c r="AA26" s="374"/>
      <c r="AB26" s="374"/>
      <c r="AC26" s="374"/>
      <c r="AD26" s="374"/>
      <c r="AE26" s="374"/>
      <c r="AF26" s="374"/>
      <c r="AG26" s="374"/>
      <c r="AH26" s="374"/>
      <c r="AI26" s="374"/>
      <c r="AJ26" s="374"/>
      <c r="AK26" s="374"/>
      <c r="AL26" s="374"/>
      <c r="AM26" s="374"/>
      <c r="AN26" s="374"/>
      <c r="AO26" s="374"/>
      <c r="AP26" s="374"/>
      <c r="AQ26" s="374"/>
      <c r="AR26" s="374"/>
      <c r="AS26" s="374"/>
      <c r="AT26" s="374"/>
      <c r="AU26" s="374"/>
      <c r="AV26" s="374"/>
      <c r="AW26" s="374"/>
      <c r="AX26" s="374"/>
      <c r="AY26" s="374"/>
      <c r="AZ26" s="373"/>
      <c r="BA26" s="118"/>
    </row>
    <row r="27" spans="1:53" ht="37.5" customHeight="1" thickTop="1" thickBot="1" x14ac:dyDescent="0.3">
      <c r="B27" s="421" t="s">
        <v>55</v>
      </c>
      <c r="C27" s="422"/>
      <c r="D27" s="571"/>
      <c r="E27" s="574" t="s">
        <v>56</v>
      </c>
      <c r="F27" s="575"/>
      <c r="G27" s="575"/>
      <c r="H27" s="575"/>
      <c r="I27" s="575"/>
      <c r="J27" s="575"/>
      <c r="K27" s="575"/>
      <c r="L27" s="575"/>
      <c r="M27" s="575"/>
      <c r="N27" s="575"/>
      <c r="O27" s="575"/>
      <c r="P27" s="575"/>
      <c r="Q27" s="575"/>
      <c r="R27" s="575"/>
      <c r="S27" s="575"/>
      <c r="T27" s="575"/>
      <c r="U27" s="575"/>
      <c r="V27" s="575"/>
      <c r="W27" s="575"/>
      <c r="X27" s="575"/>
      <c r="Y27" s="575"/>
      <c r="Z27" s="575"/>
      <c r="AA27" s="575"/>
      <c r="AB27" s="575"/>
      <c r="AC27" s="575"/>
      <c r="AD27" s="575"/>
      <c r="AE27" s="575"/>
      <c r="AF27" s="575"/>
      <c r="AG27" s="575"/>
      <c r="AH27" s="575"/>
      <c r="AI27" s="575"/>
      <c r="AJ27" s="575"/>
      <c r="AK27" s="575"/>
      <c r="AL27" s="575"/>
      <c r="AM27" s="575"/>
      <c r="AN27" s="575"/>
      <c r="AO27" s="575"/>
      <c r="AP27" s="575"/>
      <c r="AQ27" s="575"/>
      <c r="AR27" s="575"/>
      <c r="AS27" s="575"/>
      <c r="AT27" s="575"/>
      <c r="AU27" s="575"/>
      <c r="AV27" s="575"/>
      <c r="AW27" s="575"/>
      <c r="AX27" s="575"/>
      <c r="AY27" s="575"/>
      <c r="AZ27" s="576"/>
      <c r="BA27" s="118"/>
    </row>
    <row r="28" spans="1:53" ht="34.5" customHeight="1" thickTop="1" x14ac:dyDescent="0.25">
      <c r="B28" s="423"/>
      <c r="C28" s="424"/>
      <c r="D28" s="572"/>
      <c r="E28" s="577" t="s">
        <v>6</v>
      </c>
      <c r="F28" s="578"/>
      <c r="G28" s="578"/>
      <c r="H28" s="578"/>
      <c r="I28" s="578"/>
      <c r="J28" s="578"/>
      <c r="K28" s="578"/>
      <c r="L28" s="578"/>
      <c r="M28" s="578"/>
      <c r="N28" s="578"/>
      <c r="O28" s="578"/>
      <c r="P28" s="579"/>
      <c r="Q28" s="580" t="s">
        <v>7</v>
      </c>
      <c r="R28" s="578"/>
      <c r="S28" s="578"/>
      <c r="T28" s="578"/>
      <c r="U28" s="578"/>
      <c r="V28" s="578"/>
      <c r="W28" s="578"/>
      <c r="X28" s="578"/>
      <c r="Y28" s="578"/>
      <c r="Z28" s="578"/>
      <c r="AA28" s="578"/>
      <c r="AB28" s="579"/>
      <c r="AC28" s="580" t="s">
        <v>26</v>
      </c>
      <c r="AD28" s="578"/>
      <c r="AE28" s="578"/>
      <c r="AF28" s="578"/>
      <c r="AG28" s="578"/>
      <c r="AH28" s="578"/>
      <c r="AI28" s="578"/>
      <c r="AJ28" s="578"/>
      <c r="AK28" s="578"/>
      <c r="AL28" s="578"/>
      <c r="AM28" s="578"/>
      <c r="AN28" s="579"/>
      <c r="AO28" s="580" t="s">
        <v>8</v>
      </c>
      <c r="AP28" s="578"/>
      <c r="AQ28" s="578"/>
      <c r="AR28" s="578"/>
      <c r="AS28" s="578"/>
      <c r="AT28" s="578"/>
      <c r="AU28" s="578"/>
      <c r="AV28" s="578"/>
      <c r="AW28" s="578"/>
      <c r="AX28" s="578"/>
      <c r="AY28" s="578"/>
      <c r="AZ28" s="581"/>
      <c r="BA28" s="339"/>
    </row>
    <row r="29" spans="1:53" ht="35.1" customHeight="1" thickBot="1" x14ac:dyDescent="0.3">
      <c r="B29" s="425"/>
      <c r="C29" s="426"/>
      <c r="D29" s="573"/>
      <c r="E29" s="582" t="s">
        <v>9</v>
      </c>
      <c r="F29" s="583"/>
      <c r="G29" s="583"/>
      <c r="H29" s="584"/>
      <c r="I29" s="585" t="s">
        <v>10</v>
      </c>
      <c r="J29" s="583"/>
      <c r="K29" s="583"/>
      <c r="L29" s="584"/>
      <c r="M29" s="585" t="s">
        <v>11</v>
      </c>
      <c r="N29" s="583"/>
      <c r="O29" s="583"/>
      <c r="P29" s="584"/>
      <c r="Q29" s="585" t="s">
        <v>12</v>
      </c>
      <c r="R29" s="583"/>
      <c r="S29" s="583"/>
      <c r="T29" s="584"/>
      <c r="U29" s="585" t="s">
        <v>13</v>
      </c>
      <c r="V29" s="583"/>
      <c r="W29" s="583"/>
      <c r="X29" s="584"/>
      <c r="Y29" s="585" t="s">
        <v>14</v>
      </c>
      <c r="Z29" s="583"/>
      <c r="AA29" s="583"/>
      <c r="AB29" s="584"/>
      <c r="AC29" s="585" t="s">
        <v>15</v>
      </c>
      <c r="AD29" s="583"/>
      <c r="AE29" s="583"/>
      <c r="AF29" s="584"/>
      <c r="AG29" s="585" t="s">
        <v>16</v>
      </c>
      <c r="AH29" s="583"/>
      <c r="AI29" s="583"/>
      <c r="AJ29" s="584"/>
      <c r="AK29" s="585" t="s">
        <v>17</v>
      </c>
      <c r="AL29" s="583"/>
      <c r="AM29" s="583"/>
      <c r="AN29" s="584"/>
      <c r="AO29" s="586" t="s">
        <v>18</v>
      </c>
      <c r="AP29" s="587"/>
      <c r="AQ29" s="587"/>
      <c r="AR29" s="588"/>
      <c r="AS29" s="586" t="s">
        <v>19</v>
      </c>
      <c r="AT29" s="587"/>
      <c r="AU29" s="587"/>
      <c r="AV29" s="588"/>
      <c r="AW29" s="585" t="s">
        <v>20</v>
      </c>
      <c r="AX29" s="583"/>
      <c r="AY29" s="583"/>
      <c r="AZ29" s="589"/>
      <c r="BA29" s="125"/>
    </row>
    <row r="30" spans="1:53" ht="35.1" customHeight="1" thickTop="1" thickBot="1" x14ac:dyDescent="0.3">
      <c r="B30" s="19" t="s">
        <v>1</v>
      </c>
      <c r="C30" s="20" t="s">
        <v>2</v>
      </c>
      <c r="D30" s="24" t="s">
        <v>28</v>
      </c>
      <c r="E30" s="3">
        <v>1</v>
      </c>
      <c r="F30" s="4">
        <v>2</v>
      </c>
      <c r="G30" s="4">
        <v>3</v>
      </c>
      <c r="H30" s="5">
        <v>4</v>
      </c>
      <c r="I30" s="6">
        <v>1</v>
      </c>
      <c r="J30" s="4">
        <v>2</v>
      </c>
      <c r="K30" s="4">
        <v>3</v>
      </c>
      <c r="L30" s="7">
        <v>4</v>
      </c>
      <c r="M30" s="8">
        <v>1</v>
      </c>
      <c r="N30" s="4">
        <v>2</v>
      </c>
      <c r="O30" s="4">
        <v>3</v>
      </c>
      <c r="P30" s="7">
        <v>4</v>
      </c>
      <c r="Q30" s="8">
        <v>1</v>
      </c>
      <c r="R30" s="4">
        <v>2</v>
      </c>
      <c r="S30" s="4">
        <v>3</v>
      </c>
      <c r="T30" s="7">
        <v>4</v>
      </c>
      <c r="U30" s="9">
        <v>1</v>
      </c>
      <c r="V30" s="10">
        <v>2</v>
      </c>
      <c r="W30" s="10">
        <v>3</v>
      </c>
      <c r="X30" s="11">
        <v>4</v>
      </c>
      <c r="Y30" s="12">
        <v>1</v>
      </c>
      <c r="Z30" s="10">
        <v>2</v>
      </c>
      <c r="AA30" s="10">
        <v>3</v>
      </c>
      <c r="AB30" s="11">
        <v>4</v>
      </c>
      <c r="AC30" s="12">
        <v>1</v>
      </c>
      <c r="AD30" s="10">
        <v>2</v>
      </c>
      <c r="AE30" s="10">
        <v>3</v>
      </c>
      <c r="AF30" s="11">
        <v>4</v>
      </c>
      <c r="AG30" s="12">
        <v>1</v>
      </c>
      <c r="AH30" s="10">
        <v>2</v>
      </c>
      <c r="AI30" s="10">
        <v>3</v>
      </c>
      <c r="AJ30" s="11">
        <v>4</v>
      </c>
      <c r="AK30" s="12">
        <v>1</v>
      </c>
      <c r="AL30" s="10">
        <v>2</v>
      </c>
      <c r="AM30" s="10">
        <v>3</v>
      </c>
      <c r="AN30" s="11">
        <v>4</v>
      </c>
      <c r="AO30" s="12">
        <v>1</v>
      </c>
      <c r="AP30" s="10">
        <v>2</v>
      </c>
      <c r="AQ30" s="10">
        <v>3</v>
      </c>
      <c r="AR30" s="11">
        <v>4</v>
      </c>
      <c r="AS30" s="12">
        <v>1</v>
      </c>
      <c r="AT30" s="10">
        <v>2</v>
      </c>
      <c r="AU30" s="10">
        <v>3</v>
      </c>
      <c r="AV30" s="11">
        <v>4</v>
      </c>
      <c r="AW30" s="368">
        <v>1</v>
      </c>
      <c r="AX30" s="369">
        <v>2</v>
      </c>
      <c r="AY30" s="369">
        <v>3</v>
      </c>
      <c r="AZ30" s="367"/>
      <c r="BA30" s="122"/>
    </row>
    <row r="31" spans="1:53" ht="24.75" customHeight="1" thickTop="1" x14ac:dyDescent="0.25">
      <c r="B31" s="119"/>
      <c r="C31" s="344" t="s">
        <v>153</v>
      </c>
      <c r="D31" s="351"/>
      <c r="E31" s="594"/>
      <c r="F31" s="594"/>
      <c r="G31" s="594"/>
      <c r="H31" s="594"/>
      <c r="I31" s="594"/>
      <c r="J31" s="594"/>
      <c r="K31" s="594"/>
      <c r="L31" s="594"/>
      <c r="M31" s="594"/>
      <c r="N31" s="594"/>
      <c r="O31" s="594"/>
      <c r="P31" s="594"/>
      <c r="Q31" s="595"/>
      <c r="R31" s="595"/>
      <c r="S31" s="595"/>
      <c r="T31" s="595"/>
      <c r="U31" s="595"/>
      <c r="V31" s="595"/>
      <c r="W31" s="595"/>
      <c r="X31" s="595"/>
      <c r="Y31" s="595"/>
      <c r="Z31" s="595"/>
      <c r="AA31" s="595"/>
      <c r="AB31" s="595"/>
      <c r="AC31" s="593"/>
      <c r="AD31" s="593"/>
      <c r="AE31" s="593"/>
      <c r="AF31" s="593"/>
      <c r="AG31" s="593"/>
      <c r="AH31" s="593"/>
      <c r="AI31" s="593"/>
      <c r="AJ31" s="593"/>
      <c r="AK31" s="593"/>
      <c r="AL31" s="593"/>
      <c r="AM31" s="593"/>
      <c r="AN31" s="593"/>
      <c r="AO31" s="593"/>
      <c r="AP31" s="593"/>
      <c r="AQ31" s="593"/>
      <c r="AR31" s="593"/>
      <c r="AS31" s="593"/>
      <c r="AT31" s="593"/>
      <c r="AU31" s="593"/>
      <c r="AV31" s="593"/>
      <c r="AW31" s="355"/>
      <c r="AX31" s="355"/>
      <c r="AY31" s="355"/>
      <c r="AZ31" s="356"/>
      <c r="BA31" s="125"/>
    </row>
    <row r="32" spans="1:53" ht="19.5" customHeight="1" x14ac:dyDescent="0.25">
      <c r="B32" s="119"/>
      <c r="C32" s="344" t="s">
        <v>133</v>
      </c>
      <c r="D32" s="345"/>
      <c r="E32" s="591"/>
      <c r="F32" s="591"/>
      <c r="G32" s="591"/>
      <c r="H32" s="591"/>
      <c r="I32" s="591"/>
      <c r="J32" s="591"/>
      <c r="K32" s="591"/>
      <c r="L32" s="591"/>
      <c r="M32" s="591"/>
      <c r="N32" s="591"/>
      <c r="O32" s="591"/>
      <c r="P32" s="591"/>
      <c r="Q32" s="592"/>
      <c r="R32" s="592"/>
      <c r="S32" s="592"/>
      <c r="T32" s="592"/>
      <c r="U32" s="592"/>
      <c r="V32" s="592"/>
      <c r="W32" s="592"/>
      <c r="X32" s="592"/>
      <c r="Y32" s="592"/>
      <c r="Z32" s="592"/>
      <c r="AA32" s="592"/>
      <c r="AB32" s="592"/>
      <c r="AC32" s="590"/>
      <c r="AD32" s="590"/>
      <c r="AE32" s="590"/>
      <c r="AF32" s="590"/>
      <c r="AG32" s="590"/>
      <c r="AH32" s="590"/>
      <c r="AI32" s="590"/>
      <c r="AJ32" s="590"/>
      <c r="AK32" s="590"/>
      <c r="AL32" s="590"/>
      <c r="AM32" s="590"/>
      <c r="AN32" s="590"/>
      <c r="AO32" s="590"/>
      <c r="AP32" s="590"/>
      <c r="AQ32" s="590"/>
      <c r="AR32" s="590"/>
      <c r="AS32" s="590"/>
      <c r="AT32" s="590"/>
      <c r="AU32" s="590"/>
      <c r="AV32" s="590"/>
      <c r="AW32" s="347"/>
      <c r="AX32" s="347"/>
      <c r="AY32" s="347"/>
      <c r="AZ32" s="340"/>
      <c r="BA32" s="118"/>
    </row>
    <row r="33" spans="2:53" ht="58.5" customHeight="1" x14ac:dyDescent="0.25">
      <c r="B33" s="119">
        <v>7</v>
      </c>
      <c r="C33" s="114" t="s">
        <v>134</v>
      </c>
      <c r="D33" s="345">
        <v>86711.22</v>
      </c>
      <c r="E33" s="591">
        <v>16791.669999999998</v>
      </c>
      <c r="F33" s="591"/>
      <c r="G33" s="591"/>
      <c r="H33" s="591"/>
      <c r="I33" s="591">
        <v>32270.560000000001</v>
      </c>
      <c r="J33" s="591"/>
      <c r="K33" s="591"/>
      <c r="L33" s="591"/>
      <c r="M33" s="591">
        <v>32270.560000000001</v>
      </c>
      <c r="N33" s="591"/>
      <c r="O33" s="591"/>
      <c r="P33" s="591"/>
      <c r="Q33" s="591">
        <v>5378.43</v>
      </c>
      <c r="R33" s="591"/>
      <c r="S33" s="591"/>
      <c r="T33" s="591"/>
      <c r="U33" s="592"/>
      <c r="V33" s="592"/>
      <c r="W33" s="592"/>
      <c r="X33" s="592"/>
      <c r="Y33" s="592"/>
      <c r="Z33" s="592"/>
      <c r="AA33" s="592"/>
      <c r="AB33" s="592"/>
      <c r="AC33" s="590"/>
      <c r="AD33" s="590"/>
      <c r="AE33" s="590"/>
      <c r="AF33" s="590"/>
      <c r="AG33" s="590"/>
      <c r="AH33" s="590"/>
      <c r="AI33" s="590"/>
      <c r="AJ33" s="590"/>
      <c r="AK33" s="590"/>
      <c r="AL33" s="590"/>
      <c r="AM33" s="590"/>
      <c r="AN33" s="590"/>
      <c r="AO33" s="590"/>
      <c r="AP33" s="590"/>
      <c r="AQ33" s="590"/>
      <c r="AR33" s="590"/>
      <c r="AS33" s="590"/>
      <c r="AT33" s="590"/>
      <c r="AU33" s="590"/>
      <c r="AV33" s="590"/>
      <c r="AW33" s="347"/>
      <c r="AX33" s="347"/>
      <c r="AY33" s="347"/>
      <c r="AZ33" s="357"/>
      <c r="BA33" s="118"/>
    </row>
    <row r="34" spans="2:53" ht="49.5" customHeight="1" x14ac:dyDescent="0.25">
      <c r="B34" s="119">
        <v>8</v>
      </c>
      <c r="C34" s="114" t="s">
        <v>135</v>
      </c>
      <c r="D34" s="345">
        <v>48500</v>
      </c>
      <c r="E34" s="591"/>
      <c r="F34" s="591"/>
      <c r="G34" s="591"/>
      <c r="H34" s="591"/>
      <c r="I34" s="591">
        <v>16166.66</v>
      </c>
      <c r="J34" s="591"/>
      <c r="K34" s="591"/>
      <c r="L34" s="591"/>
      <c r="M34" s="591">
        <v>16166.66</v>
      </c>
      <c r="N34" s="591"/>
      <c r="O34" s="591"/>
      <c r="P34" s="591"/>
      <c r="Q34" s="591">
        <v>16166.68</v>
      </c>
      <c r="R34" s="591"/>
      <c r="S34" s="591"/>
      <c r="T34" s="591"/>
      <c r="U34" s="592"/>
      <c r="V34" s="592"/>
      <c r="W34" s="592"/>
      <c r="X34" s="592"/>
      <c r="Y34" s="592"/>
      <c r="Z34" s="592"/>
      <c r="AA34" s="592"/>
      <c r="AB34" s="592"/>
      <c r="AC34" s="590"/>
      <c r="AD34" s="590"/>
      <c r="AE34" s="590"/>
      <c r="AF34" s="590"/>
      <c r="AG34" s="590"/>
      <c r="AH34" s="590"/>
      <c r="AI34" s="590"/>
      <c r="AJ34" s="590"/>
      <c r="AK34" s="590"/>
      <c r="AL34" s="590"/>
      <c r="AM34" s="590"/>
      <c r="AN34" s="590"/>
      <c r="AO34" s="590"/>
      <c r="AP34" s="590"/>
      <c r="AQ34" s="590"/>
      <c r="AR34" s="590"/>
      <c r="AS34" s="590"/>
      <c r="AT34" s="590"/>
      <c r="AU34" s="590"/>
      <c r="AV34" s="590"/>
      <c r="AW34" s="347"/>
      <c r="AX34" s="347"/>
      <c r="AY34" s="347"/>
      <c r="AZ34" s="357"/>
      <c r="BA34" s="118"/>
    </row>
    <row r="35" spans="2:53" ht="20.25" customHeight="1" x14ac:dyDescent="0.25">
      <c r="B35" s="119"/>
      <c r="C35" s="114" t="s">
        <v>136</v>
      </c>
      <c r="D35" s="345"/>
      <c r="E35" s="591"/>
      <c r="F35" s="591"/>
      <c r="G35" s="591"/>
      <c r="H35" s="591"/>
      <c r="I35" s="591"/>
      <c r="J35" s="591"/>
      <c r="K35" s="591"/>
      <c r="L35" s="591"/>
      <c r="M35" s="591"/>
      <c r="N35" s="591"/>
      <c r="O35" s="591"/>
      <c r="P35" s="591"/>
      <c r="Q35" s="592"/>
      <c r="R35" s="592"/>
      <c r="S35" s="592"/>
      <c r="T35" s="592"/>
      <c r="U35" s="592"/>
      <c r="V35" s="592"/>
      <c r="W35" s="592"/>
      <c r="X35" s="592"/>
      <c r="Y35" s="592"/>
      <c r="Z35" s="592"/>
      <c r="AA35" s="592"/>
      <c r="AB35" s="592"/>
      <c r="AC35" s="590"/>
      <c r="AD35" s="590"/>
      <c r="AE35" s="590"/>
      <c r="AF35" s="590"/>
      <c r="AG35" s="590"/>
      <c r="AH35" s="590"/>
      <c r="AI35" s="590"/>
      <c r="AJ35" s="590"/>
      <c r="AK35" s="590"/>
      <c r="AL35" s="590"/>
      <c r="AM35" s="590"/>
      <c r="AN35" s="590"/>
      <c r="AO35" s="590"/>
      <c r="AP35" s="590"/>
      <c r="AQ35" s="590"/>
      <c r="AR35" s="590"/>
      <c r="AS35" s="590"/>
      <c r="AT35" s="590"/>
      <c r="AU35" s="590"/>
      <c r="AV35" s="590"/>
      <c r="AW35" s="347"/>
      <c r="AX35" s="347"/>
      <c r="AY35" s="347"/>
      <c r="AZ35" s="358"/>
      <c r="BA35" s="122"/>
    </row>
    <row r="36" spans="2:53" ht="51" customHeight="1" x14ac:dyDescent="0.25">
      <c r="B36" s="119">
        <v>9</v>
      </c>
      <c r="C36" s="114" t="s">
        <v>137</v>
      </c>
      <c r="D36" s="345">
        <v>105335.31</v>
      </c>
      <c r="E36" s="591">
        <v>35111.769999999997</v>
      </c>
      <c r="F36" s="591"/>
      <c r="G36" s="591"/>
      <c r="H36" s="591"/>
      <c r="I36" s="591">
        <v>35111.769999999997</v>
      </c>
      <c r="J36" s="591"/>
      <c r="K36" s="591"/>
      <c r="L36" s="591"/>
      <c r="M36" s="591">
        <v>35111.769999999997</v>
      </c>
      <c r="N36" s="591"/>
      <c r="O36" s="591"/>
      <c r="P36" s="591"/>
      <c r="Q36" s="591"/>
      <c r="R36" s="591"/>
      <c r="S36" s="591"/>
      <c r="T36" s="591"/>
      <c r="U36" s="591"/>
      <c r="V36" s="591"/>
      <c r="W36" s="591"/>
      <c r="X36" s="591"/>
      <c r="Y36" s="591"/>
      <c r="Z36" s="591"/>
      <c r="AA36" s="591"/>
      <c r="AB36" s="591"/>
      <c r="AC36" s="591"/>
      <c r="AD36" s="591"/>
      <c r="AE36" s="591"/>
      <c r="AF36" s="591"/>
      <c r="AG36" s="591"/>
      <c r="AH36" s="591"/>
      <c r="AI36" s="591"/>
      <c r="AJ36" s="591"/>
      <c r="AK36" s="591"/>
      <c r="AL36" s="591"/>
      <c r="AM36" s="591"/>
      <c r="AN36" s="591"/>
      <c r="AO36" s="591"/>
      <c r="AP36" s="591"/>
      <c r="AQ36" s="591"/>
      <c r="AR36" s="591"/>
      <c r="AS36" s="591"/>
      <c r="AT36" s="591"/>
      <c r="AU36" s="591"/>
      <c r="AV36" s="591"/>
      <c r="AW36" s="348"/>
      <c r="AX36" s="348"/>
      <c r="AY36" s="348"/>
      <c r="AZ36" s="358"/>
      <c r="BA36" s="339"/>
    </row>
    <row r="37" spans="2:53" ht="53.25" customHeight="1" thickBot="1" x14ac:dyDescent="0.3">
      <c r="B37" s="119">
        <v>10</v>
      </c>
      <c r="C37" s="114" t="s">
        <v>143</v>
      </c>
      <c r="D37" s="350">
        <v>40997.5</v>
      </c>
      <c r="E37" s="603">
        <v>20498.75</v>
      </c>
      <c r="F37" s="603"/>
      <c r="G37" s="603"/>
      <c r="H37" s="603"/>
      <c r="I37" s="603">
        <v>20498.75</v>
      </c>
      <c r="J37" s="603"/>
      <c r="K37" s="603"/>
      <c r="L37" s="603"/>
      <c r="M37" s="603"/>
      <c r="N37" s="603"/>
      <c r="O37" s="603"/>
      <c r="P37" s="603"/>
      <c r="Q37" s="603"/>
      <c r="R37" s="603"/>
      <c r="S37" s="603"/>
      <c r="T37" s="603"/>
      <c r="U37" s="603"/>
      <c r="V37" s="603"/>
      <c r="W37" s="603"/>
      <c r="X37" s="603"/>
      <c r="Y37" s="603"/>
      <c r="Z37" s="603"/>
      <c r="AA37" s="603"/>
      <c r="AB37" s="603"/>
      <c r="AC37" s="603"/>
      <c r="AD37" s="603"/>
      <c r="AE37" s="603"/>
      <c r="AF37" s="603"/>
      <c r="AG37" s="603"/>
      <c r="AH37" s="603"/>
      <c r="AI37" s="603"/>
      <c r="AJ37" s="603"/>
      <c r="AK37" s="603"/>
      <c r="AL37" s="603"/>
      <c r="AM37" s="603"/>
      <c r="AN37" s="603"/>
      <c r="AO37" s="603"/>
      <c r="AP37" s="603"/>
      <c r="AQ37" s="603"/>
      <c r="AR37" s="603"/>
      <c r="AS37" s="603"/>
      <c r="AT37" s="603"/>
      <c r="AU37" s="603"/>
      <c r="AV37" s="603"/>
      <c r="AW37" s="359"/>
      <c r="AX37" s="359"/>
      <c r="AY37" s="359"/>
      <c r="AZ37" s="341"/>
      <c r="BA37" s="118"/>
    </row>
    <row r="38" spans="2:53" ht="24" customHeight="1" thickTop="1" thickBot="1" x14ac:dyDescent="0.3">
      <c r="B38" s="601" t="s">
        <v>57</v>
      </c>
      <c r="C38" s="602"/>
      <c r="D38" s="354">
        <f>SUM(D7:D37)</f>
        <v>582757.34000000008</v>
      </c>
      <c r="E38" s="228"/>
      <c r="F38" s="228"/>
      <c r="G38" s="228"/>
      <c r="H38" s="228"/>
      <c r="I38" s="228"/>
      <c r="J38" s="228"/>
      <c r="K38" s="228"/>
      <c r="L38" s="228"/>
      <c r="M38" s="228"/>
      <c r="N38" s="228"/>
      <c r="O38" s="228"/>
      <c r="P38" s="228"/>
      <c r="Q38" s="228"/>
      <c r="R38" s="228"/>
      <c r="S38" s="228"/>
      <c r="T38" s="228"/>
      <c r="U38" s="228"/>
      <c r="V38" s="228"/>
      <c r="W38" s="228"/>
      <c r="X38" s="228"/>
      <c r="Y38" s="228"/>
      <c r="Z38" s="228"/>
      <c r="AA38" s="346"/>
      <c r="AB38" s="228"/>
      <c r="AC38" s="228"/>
      <c r="AD38" s="228"/>
      <c r="AE38" s="228"/>
      <c r="AF38" s="228"/>
      <c r="AG38" s="228"/>
      <c r="AH38" s="228"/>
      <c r="AI38" s="228"/>
      <c r="AJ38" s="228"/>
      <c r="AK38" s="228"/>
      <c r="AL38" s="228"/>
      <c r="AM38" s="228"/>
      <c r="AN38" s="228"/>
      <c r="AO38" s="228"/>
      <c r="AP38" s="228"/>
      <c r="AQ38" s="228"/>
      <c r="AR38" s="228"/>
      <c r="AS38" s="228"/>
      <c r="AT38" s="228"/>
      <c r="AU38" s="228"/>
      <c r="AV38" s="228"/>
      <c r="AW38" s="228"/>
      <c r="AX38" s="228"/>
      <c r="AY38" s="228"/>
      <c r="BA38" s="118"/>
    </row>
    <row r="39" spans="2:53" ht="15.75" thickTop="1" x14ac:dyDescent="0.25">
      <c r="D39" s="309"/>
      <c r="BA39" s="118"/>
    </row>
    <row r="40" spans="2:53" x14ac:dyDescent="0.25">
      <c r="BA40" s="118"/>
    </row>
    <row r="41" spans="2:53" x14ac:dyDescent="0.25">
      <c r="BA41" s="118"/>
    </row>
    <row r="42" spans="2:53" x14ac:dyDescent="0.25">
      <c r="AZ42" s="370"/>
      <c r="BA42" s="118"/>
    </row>
    <row r="43" spans="2:53" x14ac:dyDescent="0.25">
      <c r="B43" s="123"/>
      <c r="C43" s="123"/>
      <c r="AZ43" s="371"/>
      <c r="BA43" s="339"/>
    </row>
    <row r="44" spans="2:53" x14ac:dyDescent="0.25">
      <c r="AZ44" s="372"/>
      <c r="BA44" s="339"/>
    </row>
    <row r="45" spans="2:53" x14ac:dyDescent="0.25">
      <c r="AZ45" s="372"/>
      <c r="BA45" s="339"/>
    </row>
    <row r="46" spans="2:53" x14ac:dyDescent="0.25">
      <c r="AZ46" s="372"/>
      <c r="BA46" s="339"/>
    </row>
    <row r="47" spans="2:53" x14ac:dyDescent="0.25">
      <c r="AZ47" s="372"/>
      <c r="BA47" s="339"/>
    </row>
    <row r="48" spans="2:53" x14ac:dyDescent="0.25">
      <c r="AZ48" s="372"/>
      <c r="BA48" s="339"/>
    </row>
    <row r="49" spans="2:53" x14ac:dyDescent="0.25">
      <c r="AZ49" s="372"/>
      <c r="BA49" s="339"/>
    </row>
    <row r="50" spans="2:53" ht="35.25" customHeight="1" thickBot="1" x14ac:dyDescent="0.3">
      <c r="B50" s="374" t="s">
        <v>192</v>
      </c>
      <c r="C50" s="374"/>
      <c r="D50" s="374"/>
      <c r="E50" s="374"/>
      <c r="F50" s="374"/>
      <c r="G50" s="374"/>
      <c r="H50" s="374"/>
      <c r="I50" s="374"/>
      <c r="J50" s="374"/>
      <c r="K50" s="374"/>
      <c r="L50" s="374"/>
      <c r="M50" s="374"/>
      <c r="N50" s="374"/>
      <c r="O50" s="374"/>
      <c r="P50" s="374"/>
      <c r="Q50" s="374"/>
      <c r="R50" s="374"/>
      <c r="S50" s="374"/>
      <c r="T50" s="374"/>
      <c r="U50" s="374"/>
      <c r="V50" s="374"/>
      <c r="W50" s="374"/>
      <c r="X50" s="374"/>
      <c r="Y50" s="374"/>
      <c r="Z50" s="374"/>
      <c r="AA50" s="374"/>
      <c r="AB50" s="374"/>
      <c r="AC50" s="374"/>
      <c r="AD50" s="374"/>
      <c r="AE50" s="374"/>
      <c r="AF50" s="374"/>
      <c r="AG50" s="374"/>
      <c r="AH50" s="374"/>
      <c r="AI50" s="374"/>
      <c r="AJ50" s="374"/>
      <c r="AK50" s="374"/>
      <c r="AL50" s="374"/>
      <c r="AM50" s="374"/>
      <c r="AN50" s="374"/>
      <c r="AO50" s="374"/>
      <c r="AP50" s="374"/>
      <c r="AQ50" s="374"/>
      <c r="AR50" s="374"/>
      <c r="AS50" s="374"/>
      <c r="AT50" s="374"/>
      <c r="AU50" s="374"/>
      <c r="AV50" s="374"/>
      <c r="AW50" s="374"/>
      <c r="AX50" s="374"/>
      <c r="AY50" s="374"/>
      <c r="AZ50" s="374"/>
      <c r="BA50" s="118"/>
    </row>
    <row r="51" spans="2:53" ht="16.5" thickTop="1" thickBot="1" x14ac:dyDescent="0.3">
      <c r="B51" s="421" t="s">
        <v>58</v>
      </c>
      <c r="C51" s="422"/>
      <c r="D51" s="422"/>
      <c r="E51" s="604" t="s">
        <v>56</v>
      </c>
      <c r="F51" s="605"/>
      <c r="G51" s="605"/>
      <c r="H51" s="605"/>
      <c r="I51" s="605"/>
      <c r="J51" s="605"/>
      <c r="K51" s="605"/>
      <c r="L51" s="605"/>
      <c r="M51" s="605"/>
      <c r="N51" s="605"/>
      <c r="O51" s="605"/>
      <c r="P51" s="605"/>
      <c r="Q51" s="605"/>
      <c r="R51" s="605"/>
      <c r="S51" s="605"/>
      <c r="T51" s="605"/>
      <c r="U51" s="605"/>
      <c r="V51" s="605"/>
      <c r="W51" s="605"/>
      <c r="X51" s="605"/>
      <c r="Y51" s="605"/>
      <c r="Z51" s="605"/>
      <c r="AA51" s="605"/>
      <c r="AB51" s="605"/>
      <c r="AC51" s="605"/>
      <c r="AD51" s="605"/>
      <c r="AE51" s="605"/>
      <c r="AF51" s="605"/>
      <c r="AG51" s="605"/>
      <c r="AH51" s="605"/>
      <c r="AI51" s="605"/>
      <c r="AJ51" s="605"/>
      <c r="AK51" s="605"/>
      <c r="AL51" s="605"/>
      <c r="AM51" s="605"/>
      <c r="AN51" s="605"/>
      <c r="AO51" s="605"/>
      <c r="AP51" s="605"/>
      <c r="AQ51" s="605"/>
      <c r="AR51" s="605"/>
      <c r="AS51" s="605"/>
      <c r="AT51" s="605"/>
      <c r="AU51" s="605"/>
      <c r="AV51" s="605"/>
      <c r="AW51" s="605"/>
      <c r="AX51" s="605"/>
      <c r="AY51" s="605"/>
      <c r="AZ51" s="606"/>
      <c r="BA51" s="118"/>
    </row>
    <row r="52" spans="2:53" ht="33" customHeight="1" thickTop="1" x14ac:dyDescent="0.25">
      <c r="B52" s="423"/>
      <c r="C52" s="424"/>
      <c r="D52" s="424"/>
      <c r="E52" s="430" t="s">
        <v>6</v>
      </c>
      <c r="F52" s="431"/>
      <c r="G52" s="431"/>
      <c r="H52" s="431"/>
      <c r="I52" s="431"/>
      <c r="J52" s="431"/>
      <c r="K52" s="431"/>
      <c r="L52" s="431"/>
      <c r="M52" s="431"/>
      <c r="N52" s="431"/>
      <c r="O52" s="431"/>
      <c r="P52" s="432"/>
      <c r="Q52" s="441" t="s">
        <v>7</v>
      </c>
      <c r="R52" s="431"/>
      <c r="S52" s="431"/>
      <c r="T52" s="431"/>
      <c r="U52" s="431"/>
      <c r="V52" s="431"/>
      <c r="W52" s="431"/>
      <c r="X52" s="431"/>
      <c r="Y52" s="431"/>
      <c r="Z52" s="431"/>
      <c r="AA52" s="431"/>
      <c r="AB52" s="432"/>
      <c r="AC52" s="441" t="s">
        <v>26</v>
      </c>
      <c r="AD52" s="431"/>
      <c r="AE52" s="431"/>
      <c r="AF52" s="431"/>
      <c r="AG52" s="431"/>
      <c r="AH52" s="431"/>
      <c r="AI52" s="431"/>
      <c r="AJ52" s="431"/>
      <c r="AK52" s="431"/>
      <c r="AL52" s="431"/>
      <c r="AM52" s="431"/>
      <c r="AN52" s="432"/>
      <c r="AO52" s="336" t="s">
        <v>8</v>
      </c>
      <c r="AP52" s="335"/>
      <c r="AQ52" s="335"/>
      <c r="AR52" s="335"/>
      <c r="AS52" s="335"/>
      <c r="AT52" s="335"/>
      <c r="AU52" s="335"/>
      <c r="AV52" s="335"/>
      <c r="AW52" s="335"/>
      <c r="AX52" s="335"/>
      <c r="AY52" s="335"/>
      <c r="AZ52" s="326"/>
      <c r="BA52" s="118"/>
    </row>
    <row r="53" spans="2:53" ht="15.75" thickBot="1" x14ac:dyDescent="0.3">
      <c r="B53" s="425"/>
      <c r="C53" s="426"/>
      <c r="D53" s="426"/>
      <c r="E53" s="582" t="s">
        <v>9</v>
      </c>
      <c r="F53" s="583"/>
      <c r="G53" s="583"/>
      <c r="H53" s="584"/>
      <c r="I53" s="585" t="s">
        <v>10</v>
      </c>
      <c r="J53" s="583"/>
      <c r="K53" s="583"/>
      <c r="L53" s="584"/>
      <c r="M53" s="585" t="s">
        <v>11</v>
      </c>
      <c r="N53" s="583"/>
      <c r="O53" s="583"/>
      <c r="P53" s="584"/>
      <c r="Q53" s="585" t="s">
        <v>12</v>
      </c>
      <c r="R53" s="583"/>
      <c r="S53" s="583"/>
      <c r="T53" s="584"/>
      <c r="U53" s="585" t="s">
        <v>13</v>
      </c>
      <c r="V53" s="583"/>
      <c r="W53" s="583"/>
      <c r="X53" s="584"/>
      <c r="Y53" s="585" t="s">
        <v>14</v>
      </c>
      <c r="Z53" s="583"/>
      <c r="AA53" s="583"/>
      <c r="AB53" s="584"/>
      <c r="AC53" s="585" t="s">
        <v>15</v>
      </c>
      <c r="AD53" s="583"/>
      <c r="AE53" s="583"/>
      <c r="AF53" s="584"/>
      <c r="AG53" s="585" t="s">
        <v>16</v>
      </c>
      <c r="AH53" s="583"/>
      <c r="AI53" s="583"/>
      <c r="AJ53" s="584"/>
      <c r="AK53" s="585" t="s">
        <v>17</v>
      </c>
      <c r="AL53" s="583"/>
      <c r="AM53" s="583"/>
      <c r="AN53" s="584"/>
      <c r="AO53" s="585" t="s">
        <v>18</v>
      </c>
      <c r="AP53" s="583"/>
      <c r="AQ53" s="583"/>
      <c r="AR53" s="584"/>
      <c r="AS53" s="585" t="s">
        <v>19</v>
      </c>
      <c r="AT53" s="583"/>
      <c r="AU53" s="583"/>
      <c r="AV53" s="584"/>
      <c r="AW53" s="337" t="s">
        <v>20</v>
      </c>
      <c r="AX53" s="338"/>
      <c r="AY53" s="338"/>
      <c r="AZ53" s="330"/>
      <c r="BA53" s="122"/>
    </row>
    <row r="54" spans="2:53" ht="16.5" thickTop="1" thickBot="1" x14ac:dyDescent="0.3">
      <c r="B54" s="19" t="s">
        <v>1</v>
      </c>
      <c r="C54" s="20" t="s">
        <v>2</v>
      </c>
      <c r="D54" s="124" t="s">
        <v>28</v>
      </c>
      <c r="E54" s="6">
        <v>1</v>
      </c>
      <c r="F54" s="4">
        <v>2</v>
      </c>
      <c r="G54" s="4">
        <v>3</v>
      </c>
      <c r="H54" s="5">
        <v>4</v>
      </c>
      <c r="I54" s="6">
        <v>1</v>
      </c>
      <c r="J54" s="4">
        <v>2</v>
      </c>
      <c r="K54" s="4">
        <v>3</v>
      </c>
      <c r="L54" s="7">
        <v>4</v>
      </c>
      <c r="M54" s="8">
        <v>1</v>
      </c>
      <c r="N54" s="4">
        <v>2</v>
      </c>
      <c r="O54" s="4">
        <v>3</v>
      </c>
      <c r="P54" s="7">
        <v>4</v>
      </c>
      <c r="Q54" s="8">
        <v>1</v>
      </c>
      <c r="R54" s="4">
        <v>2</v>
      </c>
      <c r="S54" s="4">
        <v>3</v>
      </c>
      <c r="T54" s="7">
        <v>4</v>
      </c>
      <c r="U54" s="9">
        <v>1</v>
      </c>
      <c r="V54" s="10">
        <v>2</v>
      </c>
      <c r="W54" s="10">
        <v>3</v>
      </c>
      <c r="X54" s="11">
        <v>4</v>
      </c>
      <c r="Y54" s="12">
        <v>1</v>
      </c>
      <c r="Z54" s="10">
        <v>2</v>
      </c>
      <c r="AA54" s="10">
        <v>3</v>
      </c>
      <c r="AB54" s="11">
        <v>4</v>
      </c>
      <c r="AC54" s="12">
        <v>1</v>
      </c>
      <c r="AD54" s="10">
        <v>2</v>
      </c>
      <c r="AE54" s="10">
        <v>3</v>
      </c>
      <c r="AF54" s="11">
        <v>4</v>
      </c>
      <c r="AG54" s="12">
        <v>1</v>
      </c>
      <c r="AH54" s="10">
        <v>2</v>
      </c>
      <c r="AI54" s="10">
        <v>3</v>
      </c>
      <c r="AJ54" s="11">
        <v>4</v>
      </c>
      <c r="AK54" s="12">
        <v>1</v>
      </c>
      <c r="AL54" s="10">
        <v>2</v>
      </c>
      <c r="AM54" s="10">
        <v>3</v>
      </c>
      <c r="AN54" s="11">
        <v>4</v>
      </c>
      <c r="AO54" s="12">
        <v>1</v>
      </c>
      <c r="AP54" s="10">
        <v>2</v>
      </c>
      <c r="AQ54" s="10">
        <v>3</v>
      </c>
      <c r="AR54" s="11">
        <v>4</v>
      </c>
      <c r="AS54" s="12">
        <v>1</v>
      </c>
      <c r="AT54" s="10">
        <v>2</v>
      </c>
      <c r="AU54" s="10">
        <v>3</v>
      </c>
      <c r="AV54" s="11">
        <v>4</v>
      </c>
      <c r="AW54" s="12">
        <v>1</v>
      </c>
      <c r="AX54" s="10">
        <v>2</v>
      </c>
      <c r="AY54" s="10">
        <v>3</v>
      </c>
      <c r="AZ54" s="340"/>
      <c r="BA54" s="118"/>
    </row>
    <row r="55" spans="2:53" ht="30" customHeight="1" thickTop="1" x14ac:dyDescent="0.25">
      <c r="B55" s="119"/>
      <c r="C55" s="328" t="s">
        <v>179</v>
      </c>
      <c r="D55" s="361"/>
      <c r="E55" s="362"/>
      <c r="F55" s="362"/>
      <c r="G55" s="362"/>
      <c r="H55" s="362"/>
      <c r="I55" s="362"/>
      <c r="J55" s="362"/>
      <c r="K55" s="362"/>
      <c r="L55" s="362"/>
      <c r="M55" s="362"/>
      <c r="N55" s="362"/>
      <c r="O55" s="362"/>
      <c r="P55" s="362"/>
      <c r="Q55" s="362"/>
      <c r="R55" s="362"/>
      <c r="S55" s="362"/>
      <c r="T55" s="362"/>
      <c r="U55" s="363"/>
      <c r="V55" s="363"/>
      <c r="W55" s="363"/>
      <c r="X55" s="363"/>
      <c r="Y55" s="363"/>
      <c r="Z55" s="363"/>
      <c r="AA55" s="363"/>
      <c r="AB55" s="363"/>
      <c r="AC55" s="363"/>
      <c r="AD55" s="363"/>
      <c r="AE55" s="363"/>
      <c r="AF55" s="363"/>
      <c r="AG55" s="363"/>
      <c r="AH55" s="363"/>
      <c r="AI55" s="363"/>
      <c r="AJ55" s="363"/>
      <c r="AK55" s="363"/>
      <c r="AL55" s="363"/>
      <c r="AM55" s="363"/>
      <c r="AN55" s="363"/>
      <c r="AO55" s="363"/>
      <c r="AP55" s="363"/>
      <c r="AQ55" s="363"/>
      <c r="AR55" s="363"/>
      <c r="AS55" s="363"/>
      <c r="AT55" s="363"/>
      <c r="AU55" s="363"/>
      <c r="AV55" s="363"/>
      <c r="AW55" s="363"/>
      <c r="AX55" s="363"/>
      <c r="AY55" s="363"/>
      <c r="AZ55" s="340"/>
      <c r="BA55" s="122"/>
    </row>
    <row r="56" spans="2:53" ht="26.25" customHeight="1" x14ac:dyDescent="0.25">
      <c r="B56" s="119"/>
      <c r="C56" s="329" t="s">
        <v>125</v>
      </c>
      <c r="D56" s="364"/>
      <c r="E56" s="47"/>
      <c r="F56" s="47"/>
      <c r="G56" s="47"/>
      <c r="H56" s="47"/>
      <c r="I56" s="47"/>
      <c r="J56" s="47"/>
      <c r="K56" s="47"/>
      <c r="L56" s="47"/>
      <c r="M56" s="47"/>
      <c r="N56" s="47"/>
      <c r="O56" s="47"/>
      <c r="P56" s="47"/>
      <c r="Q56" s="47"/>
      <c r="R56" s="47"/>
      <c r="S56" s="47"/>
      <c r="T56" s="47"/>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340"/>
      <c r="BA56" s="118"/>
    </row>
    <row r="57" spans="2:53" ht="61.5" customHeight="1" x14ac:dyDescent="0.25">
      <c r="B57" s="119">
        <v>1</v>
      </c>
      <c r="C57" s="114" t="s">
        <v>163</v>
      </c>
      <c r="D57" s="345">
        <v>355943.91</v>
      </c>
      <c r="E57" s="590"/>
      <c r="F57" s="590"/>
      <c r="G57" s="590"/>
      <c r="H57" s="590"/>
      <c r="I57" s="591">
        <v>71188.78</v>
      </c>
      <c r="J57" s="591"/>
      <c r="K57" s="591"/>
      <c r="L57" s="591"/>
      <c r="M57" s="591">
        <v>71188.78</v>
      </c>
      <c r="N57" s="591"/>
      <c r="O57" s="591"/>
      <c r="P57" s="591"/>
      <c r="Q57" s="591">
        <v>71188.78</v>
      </c>
      <c r="R57" s="591"/>
      <c r="S57" s="591"/>
      <c r="T57" s="591"/>
      <c r="U57" s="591">
        <v>71188.78</v>
      </c>
      <c r="V57" s="591"/>
      <c r="W57" s="591"/>
      <c r="X57" s="591"/>
      <c r="Y57" s="591">
        <v>71188.789999999994</v>
      </c>
      <c r="Z57" s="591"/>
      <c r="AA57" s="591"/>
      <c r="AB57" s="591"/>
      <c r="AC57" s="591"/>
      <c r="AD57" s="591"/>
      <c r="AE57" s="591"/>
      <c r="AF57" s="591"/>
      <c r="AG57" s="592"/>
      <c r="AH57" s="592"/>
      <c r="AI57" s="592"/>
      <c r="AJ57" s="592"/>
      <c r="AK57" s="590"/>
      <c r="AL57" s="590"/>
      <c r="AM57" s="590"/>
      <c r="AN57" s="590"/>
      <c r="AO57" s="590"/>
      <c r="AP57" s="590"/>
      <c r="AQ57" s="590"/>
      <c r="AR57" s="590"/>
      <c r="AS57" s="590"/>
      <c r="AT57" s="590"/>
      <c r="AU57" s="590"/>
      <c r="AV57" s="590"/>
      <c r="AW57" s="347"/>
      <c r="AX57" s="347"/>
      <c r="AY57" s="342"/>
      <c r="AZ57" s="358"/>
      <c r="BA57" s="118"/>
    </row>
    <row r="58" spans="2:53" ht="25.5" customHeight="1" x14ac:dyDescent="0.25">
      <c r="B58" s="119"/>
      <c r="C58" s="327" t="s">
        <v>180</v>
      </c>
      <c r="D58" s="345"/>
      <c r="E58" s="347"/>
      <c r="F58" s="347"/>
      <c r="G58" s="347"/>
      <c r="H58" s="347"/>
      <c r="I58" s="348"/>
      <c r="J58" s="348"/>
      <c r="K58" s="348"/>
      <c r="L58" s="348"/>
      <c r="M58" s="348"/>
      <c r="N58" s="348"/>
      <c r="O58" s="348"/>
      <c r="P58" s="348"/>
      <c r="Q58" s="348"/>
      <c r="R58" s="348"/>
      <c r="S58" s="348"/>
      <c r="T58" s="348"/>
      <c r="U58" s="348"/>
      <c r="V58" s="348"/>
      <c r="W58" s="348"/>
      <c r="X58" s="348"/>
      <c r="Y58" s="348"/>
      <c r="Z58" s="348"/>
      <c r="AA58" s="348"/>
      <c r="AB58" s="348"/>
      <c r="AC58" s="348"/>
      <c r="AD58" s="348"/>
      <c r="AE58" s="348"/>
      <c r="AF58" s="348"/>
      <c r="AG58" s="349"/>
      <c r="AH58" s="349"/>
      <c r="AI58" s="349"/>
      <c r="AJ58" s="349"/>
      <c r="AK58" s="347"/>
      <c r="AL58" s="347"/>
      <c r="AM58" s="347"/>
      <c r="AN58" s="347"/>
      <c r="AO58" s="347"/>
      <c r="AP58" s="347"/>
      <c r="AQ58" s="347"/>
      <c r="AR58" s="347"/>
      <c r="AS58" s="347"/>
      <c r="AT58" s="347"/>
      <c r="AU58" s="347"/>
      <c r="AV58" s="347"/>
      <c r="AW58" s="347"/>
      <c r="AX58" s="347"/>
      <c r="AY58" s="342"/>
      <c r="AZ58" s="358"/>
      <c r="BA58" s="118"/>
    </row>
    <row r="59" spans="2:53" ht="56.25" customHeight="1" thickBot="1" x14ac:dyDescent="0.3">
      <c r="B59" s="120">
        <v>2</v>
      </c>
      <c r="C59" s="121" t="s">
        <v>53</v>
      </c>
      <c r="D59" s="345">
        <v>314895.5</v>
      </c>
      <c r="E59" s="590"/>
      <c r="F59" s="590"/>
      <c r="G59" s="590"/>
      <c r="H59" s="590"/>
      <c r="I59" s="591">
        <v>62979.1</v>
      </c>
      <c r="J59" s="591"/>
      <c r="K59" s="591"/>
      <c r="L59" s="591"/>
      <c r="M59" s="591">
        <v>62979.1</v>
      </c>
      <c r="N59" s="591"/>
      <c r="O59" s="591"/>
      <c r="P59" s="591"/>
      <c r="Q59" s="591">
        <v>62979.1</v>
      </c>
      <c r="R59" s="591"/>
      <c r="S59" s="591"/>
      <c r="T59" s="591"/>
      <c r="U59" s="591">
        <v>62979.1</v>
      </c>
      <c r="V59" s="591"/>
      <c r="W59" s="591"/>
      <c r="X59" s="591"/>
      <c r="Y59" s="591">
        <v>62979.1</v>
      </c>
      <c r="Z59" s="591"/>
      <c r="AA59" s="591"/>
      <c r="AB59" s="591"/>
      <c r="AC59" s="591"/>
      <c r="AD59" s="591"/>
      <c r="AE59" s="591"/>
      <c r="AF59" s="591"/>
      <c r="AG59" s="592"/>
      <c r="AH59" s="592"/>
      <c r="AI59" s="592"/>
      <c r="AJ59" s="592"/>
      <c r="AK59" s="590"/>
      <c r="AL59" s="590"/>
      <c r="AM59" s="590"/>
      <c r="AN59" s="590"/>
      <c r="AO59" s="590"/>
      <c r="AP59" s="590"/>
      <c r="AQ59" s="590"/>
      <c r="AR59" s="590"/>
      <c r="AS59" s="590"/>
      <c r="AT59" s="590"/>
      <c r="AU59" s="590"/>
      <c r="AV59" s="590"/>
      <c r="AW59" s="347"/>
      <c r="AX59" s="347"/>
      <c r="AY59" s="342"/>
      <c r="AZ59" s="358"/>
      <c r="BA59" s="118"/>
    </row>
    <row r="60" spans="2:53" ht="30.75" customHeight="1" thickTop="1" thickBot="1" x14ac:dyDescent="0.3">
      <c r="B60" s="601" t="s">
        <v>54</v>
      </c>
      <c r="C60" s="602"/>
      <c r="D60" s="360">
        <f>SUM(D57:D59)</f>
        <v>670839.40999999992</v>
      </c>
      <c r="E60" s="117"/>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BA60" s="118"/>
    </row>
    <row r="61" spans="2:53" ht="15.75" thickTop="1" x14ac:dyDescent="0.25">
      <c r="B61" s="117"/>
      <c r="C61" s="117"/>
      <c r="D61" s="117"/>
      <c r="E61" s="117"/>
      <c r="BA61" s="122"/>
    </row>
    <row r="62" spans="2:53" x14ac:dyDescent="0.25">
      <c r="C62" s="117"/>
      <c r="D62" s="117"/>
      <c r="E62" s="117"/>
      <c r="BA62" s="118"/>
    </row>
    <row r="64" spans="2:53" x14ac:dyDescent="0.25">
      <c r="D64" s="117"/>
    </row>
    <row r="65" spans="5:53" x14ac:dyDescent="0.25">
      <c r="E65" s="117"/>
      <c r="O65" s="117"/>
    </row>
    <row r="66" spans="5:53" x14ac:dyDescent="0.25">
      <c r="O66" s="117"/>
    </row>
    <row r="74" spans="5:53" x14ac:dyDescent="0.25">
      <c r="BA74" s="122"/>
    </row>
    <row r="75" spans="5:53" x14ac:dyDescent="0.25">
      <c r="BA75" s="122"/>
    </row>
    <row r="76" spans="5:53" x14ac:dyDescent="0.25">
      <c r="BA76" s="122"/>
    </row>
  </sheetData>
  <mergeCells count="361">
    <mergeCell ref="AO37:AR37"/>
    <mergeCell ref="AS37:AV37"/>
    <mergeCell ref="E59:H59"/>
    <mergeCell ref="I59:L59"/>
    <mergeCell ref="M59:P59"/>
    <mergeCell ref="Q59:T59"/>
    <mergeCell ref="U59:X59"/>
    <mergeCell ref="Y59:AB59"/>
    <mergeCell ref="A25:AY25"/>
    <mergeCell ref="B26:AY26"/>
    <mergeCell ref="B50:AZ50"/>
    <mergeCell ref="E51:AZ51"/>
    <mergeCell ref="E37:H37"/>
    <mergeCell ref="I37:L37"/>
    <mergeCell ref="M37:P37"/>
    <mergeCell ref="Q37:T37"/>
    <mergeCell ref="U37:X37"/>
    <mergeCell ref="Y37:AB37"/>
    <mergeCell ref="AC37:AF37"/>
    <mergeCell ref="AG37:AJ37"/>
    <mergeCell ref="AK37:AN37"/>
    <mergeCell ref="Q52:AB52"/>
    <mergeCell ref="AC52:AN52"/>
    <mergeCell ref="E53:H53"/>
    <mergeCell ref="AC59:AF59"/>
    <mergeCell ref="AG59:AJ59"/>
    <mergeCell ref="AK59:AN59"/>
    <mergeCell ref="B38:C38"/>
    <mergeCell ref="AS53:AV53"/>
    <mergeCell ref="Y53:AB53"/>
    <mergeCell ref="AC53:AF53"/>
    <mergeCell ref="M53:P53"/>
    <mergeCell ref="Q53:T53"/>
    <mergeCell ref="U53:X53"/>
    <mergeCell ref="B51:D53"/>
    <mergeCell ref="E52:P52"/>
    <mergeCell ref="AO59:AR59"/>
    <mergeCell ref="AS59:AV59"/>
    <mergeCell ref="B60:C60"/>
    <mergeCell ref="BC5:BF5"/>
    <mergeCell ref="Y57:AB57"/>
    <mergeCell ref="AC57:AF57"/>
    <mergeCell ref="AG57:AJ57"/>
    <mergeCell ref="AK57:AN57"/>
    <mergeCell ref="AO57:AR57"/>
    <mergeCell ref="AS57:AV57"/>
    <mergeCell ref="AG53:AJ53"/>
    <mergeCell ref="AK53:AN53"/>
    <mergeCell ref="AO53:AR53"/>
    <mergeCell ref="E57:H57"/>
    <mergeCell ref="I57:L57"/>
    <mergeCell ref="M57:P57"/>
    <mergeCell ref="Q57:T57"/>
    <mergeCell ref="U57:X57"/>
    <mergeCell ref="I53:L53"/>
    <mergeCell ref="AC15:AF15"/>
    <mergeCell ref="AG15:AJ15"/>
    <mergeCell ref="AK15:AN15"/>
    <mergeCell ref="AO15:AR15"/>
    <mergeCell ref="AS15:AV15"/>
    <mergeCell ref="AW15:AZ15"/>
    <mergeCell ref="E15:H15"/>
    <mergeCell ref="I15:L15"/>
    <mergeCell ref="M15:P15"/>
    <mergeCell ref="Q15:T15"/>
    <mergeCell ref="U15:X15"/>
    <mergeCell ref="Y15:AB15"/>
    <mergeCell ref="AC14:AF14"/>
    <mergeCell ref="AG14:AJ14"/>
    <mergeCell ref="AK14:AN14"/>
    <mergeCell ref="AO14:AR14"/>
    <mergeCell ref="AS14:AV14"/>
    <mergeCell ref="AW14:AZ14"/>
    <mergeCell ref="E14:H14"/>
    <mergeCell ref="I14:L14"/>
    <mergeCell ref="M14:P14"/>
    <mergeCell ref="Q14:T14"/>
    <mergeCell ref="U14:X14"/>
    <mergeCell ref="Y14:AB14"/>
    <mergeCell ref="AC13:AF13"/>
    <mergeCell ref="AG13:AJ13"/>
    <mergeCell ref="AK13:AN13"/>
    <mergeCell ref="AO13:AR13"/>
    <mergeCell ref="AS13:AV13"/>
    <mergeCell ref="AW13:AZ13"/>
    <mergeCell ref="E13:H13"/>
    <mergeCell ref="I13:L13"/>
    <mergeCell ref="M13:P13"/>
    <mergeCell ref="Q13:T13"/>
    <mergeCell ref="U13:X13"/>
    <mergeCell ref="Y13:AB13"/>
    <mergeCell ref="E11:H11"/>
    <mergeCell ref="I11:L11"/>
    <mergeCell ref="M11:P11"/>
    <mergeCell ref="Q11:T11"/>
    <mergeCell ref="U11:X11"/>
    <mergeCell ref="AO12:AR12"/>
    <mergeCell ref="AS12:AV12"/>
    <mergeCell ref="AW12:AZ12"/>
    <mergeCell ref="AW11:AZ11"/>
    <mergeCell ref="E12:H12"/>
    <mergeCell ref="I12:L12"/>
    <mergeCell ref="M12:P12"/>
    <mergeCell ref="Q12:T12"/>
    <mergeCell ref="U12:X12"/>
    <mergeCell ref="Y12:AB12"/>
    <mergeCell ref="AC12:AF12"/>
    <mergeCell ref="AG12:AJ12"/>
    <mergeCell ref="AK12:AN12"/>
    <mergeCell ref="Y11:AB11"/>
    <mergeCell ref="AC11:AF11"/>
    <mergeCell ref="AG11:AJ11"/>
    <mergeCell ref="AK11:AN11"/>
    <mergeCell ref="AO11:AR11"/>
    <mergeCell ref="AS11:AV11"/>
    <mergeCell ref="AO9:AR9"/>
    <mergeCell ref="AS9:AV9"/>
    <mergeCell ref="AW9:AZ9"/>
    <mergeCell ref="E10:H10"/>
    <mergeCell ref="I10:L10"/>
    <mergeCell ref="M10:P10"/>
    <mergeCell ref="Q10:T10"/>
    <mergeCell ref="U10:X10"/>
    <mergeCell ref="Y10:AB10"/>
    <mergeCell ref="AC10:AF10"/>
    <mergeCell ref="AG10:AJ10"/>
    <mergeCell ref="AK10:AN10"/>
    <mergeCell ref="AO10:AR10"/>
    <mergeCell ref="AS10:AV10"/>
    <mergeCell ref="AW10:AZ10"/>
    <mergeCell ref="E9:H9"/>
    <mergeCell ref="I9:L9"/>
    <mergeCell ref="M9:P9"/>
    <mergeCell ref="Q9:T9"/>
    <mergeCell ref="U9:X9"/>
    <mergeCell ref="Y9:AB9"/>
    <mergeCell ref="AC9:AF9"/>
    <mergeCell ref="AG9:AJ9"/>
    <mergeCell ref="AK9:AN9"/>
    <mergeCell ref="AS7:AV7"/>
    <mergeCell ref="AW7:AZ7"/>
    <mergeCell ref="E8:H8"/>
    <mergeCell ref="I8:L8"/>
    <mergeCell ref="M8:P8"/>
    <mergeCell ref="Q8:T8"/>
    <mergeCell ref="U8:X8"/>
    <mergeCell ref="AW8:AZ8"/>
    <mergeCell ref="Y8:AB8"/>
    <mergeCell ref="AC8:AF8"/>
    <mergeCell ref="AG8:AJ8"/>
    <mergeCell ref="AK8:AN8"/>
    <mergeCell ref="AO8:AR8"/>
    <mergeCell ref="AS8:AV8"/>
    <mergeCell ref="E7:H7"/>
    <mergeCell ref="I7:L7"/>
    <mergeCell ref="M7:P7"/>
    <mergeCell ref="Q7:T7"/>
    <mergeCell ref="U7:X7"/>
    <mergeCell ref="Y7:AB7"/>
    <mergeCell ref="AC7:AF7"/>
    <mergeCell ref="AG7:AJ7"/>
    <mergeCell ref="AK7:AN7"/>
    <mergeCell ref="AO7:AR7"/>
    <mergeCell ref="Q5:T5"/>
    <mergeCell ref="U5:X5"/>
    <mergeCell ref="Y5:AB5"/>
    <mergeCell ref="AC5:AF5"/>
    <mergeCell ref="B3:D5"/>
    <mergeCell ref="E3:AZ3"/>
    <mergeCell ref="E4:P4"/>
    <mergeCell ref="Q4:AB4"/>
    <mergeCell ref="AC4:AN4"/>
    <mergeCell ref="AO4:AZ4"/>
    <mergeCell ref="E5:H5"/>
    <mergeCell ref="I5:L5"/>
    <mergeCell ref="M5:P5"/>
    <mergeCell ref="AO5:AR5"/>
    <mergeCell ref="AS5:AV5"/>
    <mergeCell ref="AW5:AZ5"/>
    <mergeCell ref="AG5:AJ5"/>
    <mergeCell ref="AK5:AN5"/>
    <mergeCell ref="C2:AZ2"/>
    <mergeCell ref="AO16:AR16"/>
    <mergeCell ref="AS16:AV16"/>
    <mergeCell ref="AW16:AZ16"/>
    <mergeCell ref="E17:H17"/>
    <mergeCell ref="I17:L17"/>
    <mergeCell ref="M17:P17"/>
    <mergeCell ref="Q17:T17"/>
    <mergeCell ref="U17:X17"/>
    <mergeCell ref="Y17:AB17"/>
    <mergeCell ref="AC17:AF17"/>
    <mergeCell ref="AG17:AJ17"/>
    <mergeCell ref="AK17:AN17"/>
    <mergeCell ref="AO17:AR17"/>
    <mergeCell ref="AS17:AV17"/>
    <mergeCell ref="AW17:AZ17"/>
    <mergeCell ref="E16:H16"/>
    <mergeCell ref="I16:L16"/>
    <mergeCell ref="M16:P16"/>
    <mergeCell ref="Q16:T16"/>
    <mergeCell ref="U16:X16"/>
    <mergeCell ref="Y16:AB16"/>
    <mergeCell ref="AC16:AF16"/>
    <mergeCell ref="AG16:AJ16"/>
    <mergeCell ref="AK16:AN16"/>
    <mergeCell ref="AO18:AR18"/>
    <mergeCell ref="AS18:AV18"/>
    <mergeCell ref="AW18:AZ18"/>
    <mergeCell ref="E19:H19"/>
    <mergeCell ref="I19:L19"/>
    <mergeCell ref="M19:P19"/>
    <mergeCell ref="Q19:T19"/>
    <mergeCell ref="U19:X19"/>
    <mergeCell ref="Y19:AB19"/>
    <mergeCell ref="AC19:AF19"/>
    <mergeCell ref="AG19:AJ19"/>
    <mergeCell ref="AK19:AN19"/>
    <mergeCell ref="AO19:AR19"/>
    <mergeCell ref="AS19:AV19"/>
    <mergeCell ref="AW19:AZ19"/>
    <mergeCell ref="E18:H18"/>
    <mergeCell ref="I18:L18"/>
    <mergeCell ref="M18:P18"/>
    <mergeCell ref="Q18:T18"/>
    <mergeCell ref="U18:X18"/>
    <mergeCell ref="Y18:AB18"/>
    <mergeCell ref="AC18:AF18"/>
    <mergeCell ref="AG18:AJ18"/>
    <mergeCell ref="AK18:AN18"/>
    <mergeCell ref="AO20:AR20"/>
    <mergeCell ref="AS20:AV20"/>
    <mergeCell ref="AW20:AZ20"/>
    <mergeCell ref="E21:H21"/>
    <mergeCell ref="I21:L21"/>
    <mergeCell ref="M21:P21"/>
    <mergeCell ref="Q21:T21"/>
    <mergeCell ref="U21:X21"/>
    <mergeCell ref="Y21:AB21"/>
    <mergeCell ref="AC21:AF21"/>
    <mergeCell ref="AG21:AJ21"/>
    <mergeCell ref="AK21:AN21"/>
    <mergeCell ref="AO21:AR21"/>
    <mergeCell ref="AS21:AV21"/>
    <mergeCell ref="AW21:AZ21"/>
    <mergeCell ref="E20:H20"/>
    <mergeCell ref="I20:L20"/>
    <mergeCell ref="M20:P20"/>
    <mergeCell ref="Q20:T20"/>
    <mergeCell ref="U20:X20"/>
    <mergeCell ref="Y20:AB20"/>
    <mergeCell ref="AC20:AF20"/>
    <mergeCell ref="AG20:AJ20"/>
    <mergeCell ref="AK20:AN20"/>
    <mergeCell ref="AO22:AR22"/>
    <mergeCell ref="AS22:AV22"/>
    <mergeCell ref="AW22:AZ22"/>
    <mergeCell ref="E23:H23"/>
    <mergeCell ref="I23:L23"/>
    <mergeCell ref="M23:P23"/>
    <mergeCell ref="Q23:T23"/>
    <mergeCell ref="U23:X23"/>
    <mergeCell ref="Y23:AB23"/>
    <mergeCell ref="AC23:AF23"/>
    <mergeCell ref="AG23:AJ23"/>
    <mergeCell ref="AK23:AN23"/>
    <mergeCell ref="AO23:AR23"/>
    <mergeCell ref="AS23:AV23"/>
    <mergeCell ref="E22:H22"/>
    <mergeCell ref="I22:L22"/>
    <mergeCell ref="M22:P22"/>
    <mergeCell ref="Q22:T22"/>
    <mergeCell ref="U22:X22"/>
    <mergeCell ref="Y22:AB22"/>
    <mergeCell ref="AC22:AF22"/>
    <mergeCell ref="AG22:AJ22"/>
    <mergeCell ref="AK22:AN22"/>
    <mergeCell ref="AO31:AR31"/>
    <mergeCell ref="AS31:AV31"/>
    <mergeCell ref="E32:H32"/>
    <mergeCell ref="I32:L32"/>
    <mergeCell ref="M32:P32"/>
    <mergeCell ref="Q32:T32"/>
    <mergeCell ref="U32:X32"/>
    <mergeCell ref="Y32:AB32"/>
    <mergeCell ref="AC32:AF32"/>
    <mergeCell ref="AG32:AJ32"/>
    <mergeCell ref="AK32:AN32"/>
    <mergeCell ref="AO32:AR32"/>
    <mergeCell ref="AS32:AV32"/>
    <mergeCell ref="E31:H31"/>
    <mergeCell ref="I31:L31"/>
    <mergeCell ref="M31:P31"/>
    <mergeCell ref="Q31:T31"/>
    <mergeCell ref="U31:X31"/>
    <mergeCell ref="Y31:AB31"/>
    <mergeCell ref="AC31:AF31"/>
    <mergeCell ref="AG31:AJ31"/>
    <mergeCell ref="AK31:AN31"/>
    <mergeCell ref="AO33:AR33"/>
    <mergeCell ref="AS33:AV33"/>
    <mergeCell ref="E34:H34"/>
    <mergeCell ref="I34:L34"/>
    <mergeCell ref="M34:P34"/>
    <mergeCell ref="Q34:T34"/>
    <mergeCell ref="U34:X34"/>
    <mergeCell ref="Y34:AB34"/>
    <mergeCell ref="AC34:AF34"/>
    <mergeCell ref="AG34:AJ34"/>
    <mergeCell ref="AK34:AN34"/>
    <mergeCell ref="AO34:AR34"/>
    <mergeCell ref="AS34:AV34"/>
    <mergeCell ref="E33:H33"/>
    <mergeCell ref="I33:L33"/>
    <mergeCell ref="M33:P33"/>
    <mergeCell ref="Q33:T33"/>
    <mergeCell ref="U33:X33"/>
    <mergeCell ref="Y33:AB33"/>
    <mergeCell ref="AC33:AF33"/>
    <mergeCell ref="AG33:AJ33"/>
    <mergeCell ref="AK33:AN33"/>
    <mergeCell ref="AO35:AR35"/>
    <mergeCell ref="AS35:AV35"/>
    <mergeCell ref="E36:H36"/>
    <mergeCell ref="I36:L36"/>
    <mergeCell ref="M36:P36"/>
    <mergeCell ref="Q36:T36"/>
    <mergeCell ref="U36:X36"/>
    <mergeCell ref="Y36:AB36"/>
    <mergeCell ref="AC36:AF36"/>
    <mergeCell ref="AG36:AJ36"/>
    <mergeCell ref="AK36:AN36"/>
    <mergeCell ref="AO36:AR36"/>
    <mergeCell ref="AS36:AV36"/>
    <mergeCell ref="E35:H35"/>
    <mergeCell ref="I35:L35"/>
    <mergeCell ref="M35:P35"/>
    <mergeCell ref="Q35:T35"/>
    <mergeCell ref="U35:X35"/>
    <mergeCell ref="Y35:AB35"/>
    <mergeCell ref="AC35:AF35"/>
    <mergeCell ref="AG35:AJ35"/>
    <mergeCell ref="AK35:AN35"/>
    <mergeCell ref="B27:D29"/>
    <mergeCell ref="E27:AZ27"/>
    <mergeCell ref="E28:P28"/>
    <mergeCell ref="Q28:AB28"/>
    <mergeCell ref="AC28:AN28"/>
    <mergeCell ref="AO28:AZ28"/>
    <mergeCell ref="E29:H29"/>
    <mergeCell ref="I29:L29"/>
    <mergeCell ref="M29:P29"/>
    <mergeCell ref="Q29:T29"/>
    <mergeCell ref="U29:X29"/>
    <mergeCell ref="Y29:AB29"/>
    <mergeCell ref="AC29:AF29"/>
    <mergeCell ref="AG29:AJ29"/>
    <mergeCell ref="AK29:AN29"/>
    <mergeCell ref="AO29:AR29"/>
    <mergeCell ref="AS29:AV29"/>
    <mergeCell ref="AW29:AZ29"/>
  </mergeCells>
  <pageMargins left="0.70866141732283472" right="0.70866141732283472" top="0.74803149606299213" bottom="0.74803149606299213" header="0.31496062992125984" footer="0.31496062992125984"/>
  <pageSetup scale="8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5"/>
  <sheetViews>
    <sheetView workbookViewId="0">
      <selection activeCell="B1" sqref="B1:F1"/>
    </sheetView>
  </sheetViews>
  <sheetFormatPr baseColWidth="10" defaultRowHeight="15" x14ac:dyDescent="0.25"/>
  <cols>
    <col min="1" max="1" width="1.42578125" customWidth="1"/>
    <col min="2" max="2" width="3.5703125" customWidth="1"/>
    <col min="3" max="3" width="34.85546875" customWidth="1"/>
    <col min="4" max="4" width="20.140625" customWidth="1"/>
    <col min="5" max="5" width="14.28515625" customWidth="1"/>
    <col min="6" max="6" width="15.5703125" customWidth="1"/>
  </cols>
  <sheetData>
    <row r="1" spans="2:6" ht="36.75" customHeight="1" thickBot="1" x14ac:dyDescent="0.3">
      <c r="B1" s="374" t="s">
        <v>166</v>
      </c>
      <c r="C1" s="374"/>
      <c r="D1" s="374"/>
      <c r="E1" s="374"/>
      <c r="F1" s="374"/>
    </row>
    <row r="2" spans="2:6" ht="16.5" thickTop="1" thickBot="1" x14ac:dyDescent="0.3">
      <c r="B2" s="375" t="s">
        <v>50</v>
      </c>
      <c r="C2" s="376"/>
      <c r="D2" s="376"/>
      <c r="E2" s="376"/>
      <c r="F2" s="377"/>
    </row>
    <row r="3" spans="2:6" ht="19.5" customHeight="1" thickTop="1" x14ac:dyDescent="0.25">
      <c r="B3" s="14" t="s">
        <v>1</v>
      </c>
      <c r="C3" s="15" t="s">
        <v>2</v>
      </c>
      <c r="D3" s="16" t="s">
        <v>3</v>
      </c>
      <c r="E3" s="17" t="s">
        <v>4</v>
      </c>
      <c r="F3" s="18" t="s">
        <v>5</v>
      </c>
    </row>
    <row r="4" spans="2:6" ht="38.25" customHeight="1" x14ac:dyDescent="0.25">
      <c r="B4" s="36">
        <v>1</v>
      </c>
      <c r="C4" s="37" t="s">
        <v>164</v>
      </c>
      <c r="D4" s="41">
        <v>40906.76</v>
      </c>
      <c r="E4" s="308" t="s">
        <v>21</v>
      </c>
      <c r="F4" s="26"/>
    </row>
    <row r="5" spans="2:6" ht="37.5" customHeight="1" x14ac:dyDescent="0.25">
      <c r="B5" s="36">
        <v>2</v>
      </c>
      <c r="C5" s="37" t="s">
        <v>126</v>
      </c>
      <c r="D5" s="41">
        <v>48430.93</v>
      </c>
      <c r="E5" s="102"/>
      <c r="F5" s="30" t="s">
        <v>21</v>
      </c>
    </row>
    <row r="6" spans="2:6" ht="46.5" customHeight="1" x14ac:dyDescent="0.25">
      <c r="B6" s="36">
        <v>3</v>
      </c>
      <c r="C6" s="37" t="s">
        <v>165</v>
      </c>
      <c r="D6" s="41">
        <v>48726.38</v>
      </c>
      <c r="E6" s="102"/>
      <c r="F6" s="30" t="s">
        <v>21</v>
      </c>
    </row>
    <row r="7" spans="2:6" ht="36" customHeight="1" x14ac:dyDescent="0.25">
      <c r="B7" s="36">
        <v>4</v>
      </c>
      <c r="C7" s="37" t="s">
        <v>167</v>
      </c>
      <c r="D7" s="41">
        <v>66141.03</v>
      </c>
      <c r="E7" s="102"/>
      <c r="F7" s="30" t="s">
        <v>21</v>
      </c>
    </row>
    <row r="8" spans="2:6" ht="42.75" customHeight="1" x14ac:dyDescent="0.25">
      <c r="B8" s="36">
        <v>5</v>
      </c>
      <c r="C8" s="37" t="s">
        <v>168</v>
      </c>
      <c r="D8" s="41">
        <v>48562.51</v>
      </c>
      <c r="E8" s="102"/>
      <c r="F8" s="30" t="s">
        <v>21</v>
      </c>
    </row>
    <row r="9" spans="2:6" ht="45.75" customHeight="1" x14ac:dyDescent="0.25">
      <c r="B9" s="36">
        <v>6</v>
      </c>
      <c r="C9" s="37" t="s">
        <v>169</v>
      </c>
      <c r="D9" s="41">
        <v>48445.7</v>
      </c>
      <c r="E9" s="25"/>
      <c r="F9" s="30" t="s">
        <v>21</v>
      </c>
    </row>
    <row r="10" spans="2:6" ht="45" customHeight="1" x14ac:dyDescent="0.25">
      <c r="B10" s="36">
        <v>7</v>
      </c>
      <c r="C10" s="37" t="s">
        <v>134</v>
      </c>
      <c r="D10" s="41">
        <v>86711.22</v>
      </c>
      <c r="E10" s="27"/>
      <c r="F10" s="30" t="s">
        <v>21</v>
      </c>
    </row>
    <row r="11" spans="2:6" ht="32.25" customHeight="1" x14ac:dyDescent="0.25">
      <c r="B11" s="36">
        <v>8</v>
      </c>
      <c r="C11" s="37" t="s">
        <v>135</v>
      </c>
      <c r="D11" s="41">
        <v>48500</v>
      </c>
      <c r="E11" s="27"/>
      <c r="F11" s="30" t="s">
        <v>21</v>
      </c>
    </row>
    <row r="12" spans="2:6" ht="39.75" customHeight="1" x14ac:dyDescent="0.25">
      <c r="B12" s="36">
        <v>9</v>
      </c>
      <c r="C12" s="37" t="s">
        <v>170</v>
      </c>
      <c r="D12" s="41">
        <v>105335.31</v>
      </c>
      <c r="E12" s="27"/>
      <c r="F12" s="30" t="s">
        <v>21</v>
      </c>
    </row>
    <row r="13" spans="2:6" ht="35.25" customHeight="1" thickBot="1" x14ac:dyDescent="0.3">
      <c r="B13" s="36">
        <v>10</v>
      </c>
      <c r="C13" s="37" t="s">
        <v>143</v>
      </c>
      <c r="D13" s="41">
        <v>40997.5</v>
      </c>
      <c r="E13" s="42"/>
      <c r="F13" s="43" t="s">
        <v>21</v>
      </c>
    </row>
    <row r="14" spans="2:6" ht="16.5" thickTop="1" thickBot="1" x14ac:dyDescent="0.3">
      <c r="B14" s="545" t="s">
        <v>51</v>
      </c>
      <c r="C14" s="546"/>
      <c r="D14" s="133">
        <f>SUM(D4:D13)</f>
        <v>582757.34000000008</v>
      </c>
    </row>
    <row r="15" spans="2:6" ht="15.75" thickTop="1" x14ac:dyDescent="0.25"/>
  </sheetData>
  <mergeCells count="3">
    <mergeCell ref="B1:F1"/>
    <mergeCell ref="B2:F2"/>
    <mergeCell ref="B14:C14"/>
  </mergeCells>
  <pageMargins left="0.70866141732283472" right="0.70866141732283472" top="0.74803149606299213" bottom="0.74803149606299213" header="0.31496062992125984" footer="0.31496062992125984"/>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3"/>
  <sheetViews>
    <sheetView workbookViewId="0">
      <selection activeCell="H13" sqref="H13"/>
    </sheetView>
  </sheetViews>
  <sheetFormatPr baseColWidth="10" defaultRowHeight="15" x14ac:dyDescent="0.25"/>
  <cols>
    <col min="1" max="1" width="1.42578125" customWidth="1"/>
    <col min="2" max="2" width="3.5703125" customWidth="1"/>
    <col min="3" max="3" width="32.5703125" customWidth="1"/>
    <col min="4" max="4" width="16.140625" customWidth="1"/>
    <col min="5" max="5" width="13.140625" customWidth="1"/>
    <col min="6" max="6" width="12.28515625" customWidth="1"/>
  </cols>
  <sheetData>
    <row r="1" spans="2:9" ht="26.25" customHeight="1" thickBot="1" x14ac:dyDescent="0.3">
      <c r="B1" s="374" t="s">
        <v>166</v>
      </c>
      <c r="C1" s="374"/>
      <c r="D1" s="374"/>
      <c r="E1" s="374"/>
      <c r="F1" s="374"/>
    </row>
    <row r="2" spans="2:9" ht="19.5" customHeight="1" thickTop="1" thickBot="1" x14ac:dyDescent="0.3">
      <c r="B2" s="375" t="s">
        <v>52</v>
      </c>
      <c r="C2" s="376"/>
      <c r="D2" s="376"/>
      <c r="E2" s="376"/>
      <c r="F2" s="377"/>
    </row>
    <row r="3" spans="2:9" ht="18" customHeight="1" thickTop="1" thickBot="1" x14ac:dyDescent="0.3">
      <c r="B3" s="14" t="s">
        <v>1</v>
      </c>
      <c r="C3" s="15" t="s">
        <v>2</v>
      </c>
      <c r="D3" s="16" t="s">
        <v>3</v>
      </c>
      <c r="E3" s="17" t="s">
        <v>4</v>
      </c>
      <c r="F3" s="18" t="s">
        <v>5</v>
      </c>
    </row>
    <row r="4" spans="2:9" ht="23.25" customHeight="1" thickTop="1" x14ac:dyDescent="0.25">
      <c r="B4" s="36"/>
      <c r="C4" s="328" t="s">
        <v>179</v>
      </c>
      <c r="D4" s="331"/>
      <c r="E4" s="332"/>
      <c r="F4" s="333"/>
    </row>
    <row r="5" spans="2:9" ht="22.5" customHeight="1" x14ac:dyDescent="0.25">
      <c r="B5" s="36"/>
      <c r="C5" s="329" t="s">
        <v>125</v>
      </c>
      <c r="D5" s="331"/>
      <c r="E5" s="332"/>
      <c r="F5" s="333"/>
      <c r="H5" s="117"/>
      <c r="I5" s="117"/>
    </row>
    <row r="6" spans="2:9" ht="36.75" customHeight="1" x14ac:dyDescent="0.25">
      <c r="B6" s="36">
        <v>1</v>
      </c>
      <c r="C6" s="37" t="s">
        <v>171</v>
      </c>
      <c r="D6" s="41">
        <v>355943.91</v>
      </c>
      <c r="E6" s="102"/>
      <c r="F6" s="30" t="s">
        <v>21</v>
      </c>
    </row>
    <row r="7" spans="2:9" ht="21.75" customHeight="1" x14ac:dyDescent="0.25">
      <c r="B7" s="36"/>
      <c r="C7" s="327" t="s">
        <v>180</v>
      </c>
      <c r="D7" s="41"/>
      <c r="E7" s="102"/>
      <c r="F7" s="30"/>
    </row>
    <row r="8" spans="2:9" ht="32.25" customHeight="1" x14ac:dyDescent="0.25">
      <c r="B8" s="36">
        <v>2</v>
      </c>
      <c r="C8" s="37" t="s">
        <v>172</v>
      </c>
      <c r="D8" s="41">
        <v>314895.5</v>
      </c>
      <c r="E8" s="102"/>
      <c r="F8" s="30" t="s">
        <v>21</v>
      </c>
    </row>
    <row r="9" spans="2:9" ht="37.5" customHeight="1" thickBot="1" x14ac:dyDescent="0.3">
      <c r="B9" s="545" t="s">
        <v>54</v>
      </c>
      <c r="C9" s="546"/>
      <c r="D9" s="133">
        <f>SUM(D6:D8)</f>
        <v>670839.40999999992</v>
      </c>
    </row>
    <row r="10" spans="2:9" ht="15.75" thickTop="1" x14ac:dyDescent="0.25">
      <c r="B10" s="203"/>
      <c r="C10" s="131" t="s">
        <v>181</v>
      </c>
      <c r="D10" s="334">
        <v>670839.41</v>
      </c>
    </row>
    <row r="13" spans="2:9" x14ac:dyDescent="0.25">
      <c r="D13" s="102"/>
    </row>
  </sheetData>
  <mergeCells count="3">
    <mergeCell ref="B1:F1"/>
    <mergeCell ref="B2:F2"/>
    <mergeCell ref="B9:C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C39"/>
  <sheetViews>
    <sheetView topLeftCell="A31" zoomScale="115" zoomScaleNormal="115" workbookViewId="0">
      <selection activeCell="C8" sqref="C8"/>
    </sheetView>
  </sheetViews>
  <sheetFormatPr baseColWidth="10" defaultRowHeight="15" x14ac:dyDescent="0.25"/>
  <cols>
    <col min="1" max="1" width="2.28515625" customWidth="1"/>
    <col min="2" max="2" width="31.85546875" customWidth="1"/>
    <col min="3" max="3" width="10.5703125" customWidth="1"/>
    <col min="4" max="4" width="2" customWidth="1"/>
    <col min="5" max="5" width="1.5703125" customWidth="1"/>
    <col min="6" max="6" width="1.85546875" customWidth="1"/>
    <col min="7" max="8" width="1.5703125" customWidth="1"/>
    <col min="9" max="9" width="2" customWidth="1"/>
    <col min="10" max="11" width="1.5703125" customWidth="1"/>
    <col min="12" max="12" width="1.85546875" customWidth="1"/>
    <col min="13" max="47" width="1.5703125" customWidth="1"/>
    <col min="48" max="48" width="1.28515625" customWidth="1"/>
    <col min="49" max="50" width="1.5703125" customWidth="1"/>
    <col min="51" max="51" width="1.7109375" bestFit="1" customWidth="1"/>
    <col min="56" max="56" width="27.42578125" customWidth="1"/>
    <col min="57" max="57" width="13.28515625" bestFit="1" customWidth="1"/>
  </cols>
  <sheetData>
    <row r="1" spans="1:107" ht="11.25" customHeight="1" x14ac:dyDescent="0.25">
      <c r="A1" s="383" t="s">
        <v>173</v>
      </c>
      <c r="B1" s="383"/>
      <c r="C1" s="383"/>
      <c r="D1" s="383"/>
      <c r="E1" s="383"/>
      <c r="F1" s="383"/>
      <c r="G1" s="383"/>
      <c r="H1" s="383"/>
      <c r="I1" s="383"/>
      <c r="J1" s="383"/>
      <c r="K1" s="383"/>
      <c r="L1" s="383"/>
      <c r="M1" s="383"/>
      <c r="N1" s="383"/>
      <c r="O1" s="383"/>
      <c r="P1" s="383"/>
      <c r="Q1" s="383"/>
      <c r="R1" s="383"/>
      <c r="S1" s="383"/>
      <c r="T1" s="383"/>
      <c r="U1" s="383"/>
      <c r="V1" s="383"/>
      <c r="W1" s="383"/>
      <c r="X1" s="383"/>
      <c r="Y1" s="383"/>
      <c r="Z1" s="383"/>
      <c r="AA1" s="383"/>
      <c r="AB1" s="383"/>
      <c r="AC1" s="383"/>
      <c r="AD1" s="383"/>
      <c r="AE1" s="383"/>
      <c r="AF1" s="383"/>
      <c r="AG1" s="383"/>
      <c r="AH1" s="383"/>
      <c r="AI1" s="383"/>
      <c r="AJ1" s="383"/>
      <c r="AK1" s="383"/>
      <c r="AL1" s="383"/>
      <c r="AM1" s="383"/>
      <c r="AN1" s="383"/>
      <c r="AO1" s="383"/>
      <c r="AP1" s="383"/>
      <c r="AQ1" s="383"/>
      <c r="AR1" s="383"/>
      <c r="AS1" s="383"/>
      <c r="AT1" s="383"/>
      <c r="AU1" s="383"/>
      <c r="AV1" s="383"/>
      <c r="AW1" s="383"/>
      <c r="AX1" s="383"/>
      <c r="AY1" s="383"/>
    </row>
    <row r="2" spans="1:107" ht="2.25" customHeight="1" thickBot="1" x14ac:dyDescent="0.3"/>
    <row r="3" spans="1:107" ht="14.25" customHeight="1" thickTop="1" thickBot="1" x14ac:dyDescent="0.3">
      <c r="A3" s="421" t="s">
        <v>27</v>
      </c>
      <c r="B3" s="422"/>
      <c r="C3" s="422"/>
      <c r="D3" s="427" t="s">
        <v>39</v>
      </c>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c r="AI3" s="428"/>
      <c r="AJ3" s="428"/>
      <c r="AK3" s="428"/>
      <c r="AL3" s="428"/>
      <c r="AM3" s="428"/>
      <c r="AN3" s="428"/>
      <c r="AO3" s="428"/>
      <c r="AP3" s="428"/>
      <c r="AQ3" s="428"/>
      <c r="AR3" s="428"/>
      <c r="AS3" s="428"/>
      <c r="AT3" s="428"/>
      <c r="AU3" s="428"/>
      <c r="AV3" s="428"/>
      <c r="AW3" s="428"/>
      <c r="AX3" s="428"/>
      <c r="AY3" s="429"/>
      <c r="AZ3" s="50"/>
      <c r="BA3" s="50"/>
    </row>
    <row r="4" spans="1:107" ht="11.25" customHeight="1" x14ac:dyDescent="0.25">
      <c r="A4" s="423"/>
      <c r="B4" s="424"/>
      <c r="C4" s="424"/>
      <c r="D4" s="430" t="s">
        <v>6</v>
      </c>
      <c r="E4" s="431"/>
      <c r="F4" s="431"/>
      <c r="G4" s="431"/>
      <c r="H4" s="431"/>
      <c r="I4" s="431"/>
      <c r="J4" s="431"/>
      <c r="K4" s="431"/>
      <c r="L4" s="431"/>
      <c r="M4" s="431"/>
      <c r="N4" s="431"/>
      <c r="O4" s="432"/>
      <c r="P4" s="441" t="s">
        <v>7</v>
      </c>
      <c r="Q4" s="431"/>
      <c r="R4" s="431"/>
      <c r="S4" s="431"/>
      <c r="T4" s="431"/>
      <c r="U4" s="431"/>
      <c r="V4" s="431"/>
      <c r="W4" s="431"/>
      <c r="X4" s="431"/>
      <c r="Y4" s="431"/>
      <c r="Z4" s="431"/>
      <c r="AA4" s="432"/>
      <c r="AB4" s="441" t="s">
        <v>26</v>
      </c>
      <c r="AC4" s="431"/>
      <c r="AD4" s="431"/>
      <c r="AE4" s="431"/>
      <c r="AF4" s="431"/>
      <c r="AG4" s="431"/>
      <c r="AH4" s="431"/>
      <c r="AI4" s="431"/>
      <c r="AJ4" s="431"/>
      <c r="AK4" s="431"/>
      <c r="AL4" s="431"/>
      <c r="AM4" s="432"/>
      <c r="AN4" s="441" t="s">
        <v>8</v>
      </c>
      <c r="AO4" s="431"/>
      <c r="AP4" s="431"/>
      <c r="AQ4" s="431"/>
      <c r="AR4" s="431"/>
      <c r="AS4" s="431"/>
      <c r="AT4" s="431"/>
      <c r="AU4" s="431"/>
      <c r="AV4" s="431"/>
      <c r="AW4" s="431"/>
      <c r="AX4" s="431"/>
      <c r="AY4" s="442"/>
      <c r="AZ4" s="50"/>
      <c r="BA4" s="50"/>
    </row>
    <row r="5" spans="1:107" ht="9" customHeight="1" thickBot="1" x14ac:dyDescent="0.3">
      <c r="A5" s="425"/>
      <c r="B5" s="426"/>
      <c r="C5" s="426"/>
      <c r="D5" s="443" t="s">
        <v>9</v>
      </c>
      <c r="E5" s="380"/>
      <c r="F5" s="380"/>
      <c r="G5" s="381"/>
      <c r="H5" s="379" t="s">
        <v>10</v>
      </c>
      <c r="I5" s="380"/>
      <c r="J5" s="380"/>
      <c r="K5" s="381"/>
      <c r="L5" s="379" t="s">
        <v>11</v>
      </c>
      <c r="M5" s="380"/>
      <c r="N5" s="380"/>
      <c r="O5" s="381"/>
      <c r="P5" s="379" t="s">
        <v>12</v>
      </c>
      <c r="Q5" s="380"/>
      <c r="R5" s="380"/>
      <c r="S5" s="381"/>
      <c r="T5" s="379" t="s">
        <v>13</v>
      </c>
      <c r="U5" s="380"/>
      <c r="V5" s="380"/>
      <c r="W5" s="381"/>
      <c r="X5" s="379" t="s">
        <v>14</v>
      </c>
      <c r="Y5" s="380"/>
      <c r="Z5" s="380"/>
      <c r="AA5" s="381"/>
      <c r="AB5" s="379" t="s">
        <v>15</v>
      </c>
      <c r="AC5" s="380"/>
      <c r="AD5" s="380"/>
      <c r="AE5" s="381"/>
      <c r="AF5" s="379" t="s">
        <v>16</v>
      </c>
      <c r="AG5" s="380"/>
      <c r="AH5" s="380"/>
      <c r="AI5" s="381"/>
      <c r="AJ5" s="379" t="s">
        <v>17</v>
      </c>
      <c r="AK5" s="380"/>
      <c r="AL5" s="380"/>
      <c r="AM5" s="381"/>
      <c r="AN5" s="379" t="s">
        <v>18</v>
      </c>
      <c r="AO5" s="380"/>
      <c r="AP5" s="380"/>
      <c r="AQ5" s="381"/>
      <c r="AR5" s="379" t="s">
        <v>19</v>
      </c>
      <c r="AS5" s="380"/>
      <c r="AT5" s="380"/>
      <c r="AU5" s="381"/>
      <c r="AV5" s="379" t="s">
        <v>20</v>
      </c>
      <c r="AW5" s="380"/>
      <c r="AX5" s="380"/>
      <c r="AY5" s="382"/>
      <c r="AZ5" s="50"/>
      <c r="BA5" s="50"/>
    </row>
    <row r="6" spans="1:107" ht="20.25" thickTop="1" thickBot="1" x14ac:dyDescent="0.35">
      <c r="A6" s="19" t="s">
        <v>1</v>
      </c>
      <c r="B6" s="20" t="s">
        <v>2</v>
      </c>
      <c r="C6" s="24" t="s">
        <v>28</v>
      </c>
      <c r="D6" s="3">
        <v>1</v>
      </c>
      <c r="E6" s="4">
        <v>2</v>
      </c>
      <c r="F6" s="4">
        <v>3</v>
      </c>
      <c r="G6" s="5">
        <v>4</v>
      </c>
      <c r="H6" s="6">
        <v>1</v>
      </c>
      <c r="I6" s="4">
        <v>2</v>
      </c>
      <c r="J6" s="4">
        <v>3</v>
      </c>
      <c r="K6" s="7">
        <v>4</v>
      </c>
      <c r="L6" s="8">
        <v>1</v>
      </c>
      <c r="M6" s="4">
        <v>2</v>
      </c>
      <c r="N6" s="4">
        <v>3</v>
      </c>
      <c r="O6" s="7">
        <v>4</v>
      </c>
      <c r="P6" s="8">
        <v>1</v>
      </c>
      <c r="Q6" s="4">
        <v>2</v>
      </c>
      <c r="R6" s="4">
        <v>3</v>
      </c>
      <c r="S6" s="7">
        <v>4</v>
      </c>
      <c r="T6" s="9">
        <v>1</v>
      </c>
      <c r="U6" s="10">
        <v>2</v>
      </c>
      <c r="V6" s="10">
        <v>3</v>
      </c>
      <c r="W6" s="11">
        <v>4</v>
      </c>
      <c r="X6" s="12">
        <v>1</v>
      </c>
      <c r="Y6" s="10">
        <v>2</v>
      </c>
      <c r="Z6" s="10">
        <v>3</v>
      </c>
      <c r="AA6" s="11">
        <v>4</v>
      </c>
      <c r="AB6" s="12">
        <v>1</v>
      </c>
      <c r="AC6" s="10">
        <v>2</v>
      </c>
      <c r="AD6" s="10">
        <v>3</v>
      </c>
      <c r="AE6" s="11">
        <v>4</v>
      </c>
      <c r="AF6" s="12">
        <v>1</v>
      </c>
      <c r="AG6" s="10">
        <v>2</v>
      </c>
      <c r="AH6" s="10">
        <v>3</v>
      </c>
      <c r="AI6" s="11">
        <v>4</v>
      </c>
      <c r="AJ6" s="12">
        <v>1</v>
      </c>
      <c r="AK6" s="10">
        <v>2</v>
      </c>
      <c r="AL6" s="10">
        <v>3</v>
      </c>
      <c r="AM6" s="11">
        <v>4</v>
      </c>
      <c r="AN6" s="12">
        <v>1</v>
      </c>
      <c r="AO6" s="10">
        <v>2</v>
      </c>
      <c r="AP6" s="10">
        <v>3</v>
      </c>
      <c r="AQ6" s="11">
        <v>4</v>
      </c>
      <c r="AR6" s="12">
        <v>1</v>
      </c>
      <c r="AS6" s="10">
        <v>2</v>
      </c>
      <c r="AT6" s="10">
        <v>3</v>
      </c>
      <c r="AU6" s="11">
        <v>4</v>
      </c>
      <c r="AV6" s="12">
        <v>1</v>
      </c>
      <c r="AW6" s="10">
        <v>2</v>
      </c>
      <c r="AX6" s="10">
        <v>3</v>
      </c>
      <c r="AY6" s="13">
        <v>4</v>
      </c>
      <c r="AZ6" s="168"/>
      <c r="BA6" s="50"/>
      <c r="BB6" s="455"/>
      <c r="BC6" s="455"/>
      <c r="BD6" s="455"/>
      <c r="BE6" s="455"/>
      <c r="BF6" s="167"/>
      <c r="BG6" s="167"/>
    </row>
    <row r="7" spans="1:107" ht="36" customHeight="1" thickTop="1" x14ac:dyDescent="0.25">
      <c r="A7" s="146">
        <v>1</v>
      </c>
      <c r="B7" s="147" t="s">
        <v>176</v>
      </c>
      <c r="C7" s="148">
        <v>67200</v>
      </c>
      <c r="D7" s="448"/>
      <c r="E7" s="385"/>
      <c r="F7" s="385"/>
      <c r="G7" s="387"/>
      <c r="H7" s="384"/>
      <c r="I7" s="385"/>
      <c r="J7" s="385"/>
      <c r="K7" s="387"/>
      <c r="L7" s="384"/>
      <c r="M7" s="385"/>
      <c r="N7" s="385"/>
      <c r="O7" s="387"/>
      <c r="P7" s="384"/>
      <c r="Q7" s="385"/>
      <c r="R7" s="385"/>
      <c r="S7" s="387"/>
      <c r="T7" s="384"/>
      <c r="U7" s="385"/>
      <c r="V7" s="385"/>
      <c r="W7" s="387"/>
      <c r="X7" s="384"/>
      <c r="Y7" s="385"/>
      <c r="Z7" s="385"/>
      <c r="AA7" s="387"/>
      <c r="AB7" s="384">
        <v>11200</v>
      </c>
      <c r="AC7" s="385"/>
      <c r="AD7" s="385"/>
      <c r="AE7" s="387"/>
      <c r="AF7" s="384">
        <v>11200</v>
      </c>
      <c r="AG7" s="385"/>
      <c r="AH7" s="385"/>
      <c r="AI7" s="387"/>
      <c r="AJ7" s="384">
        <v>11200</v>
      </c>
      <c r="AK7" s="385"/>
      <c r="AL7" s="385"/>
      <c r="AM7" s="387"/>
      <c r="AN7" s="384">
        <v>11200</v>
      </c>
      <c r="AO7" s="385"/>
      <c r="AP7" s="385"/>
      <c r="AQ7" s="387"/>
      <c r="AR7" s="384">
        <v>11200</v>
      </c>
      <c r="AS7" s="385"/>
      <c r="AT7" s="385"/>
      <c r="AU7" s="387"/>
      <c r="AV7" s="384">
        <v>11200</v>
      </c>
      <c r="AW7" s="385"/>
      <c r="AX7" s="385"/>
      <c r="AY7" s="387"/>
      <c r="AZ7" s="169"/>
      <c r="BA7" s="50"/>
    </row>
    <row r="8" spans="1:107" ht="25.5" customHeight="1" x14ac:dyDescent="0.25">
      <c r="A8" s="149">
        <v>2</v>
      </c>
      <c r="B8" s="150" t="s">
        <v>85</v>
      </c>
      <c r="C8" s="151">
        <v>60000</v>
      </c>
      <c r="D8" s="448">
        <v>5000</v>
      </c>
      <c r="E8" s="385"/>
      <c r="F8" s="385"/>
      <c r="G8" s="387"/>
      <c r="H8" s="384">
        <v>5000</v>
      </c>
      <c r="I8" s="385"/>
      <c r="J8" s="385"/>
      <c r="K8" s="387"/>
      <c r="L8" s="384">
        <v>5000</v>
      </c>
      <c r="M8" s="385"/>
      <c r="N8" s="385"/>
      <c r="O8" s="387"/>
      <c r="P8" s="384">
        <v>5000</v>
      </c>
      <c r="Q8" s="385"/>
      <c r="R8" s="385"/>
      <c r="S8" s="387"/>
      <c r="T8" s="384">
        <v>5000</v>
      </c>
      <c r="U8" s="385"/>
      <c r="V8" s="385"/>
      <c r="W8" s="387"/>
      <c r="X8" s="384">
        <v>5000</v>
      </c>
      <c r="Y8" s="385"/>
      <c r="Z8" s="385"/>
      <c r="AA8" s="387"/>
      <c r="AB8" s="384">
        <v>5000</v>
      </c>
      <c r="AC8" s="385"/>
      <c r="AD8" s="385"/>
      <c r="AE8" s="387"/>
      <c r="AF8" s="384">
        <v>5000</v>
      </c>
      <c r="AG8" s="385"/>
      <c r="AH8" s="385"/>
      <c r="AI8" s="387"/>
      <c r="AJ8" s="384">
        <v>5000</v>
      </c>
      <c r="AK8" s="385"/>
      <c r="AL8" s="385"/>
      <c r="AM8" s="387"/>
      <c r="AN8" s="384">
        <v>5000</v>
      </c>
      <c r="AO8" s="385"/>
      <c r="AP8" s="385"/>
      <c r="AQ8" s="387"/>
      <c r="AR8" s="384">
        <v>5000</v>
      </c>
      <c r="AS8" s="385"/>
      <c r="AT8" s="385"/>
      <c r="AU8" s="387"/>
      <c r="AV8" s="384">
        <v>5000</v>
      </c>
      <c r="AW8" s="385"/>
      <c r="AX8" s="385"/>
      <c r="AY8" s="386"/>
      <c r="AZ8" s="169"/>
      <c r="BA8" s="50"/>
    </row>
    <row r="9" spans="1:107" ht="31.5" customHeight="1" x14ac:dyDescent="0.25">
      <c r="A9" s="149">
        <v>3</v>
      </c>
      <c r="B9" s="150" t="s">
        <v>86</v>
      </c>
      <c r="C9" s="151">
        <v>35000</v>
      </c>
      <c r="D9" s="448">
        <v>2916.66</v>
      </c>
      <c r="E9" s="385"/>
      <c r="F9" s="385"/>
      <c r="G9" s="387"/>
      <c r="H9" s="384">
        <v>2916.66</v>
      </c>
      <c r="I9" s="385"/>
      <c r="J9" s="385"/>
      <c r="K9" s="387"/>
      <c r="L9" s="384">
        <v>2916.66</v>
      </c>
      <c r="M9" s="385"/>
      <c r="N9" s="385"/>
      <c r="O9" s="387"/>
      <c r="P9" s="384">
        <v>2916.66</v>
      </c>
      <c r="Q9" s="385"/>
      <c r="R9" s="385"/>
      <c r="S9" s="387"/>
      <c r="T9" s="384">
        <v>2916.67</v>
      </c>
      <c r="U9" s="385"/>
      <c r="V9" s="385"/>
      <c r="W9" s="387"/>
      <c r="X9" s="384">
        <v>2916.67</v>
      </c>
      <c r="Y9" s="385"/>
      <c r="Z9" s="385"/>
      <c r="AA9" s="387"/>
      <c r="AB9" s="384">
        <v>2916.67</v>
      </c>
      <c r="AC9" s="385"/>
      <c r="AD9" s="385"/>
      <c r="AE9" s="387"/>
      <c r="AF9" s="384">
        <v>2916.67</v>
      </c>
      <c r="AG9" s="385"/>
      <c r="AH9" s="385"/>
      <c r="AI9" s="387"/>
      <c r="AJ9" s="384">
        <v>2916.67</v>
      </c>
      <c r="AK9" s="385"/>
      <c r="AL9" s="385"/>
      <c r="AM9" s="387"/>
      <c r="AN9" s="384">
        <v>2916.67</v>
      </c>
      <c r="AO9" s="385"/>
      <c r="AP9" s="385"/>
      <c r="AQ9" s="387"/>
      <c r="AR9" s="384">
        <v>2916.67</v>
      </c>
      <c r="AS9" s="385"/>
      <c r="AT9" s="385"/>
      <c r="AU9" s="387"/>
      <c r="AV9" s="384">
        <v>2916.67</v>
      </c>
      <c r="AW9" s="385"/>
      <c r="AX9" s="385"/>
      <c r="AY9" s="386"/>
      <c r="AZ9" s="169"/>
      <c r="BA9" s="50"/>
    </row>
    <row r="10" spans="1:107" ht="27.75" customHeight="1" x14ac:dyDescent="0.25">
      <c r="A10" s="149">
        <v>4</v>
      </c>
      <c r="B10" s="150" t="s">
        <v>87</v>
      </c>
      <c r="C10" s="151">
        <v>25000</v>
      </c>
      <c r="D10" s="448">
        <v>2083.3330000000001</v>
      </c>
      <c r="E10" s="385"/>
      <c r="F10" s="385"/>
      <c r="G10" s="387"/>
      <c r="H10" s="384">
        <v>2083.3330000000001</v>
      </c>
      <c r="I10" s="385"/>
      <c r="J10" s="385"/>
      <c r="K10" s="387"/>
      <c r="L10" s="384">
        <v>2083.3330000000001</v>
      </c>
      <c r="M10" s="385"/>
      <c r="N10" s="385"/>
      <c r="O10" s="387"/>
      <c r="P10" s="384">
        <v>2083.3330000000001</v>
      </c>
      <c r="Q10" s="385"/>
      <c r="R10" s="385"/>
      <c r="S10" s="387"/>
      <c r="T10" s="384">
        <v>2083.3330000000001</v>
      </c>
      <c r="U10" s="385"/>
      <c r="V10" s="385"/>
      <c r="W10" s="387"/>
      <c r="X10" s="384">
        <v>2083.3330000000001</v>
      </c>
      <c r="Y10" s="385"/>
      <c r="Z10" s="385"/>
      <c r="AA10" s="387"/>
      <c r="AB10" s="384">
        <v>2083.3330000000001</v>
      </c>
      <c r="AC10" s="385"/>
      <c r="AD10" s="385"/>
      <c r="AE10" s="387"/>
      <c r="AF10" s="384">
        <v>2083.3330000000001</v>
      </c>
      <c r="AG10" s="385"/>
      <c r="AH10" s="385"/>
      <c r="AI10" s="387"/>
      <c r="AJ10" s="384">
        <v>2083.3330000000001</v>
      </c>
      <c r="AK10" s="385"/>
      <c r="AL10" s="385"/>
      <c r="AM10" s="387"/>
      <c r="AN10" s="384">
        <v>2083.3330000000001</v>
      </c>
      <c r="AO10" s="385"/>
      <c r="AP10" s="385"/>
      <c r="AQ10" s="387"/>
      <c r="AR10" s="384">
        <v>2083.3330000000001</v>
      </c>
      <c r="AS10" s="385"/>
      <c r="AT10" s="385"/>
      <c r="AU10" s="387"/>
      <c r="AV10" s="384">
        <v>2083.37</v>
      </c>
      <c r="AW10" s="385"/>
      <c r="AX10" s="385"/>
      <c r="AY10" s="386"/>
      <c r="AZ10" s="169"/>
      <c r="BA10" s="50"/>
    </row>
    <row r="11" spans="1:107" ht="24.75" customHeight="1" x14ac:dyDescent="0.25">
      <c r="A11" s="149">
        <v>5</v>
      </c>
      <c r="B11" s="150" t="s">
        <v>0</v>
      </c>
      <c r="C11" s="151">
        <v>90000</v>
      </c>
      <c r="D11" s="385">
        <v>7500</v>
      </c>
      <c r="E11" s="385"/>
      <c r="F11" s="385"/>
      <c r="G11" s="387"/>
      <c r="H11" s="384">
        <v>7500</v>
      </c>
      <c r="I11" s="385"/>
      <c r="J11" s="385"/>
      <c r="K11" s="387"/>
      <c r="L11" s="384">
        <v>7500</v>
      </c>
      <c r="M11" s="385"/>
      <c r="N11" s="385"/>
      <c r="O11" s="387"/>
      <c r="P11" s="384">
        <v>7500</v>
      </c>
      <c r="Q11" s="385"/>
      <c r="R11" s="385"/>
      <c r="S11" s="387"/>
      <c r="T11" s="384">
        <v>7500</v>
      </c>
      <c r="U11" s="385"/>
      <c r="V11" s="385"/>
      <c r="W11" s="387"/>
      <c r="X11" s="384">
        <v>7500</v>
      </c>
      <c r="Y11" s="385"/>
      <c r="Z11" s="385"/>
      <c r="AA11" s="387"/>
      <c r="AB11" s="384">
        <v>7500</v>
      </c>
      <c r="AC11" s="385"/>
      <c r="AD11" s="385"/>
      <c r="AE11" s="387"/>
      <c r="AF11" s="384">
        <v>7500</v>
      </c>
      <c r="AG11" s="385"/>
      <c r="AH11" s="385"/>
      <c r="AI11" s="387"/>
      <c r="AJ11" s="384">
        <v>7500</v>
      </c>
      <c r="AK11" s="385"/>
      <c r="AL11" s="385"/>
      <c r="AM11" s="387"/>
      <c r="AN11" s="384">
        <v>7500</v>
      </c>
      <c r="AO11" s="385"/>
      <c r="AP11" s="385"/>
      <c r="AQ11" s="387"/>
      <c r="AR11" s="384">
        <v>7500</v>
      </c>
      <c r="AS11" s="385"/>
      <c r="AT11" s="385"/>
      <c r="AU11" s="387"/>
      <c r="AV11" s="384">
        <v>7500</v>
      </c>
      <c r="AW11" s="385"/>
      <c r="AX11" s="385"/>
      <c r="AY11" s="386"/>
      <c r="AZ11" s="169"/>
      <c r="BA11" s="50"/>
    </row>
    <row r="12" spans="1:107" ht="34.5" customHeight="1" x14ac:dyDescent="0.25">
      <c r="A12" s="149">
        <v>6</v>
      </c>
      <c r="B12" s="150" t="s">
        <v>31</v>
      </c>
      <c r="C12" s="151">
        <v>48000</v>
      </c>
      <c r="D12" s="33"/>
      <c r="E12" s="33"/>
      <c r="F12" s="33"/>
      <c r="G12" s="34"/>
      <c r="H12" s="32"/>
      <c r="I12" s="33"/>
      <c r="J12" s="33"/>
      <c r="K12" s="34"/>
      <c r="L12" s="32"/>
      <c r="M12" s="33"/>
      <c r="N12" s="33"/>
      <c r="O12" s="34"/>
      <c r="P12" s="32"/>
      <c r="Q12" s="33"/>
      <c r="R12" s="33"/>
      <c r="S12" s="34"/>
      <c r="T12" s="32"/>
      <c r="U12" s="33"/>
      <c r="V12" s="33"/>
      <c r="W12" s="34"/>
      <c r="X12" s="32"/>
      <c r="Y12" s="33"/>
      <c r="Z12" s="33"/>
      <c r="AA12" s="34"/>
      <c r="AB12" s="384">
        <v>9600</v>
      </c>
      <c r="AC12" s="385"/>
      <c r="AD12" s="385"/>
      <c r="AE12" s="387"/>
      <c r="AF12" s="384">
        <v>9600</v>
      </c>
      <c r="AG12" s="385"/>
      <c r="AH12" s="385"/>
      <c r="AI12" s="387"/>
      <c r="AJ12" s="384">
        <v>9600</v>
      </c>
      <c r="AK12" s="385"/>
      <c r="AL12" s="385"/>
      <c r="AM12" s="387"/>
      <c r="AN12" s="384">
        <v>9600</v>
      </c>
      <c r="AO12" s="385"/>
      <c r="AP12" s="385"/>
      <c r="AQ12" s="387"/>
      <c r="AR12" s="384">
        <v>9600</v>
      </c>
      <c r="AS12" s="385"/>
      <c r="AT12" s="385"/>
      <c r="AU12" s="387"/>
      <c r="AV12" s="32"/>
      <c r="AW12" s="33"/>
      <c r="AX12" s="33"/>
      <c r="AY12" s="35"/>
      <c r="AZ12" s="169"/>
      <c r="BA12" s="50"/>
    </row>
    <row r="13" spans="1:107" ht="34.5" customHeight="1" x14ac:dyDescent="0.25">
      <c r="A13" s="149">
        <v>7</v>
      </c>
      <c r="B13" s="150" t="s">
        <v>72</v>
      </c>
      <c r="C13" s="151">
        <v>18961.189999999999</v>
      </c>
      <c r="D13" s="388">
        <v>3160.2</v>
      </c>
      <c r="E13" s="457"/>
      <c r="F13" s="457"/>
      <c r="G13" s="458"/>
      <c r="H13" s="391">
        <v>3160.2</v>
      </c>
      <c r="I13" s="457"/>
      <c r="J13" s="457"/>
      <c r="K13" s="458"/>
      <c r="L13" s="391">
        <v>3160.2</v>
      </c>
      <c r="M13" s="457"/>
      <c r="N13" s="457"/>
      <c r="O13" s="458"/>
      <c r="P13" s="391">
        <v>3160.2</v>
      </c>
      <c r="Q13" s="457"/>
      <c r="R13" s="457"/>
      <c r="S13" s="458"/>
      <c r="T13" s="459">
        <v>3160.2</v>
      </c>
      <c r="U13" s="460"/>
      <c r="V13" s="460"/>
      <c r="W13" s="461"/>
      <c r="X13" s="391">
        <v>3160.19</v>
      </c>
      <c r="Y13" s="457"/>
      <c r="Z13" s="457"/>
      <c r="AA13" s="458"/>
      <c r="AB13" s="462"/>
      <c r="AC13" s="463"/>
      <c r="AD13" s="463"/>
      <c r="AE13" s="465"/>
      <c r="AF13" s="462"/>
      <c r="AG13" s="463"/>
      <c r="AH13" s="463"/>
      <c r="AI13" s="465"/>
      <c r="AJ13" s="462"/>
      <c r="AK13" s="463"/>
      <c r="AL13" s="463"/>
      <c r="AM13" s="465"/>
      <c r="AN13" s="462"/>
      <c r="AO13" s="463"/>
      <c r="AP13" s="463"/>
      <c r="AQ13" s="465"/>
      <c r="AR13" s="462"/>
      <c r="AS13" s="463"/>
      <c r="AT13" s="463"/>
      <c r="AU13" s="465"/>
      <c r="AV13" s="462"/>
      <c r="AW13" s="463"/>
      <c r="AX13" s="463"/>
      <c r="AY13" s="464"/>
      <c r="AZ13" s="169"/>
      <c r="BA13" s="50"/>
      <c r="BC13" s="54"/>
      <c r="BD13" s="52"/>
      <c r="BE13" s="31"/>
      <c r="BF13" s="49"/>
      <c r="BG13" s="49"/>
      <c r="BH13" s="49"/>
      <c r="BI13" s="49"/>
      <c r="BJ13" s="106"/>
      <c r="BK13" s="33"/>
      <c r="BL13" s="33"/>
      <c r="BM13" s="34"/>
      <c r="BN13" s="32"/>
      <c r="BO13" s="33"/>
      <c r="BP13" s="33"/>
      <c r="BQ13" s="34"/>
      <c r="BR13" s="32"/>
      <c r="BS13" s="33"/>
      <c r="BT13" s="33"/>
      <c r="BU13" s="34"/>
      <c r="BV13" s="32"/>
      <c r="BW13" s="33"/>
      <c r="BX13" s="33"/>
      <c r="BY13" s="34"/>
      <c r="BZ13" s="32"/>
      <c r="CA13" s="33"/>
      <c r="CB13" s="33"/>
      <c r="CC13" s="34"/>
      <c r="CD13" s="384">
        <v>60000</v>
      </c>
      <c r="CE13" s="385"/>
      <c r="CF13" s="385"/>
      <c r="CG13" s="387"/>
      <c r="CH13" s="384">
        <v>60000</v>
      </c>
      <c r="CI13" s="385"/>
      <c r="CJ13" s="385"/>
      <c r="CK13" s="387"/>
      <c r="CL13" s="384">
        <v>60000</v>
      </c>
      <c r="CM13" s="385"/>
      <c r="CN13" s="385"/>
      <c r="CO13" s="387"/>
      <c r="CP13" s="384">
        <v>60000</v>
      </c>
      <c r="CQ13" s="385"/>
      <c r="CR13" s="385"/>
      <c r="CS13" s="387"/>
      <c r="CT13" s="384">
        <v>60000</v>
      </c>
      <c r="CU13" s="385"/>
      <c r="CV13" s="385"/>
      <c r="CW13" s="387"/>
      <c r="CX13" s="32"/>
      <c r="CY13" s="33"/>
      <c r="CZ13" s="33"/>
      <c r="DA13" s="35"/>
      <c r="DC13" s="51">
        <f>BF13+BJ13+BN13+BR13+BV13+BZ13+CD13+CH13+CL13+CP13+CT13+CX13</f>
        <v>300000</v>
      </c>
    </row>
    <row r="14" spans="1:107" ht="24.75" customHeight="1" x14ac:dyDescent="0.25">
      <c r="A14" s="149">
        <v>8</v>
      </c>
      <c r="B14" s="150" t="s">
        <v>46</v>
      </c>
      <c r="C14" s="151">
        <v>63387.99</v>
      </c>
      <c r="D14" s="388">
        <v>21129.33</v>
      </c>
      <c r="E14" s="457"/>
      <c r="F14" s="457"/>
      <c r="G14" s="458"/>
      <c r="H14" s="391">
        <v>21129.33</v>
      </c>
      <c r="I14" s="457"/>
      <c r="J14" s="457"/>
      <c r="K14" s="458"/>
      <c r="L14" s="391">
        <v>21129.33</v>
      </c>
      <c r="M14" s="457"/>
      <c r="N14" s="457"/>
      <c r="O14" s="458"/>
      <c r="P14" s="391"/>
      <c r="Q14" s="457"/>
      <c r="R14" s="79"/>
      <c r="S14" s="80"/>
      <c r="T14" s="81"/>
      <c r="U14" s="79"/>
      <c r="V14" s="79"/>
      <c r="W14" s="80"/>
      <c r="X14" s="81"/>
      <c r="Y14" s="79"/>
      <c r="Z14" s="79"/>
      <c r="AA14" s="80"/>
      <c r="AB14" s="384"/>
      <c r="AC14" s="385"/>
      <c r="AD14" s="385"/>
      <c r="AE14" s="387"/>
      <c r="AF14" s="384"/>
      <c r="AG14" s="385"/>
      <c r="AH14" s="385"/>
      <c r="AI14" s="387"/>
      <c r="AJ14" s="384"/>
      <c r="AK14" s="385"/>
      <c r="AL14" s="385"/>
      <c r="AM14" s="387"/>
      <c r="AN14" s="384"/>
      <c r="AO14" s="385"/>
      <c r="AP14" s="385"/>
      <c r="AQ14" s="387"/>
      <c r="AR14" s="384"/>
      <c r="AS14" s="385"/>
      <c r="AT14" s="385"/>
      <c r="AU14" s="387"/>
      <c r="AV14" s="81"/>
      <c r="AW14" s="79"/>
      <c r="AX14" s="79"/>
      <c r="AY14" s="82"/>
      <c r="AZ14" s="169"/>
      <c r="BA14" s="50"/>
      <c r="BC14" s="54"/>
      <c r="BD14" s="52"/>
      <c r="BE14" s="31"/>
      <c r="BF14" s="49"/>
      <c r="BG14" s="49"/>
      <c r="BH14" s="49"/>
      <c r="BI14" s="49"/>
      <c r="BJ14" s="106"/>
      <c r="BK14" s="33"/>
      <c r="BL14" s="33"/>
      <c r="BM14" s="34"/>
      <c r="BN14" s="32"/>
      <c r="BO14" s="33"/>
      <c r="BP14" s="33"/>
      <c r="BQ14" s="34"/>
      <c r="BR14" s="32"/>
      <c r="BS14" s="33"/>
      <c r="BT14" s="33"/>
      <c r="BU14" s="34"/>
      <c r="BV14" s="32"/>
      <c r="BW14" s="33"/>
      <c r="BX14" s="33"/>
      <c r="BY14" s="34"/>
      <c r="BZ14" s="32"/>
      <c r="CA14" s="33"/>
      <c r="CB14" s="33"/>
      <c r="CC14" s="34"/>
      <c r="CD14" s="384"/>
      <c r="CE14" s="385"/>
      <c r="CF14" s="385"/>
      <c r="CG14" s="387"/>
      <c r="CH14" s="384">
        <v>12000</v>
      </c>
      <c r="CI14" s="385"/>
      <c r="CJ14" s="385"/>
      <c r="CK14" s="387"/>
      <c r="CL14" s="384">
        <v>12000</v>
      </c>
      <c r="CM14" s="385"/>
      <c r="CN14" s="385"/>
      <c r="CO14" s="387"/>
      <c r="CP14" s="384">
        <v>12000</v>
      </c>
      <c r="CQ14" s="385"/>
      <c r="CR14" s="385"/>
      <c r="CS14" s="387"/>
      <c r="CT14" s="384">
        <v>12000</v>
      </c>
      <c r="CU14" s="385"/>
      <c r="CV14" s="385"/>
      <c r="CW14" s="387"/>
      <c r="CX14" s="32"/>
      <c r="CY14" s="33"/>
      <c r="CZ14" s="33"/>
      <c r="DA14" s="35"/>
      <c r="DC14" s="51">
        <f>BF14+BJ14+BN14+BR14+BV14+BZ14+CD14+CH14+CL14+CP14+CT14+CX14</f>
        <v>48000</v>
      </c>
    </row>
    <row r="15" spans="1:107" ht="34.5" customHeight="1" x14ac:dyDescent="0.25">
      <c r="A15" s="149">
        <v>9</v>
      </c>
      <c r="B15" s="152" t="s">
        <v>88</v>
      </c>
      <c r="C15" s="151">
        <v>35000</v>
      </c>
      <c r="D15" s="388">
        <v>2916.66</v>
      </c>
      <c r="E15" s="389"/>
      <c r="F15" s="389"/>
      <c r="G15" s="390"/>
      <c r="H15" s="391">
        <v>2916.66</v>
      </c>
      <c r="I15" s="389"/>
      <c r="J15" s="389"/>
      <c r="K15" s="390"/>
      <c r="L15" s="391">
        <v>2916.66</v>
      </c>
      <c r="M15" s="389"/>
      <c r="N15" s="389"/>
      <c r="O15" s="390"/>
      <c r="P15" s="391">
        <v>2916.66</v>
      </c>
      <c r="Q15" s="389"/>
      <c r="R15" s="389"/>
      <c r="S15" s="390"/>
      <c r="T15" s="391">
        <v>2916.67</v>
      </c>
      <c r="U15" s="389"/>
      <c r="V15" s="389"/>
      <c r="W15" s="390"/>
      <c r="X15" s="391">
        <v>2916.67</v>
      </c>
      <c r="Y15" s="389"/>
      <c r="Z15" s="389"/>
      <c r="AA15" s="390"/>
      <c r="AB15" s="391">
        <v>2916.67</v>
      </c>
      <c r="AC15" s="389"/>
      <c r="AD15" s="389"/>
      <c r="AE15" s="390"/>
      <c r="AF15" s="391">
        <v>2916.67</v>
      </c>
      <c r="AG15" s="389"/>
      <c r="AH15" s="389"/>
      <c r="AI15" s="390"/>
      <c r="AJ15" s="391">
        <v>2916.67</v>
      </c>
      <c r="AK15" s="389"/>
      <c r="AL15" s="389"/>
      <c r="AM15" s="390"/>
      <c r="AN15" s="391">
        <v>2916.67</v>
      </c>
      <c r="AO15" s="389"/>
      <c r="AP15" s="389"/>
      <c r="AQ15" s="390"/>
      <c r="AR15" s="391">
        <v>2916.67</v>
      </c>
      <c r="AS15" s="389"/>
      <c r="AT15" s="389"/>
      <c r="AU15" s="390"/>
      <c r="AV15" s="391">
        <v>2916.67</v>
      </c>
      <c r="AW15" s="389"/>
      <c r="AX15" s="389"/>
      <c r="AY15" s="449"/>
      <c r="AZ15" s="169"/>
      <c r="BA15" s="50"/>
      <c r="BC15" s="54"/>
      <c r="BD15" s="52"/>
      <c r="BE15" s="31"/>
      <c r="BF15" s="49"/>
      <c r="BG15" s="49"/>
      <c r="BH15" s="49"/>
      <c r="BI15" s="49"/>
      <c r="BJ15" s="106"/>
      <c r="BK15" s="33"/>
      <c r="BL15" s="33"/>
      <c r="BM15" s="34"/>
      <c r="BN15" s="32"/>
      <c r="BO15" s="33"/>
      <c r="BP15" s="33"/>
      <c r="BQ15" s="34"/>
      <c r="BR15" s="32"/>
      <c r="BS15" s="33"/>
      <c r="BT15" s="33"/>
      <c r="BU15" s="34"/>
      <c r="BV15" s="32"/>
      <c r="BW15" s="33"/>
      <c r="BX15" s="33"/>
      <c r="BY15" s="34"/>
      <c r="BZ15" s="32"/>
      <c r="CA15" s="33"/>
      <c r="CB15" s="33"/>
      <c r="CC15" s="34"/>
      <c r="CD15" s="384">
        <v>9600</v>
      </c>
      <c r="CE15" s="385"/>
      <c r="CF15" s="385"/>
      <c r="CG15" s="387"/>
      <c r="CH15" s="384">
        <v>9600</v>
      </c>
      <c r="CI15" s="385"/>
      <c r="CJ15" s="385"/>
      <c r="CK15" s="387"/>
      <c r="CL15" s="384">
        <v>9600</v>
      </c>
      <c r="CM15" s="385"/>
      <c r="CN15" s="385"/>
      <c r="CO15" s="387"/>
      <c r="CP15" s="384">
        <v>9600</v>
      </c>
      <c r="CQ15" s="385"/>
      <c r="CR15" s="385"/>
      <c r="CS15" s="387"/>
      <c r="CT15" s="384">
        <v>9600</v>
      </c>
      <c r="CU15" s="385"/>
      <c r="CV15" s="385"/>
      <c r="CW15" s="387"/>
      <c r="CX15" s="32"/>
      <c r="CY15" s="33"/>
      <c r="CZ15" s="33"/>
      <c r="DA15" s="35"/>
      <c r="DC15" s="51">
        <f>BF15+BJ15+BN15+BR15+BV15+BZ15+CD15+CH15+CL15+CP15+CT15+CX15</f>
        <v>48000</v>
      </c>
    </row>
    <row r="16" spans="1:107" ht="44.25" customHeight="1" x14ac:dyDescent="0.25">
      <c r="A16" s="149">
        <v>10</v>
      </c>
      <c r="B16" s="152" t="s">
        <v>158</v>
      </c>
      <c r="C16" s="151">
        <v>70000</v>
      </c>
      <c r="D16" s="388">
        <v>5833.33</v>
      </c>
      <c r="E16" s="389"/>
      <c r="F16" s="389"/>
      <c r="G16" s="390"/>
      <c r="H16" s="391">
        <v>5833.33</v>
      </c>
      <c r="I16" s="389"/>
      <c r="J16" s="389"/>
      <c r="K16" s="390"/>
      <c r="L16" s="391">
        <v>5833.33</v>
      </c>
      <c r="M16" s="389"/>
      <c r="N16" s="389"/>
      <c r="O16" s="390"/>
      <c r="P16" s="391">
        <v>5833.33</v>
      </c>
      <c r="Q16" s="389"/>
      <c r="R16" s="389"/>
      <c r="S16" s="390"/>
      <c r="T16" s="391">
        <v>5833.33</v>
      </c>
      <c r="U16" s="389"/>
      <c r="V16" s="389"/>
      <c r="W16" s="390"/>
      <c r="X16" s="391">
        <v>5833.33</v>
      </c>
      <c r="Y16" s="389"/>
      <c r="Z16" s="389"/>
      <c r="AA16" s="390"/>
      <c r="AB16" s="391">
        <v>5833.33</v>
      </c>
      <c r="AC16" s="389"/>
      <c r="AD16" s="389"/>
      <c r="AE16" s="390"/>
      <c r="AF16" s="391">
        <v>5833.33</v>
      </c>
      <c r="AG16" s="389"/>
      <c r="AH16" s="389"/>
      <c r="AI16" s="390"/>
      <c r="AJ16" s="391">
        <v>5833.33</v>
      </c>
      <c r="AK16" s="389"/>
      <c r="AL16" s="389"/>
      <c r="AM16" s="390"/>
      <c r="AN16" s="391">
        <v>5833.33</v>
      </c>
      <c r="AO16" s="389"/>
      <c r="AP16" s="389"/>
      <c r="AQ16" s="390"/>
      <c r="AR16" s="391">
        <v>5833.33</v>
      </c>
      <c r="AS16" s="389"/>
      <c r="AT16" s="389"/>
      <c r="AU16" s="390"/>
      <c r="AV16" s="391">
        <v>5833.37</v>
      </c>
      <c r="AW16" s="389"/>
      <c r="AX16" s="389"/>
      <c r="AY16" s="449"/>
      <c r="AZ16" s="169"/>
      <c r="BA16" s="50"/>
      <c r="BC16" s="117"/>
      <c r="BD16" s="117"/>
      <c r="BE16" s="117"/>
      <c r="BF16" s="456"/>
      <c r="BG16" s="456"/>
      <c r="BH16" s="456"/>
      <c r="BI16" s="456"/>
      <c r="BJ16" s="385"/>
      <c r="BK16" s="385"/>
      <c r="BL16" s="385"/>
      <c r="BM16" s="387"/>
      <c r="BN16" s="384"/>
      <c r="BO16" s="385"/>
      <c r="BP16" s="385"/>
      <c r="BQ16" s="387"/>
      <c r="BR16" s="384"/>
      <c r="BS16" s="385"/>
      <c r="BT16" s="385"/>
      <c r="BU16" s="387"/>
      <c r="BV16" s="384"/>
      <c r="BW16" s="385"/>
      <c r="BX16" s="385"/>
      <c r="BY16" s="387"/>
      <c r="BZ16" s="384">
        <v>30000</v>
      </c>
      <c r="CA16" s="385"/>
      <c r="CB16" s="385"/>
      <c r="CC16" s="387"/>
      <c r="CD16" s="384">
        <v>30000</v>
      </c>
      <c r="CE16" s="385"/>
      <c r="CF16" s="385"/>
      <c r="CG16" s="387"/>
      <c r="CH16" s="384">
        <v>30000</v>
      </c>
      <c r="CI16" s="385"/>
      <c r="CJ16" s="385"/>
      <c r="CK16" s="387"/>
      <c r="CL16" s="384">
        <v>30000</v>
      </c>
      <c r="CM16" s="385"/>
      <c r="CN16" s="385"/>
      <c r="CO16" s="387"/>
      <c r="CP16" s="384">
        <v>30000</v>
      </c>
      <c r="CQ16" s="385"/>
      <c r="CR16" s="385"/>
      <c r="CS16" s="387"/>
      <c r="CT16" s="384"/>
      <c r="CU16" s="385"/>
      <c r="CV16" s="385"/>
      <c r="CW16" s="387"/>
      <c r="CX16" s="384"/>
      <c r="CY16" s="385"/>
      <c r="CZ16" s="385"/>
      <c r="DA16" s="386"/>
      <c r="DC16" s="51">
        <f>BF16+BJ16+BN16+BR16+BV16+BZ16+CD16+CH16+CL16+CP16+CT16+CX16</f>
        <v>150000</v>
      </c>
    </row>
    <row r="17" spans="1:61" ht="27.75" customHeight="1" x14ac:dyDescent="0.25">
      <c r="A17" s="149">
        <v>11</v>
      </c>
      <c r="B17" s="150" t="s">
        <v>99</v>
      </c>
      <c r="C17" s="151">
        <v>200000</v>
      </c>
      <c r="D17" s="450">
        <v>16666.669999999998</v>
      </c>
      <c r="E17" s="445"/>
      <c r="F17" s="445"/>
      <c r="G17" s="447"/>
      <c r="H17" s="444">
        <v>16666.669999999998</v>
      </c>
      <c r="I17" s="445"/>
      <c r="J17" s="445"/>
      <c r="K17" s="447"/>
      <c r="L17" s="444">
        <v>16666.669999999998</v>
      </c>
      <c r="M17" s="445"/>
      <c r="N17" s="445"/>
      <c r="O17" s="447"/>
      <c r="P17" s="444">
        <v>16666.669999999998</v>
      </c>
      <c r="Q17" s="445"/>
      <c r="R17" s="445"/>
      <c r="S17" s="447"/>
      <c r="T17" s="444">
        <v>16666.669999999998</v>
      </c>
      <c r="U17" s="445"/>
      <c r="V17" s="445"/>
      <c r="W17" s="447"/>
      <c r="X17" s="444">
        <v>16666.669999999998</v>
      </c>
      <c r="Y17" s="445"/>
      <c r="Z17" s="445"/>
      <c r="AA17" s="447"/>
      <c r="AB17" s="444">
        <v>16666.669999999998</v>
      </c>
      <c r="AC17" s="445"/>
      <c r="AD17" s="445"/>
      <c r="AE17" s="447"/>
      <c r="AF17" s="444">
        <v>16666.669999999998</v>
      </c>
      <c r="AG17" s="445"/>
      <c r="AH17" s="445"/>
      <c r="AI17" s="447"/>
      <c r="AJ17" s="444">
        <v>16666.66</v>
      </c>
      <c r="AK17" s="445"/>
      <c r="AL17" s="445"/>
      <c r="AM17" s="447"/>
      <c r="AN17" s="444">
        <v>16666.66</v>
      </c>
      <c r="AO17" s="445"/>
      <c r="AP17" s="445"/>
      <c r="AQ17" s="447"/>
      <c r="AR17" s="444">
        <v>16666.66</v>
      </c>
      <c r="AS17" s="445"/>
      <c r="AT17" s="445"/>
      <c r="AU17" s="447"/>
      <c r="AV17" s="444">
        <v>16666.66</v>
      </c>
      <c r="AW17" s="445"/>
      <c r="AX17" s="445"/>
      <c r="AY17" s="446"/>
      <c r="AZ17" s="169"/>
      <c r="BA17" s="50"/>
      <c r="BC17" s="117"/>
      <c r="BD17" s="117"/>
      <c r="BE17" s="130"/>
      <c r="BF17" s="117"/>
      <c r="BG17" s="117"/>
      <c r="BH17" s="117"/>
      <c r="BI17" s="117"/>
    </row>
    <row r="18" spans="1:61" ht="26.25" customHeight="1" x14ac:dyDescent="0.25">
      <c r="A18" s="149">
        <v>12</v>
      </c>
      <c r="B18" s="150" t="s">
        <v>101</v>
      </c>
      <c r="C18" s="153">
        <v>48000</v>
      </c>
      <c r="D18" s="448">
        <v>4000</v>
      </c>
      <c r="E18" s="385"/>
      <c r="F18" s="385"/>
      <c r="G18" s="387"/>
      <c r="H18" s="384">
        <v>4000</v>
      </c>
      <c r="I18" s="385"/>
      <c r="J18" s="385"/>
      <c r="K18" s="387"/>
      <c r="L18" s="384">
        <v>4000</v>
      </c>
      <c r="M18" s="385"/>
      <c r="N18" s="385"/>
      <c r="O18" s="387"/>
      <c r="P18" s="384">
        <v>4000</v>
      </c>
      <c r="Q18" s="385"/>
      <c r="R18" s="385"/>
      <c r="S18" s="387"/>
      <c r="T18" s="384">
        <v>4000</v>
      </c>
      <c r="U18" s="385"/>
      <c r="V18" s="385"/>
      <c r="W18" s="387"/>
      <c r="X18" s="384">
        <v>4000</v>
      </c>
      <c r="Y18" s="385"/>
      <c r="Z18" s="385"/>
      <c r="AA18" s="387"/>
      <c r="AB18" s="384">
        <v>4000</v>
      </c>
      <c r="AC18" s="385"/>
      <c r="AD18" s="385"/>
      <c r="AE18" s="387"/>
      <c r="AF18" s="384">
        <v>4000</v>
      </c>
      <c r="AG18" s="385"/>
      <c r="AH18" s="385"/>
      <c r="AI18" s="387"/>
      <c r="AJ18" s="384">
        <v>4000</v>
      </c>
      <c r="AK18" s="385"/>
      <c r="AL18" s="385"/>
      <c r="AM18" s="387"/>
      <c r="AN18" s="384">
        <v>4000</v>
      </c>
      <c r="AO18" s="385"/>
      <c r="AP18" s="385"/>
      <c r="AQ18" s="387"/>
      <c r="AR18" s="384">
        <v>4000</v>
      </c>
      <c r="AS18" s="385"/>
      <c r="AT18" s="385"/>
      <c r="AU18" s="387"/>
      <c r="AV18" s="384">
        <v>4000</v>
      </c>
      <c r="AW18" s="385"/>
      <c r="AX18" s="385"/>
      <c r="AY18" s="386"/>
      <c r="AZ18" s="169"/>
      <c r="BA18" s="50"/>
      <c r="BC18" s="117"/>
      <c r="BD18" s="117"/>
      <c r="BE18" s="117"/>
      <c r="BF18" s="117"/>
      <c r="BG18" s="117"/>
      <c r="BH18" s="117"/>
      <c r="BI18" s="117"/>
    </row>
    <row r="19" spans="1:61" ht="25.5" customHeight="1" x14ac:dyDescent="0.25">
      <c r="A19" s="149">
        <v>13</v>
      </c>
      <c r="B19" s="150" t="s">
        <v>89</v>
      </c>
      <c r="C19" s="153">
        <v>12255.12</v>
      </c>
      <c r="D19" s="453">
        <v>1021.26</v>
      </c>
      <c r="E19" s="439"/>
      <c r="F19" s="439"/>
      <c r="G19" s="440"/>
      <c r="H19" s="438">
        <v>1021.26</v>
      </c>
      <c r="I19" s="439"/>
      <c r="J19" s="439"/>
      <c r="K19" s="440"/>
      <c r="L19" s="438">
        <v>1021.26</v>
      </c>
      <c r="M19" s="439"/>
      <c r="N19" s="439"/>
      <c r="O19" s="440"/>
      <c r="P19" s="438">
        <v>1021.26</v>
      </c>
      <c r="Q19" s="439"/>
      <c r="R19" s="439"/>
      <c r="S19" s="440"/>
      <c r="T19" s="438">
        <v>1021.26</v>
      </c>
      <c r="U19" s="439"/>
      <c r="V19" s="439"/>
      <c r="W19" s="440"/>
      <c r="X19" s="438">
        <v>1021.26</v>
      </c>
      <c r="Y19" s="439"/>
      <c r="Z19" s="439"/>
      <c r="AA19" s="440"/>
      <c r="AB19" s="438">
        <v>1021.26</v>
      </c>
      <c r="AC19" s="439"/>
      <c r="AD19" s="439"/>
      <c r="AE19" s="440"/>
      <c r="AF19" s="438">
        <v>1021.26</v>
      </c>
      <c r="AG19" s="439"/>
      <c r="AH19" s="439"/>
      <c r="AI19" s="440"/>
      <c r="AJ19" s="438">
        <v>1021.26</v>
      </c>
      <c r="AK19" s="439"/>
      <c r="AL19" s="439"/>
      <c r="AM19" s="440"/>
      <c r="AN19" s="438">
        <v>1021.26</v>
      </c>
      <c r="AO19" s="439"/>
      <c r="AP19" s="439"/>
      <c r="AQ19" s="440"/>
      <c r="AR19" s="438">
        <v>1021.26</v>
      </c>
      <c r="AS19" s="439"/>
      <c r="AT19" s="439"/>
      <c r="AU19" s="440"/>
      <c r="AV19" s="438">
        <v>1021.26</v>
      </c>
      <c r="AW19" s="439"/>
      <c r="AX19" s="439"/>
      <c r="AY19" s="440"/>
      <c r="AZ19" s="169"/>
      <c r="BA19" s="50"/>
      <c r="BC19" s="117"/>
      <c r="BD19" s="117"/>
      <c r="BE19" s="117"/>
      <c r="BF19" s="117"/>
      <c r="BG19" s="117"/>
      <c r="BH19" s="117"/>
      <c r="BI19" s="117"/>
    </row>
    <row r="20" spans="1:61" ht="21" customHeight="1" x14ac:dyDescent="0.25">
      <c r="A20" s="149">
        <v>14</v>
      </c>
      <c r="B20" s="150" t="s">
        <v>36</v>
      </c>
      <c r="C20" s="153">
        <v>81523.679999999993</v>
      </c>
      <c r="D20" s="435">
        <v>6793.64</v>
      </c>
      <c r="E20" s="436"/>
      <c r="F20" s="436"/>
      <c r="G20" s="437"/>
      <c r="H20" s="435">
        <v>6793.64</v>
      </c>
      <c r="I20" s="436"/>
      <c r="J20" s="436"/>
      <c r="K20" s="437"/>
      <c r="L20" s="435">
        <v>6793.64</v>
      </c>
      <c r="M20" s="436"/>
      <c r="N20" s="436"/>
      <c r="O20" s="437"/>
      <c r="P20" s="435">
        <v>6793.64</v>
      </c>
      <c r="Q20" s="436"/>
      <c r="R20" s="436"/>
      <c r="S20" s="437"/>
      <c r="T20" s="435">
        <v>6793.64</v>
      </c>
      <c r="U20" s="436"/>
      <c r="V20" s="436"/>
      <c r="W20" s="437"/>
      <c r="X20" s="435">
        <v>6793.64</v>
      </c>
      <c r="Y20" s="436"/>
      <c r="Z20" s="436"/>
      <c r="AA20" s="437"/>
      <c r="AB20" s="435">
        <v>6793.64</v>
      </c>
      <c r="AC20" s="436"/>
      <c r="AD20" s="436"/>
      <c r="AE20" s="437"/>
      <c r="AF20" s="435">
        <v>6793.64</v>
      </c>
      <c r="AG20" s="436"/>
      <c r="AH20" s="436"/>
      <c r="AI20" s="437"/>
      <c r="AJ20" s="435">
        <v>6793.64</v>
      </c>
      <c r="AK20" s="436"/>
      <c r="AL20" s="436"/>
      <c r="AM20" s="437"/>
      <c r="AN20" s="435">
        <v>6793.64</v>
      </c>
      <c r="AO20" s="436"/>
      <c r="AP20" s="436"/>
      <c r="AQ20" s="437"/>
      <c r="AR20" s="435">
        <v>6793.64</v>
      </c>
      <c r="AS20" s="436"/>
      <c r="AT20" s="436"/>
      <c r="AU20" s="437"/>
      <c r="AV20" s="435">
        <v>6793.64</v>
      </c>
      <c r="AW20" s="436"/>
      <c r="AX20" s="436"/>
      <c r="AY20" s="437"/>
      <c r="AZ20" s="169"/>
      <c r="BA20" s="50"/>
      <c r="BC20" s="117"/>
      <c r="BD20" s="117"/>
      <c r="BE20" s="117"/>
      <c r="BF20" s="117"/>
      <c r="BG20" s="117"/>
      <c r="BH20" s="117"/>
      <c r="BI20" s="117"/>
    </row>
    <row r="21" spans="1:61" ht="33.75" customHeight="1" x14ac:dyDescent="0.25">
      <c r="A21" s="315">
        <v>15</v>
      </c>
      <c r="B21" s="316" t="s">
        <v>159</v>
      </c>
      <c r="C21" s="317">
        <v>3963</v>
      </c>
      <c r="D21" s="433"/>
      <c r="E21" s="417"/>
      <c r="F21" s="417"/>
      <c r="G21" s="418"/>
      <c r="H21" s="416"/>
      <c r="I21" s="417"/>
      <c r="J21" s="417"/>
      <c r="K21" s="418"/>
      <c r="L21" s="416"/>
      <c r="M21" s="417"/>
      <c r="N21" s="417"/>
      <c r="O21" s="418"/>
      <c r="P21" s="416"/>
      <c r="Q21" s="417"/>
      <c r="R21" s="417"/>
      <c r="S21" s="418"/>
      <c r="T21" s="407"/>
      <c r="U21" s="408"/>
      <c r="V21" s="408"/>
      <c r="W21" s="419"/>
      <c r="X21" s="407"/>
      <c r="Y21" s="408"/>
      <c r="Z21" s="408"/>
      <c r="AA21" s="419"/>
      <c r="AB21" s="407"/>
      <c r="AC21" s="408"/>
      <c r="AD21" s="408"/>
      <c r="AE21" s="419"/>
      <c r="AF21" s="407"/>
      <c r="AG21" s="408"/>
      <c r="AH21" s="408"/>
      <c r="AI21" s="419"/>
      <c r="AJ21" s="407">
        <v>1981.5</v>
      </c>
      <c r="AK21" s="408"/>
      <c r="AL21" s="408"/>
      <c r="AM21" s="419"/>
      <c r="AN21" s="407">
        <v>1981.5</v>
      </c>
      <c r="AO21" s="408"/>
      <c r="AP21" s="408"/>
      <c r="AQ21" s="419"/>
      <c r="AR21" s="407"/>
      <c r="AS21" s="408"/>
      <c r="AT21" s="408"/>
      <c r="AU21" s="419"/>
      <c r="AV21" s="407"/>
      <c r="AW21" s="408"/>
      <c r="AX21" s="408"/>
      <c r="AY21" s="409"/>
      <c r="AZ21" s="169"/>
      <c r="BA21" s="50"/>
      <c r="BC21" s="117"/>
      <c r="BD21" s="117"/>
      <c r="BE21" s="117"/>
      <c r="BF21" s="117"/>
      <c r="BG21" s="117"/>
      <c r="BH21" s="117"/>
      <c r="BI21" s="117"/>
    </row>
    <row r="22" spans="1:61" ht="12.75" customHeight="1" x14ac:dyDescent="0.25">
      <c r="A22" s="54"/>
      <c r="B22" s="52"/>
      <c r="C22" s="31"/>
      <c r="D22" s="98"/>
      <c r="E22" s="98"/>
      <c r="F22" s="98"/>
      <c r="G22" s="98"/>
      <c r="H22" s="98"/>
      <c r="I22" s="98"/>
      <c r="J22" s="98"/>
      <c r="K22" s="98"/>
      <c r="L22" s="98"/>
      <c r="M22" s="98"/>
      <c r="N22" s="98"/>
      <c r="O22" s="98"/>
      <c r="P22" s="98"/>
      <c r="Q22" s="98"/>
      <c r="R22" s="98"/>
      <c r="S22" s="98"/>
      <c r="T22" s="320"/>
      <c r="U22" s="320"/>
      <c r="V22" s="320"/>
      <c r="W22" s="320"/>
      <c r="X22" s="320"/>
      <c r="Y22" s="320"/>
      <c r="Z22" s="320"/>
      <c r="AA22" s="320"/>
      <c r="AB22" s="320"/>
      <c r="AC22" s="320"/>
      <c r="AD22" s="320"/>
      <c r="AE22" s="320"/>
      <c r="AF22" s="320"/>
      <c r="AG22" s="320"/>
      <c r="AH22" s="320"/>
      <c r="AI22" s="320"/>
      <c r="AJ22" s="320"/>
      <c r="AK22" s="320"/>
      <c r="AL22" s="320"/>
      <c r="AM22" s="320"/>
      <c r="AN22" s="320"/>
      <c r="AO22" s="320"/>
      <c r="AP22" s="320"/>
      <c r="AQ22" s="320"/>
      <c r="AR22" s="320"/>
      <c r="AS22" s="320"/>
      <c r="AT22" s="320"/>
      <c r="AU22" s="320"/>
      <c r="AV22" s="320"/>
      <c r="AW22" s="320"/>
      <c r="AX22" s="320"/>
      <c r="AY22" s="320"/>
      <c r="AZ22" s="171"/>
      <c r="BA22" s="50"/>
      <c r="BC22" s="117"/>
      <c r="BD22" s="117"/>
      <c r="BE22" s="117"/>
      <c r="BF22" s="117"/>
      <c r="BG22" s="117"/>
      <c r="BH22" s="117"/>
      <c r="BI22" s="117"/>
    </row>
    <row r="23" spans="1:61" ht="13.5" customHeight="1" x14ac:dyDescent="0.25">
      <c r="A23" s="383"/>
      <c r="B23" s="383"/>
      <c r="C23" s="383"/>
      <c r="D23" s="383"/>
      <c r="E23" s="383"/>
      <c r="F23" s="383"/>
      <c r="G23" s="383"/>
      <c r="H23" s="383"/>
      <c r="I23" s="383"/>
      <c r="J23" s="383"/>
      <c r="K23" s="383"/>
      <c r="L23" s="383"/>
      <c r="M23" s="383"/>
      <c r="N23" s="383"/>
      <c r="O23" s="383"/>
      <c r="P23" s="383"/>
      <c r="Q23" s="383"/>
      <c r="R23" s="383"/>
      <c r="S23" s="383"/>
      <c r="T23" s="383"/>
      <c r="U23" s="383"/>
      <c r="V23" s="383"/>
      <c r="W23" s="383"/>
      <c r="X23" s="383"/>
      <c r="Y23" s="383"/>
      <c r="Z23" s="383"/>
      <c r="AA23" s="383"/>
      <c r="AB23" s="383"/>
      <c r="AC23" s="383"/>
      <c r="AD23" s="383"/>
      <c r="AE23" s="383"/>
      <c r="AF23" s="383"/>
      <c r="AG23" s="383"/>
      <c r="AH23" s="383"/>
      <c r="AI23" s="383"/>
      <c r="AJ23" s="383"/>
      <c r="AK23" s="383"/>
      <c r="AL23" s="383"/>
      <c r="AM23" s="383"/>
      <c r="AN23" s="383"/>
      <c r="AO23" s="383"/>
      <c r="AP23" s="383"/>
      <c r="AQ23" s="383"/>
      <c r="AR23" s="383"/>
      <c r="AS23" s="383"/>
      <c r="AT23" s="383"/>
      <c r="AU23" s="383"/>
      <c r="AV23" s="383"/>
      <c r="AW23" s="383"/>
      <c r="AX23" s="383"/>
      <c r="AY23" s="383"/>
      <c r="AZ23" s="169"/>
      <c r="BA23" s="50"/>
      <c r="BC23" s="117"/>
      <c r="BD23" s="117"/>
      <c r="BE23" s="117"/>
      <c r="BF23" s="117"/>
      <c r="BG23" s="117"/>
      <c r="BH23" s="117"/>
      <c r="BI23" s="117"/>
    </row>
    <row r="24" spans="1:61" ht="39.75" customHeight="1" thickBot="1" x14ac:dyDescent="0.3">
      <c r="A24" s="383" t="s">
        <v>173</v>
      </c>
      <c r="B24" s="383"/>
      <c r="C24" s="383"/>
      <c r="D24" s="383"/>
      <c r="E24" s="383"/>
      <c r="F24" s="383"/>
      <c r="G24" s="383"/>
      <c r="H24" s="383"/>
      <c r="I24" s="383"/>
      <c r="J24" s="383"/>
      <c r="K24" s="383"/>
      <c r="L24" s="383"/>
      <c r="M24" s="383"/>
      <c r="N24" s="383"/>
      <c r="O24" s="383"/>
      <c r="P24" s="383"/>
      <c r="Q24" s="383"/>
      <c r="R24" s="383"/>
      <c r="S24" s="383"/>
      <c r="T24" s="383"/>
      <c r="U24" s="383"/>
      <c r="V24" s="383"/>
      <c r="W24" s="383"/>
      <c r="X24" s="383"/>
      <c r="Y24" s="383"/>
      <c r="Z24" s="383"/>
      <c r="AA24" s="383"/>
      <c r="AB24" s="383"/>
      <c r="AC24" s="383"/>
      <c r="AD24" s="383"/>
      <c r="AE24" s="383"/>
      <c r="AF24" s="383"/>
      <c r="AG24" s="383"/>
      <c r="AH24" s="383"/>
      <c r="AI24" s="383"/>
      <c r="AJ24" s="383"/>
      <c r="AK24" s="383"/>
      <c r="AL24" s="383"/>
      <c r="AM24" s="383"/>
      <c r="AN24" s="383"/>
      <c r="AO24" s="383"/>
      <c r="AP24" s="383"/>
      <c r="AQ24" s="383"/>
      <c r="AR24" s="383"/>
      <c r="AS24" s="383"/>
      <c r="AT24" s="383"/>
      <c r="AU24" s="383"/>
      <c r="AV24" s="383"/>
      <c r="AW24" s="383"/>
      <c r="AX24" s="383"/>
      <c r="AY24" s="383"/>
      <c r="AZ24" s="51"/>
      <c r="BA24" s="50"/>
      <c r="BC24" s="117"/>
      <c r="BD24" s="117"/>
      <c r="BE24" s="117"/>
      <c r="BF24" s="117"/>
      <c r="BG24" s="117"/>
      <c r="BH24" s="117"/>
      <c r="BI24" s="117"/>
    </row>
    <row r="25" spans="1:61" ht="18" customHeight="1" thickTop="1" thickBot="1" x14ac:dyDescent="0.3">
      <c r="A25" s="421" t="s">
        <v>27</v>
      </c>
      <c r="B25" s="422"/>
      <c r="C25" s="422"/>
      <c r="D25" s="427" t="s">
        <v>39</v>
      </c>
      <c r="E25" s="428"/>
      <c r="F25" s="428"/>
      <c r="G25" s="428"/>
      <c r="H25" s="428"/>
      <c r="I25" s="428"/>
      <c r="J25" s="428"/>
      <c r="K25" s="428"/>
      <c r="L25" s="428"/>
      <c r="M25" s="428"/>
      <c r="N25" s="428"/>
      <c r="O25" s="428"/>
      <c r="P25" s="428"/>
      <c r="Q25" s="428"/>
      <c r="R25" s="428"/>
      <c r="S25" s="428"/>
      <c r="T25" s="428"/>
      <c r="U25" s="428"/>
      <c r="V25" s="428"/>
      <c r="W25" s="428"/>
      <c r="X25" s="428"/>
      <c r="Y25" s="428"/>
      <c r="Z25" s="428"/>
      <c r="AA25" s="428"/>
      <c r="AB25" s="428"/>
      <c r="AC25" s="428"/>
      <c r="AD25" s="428"/>
      <c r="AE25" s="428"/>
      <c r="AF25" s="428"/>
      <c r="AG25" s="428"/>
      <c r="AH25" s="428"/>
      <c r="AI25" s="428"/>
      <c r="AJ25" s="428"/>
      <c r="AK25" s="428"/>
      <c r="AL25" s="428"/>
      <c r="AM25" s="428"/>
      <c r="AN25" s="428"/>
      <c r="AO25" s="428"/>
      <c r="AP25" s="428"/>
      <c r="AQ25" s="428"/>
      <c r="AR25" s="428"/>
      <c r="AS25" s="428"/>
      <c r="AT25" s="428"/>
      <c r="AU25" s="428"/>
      <c r="AV25" s="428"/>
      <c r="AW25" s="428"/>
      <c r="AX25" s="428"/>
      <c r="AY25" s="429"/>
      <c r="AZ25" s="51"/>
      <c r="BA25" s="50"/>
      <c r="BC25" s="117"/>
      <c r="BD25" s="117"/>
      <c r="BE25" s="117"/>
      <c r="BF25" s="117"/>
      <c r="BG25" s="117"/>
      <c r="BH25" s="117"/>
      <c r="BI25" s="117"/>
    </row>
    <row r="26" spans="1:61" ht="15" customHeight="1" x14ac:dyDescent="0.25">
      <c r="A26" s="423"/>
      <c r="B26" s="424"/>
      <c r="C26" s="424"/>
      <c r="D26" s="430" t="s">
        <v>6</v>
      </c>
      <c r="E26" s="431"/>
      <c r="F26" s="431"/>
      <c r="G26" s="431"/>
      <c r="H26" s="431"/>
      <c r="I26" s="431"/>
      <c r="J26" s="431"/>
      <c r="K26" s="431"/>
      <c r="L26" s="431"/>
      <c r="M26" s="431"/>
      <c r="N26" s="431"/>
      <c r="O26" s="432"/>
      <c r="P26" s="441" t="s">
        <v>7</v>
      </c>
      <c r="Q26" s="431"/>
      <c r="R26" s="431"/>
      <c r="S26" s="431"/>
      <c r="T26" s="431"/>
      <c r="U26" s="431"/>
      <c r="V26" s="431"/>
      <c r="W26" s="431"/>
      <c r="X26" s="431"/>
      <c r="Y26" s="431"/>
      <c r="Z26" s="431"/>
      <c r="AA26" s="432"/>
      <c r="AB26" s="441" t="s">
        <v>26</v>
      </c>
      <c r="AC26" s="431"/>
      <c r="AD26" s="431"/>
      <c r="AE26" s="431"/>
      <c r="AF26" s="431"/>
      <c r="AG26" s="431"/>
      <c r="AH26" s="431"/>
      <c r="AI26" s="431"/>
      <c r="AJ26" s="431"/>
      <c r="AK26" s="431"/>
      <c r="AL26" s="431"/>
      <c r="AM26" s="432"/>
      <c r="AN26" s="441" t="s">
        <v>8</v>
      </c>
      <c r="AO26" s="431"/>
      <c r="AP26" s="431"/>
      <c r="AQ26" s="431"/>
      <c r="AR26" s="431"/>
      <c r="AS26" s="431"/>
      <c r="AT26" s="431"/>
      <c r="AU26" s="431"/>
      <c r="AV26" s="431"/>
      <c r="AW26" s="431"/>
      <c r="AX26" s="431"/>
      <c r="AY26" s="442"/>
      <c r="AZ26" s="93"/>
      <c r="BA26" s="50"/>
    </row>
    <row r="27" spans="1:61" ht="12.75" customHeight="1" thickBot="1" x14ac:dyDescent="0.3">
      <c r="A27" s="425"/>
      <c r="B27" s="426"/>
      <c r="C27" s="426"/>
      <c r="D27" s="443" t="s">
        <v>9</v>
      </c>
      <c r="E27" s="380"/>
      <c r="F27" s="380"/>
      <c r="G27" s="381"/>
      <c r="H27" s="379" t="s">
        <v>10</v>
      </c>
      <c r="I27" s="380"/>
      <c r="J27" s="380"/>
      <c r="K27" s="381"/>
      <c r="L27" s="379" t="s">
        <v>11</v>
      </c>
      <c r="M27" s="380"/>
      <c r="N27" s="380"/>
      <c r="O27" s="381"/>
      <c r="P27" s="379" t="s">
        <v>12</v>
      </c>
      <c r="Q27" s="380"/>
      <c r="R27" s="380"/>
      <c r="S27" s="381"/>
      <c r="T27" s="379" t="s">
        <v>13</v>
      </c>
      <c r="U27" s="380"/>
      <c r="V27" s="380"/>
      <c r="W27" s="381"/>
      <c r="X27" s="379" t="s">
        <v>14</v>
      </c>
      <c r="Y27" s="380"/>
      <c r="Z27" s="380"/>
      <c r="AA27" s="381"/>
      <c r="AB27" s="379" t="s">
        <v>15</v>
      </c>
      <c r="AC27" s="380"/>
      <c r="AD27" s="380"/>
      <c r="AE27" s="381"/>
      <c r="AF27" s="379" t="s">
        <v>16</v>
      </c>
      <c r="AG27" s="380"/>
      <c r="AH27" s="380"/>
      <c r="AI27" s="381"/>
      <c r="AJ27" s="379" t="s">
        <v>17</v>
      </c>
      <c r="AK27" s="380"/>
      <c r="AL27" s="380"/>
      <c r="AM27" s="381"/>
      <c r="AN27" s="379" t="s">
        <v>18</v>
      </c>
      <c r="AO27" s="380"/>
      <c r="AP27" s="380"/>
      <c r="AQ27" s="381"/>
      <c r="AR27" s="379" t="s">
        <v>19</v>
      </c>
      <c r="AS27" s="380"/>
      <c r="AT27" s="380"/>
      <c r="AU27" s="381"/>
      <c r="AV27" s="379" t="s">
        <v>20</v>
      </c>
      <c r="AW27" s="380"/>
      <c r="AX27" s="380"/>
      <c r="AY27" s="382"/>
      <c r="AZ27" s="51"/>
      <c r="BA27" s="50"/>
    </row>
    <row r="28" spans="1:61" ht="30" customHeight="1" thickTop="1" x14ac:dyDescent="0.25">
      <c r="A28" s="116">
        <v>16</v>
      </c>
      <c r="B28" s="321" t="s">
        <v>47</v>
      </c>
      <c r="C28" s="322">
        <v>31473.58</v>
      </c>
      <c r="D28" s="434">
        <v>15736.79</v>
      </c>
      <c r="E28" s="411"/>
      <c r="F28" s="411"/>
      <c r="G28" s="412"/>
      <c r="H28" s="434">
        <v>15736.79</v>
      </c>
      <c r="I28" s="411"/>
      <c r="J28" s="411"/>
      <c r="K28" s="412"/>
      <c r="L28" s="410"/>
      <c r="M28" s="411"/>
      <c r="N28" s="411"/>
      <c r="O28" s="412"/>
      <c r="P28" s="410"/>
      <c r="Q28" s="411"/>
      <c r="R28" s="411"/>
      <c r="S28" s="412"/>
      <c r="T28" s="413"/>
      <c r="U28" s="414"/>
      <c r="V28" s="414"/>
      <c r="W28" s="415"/>
      <c r="X28" s="413"/>
      <c r="Y28" s="414"/>
      <c r="Z28" s="414"/>
      <c r="AA28" s="415"/>
      <c r="AB28" s="413"/>
      <c r="AC28" s="414"/>
      <c r="AD28" s="414"/>
      <c r="AE28" s="415"/>
      <c r="AF28" s="413"/>
      <c r="AG28" s="414"/>
      <c r="AH28" s="414"/>
      <c r="AI28" s="415"/>
      <c r="AJ28" s="413"/>
      <c r="AK28" s="414"/>
      <c r="AL28" s="414"/>
      <c r="AM28" s="415"/>
      <c r="AN28" s="413"/>
      <c r="AO28" s="414"/>
      <c r="AP28" s="414"/>
      <c r="AQ28" s="415"/>
      <c r="AR28" s="413"/>
      <c r="AS28" s="414"/>
      <c r="AT28" s="414"/>
      <c r="AU28" s="415"/>
      <c r="AV28" s="413"/>
      <c r="AW28" s="414"/>
      <c r="AX28" s="414"/>
      <c r="AY28" s="420"/>
      <c r="AZ28" s="51"/>
      <c r="BA28" s="50"/>
    </row>
    <row r="29" spans="1:61" ht="30" customHeight="1" x14ac:dyDescent="0.25">
      <c r="A29" s="21">
        <v>17</v>
      </c>
      <c r="B29" s="318" t="s">
        <v>160</v>
      </c>
      <c r="C29" s="319">
        <v>61279.87</v>
      </c>
      <c r="D29" s="396"/>
      <c r="E29" s="397"/>
      <c r="F29" s="397"/>
      <c r="G29" s="398"/>
      <c r="H29" s="399"/>
      <c r="I29" s="397"/>
      <c r="J29" s="397"/>
      <c r="K29" s="398"/>
      <c r="L29" s="399"/>
      <c r="M29" s="397"/>
      <c r="N29" s="397"/>
      <c r="O29" s="398"/>
      <c r="P29" s="399"/>
      <c r="Q29" s="397"/>
      <c r="R29" s="397"/>
      <c r="S29" s="398"/>
      <c r="T29" s="399"/>
      <c r="U29" s="397"/>
      <c r="V29" s="397"/>
      <c r="W29" s="398"/>
      <c r="X29" s="399"/>
      <c r="Y29" s="397"/>
      <c r="Z29" s="397"/>
      <c r="AA29" s="398"/>
      <c r="AB29" s="399"/>
      <c r="AC29" s="397"/>
      <c r="AD29" s="397"/>
      <c r="AE29" s="398"/>
      <c r="AF29" s="399"/>
      <c r="AG29" s="397"/>
      <c r="AH29" s="397"/>
      <c r="AI29" s="398"/>
      <c r="AJ29" s="399"/>
      <c r="AK29" s="397"/>
      <c r="AL29" s="397"/>
      <c r="AM29" s="398"/>
      <c r="AN29" s="400">
        <v>61279.87</v>
      </c>
      <c r="AO29" s="401"/>
      <c r="AP29" s="401"/>
      <c r="AQ29" s="402"/>
      <c r="AR29" s="399"/>
      <c r="AS29" s="397"/>
      <c r="AT29" s="397"/>
      <c r="AU29" s="398"/>
      <c r="AV29" s="399"/>
      <c r="AW29" s="397"/>
      <c r="AX29" s="397"/>
      <c r="AY29" s="454"/>
      <c r="AZ29" s="51"/>
      <c r="BA29" s="50"/>
    </row>
    <row r="30" spans="1:61" ht="33" x14ac:dyDescent="0.25">
      <c r="A30" s="312">
        <v>18</v>
      </c>
      <c r="B30" s="313" t="s">
        <v>161</v>
      </c>
      <c r="C30" s="314">
        <v>34072.51</v>
      </c>
      <c r="D30" s="403">
        <v>11357.5</v>
      </c>
      <c r="E30" s="404"/>
      <c r="F30" s="404"/>
      <c r="G30" s="405"/>
      <c r="H30" s="403">
        <v>11357.5</v>
      </c>
      <c r="I30" s="404"/>
      <c r="J30" s="404"/>
      <c r="K30" s="405"/>
      <c r="L30" s="403">
        <v>11357.51</v>
      </c>
      <c r="M30" s="404"/>
      <c r="N30" s="404"/>
      <c r="O30" s="405"/>
      <c r="P30" s="406"/>
      <c r="Q30" s="404"/>
      <c r="R30" s="404"/>
      <c r="S30" s="405"/>
      <c r="T30" s="392"/>
      <c r="U30" s="393"/>
      <c r="V30" s="393"/>
      <c r="W30" s="395"/>
      <c r="X30" s="392"/>
      <c r="Y30" s="393"/>
      <c r="Z30" s="393"/>
      <c r="AA30" s="395"/>
      <c r="AB30" s="392"/>
      <c r="AC30" s="393"/>
      <c r="AD30" s="393"/>
      <c r="AE30" s="395"/>
      <c r="AF30" s="392"/>
      <c r="AG30" s="393"/>
      <c r="AH30" s="393"/>
      <c r="AI30" s="395"/>
      <c r="AJ30" s="392"/>
      <c r="AK30" s="393"/>
      <c r="AL30" s="393"/>
      <c r="AM30" s="395"/>
      <c r="AN30" s="392"/>
      <c r="AO30" s="393"/>
      <c r="AP30" s="393"/>
      <c r="AQ30" s="395"/>
      <c r="AR30" s="392"/>
      <c r="AS30" s="393"/>
      <c r="AT30" s="393"/>
      <c r="AU30" s="395"/>
      <c r="AV30" s="392"/>
      <c r="AW30" s="393"/>
      <c r="AX30" s="393"/>
      <c r="AY30" s="394"/>
    </row>
    <row r="31" spans="1:61" ht="33" x14ac:dyDescent="0.25">
      <c r="A31" s="149">
        <v>19</v>
      </c>
      <c r="B31" s="150" t="s">
        <v>118</v>
      </c>
      <c r="C31" s="151">
        <v>48000</v>
      </c>
      <c r="D31" s="388"/>
      <c r="E31" s="389"/>
      <c r="F31" s="389"/>
      <c r="G31" s="390"/>
      <c r="H31" s="391"/>
      <c r="I31" s="389"/>
      <c r="J31" s="389"/>
      <c r="K31" s="390"/>
      <c r="L31" s="391"/>
      <c r="M31" s="389"/>
      <c r="N31" s="389"/>
      <c r="O31" s="390"/>
      <c r="P31" s="391"/>
      <c r="Q31" s="389"/>
      <c r="R31" s="389"/>
      <c r="S31" s="390"/>
      <c r="T31" s="384"/>
      <c r="U31" s="385"/>
      <c r="V31" s="385"/>
      <c r="W31" s="387"/>
      <c r="X31" s="384"/>
      <c r="Y31" s="385"/>
      <c r="Z31" s="385"/>
      <c r="AA31" s="387"/>
      <c r="AB31" s="384">
        <v>16000</v>
      </c>
      <c r="AC31" s="385"/>
      <c r="AD31" s="385"/>
      <c r="AE31" s="387"/>
      <c r="AF31" s="384">
        <v>16000</v>
      </c>
      <c r="AG31" s="385"/>
      <c r="AH31" s="385"/>
      <c r="AI31" s="387"/>
      <c r="AJ31" s="384">
        <v>16000</v>
      </c>
      <c r="AK31" s="385"/>
      <c r="AL31" s="385"/>
      <c r="AM31" s="387"/>
      <c r="AN31" s="384"/>
      <c r="AO31" s="385"/>
      <c r="AP31" s="385"/>
      <c r="AQ31" s="387"/>
      <c r="AR31" s="384"/>
      <c r="AS31" s="385"/>
      <c r="AT31" s="385"/>
      <c r="AU31" s="387"/>
      <c r="AV31" s="384"/>
      <c r="AW31" s="385"/>
      <c r="AX31" s="385"/>
      <c r="AY31" s="386"/>
    </row>
    <row r="32" spans="1:61" ht="29.25" customHeight="1" x14ac:dyDescent="0.25">
      <c r="A32" s="149">
        <v>20</v>
      </c>
      <c r="B32" s="150" t="s">
        <v>162</v>
      </c>
      <c r="C32" s="151">
        <v>13335</v>
      </c>
      <c r="D32" s="388"/>
      <c r="E32" s="389"/>
      <c r="F32" s="389"/>
      <c r="G32" s="390"/>
      <c r="H32" s="391"/>
      <c r="I32" s="389"/>
      <c r="J32" s="389"/>
      <c r="K32" s="390"/>
      <c r="L32" s="391"/>
      <c r="M32" s="389"/>
      <c r="N32" s="389"/>
      <c r="O32" s="390"/>
      <c r="P32" s="391"/>
      <c r="Q32" s="389"/>
      <c r="R32" s="389"/>
      <c r="S32" s="390"/>
      <c r="T32" s="384"/>
      <c r="U32" s="385"/>
      <c r="V32" s="385"/>
      <c r="W32" s="387"/>
      <c r="X32" s="384"/>
      <c r="Y32" s="385"/>
      <c r="Z32" s="385"/>
      <c r="AA32" s="387"/>
      <c r="AB32" s="384"/>
      <c r="AC32" s="385"/>
      <c r="AD32" s="385"/>
      <c r="AE32" s="387"/>
      <c r="AF32" s="384"/>
      <c r="AG32" s="385"/>
      <c r="AH32" s="385"/>
      <c r="AI32" s="387"/>
      <c r="AJ32" s="384">
        <v>6667.5</v>
      </c>
      <c r="AK32" s="385"/>
      <c r="AL32" s="385"/>
      <c r="AM32" s="387"/>
      <c r="AN32" s="384">
        <v>6667.5</v>
      </c>
      <c r="AO32" s="385"/>
      <c r="AP32" s="385"/>
      <c r="AQ32" s="387"/>
      <c r="AR32" s="384"/>
      <c r="AS32" s="385"/>
      <c r="AT32" s="385"/>
      <c r="AU32" s="387"/>
      <c r="AV32" s="384"/>
      <c r="AW32" s="385"/>
      <c r="AX32" s="385"/>
      <c r="AY32" s="386"/>
    </row>
    <row r="33" spans="1:51" ht="32.25" customHeight="1" x14ac:dyDescent="0.25">
      <c r="A33" s="149">
        <v>21</v>
      </c>
      <c r="B33" s="150" t="s">
        <v>113</v>
      </c>
      <c r="C33" s="151">
        <v>472231.89</v>
      </c>
      <c r="D33" s="388">
        <v>94446.37</v>
      </c>
      <c r="E33" s="389"/>
      <c r="F33" s="389"/>
      <c r="G33" s="390"/>
      <c r="H33" s="388">
        <v>94446.37</v>
      </c>
      <c r="I33" s="389"/>
      <c r="J33" s="389"/>
      <c r="K33" s="390"/>
      <c r="L33" s="388">
        <v>94446.37</v>
      </c>
      <c r="M33" s="389"/>
      <c r="N33" s="389"/>
      <c r="O33" s="390"/>
      <c r="P33" s="388">
        <v>94446.37</v>
      </c>
      <c r="Q33" s="389"/>
      <c r="R33" s="389"/>
      <c r="S33" s="390"/>
      <c r="T33" s="388">
        <v>94446.41</v>
      </c>
      <c r="U33" s="389"/>
      <c r="V33" s="389"/>
      <c r="W33" s="390"/>
      <c r="X33" s="384"/>
      <c r="Y33" s="385"/>
      <c r="Z33" s="385"/>
      <c r="AA33" s="387"/>
      <c r="AB33" s="384"/>
      <c r="AC33" s="385"/>
      <c r="AD33" s="385"/>
      <c r="AE33" s="387"/>
      <c r="AF33" s="384"/>
      <c r="AG33" s="385"/>
      <c r="AH33" s="385"/>
      <c r="AI33" s="387"/>
      <c r="AJ33" s="384"/>
      <c r="AK33" s="385"/>
      <c r="AL33" s="385"/>
      <c r="AM33" s="387"/>
      <c r="AN33" s="384"/>
      <c r="AO33" s="385"/>
      <c r="AP33" s="385"/>
      <c r="AQ33" s="387"/>
      <c r="AR33" s="384"/>
      <c r="AS33" s="385"/>
      <c r="AT33" s="385"/>
      <c r="AU33" s="387"/>
      <c r="AV33" s="384"/>
      <c r="AW33" s="385"/>
      <c r="AX33" s="385"/>
      <c r="AY33" s="386"/>
    </row>
    <row r="34" spans="1:51" ht="28.5" customHeight="1" thickBot="1" x14ac:dyDescent="0.3">
      <c r="A34" s="149">
        <v>22</v>
      </c>
      <c r="B34" s="150" t="s">
        <v>115</v>
      </c>
      <c r="C34" s="151">
        <v>46322.9</v>
      </c>
      <c r="D34" s="388"/>
      <c r="E34" s="389"/>
      <c r="F34" s="389"/>
      <c r="G34" s="390"/>
      <c r="H34" s="391"/>
      <c r="I34" s="389"/>
      <c r="J34" s="389"/>
      <c r="K34" s="390"/>
      <c r="L34" s="391"/>
      <c r="M34" s="389"/>
      <c r="N34" s="389"/>
      <c r="O34" s="390"/>
      <c r="P34" s="391"/>
      <c r="Q34" s="389"/>
      <c r="R34" s="389"/>
      <c r="S34" s="390"/>
      <c r="T34" s="384"/>
      <c r="U34" s="385"/>
      <c r="V34" s="385"/>
      <c r="W34" s="387"/>
      <c r="X34" s="384"/>
      <c r="Y34" s="385"/>
      <c r="Z34" s="385"/>
      <c r="AA34" s="387"/>
      <c r="AB34" s="384">
        <v>15440.97</v>
      </c>
      <c r="AC34" s="385"/>
      <c r="AD34" s="385"/>
      <c r="AE34" s="387"/>
      <c r="AF34" s="384">
        <v>15440.97</v>
      </c>
      <c r="AG34" s="385"/>
      <c r="AH34" s="385"/>
      <c r="AI34" s="387"/>
      <c r="AJ34" s="384">
        <v>15440.96</v>
      </c>
      <c r="AK34" s="385"/>
      <c r="AL34" s="385"/>
      <c r="AM34" s="387"/>
      <c r="AN34" s="384"/>
      <c r="AO34" s="385"/>
      <c r="AP34" s="385"/>
      <c r="AQ34" s="387"/>
      <c r="AR34" s="384"/>
      <c r="AS34" s="385"/>
      <c r="AT34" s="385"/>
      <c r="AU34" s="387"/>
      <c r="AV34" s="384"/>
      <c r="AW34" s="385"/>
      <c r="AX34" s="385"/>
      <c r="AY34" s="386"/>
    </row>
    <row r="35" spans="1:51" ht="16.5" thickTop="1" thickBot="1" x14ac:dyDescent="0.3">
      <c r="A35" s="451" t="s">
        <v>23</v>
      </c>
      <c r="B35" s="452"/>
      <c r="C35" s="307">
        <f>SUM(C7:C34)</f>
        <v>1565006.73</v>
      </c>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row>
    <row r="36" spans="1:51" ht="15.75" thickTop="1" x14ac:dyDescent="0.25">
      <c r="A36" s="54"/>
      <c r="B36" s="52"/>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row>
    <row r="37" spans="1:51" x14ac:dyDescent="0.25">
      <c r="A37" s="54"/>
      <c r="B37" s="52"/>
      <c r="C37" s="170"/>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row>
    <row r="38" spans="1:51" x14ac:dyDescent="0.25">
      <c r="A38" s="54"/>
      <c r="B38" s="52"/>
      <c r="C38" s="31"/>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row>
    <row r="39" spans="1:51" x14ac:dyDescent="0.25">
      <c r="A39" s="54"/>
      <c r="B39" s="52"/>
      <c r="C39" s="31"/>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row>
  </sheetData>
  <mergeCells count="322">
    <mergeCell ref="BB6:BE6"/>
    <mergeCell ref="BF16:BI16"/>
    <mergeCell ref="D13:G13"/>
    <mergeCell ref="H13:K13"/>
    <mergeCell ref="L13:O13"/>
    <mergeCell ref="P13:S13"/>
    <mergeCell ref="T13:W13"/>
    <mergeCell ref="X13:AA13"/>
    <mergeCell ref="AV13:AY13"/>
    <mergeCell ref="D14:G14"/>
    <mergeCell ref="H14:K14"/>
    <mergeCell ref="L14:O14"/>
    <mergeCell ref="P14:Q14"/>
    <mergeCell ref="AB13:AE13"/>
    <mergeCell ref="AF13:AI13"/>
    <mergeCell ref="AJ13:AM13"/>
    <mergeCell ref="AN13:AQ13"/>
    <mergeCell ref="AR13:AU13"/>
    <mergeCell ref="AB14:AE14"/>
    <mergeCell ref="AF14:AI14"/>
    <mergeCell ref="AJ14:AM14"/>
    <mergeCell ref="AN14:AQ14"/>
    <mergeCell ref="A1:AY1"/>
    <mergeCell ref="A3:C5"/>
    <mergeCell ref="D3:AY3"/>
    <mergeCell ref="D4:O4"/>
    <mergeCell ref="P4:AA4"/>
    <mergeCell ref="AB4:AM4"/>
    <mergeCell ref="AN4:AY4"/>
    <mergeCell ref="D5:G5"/>
    <mergeCell ref="H5:K5"/>
    <mergeCell ref="L5:O5"/>
    <mergeCell ref="AN5:AQ5"/>
    <mergeCell ref="AR5:AU5"/>
    <mergeCell ref="AV5:AY5"/>
    <mergeCell ref="P5:S5"/>
    <mergeCell ref="T5:W5"/>
    <mergeCell ref="X5:AA5"/>
    <mergeCell ref="AB5:AE5"/>
    <mergeCell ref="AF5:AI5"/>
    <mergeCell ref="AJ5:AM5"/>
    <mergeCell ref="P7:S7"/>
    <mergeCell ref="T7:W7"/>
    <mergeCell ref="AV7:AY7"/>
    <mergeCell ref="D8:G8"/>
    <mergeCell ref="H8:K8"/>
    <mergeCell ref="L8:O8"/>
    <mergeCell ref="P8:S8"/>
    <mergeCell ref="T8:W8"/>
    <mergeCell ref="X8:AA8"/>
    <mergeCell ref="AB8:AE8"/>
    <mergeCell ref="AF8:AI8"/>
    <mergeCell ref="AJ8:AM8"/>
    <mergeCell ref="X7:AA7"/>
    <mergeCell ref="AB7:AE7"/>
    <mergeCell ref="AF7:AI7"/>
    <mergeCell ref="AJ7:AM7"/>
    <mergeCell ref="AN7:AQ7"/>
    <mergeCell ref="AR7:AU7"/>
    <mergeCell ref="AN8:AQ8"/>
    <mergeCell ref="AR8:AU8"/>
    <mergeCell ref="AV8:AY8"/>
    <mergeCell ref="D7:G7"/>
    <mergeCell ref="H7:K7"/>
    <mergeCell ref="L7:O7"/>
    <mergeCell ref="AN9:AQ9"/>
    <mergeCell ref="AR9:AU9"/>
    <mergeCell ref="AV9:AY9"/>
    <mergeCell ref="D10:G10"/>
    <mergeCell ref="H10:K10"/>
    <mergeCell ref="L10:O10"/>
    <mergeCell ref="P10:S10"/>
    <mergeCell ref="T10:W10"/>
    <mergeCell ref="AV10:AY10"/>
    <mergeCell ref="X10:AA10"/>
    <mergeCell ref="AB10:AE10"/>
    <mergeCell ref="AF10:AI10"/>
    <mergeCell ref="AJ10:AM10"/>
    <mergeCell ref="AN10:AQ10"/>
    <mergeCell ref="AR10:AU10"/>
    <mergeCell ref="D9:G9"/>
    <mergeCell ref="H9:K9"/>
    <mergeCell ref="L9:O9"/>
    <mergeCell ref="P9:S9"/>
    <mergeCell ref="T9:W9"/>
    <mergeCell ref="X9:AA9"/>
    <mergeCell ref="AB9:AE9"/>
    <mergeCell ref="AF9:AI9"/>
    <mergeCell ref="AJ9:AM9"/>
    <mergeCell ref="D15:G15"/>
    <mergeCell ref="H15:K15"/>
    <mergeCell ref="L15:O15"/>
    <mergeCell ref="P15:S15"/>
    <mergeCell ref="T15:W15"/>
    <mergeCell ref="AN11:AQ11"/>
    <mergeCell ref="AR11:AU11"/>
    <mergeCell ref="AV11:AY11"/>
    <mergeCell ref="AV15:AY15"/>
    <mergeCell ref="X15:AA15"/>
    <mergeCell ref="AB15:AE15"/>
    <mergeCell ref="AF15:AI15"/>
    <mergeCell ref="AJ15:AM15"/>
    <mergeCell ref="AN15:AQ15"/>
    <mergeCell ref="AR15:AU15"/>
    <mergeCell ref="D11:G11"/>
    <mergeCell ref="H11:K11"/>
    <mergeCell ref="L11:O11"/>
    <mergeCell ref="P11:S11"/>
    <mergeCell ref="T11:W11"/>
    <mergeCell ref="X11:AA11"/>
    <mergeCell ref="AB11:AE11"/>
    <mergeCell ref="AF11:AI11"/>
    <mergeCell ref="AJ11:AM11"/>
    <mergeCell ref="CX16:DA16"/>
    <mergeCell ref="BJ16:BM16"/>
    <mergeCell ref="BN16:BQ16"/>
    <mergeCell ref="BR16:BU16"/>
    <mergeCell ref="BV16:BY16"/>
    <mergeCell ref="BZ16:CC16"/>
    <mergeCell ref="CD16:CG16"/>
    <mergeCell ref="CP16:CS16"/>
    <mergeCell ref="CT16:CW16"/>
    <mergeCell ref="CL16:CO16"/>
    <mergeCell ref="A35:B35"/>
    <mergeCell ref="AB12:AE12"/>
    <mergeCell ref="AF12:AI12"/>
    <mergeCell ref="AJ12:AM12"/>
    <mergeCell ref="AN12:AQ12"/>
    <mergeCell ref="AR12:AU12"/>
    <mergeCell ref="AV18:AY18"/>
    <mergeCell ref="D19:G19"/>
    <mergeCell ref="H19:K19"/>
    <mergeCell ref="L19:O19"/>
    <mergeCell ref="P19:S19"/>
    <mergeCell ref="T19:W19"/>
    <mergeCell ref="X19:AA19"/>
    <mergeCell ref="AB19:AE19"/>
    <mergeCell ref="AF19:AI19"/>
    <mergeCell ref="AJ19:AM19"/>
    <mergeCell ref="X18:AA18"/>
    <mergeCell ref="AB18:AE18"/>
    <mergeCell ref="AF18:AI18"/>
    <mergeCell ref="AJ18:AM18"/>
    <mergeCell ref="AN18:AQ18"/>
    <mergeCell ref="AR18:AU18"/>
    <mergeCell ref="AF17:AI17"/>
    <mergeCell ref="AJ17:AM17"/>
    <mergeCell ref="AF16:AI16"/>
    <mergeCell ref="CH15:CK15"/>
    <mergeCell ref="CL15:CO15"/>
    <mergeCell ref="CP15:CS15"/>
    <mergeCell ref="CT15:CW15"/>
    <mergeCell ref="CD13:CG13"/>
    <mergeCell ref="CH13:CK13"/>
    <mergeCell ref="CL13:CO13"/>
    <mergeCell ref="CP13:CS13"/>
    <mergeCell ref="CT13:CW13"/>
    <mergeCell ref="CD14:CG14"/>
    <mergeCell ref="CH14:CK14"/>
    <mergeCell ref="CL14:CO14"/>
    <mergeCell ref="CP14:CS14"/>
    <mergeCell ref="CT14:CW14"/>
    <mergeCell ref="CD15:CG15"/>
    <mergeCell ref="AR14:AU14"/>
    <mergeCell ref="P17:S17"/>
    <mergeCell ref="T17:W17"/>
    <mergeCell ref="X17:AA17"/>
    <mergeCell ref="AB17:AE17"/>
    <mergeCell ref="D16:G16"/>
    <mergeCell ref="H16:K16"/>
    <mergeCell ref="L16:O16"/>
    <mergeCell ref="P16:S16"/>
    <mergeCell ref="T16:W16"/>
    <mergeCell ref="X16:AA16"/>
    <mergeCell ref="AB16:AE16"/>
    <mergeCell ref="AV19:AY19"/>
    <mergeCell ref="AV20:AY20"/>
    <mergeCell ref="D20:G20"/>
    <mergeCell ref="H20:K20"/>
    <mergeCell ref="L20:O20"/>
    <mergeCell ref="P20:S20"/>
    <mergeCell ref="T20:W20"/>
    <mergeCell ref="X20:AA20"/>
    <mergeCell ref="CH16:CK16"/>
    <mergeCell ref="AJ16:AM16"/>
    <mergeCell ref="AV17:AY17"/>
    <mergeCell ref="AR17:AU17"/>
    <mergeCell ref="AN17:AQ17"/>
    <mergeCell ref="D18:G18"/>
    <mergeCell ref="H18:K18"/>
    <mergeCell ref="L18:O18"/>
    <mergeCell ref="P18:S18"/>
    <mergeCell ref="T18:W18"/>
    <mergeCell ref="AN16:AQ16"/>
    <mergeCell ref="AR16:AU16"/>
    <mergeCell ref="AV16:AY16"/>
    <mergeCell ref="D17:G17"/>
    <mergeCell ref="H17:K17"/>
    <mergeCell ref="L17:O17"/>
    <mergeCell ref="D21:G21"/>
    <mergeCell ref="H21:K21"/>
    <mergeCell ref="D28:G28"/>
    <mergeCell ref="AB20:AE20"/>
    <mergeCell ref="AF20:AI20"/>
    <mergeCell ref="AJ20:AM20"/>
    <mergeCell ref="AN20:AQ20"/>
    <mergeCell ref="AR20:AU20"/>
    <mergeCell ref="AN19:AQ19"/>
    <mergeCell ref="AR19:AU19"/>
    <mergeCell ref="H28:K28"/>
    <mergeCell ref="P26:AA26"/>
    <mergeCell ref="AB26:AM26"/>
    <mergeCell ref="AN26:AY26"/>
    <mergeCell ref="D27:G27"/>
    <mergeCell ref="H27:K27"/>
    <mergeCell ref="L27:O27"/>
    <mergeCell ref="P27:S27"/>
    <mergeCell ref="T27:W27"/>
    <mergeCell ref="X27:AA27"/>
    <mergeCell ref="AB27:AE27"/>
    <mergeCell ref="AF27:AI27"/>
    <mergeCell ref="AJ27:AM27"/>
    <mergeCell ref="AN27:AQ27"/>
    <mergeCell ref="AV21:AY21"/>
    <mergeCell ref="L28:O28"/>
    <mergeCell ref="P28:S28"/>
    <mergeCell ref="T28:W28"/>
    <mergeCell ref="X28:AA28"/>
    <mergeCell ref="AB28:AE28"/>
    <mergeCell ref="AF28:AI28"/>
    <mergeCell ref="AJ28:AM28"/>
    <mergeCell ref="AN28:AQ28"/>
    <mergeCell ref="AR28:AU28"/>
    <mergeCell ref="L21:O21"/>
    <mergeCell ref="AJ21:AM21"/>
    <mergeCell ref="P21:S21"/>
    <mergeCell ref="T21:W21"/>
    <mergeCell ref="X21:AA21"/>
    <mergeCell ref="AB21:AE21"/>
    <mergeCell ref="AF21:AI21"/>
    <mergeCell ref="AN21:AQ21"/>
    <mergeCell ref="AR21:AU21"/>
    <mergeCell ref="AV28:AY28"/>
    <mergeCell ref="A23:AY23"/>
    <mergeCell ref="A25:C27"/>
    <mergeCell ref="D25:AY25"/>
    <mergeCell ref="D26:O26"/>
    <mergeCell ref="AV30:AY30"/>
    <mergeCell ref="AN30:AQ30"/>
    <mergeCell ref="AR30:AU30"/>
    <mergeCell ref="D29:G29"/>
    <mergeCell ref="H29:K29"/>
    <mergeCell ref="L29:O29"/>
    <mergeCell ref="P29:S29"/>
    <mergeCell ref="T29:W29"/>
    <mergeCell ref="X29:AA29"/>
    <mergeCell ref="AB29:AE29"/>
    <mergeCell ref="AF29:AI29"/>
    <mergeCell ref="AJ29:AM29"/>
    <mergeCell ref="AN29:AQ29"/>
    <mergeCell ref="D30:G30"/>
    <mergeCell ref="H30:K30"/>
    <mergeCell ref="L30:O30"/>
    <mergeCell ref="P30:S30"/>
    <mergeCell ref="T30:W30"/>
    <mergeCell ref="X30:AA30"/>
    <mergeCell ref="AB30:AE30"/>
    <mergeCell ref="AF30:AI30"/>
    <mergeCell ref="AJ30:AM30"/>
    <mergeCell ref="AV29:AY29"/>
    <mergeCell ref="AR29:AU29"/>
    <mergeCell ref="D31:G31"/>
    <mergeCell ref="H31:K31"/>
    <mergeCell ref="L31:O31"/>
    <mergeCell ref="P31:S31"/>
    <mergeCell ref="T31:W31"/>
    <mergeCell ref="X31:AA31"/>
    <mergeCell ref="AB31:AE31"/>
    <mergeCell ref="AF31:AI31"/>
    <mergeCell ref="AJ31:AM31"/>
    <mergeCell ref="D32:G32"/>
    <mergeCell ref="H32:K32"/>
    <mergeCell ref="L32:O32"/>
    <mergeCell ref="P32:S32"/>
    <mergeCell ref="T32:W32"/>
    <mergeCell ref="X32:AA32"/>
    <mergeCell ref="AB32:AE32"/>
    <mergeCell ref="AF32:AI32"/>
    <mergeCell ref="AJ32:AM32"/>
    <mergeCell ref="D33:G33"/>
    <mergeCell ref="H33:K33"/>
    <mergeCell ref="L33:O33"/>
    <mergeCell ref="P33:S33"/>
    <mergeCell ref="T33:W33"/>
    <mergeCell ref="X33:AA33"/>
    <mergeCell ref="AB33:AE33"/>
    <mergeCell ref="AF33:AI33"/>
    <mergeCell ref="AJ33:AM33"/>
    <mergeCell ref="AR27:AU27"/>
    <mergeCell ref="AV27:AY27"/>
    <mergeCell ref="A24:AY24"/>
    <mergeCell ref="AV31:AY31"/>
    <mergeCell ref="AV32:AY32"/>
    <mergeCell ref="AV33:AY33"/>
    <mergeCell ref="AV34:AY34"/>
    <mergeCell ref="AN33:AQ33"/>
    <mergeCell ref="AR33:AU33"/>
    <mergeCell ref="AN34:AQ34"/>
    <mergeCell ref="AR34:AU34"/>
    <mergeCell ref="AN31:AQ31"/>
    <mergeCell ref="AR31:AU31"/>
    <mergeCell ref="AN32:AQ32"/>
    <mergeCell ref="AR32:AU32"/>
    <mergeCell ref="D34:G34"/>
    <mergeCell ref="H34:K34"/>
    <mergeCell ref="L34:O34"/>
    <mergeCell ref="P34:S34"/>
    <mergeCell ref="T34:W34"/>
    <mergeCell ref="X34:AA34"/>
    <mergeCell ref="AB34:AE34"/>
    <mergeCell ref="AF34:AI34"/>
    <mergeCell ref="AJ34:AM34"/>
  </mergeCells>
  <pageMargins left="0.70866141732283472" right="0.70866141732283472" top="0.74803149606299213" bottom="0.74803149606299213" header="0.31496062992125984" footer="0.31496062992125984"/>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7"/>
  <sheetViews>
    <sheetView zoomScaleNormal="100" workbookViewId="0">
      <selection activeCell="D15" sqref="D15"/>
    </sheetView>
  </sheetViews>
  <sheetFormatPr baseColWidth="10" defaultRowHeight="15" x14ac:dyDescent="0.25"/>
  <cols>
    <col min="1" max="1" width="2.140625" customWidth="1"/>
    <col min="2" max="2" width="3.5703125" customWidth="1"/>
    <col min="3" max="3" width="31.42578125" customWidth="1"/>
    <col min="4" max="4" width="12.5703125" bestFit="1" customWidth="1"/>
    <col min="5" max="5" width="14.42578125" customWidth="1"/>
    <col min="6" max="6" width="10.140625" customWidth="1"/>
    <col min="8" max="8" width="11.85546875" bestFit="1" customWidth="1"/>
  </cols>
  <sheetData>
    <row r="1" spans="2:11" ht="3" customHeight="1" x14ac:dyDescent="0.25"/>
    <row r="2" spans="2:11" ht="29.25" customHeight="1" thickBot="1" x14ac:dyDescent="0.3">
      <c r="B2" s="374" t="s">
        <v>117</v>
      </c>
      <c r="C2" s="374"/>
      <c r="D2" s="374"/>
      <c r="E2" s="374"/>
      <c r="F2" s="374"/>
      <c r="H2" s="167"/>
      <c r="I2" s="167"/>
      <c r="J2" s="167"/>
      <c r="K2" s="167"/>
    </row>
    <row r="3" spans="2:11" ht="29.25" customHeight="1" thickTop="1" thickBot="1" x14ac:dyDescent="0.35">
      <c r="B3" s="375" t="s">
        <v>37</v>
      </c>
      <c r="C3" s="376"/>
      <c r="D3" s="376"/>
      <c r="E3" s="376"/>
      <c r="F3" s="377"/>
      <c r="H3" s="455"/>
      <c r="I3" s="455"/>
      <c r="J3" s="455"/>
      <c r="K3" s="455"/>
    </row>
    <row r="4" spans="2:11" ht="20.25" customHeight="1" thickTop="1" x14ac:dyDescent="0.25">
      <c r="B4" s="14" t="s">
        <v>1</v>
      </c>
      <c r="C4" s="15" t="s">
        <v>2</v>
      </c>
      <c r="D4" s="16" t="s">
        <v>3</v>
      </c>
      <c r="E4" s="17" t="s">
        <v>4</v>
      </c>
      <c r="F4" s="18" t="s">
        <v>5</v>
      </c>
      <c r="H4" s="167"/>
      <c r="I4" s="167"/>
      <c r="J4" s="167"/>
      <c r="K4" s="167"/>
    </row>
    <row r="5" spans="2:11" ht="44.25" customHeight="1" x14ac:dyDescent="0.25">
      <c r="B5" s="116">
        <v>1</v>
      </c>
      <c r="C5" s="39" t="s">
        <v>119</v>
      </c>
      <c r="D5" s="280">
        <v>230828.69</v>
      </c>
      <c r="E5" s="59"/>
      <c r="F5" s="60" t="s">
        <v>142</v>
      </c>
      <c r="H5" s="167"/>
      <c r="I5" s="167"/>
      <c r="J5" s="167"/>
      <c r="K5" s="167"/>
    </row>
    <row r="6" spans="2:11" ht="51" customHeight="1" x14ac:dyDescent="0.25">
      <c r="B6" s="116">
        <v>2</v>
      </c>
      <c r="C6" s="39" t="s">
        <v>120</v>
      </c>
      <c r="D6" s="280">
        <v>200000</v>
      </c>
      <c r="E6" s="59"/>
      <c r="F6" s="60" t="s">
        <v>142</v>
      </c>
      <c r="H6" s="172"/>
      <c r="I6" s="167"/>
      <c r="J6" s="167"/>
      <c r="K6" s="167"/>
    </row>
    <row r="7" spans="2:11" ht="48" customHeight="1" x14ac:dyDescent="0.25">
      <c r="B7" s="119">
        <v>3</v>
      </c>
      <c r="C7" s="40" t="s">
        <v>122</v>
      </c>
      <c r="D7" s="280">
        <v>48000</v>
      </c>
      <c r="E7" s="25"/>
      <c r="F7" s="26" t="s">
        <v>21</v>
      </c>
      <c r="H7" s="172"/>
      <c r="I7" s="167"/>
      <c r="J7" s="167"/>
      <c r="K7" s="167"/>
    </row>
    <row r="8" spans="2:11" ht="36.75" customHeight="1" x14ac:dyDescent="0.25">
      <c r="B8" s="119">
        <v>4</v>
      </c>
      <c r="C8" s="40" t="s">
        <v>45</v>
      </c>
      <c r="D8" s="287">
        <v>38269.440000000002</v>
      </c>
      <c r="E8" s="25"/>
      <c r="F8" s="26" t="s">
        <v>21</v>
      </c>
      <c r="H8" s="172"/>
      <c r="I8" s="167"/>
      <c r="J8" s="167"/>
      <c r="K8" s="167"/>
    </row>
    <row r="9" spans="2:11" ht="36.75" customHeight="1" x14ac:dyDescent="0.25">
      <c r="B9" s="119">
        <v>5</v>
      </c>
      <c r="C9" s="40" t="s">
        <v>123</v>
      </c>
      <c r="D9" s="219">
        <v>14500</v>
      </c>
      <c r="E9" s="63"/>
      <c r="F9" s="65" t="s">
        <v>21</v>
      </c>
      <c r="H9" s="172"/>
      <c r="I9" s="167"/>
      <c r="J9" s="167"/>
      <c r="K9" s="167"/>
    </row>
    <row r="10" spans="2:11" ht="45.75" customHeight="1" x14ac:dyDescent="0.25">
      <c r="B10" s="119">
        <v>6</v>
      </c>
      <c r="C10" s="40" t="s">
        <v>78</v>
      </c>
      <c r="D10" s="219">
        <v>39300</v>
      </c>
      <c r="E10" s="63"/>
      <c r="F10" s="65" t="s">
        <v>21</v>
      </c>
      <c r="H10" s="172"/>
      <c r="I10" s="167"/>
      <c r="J10" s="167"/>
      <c r="K10" s="167"/>
    </row>
    <row r="11" spans="2:11" ht="48.75" customHeight="1" x14ac:dyDescent="0.25">
      <c r="B11" s="21">
        <v>7</v>
      </c>
      <c r="C11" s="37" t="s">
        <v>71</v>
      </c>
      <c r="D11" s="252">
        <f>47779.36+9220.64</f>
        <v>57000</v>
      </c>
      <c r="E11" s="25"/>
      <c r="F11" s="26" t="s">
        <v>21</v>
      </c>
      <c r="H11" s="172"/>
      <c r="I11" s="167"/>
      <c r="J11" s="167"/>
      <c r="K11" s="167"/>
    </row>
    <row r="12" spans="2:11" ht="33.75" customHeight="1" thickBot="1" x14ac:dyDescent="0.3">
      <c r="B12" s="99">
        <v>8</v>
      </c>
      <c r="C12" s="95" t="s">
        <v>73</v>
      </c>
      <c r="D12" s="291">
        <v>272231.89</v>
      </c>
      <c r="E12" s="96"/>
      <c r="F12" s="94" t="s">
        <v>21</v>
      </c>
      <c r="H12" s="167"/>
      <c r="I12" s="167"/>
      <c r="J12" s="167"/>
      <c r="K12" s="167"/>
    </row>
    <row r="13" spans="2:11" ht="25.5" customHeight="1" thickTop="1" thickBot="1" x14ac:dyDescent="0.3">
      <c r="B13" s="466" t="s">
        <v>24</v>
      </c>
      <c r="C13" s="467"/>
      <c r="D13" s="292">
        <f>SUM(D5:D12)</f>
        <v>900130.02</v>
      </c>
      <c r="H13" s="167"/>
      <c r="I13" s="167"/>
      <c r="J13" s="167"/>
      <c r="K13" s="167"/>
    </row>
    <row r="14" spans="2:11" ht="20.25" customHeight="1" thickTop="1" x14ac:dyDescent="0.25">
      <c r="C14" s="246" t="s">
        <v>148</v>
      </c>
      <c r="D14" s="293"/>
    </row>
    <row r="15" spans="2:11" ht="18" customHeight="1" x14ac:dyDescent="0.25">
      <c r="C15" s="247" t="s">
        <v>146</v>
      </c>
      <c r="D15" s="248">
        <v>382318.77</v>
      </c>
    </row>
    <row r="16" spans="2:11" ht="18" customHeight="1" x14ac:dyDescent="0.25">
      <c r="C16" s="249" t="s">
        <v>124</v>
      </c>
      <c r="D16" s="248">
        <v>517811.25</v>
      </c>
    </row>
    <row r="17" spans="3:4" x14ac:dyDescent="0.25">
      <c r="C17" s="247"/>
      <c r="D17" s="248">
        <f>SUM(D15:D16)</f>
        <v>900130.02</v>
      </c>
    </row>
    <row r="18" spans="3:4" x14ac:dyDescent="0.25">
      <c r="C18" s="247"/>
      <c r="D18" s="248">
        <f>D13-D17</f>
        <v>0</v>
      </c>
    </row>
    <row r="19" spans="3:4" x14ac:dyDescent="0.25">
      <c r="C19" s="123"/>
    </row>
    <row r="20" spans="3:4" ht="29.25" customHeight="1" x14ac:dyDescent="0.25"/>
    <row r="21" spans="3:4" ht="39.75" customHeight="1" x14ac:dyDescent="0.25"/>
    <row r="22" spans="3:4" ht="30" customHeight="1" x14ac:dyDescent="0.25"/>
    <row r="23" spans="3:4" ht="22.5" customHeight="1" x14ac:dyDescent="0.25"/>
    <row r="24" spans="3:4" ht="42.75" customHeight="1" x14ac:dyDescent="0.25"/>
    <row r="25" spans="3:4" ht="66" customHeight="1" x14ac:dyDescent="0.25"/>
    <row r="26" spans="3:4" ht="30" customHeight="1" x14ac:dyDescent="0.25"/>
    <row r="27" spans="3:4" ht="30" customHeight="1" x14ac:dyDescent="0.25"/>
  </sheetData>
  <mergeCells count="4">
    <mergeCell ref="B2:F2"/>
    <mergeCell ref="B3:F3"/>
    <mergeCell ref="B13:C13"/>
    <mergeCell ref="H3:K3"/>
  </mergeCells>
  <pageMargins left="0.9055118110236221" right="0.31496062992125984" top="0.59055118110236227" bottom="0.74803149606299213"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B18"/>
  <sheetViews>
    <sheetView topLeftCell="B10" zoomScale="115" zoomScaleNormal="115" workbookViewId="0">
      <selection activeCell="J15" sqref="J15"/>
    </sheetView>
  </sheetViews>
  <sheetFormatPr baseColWidth="10" defaultRowHeight="15" x14ac:dyDescent="0.25"/>
  <cols>
    <col min="1" max="1" width="1.140625" customWidth="1"/>
    <col min="2" max="2" width="3" customWidth="1"/>
    <col min="3" max="3" width="29.7109375" customWidth="1"/>
    <col min="4" max="4" width="11.5703125" customWidth="1"/>
    <col min="5" max="23" width="1.5703125" customWidth="1"/>
    <col min="24" max="24" width="1.42578125" customWidth="1"/>
    <col min="25" max="27" width="1.5703125" customWidth="1"/>
    <col min="28" max="28" width="1.7109375" customWidth="1"/>
    <col min="29" max="32" width="1.5703125" customWidth="1"/>
    <col min="33" max="33" width="1.85546875" customWidth="1"/>
    <col min="34" max="38" width="1.5703125" customWidth="1"/>
    <col min="39" max="39" width="2" customWidth="1"/>
    <col min="40" max="41" width="1.5703125" customWidth="1"/>
    <col min="42" max="42" width="1.85546875" customWidth="1"/>
    <col min="43" max="52" width="1.5703125" customWidth="1"/>
    <col min="53" max="53" width="13.42578125" customWidth="1"/>
  </cols>
  <sheetData>
    <row r="1" spans="2:54" ht="15.75" thickBot="1" x14ac:dyDescent="0.3">
      <c r="B1" s="470" t="s">
        <v>174</v>
      </c>
      <c r="C1" s="470"/>
      <c r="D1" s="470"/>
      <c r="E1" s="470"/>
      <c r="F1" s="470"/>
      <c r="G1" s="470"/>
      <c r="H1" s="470"/>
      <c r="I1" s="470"/>
      <c r="J1" s="470"/>
      <c r="K1" s="470"/>
      <c r="L1" s="470"/>
      <c r="M1" s="470"/>
      <c r="N1" s="470"/>
      <c r="O1" s="470"/>
      <c r="P1" s="470"/>
      <c r="Q1" s="470"/>
      <c r="R1" s="470"/>
      <c r="S1" s="470"/>
      <c r="T1" s="470"/>
      <c r="U1" s="470"/>
      <c r="V1" s="470"/>
      <c r="W1" s="470"/>
      <c r="X1" s="470"/>
      <c r="Y1" s="470"/>
      <c r="Z1" s="470"/>
      <c r="AA1" s="470"/>
      <c r="AB1" s="470"/>
      <c r="AC1" s="470"/>
      <c r="AD1" s="470"/>
      <c r="AE1" s="470"/>
      <c r="AF1" s="470"/>
      <c r="AG1" s="470"/>
      <c r="AH1" s="470"/>
      <c r="AI1" s="470"/>
      <c r="AJ1" s="470"/>
      <c r="AK1" s="470"/>
      <c r="AL1" s="470"/>
      <c r="AM1" s="470"/>
      <c r="AN1" s="470"/>
      <c r="AO1" s="470"/>
      <c r="AP1" s="470"/>
      <c r="AQ1" s="470"/>
      <c r="AR1" s="470"/>
      <c r="AS1" s="470"/>
      <c r="AT1" s="470"/>
      <c r="AU1" s="470"/>
      <c r="AV1" s="470"/>
      <c r="AW1" s="470"/>
      <c r="AX1" s="470"/>
      <c r="AY1" s="470"/>
      <c r="AZ1" s="470"/>
    </row>
    <row r="2" spans="2:54" ht="14.25" customHeight="1" thickTop="1" x14ac:dyDescent="0.25">
      <c r="B2" s="421" t="s">
        <v>22</v>
      </c>
      <c r="C2" s="422"/>
      <c r="D2" s="477"/>
      <c r="E2" s="471" t="s">
        <v>49</v>
      </c>
      <c r="F2" s="471"/>
      <c r="G2" s="471"/>
      <c r="H2" s="471"/>
      <c r="I2" s="471"/>
      <c r="J2" s="471"/>
      <c r="K2" s="471"/>
      <c r="L2" s="471"/>
      <c r="M2" s="471"/>
      <c r="N2" s="471"/>
      <c r="O2" s="471"/>
      <c r="P2" s="471"/>
      <c r="Q2" s="471"/>
      <c r="R2" s="471"/>
      <c r="S2" s="471"/>
      <c r="T2" s="471"/>
      <c r="U2" s="471"/>
      <c r="V2" s="471"/>
      <c r="W2" s="471"/>
      <c r="X2" s="471"/>
      <c r="Y2" s="471"/>
      <c r="Z2" s="471"/>
      <c r="AA2" s="471"/>
      <c r="AB2" s="471"/>
      <c r="AC2" s="471"/>
      <c r="AD2" s="471"/>
      <c r="AE2" s="471"/>
      <c r="AF2" s="471"/>
      <c r="AG2" s="471"/>
      <c r="AH2" s="471"/>
      <c r="AI2" s="471"/>
      <c r="AJ2" s="471"/>
      <c r="AK2" s="471"/>
      <c r="AL2" s="471"/>
      <c r="AM2" s="471"/>
      <c r="AN2" s="471"/>
      <c r="AO2" s="471"/>
      <c r="AP2" s="471"/>
      <c r="AQ2" s="471"/>
      <c r="AR2" s="471"/>
      <c r="AS2" s="471"/>
      <c r="AT2" s="471"/>
      <c r="AU2" s="471"/>
      <c r="AV2" s="471"/>
      <c r="AW2" s="471"/>
      <c r="AX2" s="471"/>
      <c r="AY2" s="471"/>
      <c r="AZ2" s="472"/>
    </row>
    <row r="3" spans="2:54" ht="12" customHeight="1" x14ac:dyDescent="0.25">
      <c r="B3" s="423"/>
      <c r="C3" s="424"/>
      <c r="D3" s="478"/>
      <c r="E3" s="473" t="s">
        <v>6</v>
      </c>
      <c r="F3" s="473"/>
      <c r="G3" s="473"/>
      <c r="H3" s="473"/>
      <c r="I3" s="473"/>
      <c r="J3" s="473"/>
      <c r="K3" s="473"/>
      <c r="L3" s="473"/>
      <c r="M3" s="473"/>
      <c r="N3" s="473"/>
      <c r="O3" s="473"/>
      <c r="P3" s="473"/>
      <c r="Q3" s="473" t="s">
        <v>7</v>
      </c>
      <c r="R3" s="473"/>
      <c r="S3" s="473"/>
      <c r="T3" s="473"/>
      <c r="U3" s="473"/>
      <c r="V3" s="473"/>
      <c r="W3" s="473"/>
      <c r="X3" s="473"/>
      <c r="Y3" s="473"/>
      <c r="Z3" s="473"/>
      <c r="AA3" s="473"/>
      <c r="AB3" s="473"/>
      <c r="AC3" s="473" t="s">
        <v>26</v>
      </c>
      <c r="AD3" s="473"/>
      <c r="AE3" s="473"/>
      <c r="AF3" s="473"/>
      <c r="AG3" s="473"/>
      <c r="AH3" s="473"/>
      <c r="AI3" s="473"/>
      <c r="AJ3" s="473"/>
      <c r="AK3" s="473"/>
      <c r="AL3" s="473"/>
      <c r="AM3" s="473"/>
      <c r="AN3" s="473"/>
      <c r="AO3" s="473" t="s">
        <v>8</v>
      </c>
      <c r="AP3" s="473"/>
      <c r="AQ3" s="473"/>
      <c r="AR3" s="473"/>
      <c r="AS3" s="473"/>
      <c r="AT3" s="473"/>
      <c r="AU3" s="473"/>
      <c r="AV3" s="473"/>
      <c r="AW3" s="473"/>
      <c r="AX3" s="473"/>
      <c r="AY3" s="473"/>
      <c r="AZ3" s="474"/>
    </row>
    <row r="4" spans="2:54" ht="9.75" customHeight="1" x14ac:dyDescent="0.25">
      <c r="B4" s="479"/>
      <c r="C4" s="480"/>
      <c r="D4" s="481"/>
      <c r="E4" s="475" t="s">
        <v>9</v>
      </c>
      <c r="F4" s="475"/>
      <c r="G4" s="475"/>
      <c r="H4" s="475"/>
      <c r="I4" s="475" t="s">
        <v>10</v>
      </c>
      <c r="J4" s="475"/>
      <c r="K4" s="475"/>
      <c r="L4" s="475"/>
      <c r="M4" s="475" t="s">
        <v>11</v>
      </c>
      <c r="N4" s="475"/>
      <c r="O4" s="475"/>
      <c r="P4" s="475"/>
      <c r="Q4" s="475" t="s">
        <v>12</v>
      </c>
      <c r="R4" s="475"/>
      <c r="S4" s="475"/>
      <c r="T4" s="475"/>
      <c r="U4" s="475" t="s">
        <v>13</v>
      </c>
      <c r="V4" s="475"/>
      <c r="W4" s="475"/>
      <c r="X4" s="475"/>
      <c r="Y4" s="475" t="s">
        <v>14</v>
      </c>
      <c r="Z4" s="475"/>
      <c r="AA4" s="475"/>
      <c r="AB4" s="475"/>
      <c r="AC4" s="475" t="s">
        <v>15</v>
      </c>
      <c r="AD4" s="475"/>
      <c r="AE4" s="475"/>
      <c r="AF4" s="475"/>
      <c r="AG4" s="475" t="s">
        <v>16</v>
      </c>
      <c r="AH4" s="475"/>
      <c r="AI4" s="475"/>
      <c r="AJ4" s="475"/>
      <c r="AK4" s="475" t="s">
        <v>17</v>
      </c>
      <c r="AL4" s="475"/>
      <c r="AM4" s="475"/>
      <c r="AN4" s="475"/>
      <c r="AO4" s="475" t="s">
        <v>18</v>
      </c>
      <c r="AP4" s="475"/>
      <c r="AQ4" s="475"/>
      <c r="AR4" s="475"/>
      <c r="AS4" s="475" t="s">
        <v>19</v>
      </c>
      <c r="AT4" s="475"/>
      <c r="AU4" s="475"/>
      <c r="AV4" s="475"/>
      <c r="AW4" s="475" t="s">
        <v>20</v>
      </c>
      <c r="AX4" s="475"/>
      <c r="AY4" s="475"/>
      <c r="AZ4" s="476"/>
    </row>
    <row r="5" spans="2:54" ht="9.75" customHeight="1" x14ac:dyDescent="0.25">
      <c r="B5" s="56" t="s">
        <v>1</v>
      </c>
      <c r="C5" s="45" t="s">
        <v>2</v>
      </c>
      <c r="D5" s="46" t="s">
        <v>28</v>
      </c>
      <c r="E5" s="47">
        <v>1</v>
      </c>
      <c r="F5" s="47">
        <v>2</v>
      </c>
      <c r="G5" s="47">
        <v>3</v>
      </c>
      <c r="H5" s="47">
        <v>4</v>
      </c>
      <c r="I5" s="47">
        <v>1</v>
      </c>
      <c r="J5" s="47">
        <v>2</v>
      </c>
      <c r="K5" s="47">
        <v>3</v>
      </c>
      <c r="L5" s="47">
        <v>4</v>
      </c>
      <c r="M5" s="47">
        <v>1</v>
      </c>
      <c r="N5" s="47">
        <v>2</v>
      </c>
      <c r="O5" s="47">
        <v>3</v>
      </c>
      <c r="P5" s="47">
        <v>4</v>
      </c>
      <c r="Q5" s="47">
        <v>1</v>
      </c>
      <c r="R5" s="47">
        <v>2</v>
      </c>
      <c r="S5" s="47">
        <v>3</v>
      </c>
      <c r="T5" s="47">
        <v>4</v>
      </c>
      <c r="U5" s="48">
        <v>1</v>
      </c>
      <c r="V5" s="48">
        <v>2</v>
      </c>
      <c r="W5" s="48">
        <v>3</v>
      </c>
      <c r="X5" s="48">
        <v>4</v>
      </c>
      <c r="Y5" s="48">
        <v>1</v>
      </c>
      <c r="Z5" s="48">
        <v>2</v>
      </c>
      <c r="AA5" s="48">
        <v>3</v>
      </c>
      <c r="AB5" s="48">
        <v>4</v>
      </c>
      <c r="AC5" s="48">
        <v>1</v>
      </c>
      <c r="AD5" s="48">
        <v>2</v>
      </c>
      <c r="AE5" s="48">
        <v>3</v>
      </c>
      <c r="AF5" s="48">
        <v>4</v>
      </c>
      <c r="AG5" s="48">
        <v>1</v>
      </c>
      <c r="AH5" s="48">
        <v>2</v>
      </c>
      <c r="AI5" s="48">
        <v>3</v>
      </c>
      <c r="AJ5" s="48">
        <v>4</v>
      </c>
      <c r="AK5" s="48">
        <v>1</v>
      </c>
      <c r="AL5" s="48">
        <v>2</v>
      </c>
      <c r="AM5" s="48">
        <v>3</v>
      </c>
      <c r="AN5" s="48">
        <v>4</v>
      </c>
      <c r="AO5" s="48">
        <v>1</v>
      </c>
      <c r="AP5" s="48">
        <v>2</v>
      </c>
      <c r="AQ5" s="48">
        <v>3</v>
      </c>
      <c r="AR5" s="48">
        <v>4</v>
      </c>
      <c r="AS5" s="48">
        <v>1</v>
      </c>
      <c r="AT5" s="48">
        <v>2</v>
      </c>
      <c r="AU5" s="48">
        <v>3</v>
      </c>
      <c r="AV5" s="48">
        <v>4</v>
      </c>
      <c r="AW5" s="48">
        <v>1</v>
      </c>
      <c r="AX5" s="48">
        <v>2</v>
      </c>
      <c r="AY5" s="48">
        <v>3</v>
      </c>
      <c r="AZ5" s="55">
        <v>4</v>
      </c>
    </row>
    <row r="6" spans="2:54" ht="38.25" customHeight="1" x14ac:dyDescent="0.25">
      <c r="B6" s="137">
        <v>1</v>
      </c>
      <c r="C6" s="189" t="s">
        <v>175</v>
      </c>
      <c r="D6" s="101">
        <v>230828.69</v>
      </c>
      <c r="E6" s="489">
        <v>46165.73</v>
      </c>
      <c r="F6" s="490"/>
      <c r="G6" s="490"/>
      <c r="H6" s="491"/>
      <c r="I6" s="489">
        <v>46165.73</v>
      </c>
      <c r="J6" s="490"/>
      <c r="K6" s="490"/>
      <c r="L6" s="491"/>
      <c r="M6" s="489">
        <v>46165.73</v>
      </c>
      <c r="N6" s="490"/>
      <c r="O6" s="490"/>
      <c r="P6" s="491"/>
      <c r="Q6" s="489">
        <v>46165.73</v>
      </c>
      <c r="R6" s="490"/>
      <c r="S6" s="490"/>
      <c r="T6" s="491"/>
      <c r="U6" s="489">
        <v>46165.77</v>
      </c>
      <c r="V6" s="490"/>
      <c r="W6" s="490"/>
      <c r="X6" s="491"/>
      <c r="Y6" s="495"/>
      <c r="Z6" s="495"/>
      <c r="AA6" s="495"/>
      <c r="AB6" s="495"/>
      <c r="AC6" s="495"/>
      <c r="AD6" s="495"/>
      <c r="AE6" s="495"/>
      <c r="AF6" s="495"/>
      <c r="AG6" s="495"/>
      <c r="AH6" s="495"/>
      <c r="AI6" s="495"/>
      <c r="AJ6" s="495"/>
      <c r="AK6" s="495"/>
      <c r="AL6" s="495"/>
      <c r="AM6" s="495"/>
      <c r="AN6" s="495"/>
      <c r="AO6" s="495"/>
      <c r="AP6" s="495"/>
      <c r="AQ6" s="495"/>
      <c r="AR6" s="495"/>
      <c r="AS6" s="495"/>
      <c r="AT6" s="495"/>
      <c r="AU6" s="495"/>
      <c r="AV6" s="495"/>
      <c r="AW6" s="502"/>
      <c r="AX6" s="502"/>
      <c r="AY6" s="502"/>
      <c r="AZ6" s="503"/>
      <c r="BA6" s="162"/>
    </row>
    <row r="7" spans="2:54" ht="41.25" customHeight="1" x14ac:dyDescent="0.25">
      <c r="B7" s="157">
        <v>2</v>
      </c>
      <c r="C7" s="189" t="s">
        <v>183</v>
      </c>
      <c r="D7" s="310">
        <v>200000</v>
      </c>
      <c r="E7" s="508">
        <v>66666.67</v>
      </c>
      <c r="F7" s="509"/>
      <c r="G7" s="509"/>
      <c r="H7" s="509"/>
      <c r="I7" s="508">
        <v>66666.67</v>
      </c>
      <c r="J7" s="509"/>
      <c r="K7" s="509"/>
      <c r="L7" s="509"/>
      <c r="M7" s="508">
        <v>66666.66</v>
      </c>
      <c r="N7" s="509"/>
      <c r="O7" s="509"/>
      <c r="P7" s="509"/>
      <c r="Q7" s="509"/>
      <c r="R7" s="509"/>
      <c r="S7" s="509"/>
      <c r="T7" s="509"/>
      <c r="U7" s="509"/>
      <c r="V7" s="509"/>
      <c r="W7" s="509"/>
      <c r="X7" s="509"/>
      <c r="Y7" s="495"/>
      <c r="Z7" s="495"/>
      <c r="AA7" s="495"/>
      <c r="AB7" s="495"/>
      <c r="AC7" s="495"/>
      <c r="AD7" s="495"/>
      <c r="AE7" s="495"/>
      <c r="AF7" s="495"/>
      <c r="AG7" s="495"/>
      <c r="AH7" s="495"/>
      <c r="AI7" s="495"/>
      <c r="AJ7" s="495"/>
      <c r="AK7" s="495"/>
      <c r="AL7" s="495"/>
      <c r="AM7" s="495"/>
      <c r="AN7" s="495"/>
      <c r="AO7" s="495"/>
      <c r="AP7" s="495"/>
      <c r="AQ7" s="495"/>
      <c r="AR7" s="495"/>
      <c r="AS7" s="495"/>
      <c r="AT7" s="495"/>
      <c r="AU7" s="495"/>
      <c r="AV7" s="495"/>
      <c r="AW7" s="502"/>
      <c r="AX7" s="502"/>
      <c r="AY7" s="502"/>
      <c r="AZ7" s="503"/>
      <c r="BA7" s="162"/>
    </row>
    <row r="8" spans="2:54" ht="33.75" customHeight="1" x14ac:dyDescent="0.25">
      <c r="B8" s="157">
        <v>3</v>
      </c>
      <c r="C8" s="23" t="s">
        <v>122</v>
      </c>
      <c r="D8" s="158">
        <v>48000</v>
      </c>
      <c r="E8" s="483"/>
      <c r="F8" s="484"/>
      <c r="G8" s="484"/>
      <c r="H8" s="484"/>
      <c r="I8" s="485"/>
      <c r="J8" s="484"/>
      <c r="K8" s="484"/>
      <c r="L8" s="484"/>
      <c r="M8" s="484"/>
      <c r="N8" s="484"/>
      <c r="O8" s="484"/>
      <c r="P8" s="484"/>
      <c r="Q8" s="484"/>
      <c r="R8" s="484"/>
      <c r="S8" s="484"/>
      <c r="T8" s="484"/>
      <c r="U8" s="484"/>
      <c r="V8" s="484"/>
      <c r="W8" s="484"/>
      <c r="X8" s="484"/>
      <c r="Y8" s="482"/>
      <c r="Z8" s="482"/>
      <c r="AA8" s="482"/>
      <c r="AB8" s="482"/>
      <c r="AC8" s="482"/>
      <c r="AD8" s="482"/>
      <c r="AE8" s="482"/>
      <c r="AF8" s="482"/>
      <c r="AG8" s="482">
        <v>12000</v>
      </c>
      <c r="AH8" s="482"/>
      <c r="AI8" s="482"/>
      <c r="AJ8" s="482"/>
      <c r="AK8" s="482">
        <v>12000</v>
      </c>
      <c r="AL8" s="482"/>
      <c r="AM8" s="482"/>
      <c r="AN8" s="482"/>
      <c r="AO8" s="482">
        <v>12000</v>
      </c>
      <c r="AP8" s="482"/>
      <c r="AQ8" s="482"/>
      <c r="AR8" s="482"/>
      <c r="AS8" s="482">
        <v>12000</v>
      </c>
      <c r="AT8" s="482"/>
      <c r="AU8" s="482"/>
      <c r="AV8" s="482"/>
      <c r="AW8" s="482"/>
      <c r="AX8" s="482"/>
      <c r="AY8" s="482"/>
      <c r="AZ8" s="501"/>
      <c r="BA8" s="162"/>
    </row>
    <row r="9" spans="2:54" ht="30.75" customHeight="1" x14ac:dyDescent="0.25">
      <c r="B9" s="157">
        <v>4</v>
      </c>
      <c r="C9" s="23" t="s">
        <v>45</v>
      </c>
      <c r="D9" s="158">
        <v>38269.440000000002</v>
      </c>
      <c r="E9" s="483"/>
      <c r="F9" s="484"/>
      <c r="G9" s="484"/>
      <c r="H9" s="484"/>
      <c r="I9" s="485"/>
      <c r="J9" s="484"/>
      <c r="K9" s="484"/>
      <c r="L9" s="484"/>
      <c r="M9" s="484"/>
      <c r="N9" s="484"/>
      <c r="O9" s="484"/>
      <c r="P9" s="484"/>
      <c r="Q9" s="484"/>
      <c r="R9" s="484"/>
      <c r="S9" s="484"/>
      <c r="T9" s="484"/>
      <c r="U9" s="484"/>
      <c r="V9" s="484"/>
      <c r="W9" s="484"/>
      <c r="X9" s="484"/>
      <c r="Y9" s="482"/>
      <c r="Z9" s="482"/>
      <c r="AA9" s="482"/>
      <c r="AB9" s="482"/>
      <c r="AC9" s="384">
        <v>7653.88</v>
      </c>
      <c r="AD9" s="385"/>
      <c r="AE9" s="385"/>
      <c r="AF9" s="387"/>
      <c r="AG9" s="384">
        <v>7653.88</v>
      </c>
      <c r="AH9" s="385"/>
      <c r="AI9" s="385"/>
      <c r="AJ9" s="387"/>
      <c r="AK9" s="384">
        <v>7653.88</v>
      </c>
      <c r="AL9" s="385"/>
      <c r="AM9" s="385"/>
      <c r="AN9" s="387"/>
      <c r="AO9" s="384">
        <v>7653.88</v>
      </c>
      <c r="AP9" s="385"/>
      <c r="AQ9" s="385"/>
      <c r="AR9" s="387"/>
      <c r="AS9" s="384">
        <v>7653.92</v>
      </c>
      <c r="AT9" s="385"/>
      <c r="AU9" s="385"/>
      <c r="AV9" s="387"/>
      <c r="AW9" s="384"/>
      <c r="AX9" s="385"/>
      <c r="AY9" s="385"/>
      <c r="AZ9" s="386"/>
      <c r="BA9" s="162"/>
    </row>
    <row r="10" spans="2:54" ht="36" customHeight="1" x14ac:dyDescent="0.25">
      <c r="B10" s="157">
        <v>5</v>
      </c>
      <c r="C10" s="23" t="s">
        <v>42</v>
      </c>
      <c r="D10" s="158">
        <v>14500</v>
      </c>
      <c r="E10" s="505"/>
      <c r="F10" s="506"/>
      <c r="G10" s="506"/>
      <c r="H10" s="507"/>
      <c r="I10" s="406"/>
      <c r="J10" s="492"/>
      <c r="K10" s="492"/>
      <c r="L10" s="493"/>
      <c r="M10" s="494"/>
      <c r="N10" s="492"/>
      <c r="O10" s="492"/>
      <c r="P10" s="493"/>
      <c r="Q10" s="494"/>
      <c r="R10" s="492"/>
      <c r="S10" s="492"/>
      <c r="T10" s="493"/>
      <c r="U10" s="392">
        <v>14500</v>
      </c>
      <c r="V10" s="393"/>
      <c r="W10" s="393"/>
      <c r="X10" s="395"/>
      <c r="Y10" s="392"/>
      <c r="Z10" s="393"/>
      <c r="AA10" s="393"/>
      <c r="AB10" s="395"/>
      <c r="AC10" s="392"/>
      <c r="AD10" s="393"/>
      <c r="AE10" s="393"/>
      <c r="AF10" s="395"/>
      <c r="AG10" s="392"/>
      <c r="AH10" s="393"/>
      <c r="AI10" s="393"/>
      <c r="AJ10" s="395"/>
      <c r="AK10" s="392"/>
      <c r="AL10" s="393"/>
      <c r="AM10" s="393"/>
      <c r="AN10" s="395"/>
      <c r="AO10" s="392"/>
      <c r="AP10" s="393"/>
      <c r="AQ10" s="393"/>
      <c r="AR10" s="395"/>
      <c r="AS10" s="392"/>
      <c r="AT10" s="393"/>
      <c r="AU10" s="393"/>
      <c r="AV10" s="395"/>
      <c r="AW10" s="392"/>
      <c r="AX10" s="393"/>
      <c r="AY10" s="393"/>
      <c r="AZ10" s="394"/>
      <c r="BA10" s="162"/>
    </row>
    <row r="11" spans="2:54" ht="43.5" customHeight="1" x14ac:dyDescent="0.25">
      <c r="B11" s="157">
        <v>6</v>
      </c>
      <c r="C11" s="23" t="s">
        <v>78</v>
      </c>
      <c r="D11" s="158">
        <v>39300</v>
      </c>
      <c r="E11" s="103"/>
      <c r="F11" s="104"/>
      <c r="G11" s="104"/>
      <c r="H11" s="105"/>
      <c r="I11" s="391"/>
      <c r="J11" s="457"/>
      <c r="K11" s="457"/>
      <c r="L11" s="458"/>
      <c r="M11" s="504"/>
      <c r="N11" s="457"/>
      <c r="O11" s="457"/>
      <c r="P11" s="458"/>
      <c r="Q11" s="504"/>
      <c r="R11" s="457"/>
      <c r="S11" s="457"/>
      <c r="T11" s="458"/>
      <c r="U11" s="384"/>
      <c r="V11" s="385"/>
      <c r="W11" s="385"/>
      <c r="X11" s="387"/>
      <c r="Y11" s="384"/>
      <c r="Z11" s="385"/>
      <c r="AA11" s="385"/>
      <c r="AB11" s="387"/>
      <c r="AC11" s="384"/>
      <c r="AD11" s="385"/>
      <c r="AE11" s="385"/>
      <c r="AF11" s="387"/>
      <c r="AG11" s="384"/>
      <c r="AH11" s="385"/>
      <c r="AI11" s="385"/>
      <c r="AJ11" s="387"/>
      <c r="AK11" s="384">
        <v>13100</v>
      </c>
      <c r="AL11" s="385"/>
      <c r="AM11" s="385"/>
      <c r="AN11" s="387"/>
      <c r="AO11" s="384">
        <v>13100</v>
      </c>
      <c r="AP11" s="385"/>
      <c r="AQ11" s="385"/>
      <c r="AR11" s="387"/>
      <c r="AS11" s="384">
        <v>13100</v>
      </c>
      <c r="AT11" s="385"/>
      <c r="AU11" s="385"/>
      <c r="AV11" s="387"/>
      <c r="AW11" s="384"/>
      <c r="AX11" s="385"/>
      <c r="AY11" s="385"/>
      <c r="AZ11" s="386"/>
      <c r="BA11" s="162"/>
      <c r="BB11" s="62"/>
    </row>
    <row r="12" spans="2:54" ht="46.5" customHeight="1" x14ac:dyDescent="0.25">
      <c r="B12" s="136">
        <v>7</v>
      </c>
      <c r="C12" s="23" t="s">
        <v>70</v>
      </c>
      <c r="D12" s="159">
        <v>57000</v>
      </c>
      <c r="E12" s="483"/>
      <c r="F12" s="484"/>
      <c r="G12" s="484"/>
      <c r="H12" s="484"/>
      <c r="I12" s="485"/>
      <c r="J12" s="484"/>
      <c r="K12" s="484"/>
      <c r="L12" s="484"/>
      <c r="M12" s="484"/>
      <c r="N12" s="484"/>
      <c r="O12" s="484"/>
      <c r="P12" s="484"/>
      <c r="Q12" s="484"/>
      <c r="R12" s="484"/>
      <c r="S12" s="484"/>
      <c r="T12" s="484"/>
      <c r="U12" s="484"/>
      <c r="V12" s="484"/>
      <c r="W12" s="484"/>
      <c r="X12" s="484"/>
      <c r="Y12" s="482"/>
      <c r="Z12" s="482"/>
      <c r="AA12" s="482"/>
      <c r="AB12" s="482"/>
      <c r="AC12" s="482">
        <v>9500</v>
      </c>
      <c r="AD12" s="482"/>
      <c r="AE12" s="482"/>
      <c r="AF12" s="482"/>
      <c r="AG12" s="482">
        <v>9500</v>
      </c>
      <c r="AH12" s="482"/>
      <c r="AI12" s="482"/>
      <c r="AJ12" s="482"/>
      <c r="AK12" s="482">
        <v>9500</v>
      </c>
      <c r="AL12" s="482"/>
      <c r="AM12" s="482"/>
      <c r="AN12" s="482"/>
      <c r="AO12" s="482">
        <v>9500</v>
      </c>
      <c r="AP12" s="482"/>
      <c r="AQ12" s="482"/>
      <c r="AR12" s="482"/>
      <c r="AS12" s="482">
        <v>9500</v>
      </c>
      <c r="AT12" s="482"/>
      <c r="AU12" s="482"/>
      <c r="AV12" s="482"/>
      <c r="AW12" s="482">
        <v>9500</v>
      </c>
      <c r="AX12" s="482"/>
      <c r="AY12" s="482"/>
      <c r="AZ12" s="501"/>
      <c r="BA12" s="162"/>
      <c r="BB12" s="62"/>
    </row>
    <row r="13" spans="2:54" ht="37.5" customHeight="1" thickBot="1" x14ac:dyDescent="0.3">
      <c r="B13" s="99">
        <v>8</v>
      </c>
      <c r="C13" s="100" t="s">
        <v>73</v>
      </c>
      <c r="D13" s="160">
        <v>272231.89</v>
      </c>
      <c r="E13" s="486">
        <v>54446.38</v>
      </c>
      <c r="F13" s="487"/>
      <c r="G13" s="487"/>
      <c r="H13" s="487"/>
      <c r="I13" s="488">
        <v>54446.38</v>
      </c>
      <c r="J13" s="487"/>
      <c r="K13" s="487"/>
      <c r="L13" s="487"/>
      <c r="M13" s="488">
        <v>54446.38</v>
      </c>
      <c r="N13" s="487"/>
      <c r="O13" s="487"/>
      <c r="P13" s="487"/>
      <c r="Q13" s="488">
        <v>54446.38</v>
      </c>
      <c r="R13" s="487"/>
      <c r="S13" s="487"/>
      <c r="T13" s="487"/>
      <c r="U13" s="488">
        <v>54446.37</v>
      </c>
      <c r="V13" s="487"/>
      <c r="W13" s="487"/>
      <c r="X13" s="487"/>
      <c r="Y13" s="498"/>
      <c r="Z13" s="498"/>
      <c r="AA13" s="498"/>
      <c r="AB13" s="498"/>
      <c r="AC13" s="499"/>
      <c r="AD13" s="499"/>
      <c r="AE13" s="499"/>
      <c r="AF13" s="499"/>
      <c r="AG13" s="500"/>
      <c r="AH13" s="500"/>
      <c r="AI13" s="500"/>
      <c r="AJ13" s="500"/>
      <c r="AK13" s="496"/>
      <c r="AL13" s="496"/>
      <c r="AM13" s="496"/>
      <c r="AN13" s="496"/>
      <c r="AO13" s="496"/>
      <c r="AP13" s="496"/>
      <c r="AQ13" s="496"/>
      <c r="AR13" s="496"/>
      <c r="AS13" s="496"/>
      <c r="AT13" s="496"/>
      <c r="AU13" s="496"/>
      <c r="AV13" s="496"/>
      <c r="AW13" s="496"/>
      <c r="AX13" s="496"/>
      <c r="AY13" s="496"/>
      <c r="AZ13" s="497"/>
      <c r="BA13" s="83"/>
      <c r="BB13" s="62"/>
    </row>
    <row r="14" spans="2:54" ht="24.75" customHeight="1" thickTop="1" thickBot="1" x14ac:dyDescent="0.3">
      <c r="B14" s="468" t="s">
        <v>24</v>
      </c>
      <c r="C14" s="469"/>
      <c r="D14" s="132">
        <f>SUM(D6:D13)</f>
        <v>900130.02</v>
      </c>
      <c r="E14" s="66"/>
      <c r="F14" s="67"/>
      <c r="G14" s="67"/>
      <c r="H14" s="67"/>
      <c r="I14" s="68"/>
      <c r="J14" s="67"/>
      <c r="K14" s="67"/>
      <c r="L14" s="67"/>
      <c r="M14" s="67"/>
      <c r="N14" s="67"/>
      <c r="O14" s="67"/>
      <c r="P14" s="67"/>
      <c r="Q14" s="67"/>
      <c r="R14" s="67"/>
      <c r="S14" s="67"/>
      <c r="T14" s="67"/>
      <c r="U14" s="67"/>
      <c r="V14" s="67"/>
      <c r="W14" s="67"/>
      <c r="X14" s="67"/>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161"/>
      <c r="BB14" s="62"/>
    </row>
    <row r="15" spans="2:54" ht="15.75" thickTop="1" x14ac:dyDescent="0.25">
      <c r="B15" s="72"/>
      <c r="C15" s="70"/>
      <c r="D15" s="71"/>
      <c r="E15" s="73"/>
      <c r="F15" s="74"/>
      <c r="G15" s="74"/>
      <c r="H15" s="74"/>
      <c r="I15" s="73"/>
      <c r="J15" s="74"/>
      <c r="K15" s="74"/>
      <c r="L15" s="74"/>
      <c r="M15" s="74"/>
      <c r="N15" s="74"/>
      <c r="O15" s="74"/>
      <c r="P15" s="74"/>
      <c r="Q15" s="74"/>
      <c r="R15" s="74"/>
      <c r="S15" s="74"/>
      <c r="T15" s="74"/>
      <c r="U15" s="74"/>
      <c r="V15" s="74"/>
      <c r="W15" s="74"/>
      <c r="X15" s="74"/>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row>
    <row r="18" spans="2:52" x14ac:dyDescent="0.25">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row>
  </sheetData>
  <mergeCells count="115">
    <mergeCell ref="AO7:AR7"/>
    <mergeCell ref="AS7:AV7"/>
    <mergeCell ref="AW7:AZ7"/>
    <mergeCell ref="E7:H7"/>
    <mergeCell ref="I7:L7"/>
    <mergeCell ref="M7:P7"/>
    <mergeCell ref="Q7:T7"/>
    <mergeCell ref="U7:X7"/>
    <mergeCell ref="Y7:AB7"/>
    <mergeCell ref="AC7:AF7"/>
    <mergeCell ref="AG7:AJ7"/>
    <mergeCell ref="AK7:AN7"/>
    <mergeCell ref="AO11:AR11"/>
    <mergeCell ref="AS11:AV11"/>
    <mergeCell ref="AW11:AZ11"/>
    <mergeCell ref="AK9:AN9"/>
    <mergeCell ref="AO9:AR9"/>
    <mergeCell ref="AS9:AV9"/>
    <mergeCell ref="AW9:AZ9"/>
    <mergeCell ref="AO10:AR10"/>
    <mergeCell ref="AS10:AV10"/>
    <mergeCell ref="AW10:AZ10"/>
    <mergeCell ref="AG8:AJ8"/>
    <mergeCell ref="E10:H10"/>
    <mergeCell ref="Y10:AB10"/>
    <mergeCell ref="AC10:AF10"/>
    <mergeCell ref="AG10:AJ10"/>
    <mergeCell ref="AK10:AN10"/>
    <mergeCell ref="Y11:AB11"/>
    <mergeCell ref="AC11:AF11"/>
    <mergeCell ref="AG11:AJ11"/>
    <mergeCell ref="AK11:AN11"/>
    <mergeCell ref="AO6:AR6"/>
    <mergeCell ref="AS6:AV6"/>
    <mergeCell ref="AW6:AZ6"/>
    <mergeCell ref="AK12:AN12"/>
    <mergeCell ref="AO8:AR8"/>
    <mergeCell ref="AS8:AV8"/>
    <mergeCell ref="AW8:AZ8"/>
    <mergeCell ref="E9:H9"/>
    <mergeCell ref="I9:L9"/>
    <mergeCell ref="M9:P9"/>
    <mergeCell ref="I11:L11"/>
    <mergeCell ref="M11:P11"/>
    <mergeCell ref="Q11:T11"/>
    <mergeCell ref="U11:X11"/>
    <mergeCell ref="Q9:T9"/>
    <mergeCell ref="U9:X9"/>
    <mergeCell ref="Y9:AB9"/>
    <mergeCell ref="AC9:AF9"/>
    <mergeCell ref="AG9:AJ9"/>
    <mergeCell ref="E8:H8"/>
    <mergeCell ref="I8:L8"/>
    <mergeCell ref="M8:P8"/>
    <mergeCell ref="Q8:T8"/>
    <mergeCell ref="U8:X8"/>
    <mergeCell ref="AS13:AV13"/>
    <mergeCell ref="AW13:AZ13"/>
    <mergeCell ref="Y13:AB13"/>
    <mergeCell ref="AC13:AF13"/>
    <mergeCell ref="AG13:AJ13"/>
    <mergeCell ref="AK13:AN13"/>
    <mergeCell ref="AO13:AR13"/>
    <mergeCell ref="AO12:AR12"/>
    <mergeCell ref="AS12:AV12"/>
    <mergeCell ref="AW12:AZ12"/>
    <mergeCell ref="Y12:AB12"/>
    <mergeCell ref="AC4:AF4"/>
    <mergeCell ref="AG4:AJ4"/>
    <mergeCell ref="AK4:AN4"/>
    <mergeCell ref="AK8:AN8"/>
    <mergeCell ref="E13:H13"/>
    <mergeCell ref="I13:L13"/>
    <mergeCell ref="M13:P13"/>
    <mergeCell ref="Q13:T13"/>
    <mergeCell ref="U13:X13"/>
    <mergeCell ref="E6:H6"/>
    <mergeCell ref="I6:L6"/>
    <mergeCell ref="M6:P6"/>
    <mergeCell ref="Q6:T6"/>
    <mergeCell ref="U6:X6"/>
    <mergeCell ref="I10:L10"/>
    <mergeCell ref="M10:P10"/>
    <mergeCell ref="Q10:T10"/>
    <mergeCell ref="U10:X10"/>
    <mergeCell ref="Y6:AB6"/>
    <mergeCell ref="AC6:AF6"/>
    <mergeCell ref="AG6:AJ6"/>
    <mergeCell ref="AK6:AN6"/>
    <mergeCell ref="Y8:AB8"/>
    <mergeCell ref="AC8:AF8"/>
    <mergeCell ref="B14:C14"/>
    <mergeCell ref="B1:AZ1"/>
    <mergeCell ref="E2:AZ2"/>
    <mergeCell ref="E3:P3"/>
    <mergeCell ref="Q3:AB3"/>
    <mergeCell ref="AC3:AN3"/>
    <mergeCell ref="AO3:AZ3"/>
    <mergeCell ref="AO4:AR4"/>
    <mergeCell ref="AS4:AV4"/>
    <mergeCell ref="AW4:AZ4"/>
    <mergeCell ref="E4:H4"/>
    <mergeCell ref="I4:L4"/>
    <mergeCell ref="M4:P4"/>
    <mergeCell ref="Q4:T4"/>
    <mergeCell ref="U4:X4"/>
    <mergeCell ref="Y4:AB4"/>
    <mergeCell ref="B2:D4"/>
    <mergeCell ref="AC12:AF12"/>
    <mergeCell ref="AG12:AJ12"/>
    <mergeCell ref="E12:H12"/>
    <mergeCell ref="I12:L12"/>
    <mergeCell ref="M12:P12"/>
    <mergeCell ref="Q12:T12"/>
    <mergeCell ref="U12:X12"/>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workbookViewId="0">
      <selection activeCell="C28" sqref="C28"/>
    </sheetView>
  </sheetViews>
  <sheetFormatPr baseColWidth="10" defaultRowHeight="15" x14ac:dyDescent="0.25"/>
  <cols>
    <col min="1" max="1" width="3.140625" customWidth="1"/>
    <col min="2" max="2" width="44.42578125" customWidth="1"/>
    <col min="3" max="3" width="14.5703125" customWidth="1"/>
    <col min="4" max="4" width="13.5703125" customWidth="1"/>
    <col min="5" max="5" width="11.28515625" customWidth="1"/>
  </cols>
  <sheetData>
    <row r="1" spans="1:5" ht="26.25" customHeight="1" thickBot="1" x14ac:dyDescent="0.3">
      <c r="A1" s="510" t="s">
        <v>75</v>
      </c>
      <c r="B1" s="510"/>
      <c r="C1" s="510"/>
      <c r="D1" s="510"/>
      <c r="E1" s="510"/>
    </row>
    <row r="2" spans="1:5" ht="16.5" thickTop="1" thickBot="1" x14ac:dyDescent="0.3">
      <c r="A2" s="375" t="s">
        <v>25</v>
      </c>
      <c r="B2" s="376"/>
      <c r="C2" s="376"/>
      <c r="D2" s="376"/>
      <c r="E2" s="377"/>
    </row>
    <row r="3" spans="1:5" ht="21.75" thickTop="1" x14ac:dyDescent="0.25">
      <c r="A3" s="14" t="s">
        <v>1</v>
      </c>
      <c r="B3" s="15" t="s">
        <v>2</v>
      </c>
      <c r="C3" s="16" t="s">
        <v>3</v>
      </c>
      <c r="D3" s="17" t="s">
        <v>4</v>
      </c>
      <c r="E3" s="18" t="s">
        <v>5</v>
      </c>
    </row>
    <row r="4" spans="1:5" ht="21.75" customHeight="1" x14ac:dyDescent="0.25">
      <c r="A4" s="239">
        <v>1</v>
      </c>
      <c r="B4" s="226" t="s">
        <v>38</v>
      </c>
      <c r="C4" s="281">
        <v>51677.1</v>
      </c>
      <c r="D4" s="25" t="s">
        <v>21</v>
      </c>
      <c r="E4" s="26"/>
    </row>
    <row r="5" spans="1:5" ht="31.5" customHeight="1" x14ac:dyDescent="0.25">
      <c r="A5" s="239">
        <v>2</v>
      </c>
      <c r="B5" s="226" t="s">
        <v>79</v>
      </c>
      <c r="C5" s="281">
        <f>18533.04+223.2</f>
        <v>18756.240000000002</v>
      </c>
      <c r="D5" s="25" t="s">
        <v>21</v>
      </c>
      <c r="E5" s="26"/>
    </row>
    <row r="6" spans="1:5" ht="24" customHeight="1" x14ac:dyDescent="0.25">
      <c r="A6" s="239">
        <v>3</v>
      </c>
      <c r="B6" s="226" t="s">
        <v>80</v>
      </c>
      <c r="C6" s="281">
        <v>117279.2</v>
      </c>
      <c r="D6" s="25" t="s">
        <v>21</v>
      </c>
      <c r="E6" s="26"/>
    </row>
    <row r="7" spans="1:5" ht="24" customHeight="1" x14ac:dyDescent="0.25">
      <c r="A7" s="239">
        <v>4</v>
      </c>
      <c r="B7" s="226" t="s">
        <v>60</v>
      </c>
      <c r="C7" s="281">
        <v>250616.69</v>
      </c>
      <c r="D7" s="25"/>
      <c r="E7" s="26" t="s">
        <v>21</v>
      </c>
    </row>
    <row r="8" spans="1:5" ht="33.75" customHeight="1" x14ac:dyDescent="0.25">
      <c r="A8" s="239">
        <v>5</v>
      </c>
      <c r="B8" s="240" t="s">
        <v>102</v>
      </c>
      <c r="C8" s="280">
        <v>58361.77</v>
      </c>
      <c r="D8" s="27" t="s">
        <v>21</v>
      </c>
      <c r="E8" s="28"/>
    </row>
    <row r="9" spans="1:5" ht="33" customHeight="1" x14ac:dyDescent="0.25">
      <c r="A9" s="239">
        <v>6</v>
      </c>
      <c r="B9" s="240" t="s">
        <v>103</v>
      </c>
      <c r="C9" s="280">
        <v>58300.86</v>
      </c>
      <c r="D9" s="27" t="s">
        <v>21</v>
      </c>
      <c r="E9" s="28"/>
    </row>
    <row r="10" spans="1:5" ht="30" customHeight="1" x14ac:dyDescent="0.25">
      <c r="A10" s="239">
        <v>7</v>
      </c>
      <c r="B10" s="241" t="s">
        <v>65</v>
      </c>
      <c r="C10" s="280">
        <v>48000</v>
      </c>
      <c r="D10" s="25"/>
      <c r="E10" s="26" t="s">
        <v>21</v>
      </c>
    </row>
    <row r="11" spans="1:5" ht="33.75" customHeight="1" x14ac:dyDescent="0.25">
      <c r="A11" s="239">
        <v>8</v>
      </c>
      <c r="B11" s="241" t="s">
        <v>106</v>
      </c>
      <c r="C11" s="287">
        <v>125000</v>
      </c>
      <c r="D11" s="25"/>
      <c r="E11" s="26" t="s">
        <v>21</v>
      </c>
    </row>
    <row r="12" spans="1:5" ht="27" customHeight="1" x14ac:dyDescent="0.25">
      <c r="A12" s="239">
        <v>9</v>
      </c>
      <c r="B12" s="224" t="s">
        <v>93</v>
      </c>
      <c r="C12" s="288">
        <v>96660.27</v>
      </c>
      <c r="D12" s="29" t="s">
        <v>21</v>
      </c>
      <c r="E12" s="30"/>
    </row>
    <row r="13" spans="1:5" ht="47.25" customHeight="1" x14ac:dyDescent="0.25">
      <c r="A13" s="239">
        <v>10</v>
      </c>
      <c r="B13" s="241" t="s">
        <v>91</v>
      </c>
      <c r="C13" s="280">
        <v>563678.52</v>
      </c>
      <c r="D13" s="25"/>
      <c r="E13" s="26" t="s">
        <v>21</v>
      </c>
    </row>
    <row r="14" spans="1:5" ht="29.25" customHeight="1" x14ac:dyDescent="0.25">
      <c r="A14" s="239">
        <v>11</v>
      </c>
      <c r="B14" s="242" t="s">
        <v>40</v>
      </c>
      <c r="C14" s="287">
        <v>250000</v>
      </c>
      <c r="D14" s="58"/>
      <c r="E14" s="26" t="s">
        <v>21</v>
      </c>
    </row>
    <row r="15" spans="1:5" ht="38.25" customHeight="1" x14ac:dyDescent="0.25">
      <c r="A15" s="239">
        <v>12</v>
      </c>
      <c r="B15" s="241" t="s">
        <v>116</v>
      </c>
      <c r="C15" s="287">
        <v>31449.87</v>
      </c>
      <c r="D15" s="25"/>
      <c r="E15" s="26" t="s">
        <v>21</v>
      </c>
    </row>
    <row r="16" spans="1:5" ht="30" customHeight="1" x14ac:dyDescent="0.25">
      <c r="A16" s="239">
        <v>13</v>
      </c>
      <c r="B16" s="241" t="s">
        <v>30</v>
      </c>
      <c r="C16" s="287">
        <v>300000</v>
      </c>
      <c r="D16" s="25"/>
      <c r="E16" s="26" t="s">
        <v>21</v>
      </c>
    </row>
    <row r="17" spans="1:5" ht="38.25" customHeight="1" x14ac:dyDescent="0.25">
      <c r="A17" s="239">
        <v>14</v>
      </c>
      <c r="B17" s="224" t="s">
        <v>145</v>
      </c>
      <c r="C17" s="288">
        <v>104554.09</v>
      </c>
      <c r="D17" s="77"/>
      <c r="E17" s="78" t="s">
        <v>21</v>
      </c>
    </row>
    <row r="18" spans="1:5" ht="28.5" customHeight="1" x14ac:dyDescent="0.25">
      <c r="A18" s="239">
        <v>15</v>
      </c>
      <c r="B18" s="225" t="s">
        <v>94</v>
      </c>
      <c r="C18" s="288">
        <v>149070.92000000001</v>
      </c>
      <c r="D18" s="29"/>
      <c r="E18" s="30" t="s">
        <v>21</v>
      </c>
    </row>
    <row r="19" spans="1:5" ht="24.75" customHeight="1" x14ac:dyDescent="0.25">
      <c r="A19" s="239">
        <v>16</v>
      </c>
      <c r="B19" s="225" t="s">
        <v>95</v>
      </c>
      <c r="C19" s="288">
        <v>30000</v>
      </c>
      <c r="D19" s="29"/>
      <c r="E19" s="30" t="s">
        <v>21</v>
      </c>
    </row>
    <row r="20" spans="1:5" ht="27.75" customHeight="1" x14ac:dyDescent="0.25">
      <c r="A20" s="239">
        <v>17</v>
      </c>
      <c r="B20" s="226" t="s">
        <v>81</v>
      </c>
      <c r="C20" s="287">
        <v>48000</v>
      </c>
      <c r="D20" s="29"/>
      <c r="E20" s="30" t="s">
        <v>21</v>
      </c>
    </row>
    <row r="21" spans="1:5" ht="41.25" customHeight="1" x14ac:dyDescent="0.25">
      <c r="A21" s="239">
        <v>18</v>
      </c>
      <c r="B21" s="226" t="s">
        <v>96</v>
      </c>
      <c r="C21" s="287">
        <v>48000</v>
      </c>
      <c r="D21" s="25"/>
      <c r="E21" s="26" t="s">
        <v>21</v>
      </c>
    </row>
    <row r="22" spans="1:5" ht="27" customHeight="1" x14ac:dyDescent="0.25">
      <c r="A22" s="243">
        <v>19</v>
      </c>
      <c r="B22" s="225" t="s">
        <v>107</v>
      </c>
      <c r="C22" s="289">
        <v>148200</v>
      </c>
      <c r="D22" s="29"/>
      <c r="E22" s="30" t="s">
        <v>21</v>
      </c>
    </row>
    <row r="23" spans="1:5" ht="30.75" customHeight="1" x14ac:dyDescent="0.25">
      <c r="A23" s="239">
        <v>20</v>
      </c>
      <c r="B23" s="226" t="s">
        <v>67</v>
      </c>
      <c r="C23" s="287">
        <v>180000</v>
      </c>
      <c r="D23" s="25"/>
      <c r="E23" s="26" t="s">
        <v>21</v>
      </c>
    </row>
    <row r="24" spans="1:5" ht="30" customHeight="1" x14ac:dyDescent="0.25">
      <c r="A24" s="239">
        <v>21</v>
      </c>
      <c r="B24" s="226" t="s">
        <v>68</v>
      </c>
      <c r="C24" s="287">
        <v>200000</v>
      </c>
      <c r="D24" s="25"/>
      <c r="E24" s="26" t="s">
        <v>21</v>
      </c>
    </row>
    <row r="25" spans="1:5" ht="32.25" customHeight="1" x14ac:dyDescent="0.25">
      <c r="A25" s="239">
        <v>22</v>
      </c>
      <c r="B25" s="226" t="s">
        <v>69</v>
      </c>
      <c r="C25" s="287">
        <v>30000</v>
      </c>
      <c r="D25" s="25"/>
      <c r="E25" s="26" t="s">
        <v>21</v>
      </c>
    </row>
    <row r="26" spans="1:5" ht="23.25" customHeight="1" x14ac:dyDescent="0.25">
      <c r="A26" s="239">
        <v>23</v>
      </c>
      <c r="B26" s="226" t="s">
        <v>157</v>
      </c>
      <c r="C26" s="287">
        <v>53852.76</v>
      </c>
      <c r="D26" s="25" t="s">
        <v>21</v>
      </c>
      <c r="E26" s="26"/>
    </row>
    <row r="27" spans="1:5" ht="24" customHeight="1" thickBot="1" x14ac:dyDescent="0.3">
      <c r="A27" s="511" t="s">
        <v>44</v>
      </c>
      <c r="B27" s="512"/>
      <c r="C27" s="290">
        <f>SUM(C4:C26)</f>
        <v>2961458.29</v>
      </c>
    </row>
    <row r="28" spans="1:5" ht="15.75" thickTop="1" x14ac:dyDescent="0.25">
      <c r="B28" s="302" t="s">
        <v>150</v>
      </c>
      <c r="C28" s="303">
        <v>2961458.29</v>
      </c>
    </row>
    <row r="29" spans="1:5" x14ac:dyDescent="0.25">
      <c r="B29" s="244"/>
      <c r="C29" s="245">
        <f>C27-2961458.29</f>
        <v>0</v>
      </c>
    </row>
  </sheetData>
  <mergeCells count="3">
    <mergeCell ref="A1:E1"/>
    <mergeCell ref="A2:E2"/>
    <mergeCell ref="A27:B27"/>
  </mergeCells>
  <pageMargins left="0.9055118110236221" right="0.70866141732283472" top="0.74803149606299213" bottom="0.74803149606299213" header="0.31496062992125984" footer="0.31496062992125984"/>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31"/>
  <sheetViews>
    <sheetView topLeftCell="A28" zoomScaleNormal="100" workbookViewId="0">
      <selection activeCell="B22" sqref="B22"/>
    </sheetView>
  </sheetViews>
  <sheetFormatPr baseColWidth="10" defaultRowHeight="15" x14ac:dyDescent="0.25"/>
  <cols>
    <col min="1" max="1" width="2.7109375" customWidth="1"/>
    <col min="2" max="2" width="29.42578125" customWidth="1"/>
    <col min="3" max="3" width="12.42578125" customWidth="1"/>
    <col min="4" max="7" width="1.7109375" customWidth="1"/>
    <col min="8" max="11" width="2" customWidth="1"/>
    <col min="12" max="19" width="1.85546875" customWidth="1"/>
    <col min="20" max="27" width="1.5703125" customWidth="1"/>
    <col min="28" max="39" width="1.7109375" customWidth="1"/>
    <col min="40" max="43" width="1.7109375" bestFit="1" customWidth="1"/>
    <col min="44" max="51" width="1.5703125" customWidth="1"/>
  </cols>
  <sheetData>
    <row r="1" spans="1:51" ht="19.5" customHeight="1" thickBot="1" x14ac:dyDescent="0.3">
      <c r="A1" s="524" t="s">
        <v>76</v>
      </c>
      <c r="B1" s="524"/>
      <c r="C1" s="524"/>
      <c r="D1" s="524"/>
      <c r="E1" s="524"/>
      <c r="F1" s="524"/>
      <c r="G1" s="524"/>
      <c r="H1" s="524"/>
      <c r="I1" s="524"/>
      <c r="J1" s="524"/>
      <c r="K1" s="524"/>
      <c r="L1" s="524"/>
      <c r="M1" s="524"/>
      <c r="N1" s="524"/>
      <c r="O1" s="524"/>
      <c r="P1" s="524"/>
      <c r="Q1" s="524"/>
      <c r="R1" s="524"/>
      <c r="S1" s="524"/>
      <c r="T1" s="524"/>
      <c r="U1" s="524"/>
      <c r="V1" s="524"/>
      <c r="W1" s="524"/>
      <c r="X1" s="524"/>
      <c r="Y1" s="524"/>
      <c r="Z1" s="524"/>
      <c r="AA1" s="524"/>
      <c r="AB1" s="524"/>
      <c r="AC1" s="524"/>
      <c r="AD1" s="524"/>
      <c r="AE1" s="524"/>
      <c r="AF1" s="524"/>
      <c r="AG1" s="524"/>
      <c r="AH1" s="524"/>
      <c r="AI1" s="524"/>
      <c r="AJ1" s="524"/>
      <c r="AK1" s="524"/>
      <c r="AL1" s="524"/>
      <c r="AM1" s="524"/>
      <c r="AN1" s="524"/>
      <c r="AO1" s="524"/>
      <c r="AP1" s="524"/>
      <c r="AQ1" s="524"/>
      <c r="AR1" s="524"/>
      <c r="AS1" s="524"/>
      <c r="AT1" s="524"/>
      <c r="AU1" s="524"/>
      <c r="AV1" s="524"/>
      <c r="AW1" s="524"/>
      <c r="AX1" s="524"/>
      <c r="AY1" s="524"/>
    </row>
    <row r="2" spans="1:51" ht="16.5" thickTop="1" thickBot="1" x14ac:dyDescent="0.3">
      <c r="A2" s="421" t="s">
        <v>27</v>
      </c>
      <c r="B2" s="422"/>
      <c r="C2" s="422"/>
      <c r="D2" s="427" t="s">
        <v>59</v>
      </c>
      <c r="E2" s="428"/>
      <c r="F2" s="428"/>
      <c r="G2" s="428"/>
      <c r="H2" s="428"/>
      <c r="I2" s="428"/>
      <c r="J2" s="428"/>
      <c r="K2" s="428"/>
      <c r="L2" s="428"/>
      <c r="M2" s="428"/>
      <c r="N2" s="428"/>
      <c r="O2" s="428"/>
      <c r="P2" s="428"/>
      <c r="Q2" s="428"/>
      <c r="R2" s="428"/>
      <c r="S2" s="428"/>
      <c r="T2" s="428"/>
      <c r="U2" s="428"/>
      <c r="V2" s="428"/>
      <c r="W2" s="428"/>
      <c r="X2" s="428"/>
      <c r="Y2" s="428"/>
      <c r="Z2" s="428"/>
      <c r="AA2" s="428"/>
      <c r="AB2" s="428"/>
      <c r="AC2" s="428"/>
      <c r="AD2" s="428"/>
      <c r="AE2" s="428"/>
      <c r="AF2" s="428"/>
      <c r="AG2" s="428"/>
      <c r="AH2" s="428"/>
      <c r="AI2" s="428"/>
      <c r="AJ2" s="428"/>
      <c r="AK2" s="428"/>
      <c r="AL2" s="428"/>
      <c r="AM2" s="428"/>
      <c r="AN2" s="428"/>
      <c r="AO2" s="428"/>
      <c r="AP2" s="428"/>
      <c r="AQ2" s="428"/>
      <c r="AR2" s="428"/>
      <c r="AS2" s="428"/>
      <c r="AT2" s="428"/>
      <c r="AU2" s="428"/>
      <c r="AV2" s="428"/>
      <c r="AW2" s="428"/>
      <c r="AX2" s="428"/>
      <c r="AY2" s="429"/>
    </row>
    <row r="3" spans="1:51" x14ac:dyDescent="0.25">
      <c r="A3" s="423"/>
      <c r="B3" s="424"/>
      <c r="C3" s="424"/>
      <c r="D3" s="430" t="s">
        <v>6</v>
      </c>
      <c r="E3" s="431"/>
      <c r="F3" s="431"/>
      <c r="G3" s="431"/>
      <c r="H3" s="431"/>
      <c r="I3" s="431"/>
      <c r="J3" s="431"/>
      <c r="K3" s="431"/>
      <c r="L3" s="431"/>
      <c r="M3" s="431"/>
      <c r="N3" s="431"/>
      <c r="O3" s="432"/>
      <c r="P3" s="441" t="s">
        <v>7</v>
      </c>
      <c r="Q3" s="431"/>
      <c r="R3" s="431"/>
      <c r="S3" s="431"/>
      <c r="T3" s="431"/>
      <c r="U3" s="431"/>
      <c r="V3" s="431"/>
      <c r="W3" s="431"/>
      <c r="X3" s="431"/>
      <c r="Y3" s="431"/>
      <c r="Z3" s="431"/>
      <c r="AA3" s="432"/>
      <c r="AB3" s="441" t="s">
        <v>26</v>
      </c>
      <c r="AC3" s="431"/>
      <c r="AD3" s="431"/>
      <c r="AE3" s="431"/>
      <c r="AF3" s="431"/>
      <c r="AG3" s="431"/>
      <c r="AH3" s="431"/>
      <c r="AI3" s="431"/>
      <c r="AJ3" s="431"/>
      <c r="AK3" s="431"/>
      <c r="AL3" s="431"/>
      <c r="AM3" s="432"/>
      <c r="AN3" s="441" t="s">
        <v>8</v>
      </c>
      <c r="AO3" s="431"/>
      <c r="AP3" s="431"/>
      <c r="AQ3" s="431"/>
      <c r="AR3" s="431"/>
      <c r="AS3" s="431"/>
      <c r="AT3" s="431"/>
      <c r="AU3" s="431"/>
      <c r="AV3" s="431"/>
      <c r="AW3" s="431"/>
      <c r="AX3" s="431"/>
      <c r="AY3" s="442"/>
    </row>
    <row r="4" spans="1:51" ht="15.75" thickBot="1" x14ac:dyDescent="0.3">
      <c r="A4" s="425"/>
      <c r="B4" s="426"/>
      <c r="C4" s="426"/>
      <c r="D4" s="443" t="s">
        <v>9</v>
      </c>
      <c r="E4" s="380"/>
      <c r="F4" s="380"/>
      <c r="G4" s="381"/>
      <c r="H4" s="379" t="s">
        <v>10</v>
      </c>
      <c r="I4" s="380"/>
      <c r="J4" s="380"/>
      <c r="K4" s="381"/>
      <c r="L4" s="379" t="s">
        <v>11</v>
      </c>
      <c r="M4" s="380"/>
      <c r="N4" s="380"/>
      <c r="O4" s="381"/>
      <c r="P4" s="379" t="s">
        <v>12</v>
      </c>
      <c r="Q4" s="380"/>
      <c r="R4" s="380"/>
      <c r="S4" s="381"/>
      <c r="T4" s="379" t="s">
        <v>13</v>
      </c>
      <c r="U4" s="380"/>
      <c r="V4" s="380"/>
      <c r="W4" s="381"/>
      <c r="X4" s="379" t="s">
        <v>14</v>
      </c>
      <c r="Y4" s="380"/>
      <c r="Z4" s="380"/>
      <c r="AA4" s="381"/>
      <c r="AB4" s="379" t="s">
        <v>15</v>
      </c>
      <c r="AC4" s="380"/>
      <c r="AD4" s="380"/>
      <c r="AE4" s="381"/>
      <c r="AF4" s="379" t="s">
        <v>16</v>
      </c>
      <c r="AG4" s="380"/>
      <c r="AH4" s="380"/>
      <c r="AI4" s="381"/>
      <c r="AJ4" s="379" t="s">
        <v>17</v>
      </c>
      <c r="AK4" s="380"/>
      <c r="AL4" s="380"/>
      <c r="AM4" s="381"/>
      <c r="AN4" s="379" t="s">
        <v>18</v>
      </c>
      <c r="AO4" s="380"/>
      <c r="AP4" s="380"/>
      <c r="AQ4" s="381"/>
      <c r="AR4" s="379" t="s">
        <v>19</v>
      </c>
      <c r="AS4" s="380"/>
      <c r="AT4" s="380"/>
      <c r="AU4" s="381"/>
      <c r="AV4" s="379" t="s">
        <v>20</v>
      </c>
      <c r="AW4" s="380"/>
      <c r="AX4" s="380"/>
      <c r="AY4" s="382"/>
    </row>
    <row r="5" spans="1:51" ht="16.5" thickTop="1" thickBot="1" x14ac:dyDescent="0.3">
      <c r="A5" s="19" t="s">
        <v>1</v>
      </c>
      <c r="B5" s="20" t="s">
        <v>2</v>
      </c>
      <c r="C5" s="24" t="s">
        <v>28</v>
      </c>
      <c r="D5" s="6">
        <v>1</v>
      </c>
      <c r="E5" s="4">
        <v>2</v>
      </c>
      <c r="F5" s="4">
        <v>3</v>
      </c>
      <c r="G5" s="5">
        <v>4</v>
      </c>
      <c r="H5" s="6">
        <v>1</v>
      </c>
      <c r="I5" s="4">
        <v>2</v>
      </c>
      <c r="J5" s="4">
        <v>3</v>
      </c>
      <c r="K5" s="7">
        <v>4</v>
      </c>
      <c r="L5" s="8">
        <v>1</v>
      </c>
      <c r="M5" s="4">
        <v>2</v>
      </c>
      <c r="N5" s="4">
        <v>3</v>
      </c>
      <c r="O5" s="7">
        <v>4</v>
      </c>
      <c r="P5" s="8">
        <v>1</v>
      </c>
      <c r="Q5" s="4">
        <v>2</v>
      </c>
      <c r="R5" s="4">
        <v>3</v>
      </c>
      <c r="S5" s="7">
        <v>4</v>
      </c>
      <c r="T5" s="9">
        <v>1</v>
      </c>
      <c r="U5" s="10">
        <v>2</v>
      </c>
      <c r="V5" s="10">
        <v>3</v>
      </c>
      <c r="W5" s="11">
        <v>4</v>
      </c>
      <c r="X5" s="12">
        <v>1</v>
      </c>
      <c r="Y5" s="10">
        <v>2</v>
      </c>
      <c r="Z5" s="10">
        <v>3</v>
      </c>
      <c r="AA5" s="11">
        <v>4</v>
      </c>
      <c r="AB5" s="12">
        <v>1</v>
      </c>
      <c r="AC5" s="10">
        <v>2</v>
      </c>
      <c r="AD5" s="10">
        <v>3</v>
      </c>
      <c r="AE5" s="11">
        <v>4</v>
      </c>
      <c r="AF5" s="12">
        <v>1</v>
      </c>
      <c r="AG5" s="10">
        <v>2</v>
      </c>
      <c r="AH5" s="10">
        <v>3</v>
      </c>
      <c r="AI5" s="11">
        <v>4</v>
      </c>
      <c r="AJ5" s="12">
        <v>1</v>
      </c>
      <c r="AK5" s="10">
        <v>2</v>
      </c>
      <c r="AL5" s="10">
        <v>3</v>
      </c>
      <c r="AM5" s="11">
        <v>4</v>
      </c>
      <c r="AN5" s="12">
        <v>1</v>
      </c>
      <c r="AO5" s="10">
        <v>2</v>
      </c>
      <c r="AP5" s="10">
        <v>3</v>
      </c>
      <c r="AQ5" s="11">
        <v>4</v>
      </c>
      <c r="AR5" s="12">
        <v>1</v>
      </c>
      <c r="AS5" s="10">
        <v>2</v>
      </c>
      <c r="AT5" s="10">
        <v>3</v>
      </c>
      <c r="AU5" s="11">
        <v>4</v>
      </c>
      <c r="AV5" s="12">
        <v>1</v>
      </c>
      <c r="AW5" s="10">
        <v>2</v>
      </c>
      <c r="AX5" s="10">
        <v>3</v>
      </c>
      <c r="AY5" s="13">
        <v>4</v>
      </c>
    </row>
    <row r="6" spans="1:51" ht="41.25" customHeight="1" thickTop="1" x14ac:dyDescent="0.25">
      <c r="A6" s="142">
        <v>1</v>
      </c>
      <c r="B6" s="154" t="s">
        <v>38</v>
      </c>
      <c r="C6" s="143">
        <v>51677.1</v>
      </c>
      <c r="D6" s="513">
        <v>4416.66</v>
      </c>
      <c r="E6" s="513"/>
      <c r="F6" s="513"/>
      <c r="G6" s="521"/>
      <c r="H6" s="513">
        <v>4416.66</v>
      </c>
      <c r="I6" s="513"/>
      <c r="J6" s="513"/>
      <c r="K6" s="521"/>
      <c r="L6" s="513">
        <v>4416.66</v>
      </c>
      <c r="M6" s="513"/>
      <c r="N6" s="513"/>
      <c r="O6" s="521"/>
      <c r="P6" s="513">
        <v>4416.66</v>
      </c>
      <c r="Q6" s="513"/>
      <c r="R6" s="513"/>
      <c r="S6" s="521"/>
      <c r="T6" s="513">
        <v>4416.67</v>
      </c>
      <c r="U6" s="513"/>
      <c r="V6" s="513"/>
      <c r="W6" s="521"/>
      <c r="X6" s="513">
        <v>4416.67</v>
      </c>
      <c r="Y6" s="513"/>
      <c r="Z6" s="513"/>
      <c r="AA6" s="521"/>
      <c r="AB6" s="513">
        <v>4416.67</v>
      </c>
      <c r="AC6" s="513"/>
      <c r="AD6" s="513"/>
      <c r="AE6" s="521"/>
      <c r="AF6" s="513">
        <v>4416.67</v>
      </c>
      <c r="AG6" s="513"/>
      <c r="AH6" s="513"/>
      <c r="AI6" s="521"/>
      <c r="AJ6" s="513">
        <v>4416.67</v>
      </c>
      <c r="AK6" s="513"/>
      <c r="AL6" s="513"/>
      <c r="AM6" s="521"/>
      <c r="AN6" s="513">
        <v>4416.67</v>
      </c>
      <c r="AO6" s="513"/>
      <c r="AP6" s="513"/>
      <c r="AQ6" s="521"/>
      <c r="AR6" s="523">
        <v>4416.67</v>
      </c>
      <c r="AS6" s="513"/>
      <c r="AT6" s="513"/>
      <c r="AU6" s="521"/>
      <c r="AV6" s="513">
        <v>3093.77</v>
      </c>
      <c r="AW6" s="513"/>
      <c r="AX6" s="513"/>
      <c r="AY6" s="514"/>
    </row>
    <row r="7" spans="1:51" ht="55.5" customHeight="1" x14ac:dyDescent="0.25">
      <c r="A7" s="138">
        <v>2</v>
      </c>
      <c r="B7" s="139" t="s">
        <v>74</v>
      </c>
      <c r="C7" s="140">
        <v>18756.240000000002</v>
      </c>
      <c r="D7" s="385">
        <v>3126.04</v>
      </c>
      <c r="E7" s="385"/>
      <c r="F7" s="385"/>
      <c r="G7" s="387"/>
      <c r="H7" s="384">
        <v>3126.04</v>
      </c>
      <c r="I7" s="385"/>
      <c r="J7" s="385"/>
      <c r="K7" s="387"/>
      <c r="L7" s="384">
        <v>3126.04</v>
      </c>
      <c r="M7" s="385"/>
      <c r="N7" s="385"/>
      <c r="O7" s="387"/>
      <c r="P7" s="384">
        <v>3126.04</v>
      </c>
      <c r="Q7" s="385"/>
      <c r="R7" s="385"/>
      <c r="S7" s="387"/>
      <c r="T7" s="384">
        <v>3126.04</v>
      </c>
      <c r="U7" s="385"/>
      <c r="V7" s="385"/>
      <c r="W7" s="387"/>
      <c r="X7" s="384">
        <v>3126.04</v>
      </c>
      <c r="Y7" s="385"/>
      <c r="Z7" s="385"/>
      <c r="AA7" s="387"/>
      <c r="AB7" s="515"/>
      <c r="AC7" s="516"/>
      <c r="AD7" s="516"/>
      <c r="AE7" s="520"/>
      <c r="AF7" s="515"/>
      <c r="AG7" s="516"/>
      <c r="AH7" s="516"/>
      <c r="AI7" s="520"/>
      <c r="AJ7" s="515"/>
      <c r="AK7" s="516"/>
      <c r="AL7" s="516"/>
      <c r="AM7" s="520"/>
      <c r="AN7" s="515"/>
      <c r="AO7" s="516"/>
      <c r="AP7" s="516"/>
      <c r="AQ7" s="520"/>
      <c r="AR7" s="515"/>
      <c r="AS7" s="516"/>
      <c r="AT7" s="516"/>
      <c r="AU7" s="520"/>
      <c r="AV7" s="515"/>
      <c r="AW7" s="516"/>
      <c r="AX7" s="516"/>
      <c r="AY7" s="517"/>
    </row>
    <row r="8" spans="1:51" ht="33" customHeight="1" x14ac:dyDescent="0.25">
      <c r="A8" s="138">
        <v>3</v>
      </c>
      <c r="B8" s="139" t="s">
        <v>97</v>
      </c>
      <c r="C8" s="140">
        <v>117279.2</v>
      </c>
      <c r="D8" s="385">
        <v>29319.8</v>
      </c>
      <c r="E8" s="385"/>
      <c r="F8" s="385"/>
      <c r="G8" s="387"/>
      <c r="H8" s="384">
        <v>29319.8</v>
      </c>
      <c r="I8" s="385"/>
      <c r="J8" s="385"/>
      <c r="K8" s="387"/>
      <c r="L8" s="384">
        <v>29319.8</v>
      </c>
      <c r="M8" s="385"/>
      <c r="N8" s="385"/>
      <c r="O8" s="387"/>
      <c r="P8" s="384">
        <v>29319.8</v>
      </c>
      <c r="Q8" s="385"/>
      <c r="R8" s="385"/>
      <c r="S8" s="387"/>
      <c r="T8" s="384"/>
      <c r="U8" s="385"/>
      <c r="V8" s="385"/>
      <c r="W8" s="387"/>
      <c r="X8" s="384"/>
      <c r="Y8" s="385"/>
      <c r="Z8" s="385"/>
      <c r="AA8" s="387"/>
      <c r="AB8" s="384"/>
      <c r="AC8" s="385"/>
      <c r="AD8" s="385"/>
      <c r="AE8" s="387"/>
      <c r="AF8" s="384"/>
      <c r="AG8" s="385"/>
      <c r="AH8" s="385"/>
      <c r="AI8" s="387"/>
      <c r="AJ8" s="384"/>
      <c r="AK8" s="385"/>
      <c r="AL8" s="385"/>
      <c r="AM8" s="387"/>
      <c r="AN8" s="384"/>
      <c r="AO8" s="385"/>
      <c r="AP8" s="385"/>
      <c r="AQ8" s="387"/>
      <c r="AR8" s="384"/>
      <c r="AS8" s="385"/>
      <c r="AT8" s="385"/>
      <c r="AU8" s="387"/>
      <c r="AV8" s="384"/>
      <c r="AW8" s="385"/>
      <c r="AX8" s="385"/>
      <c r="AY8" s="386"/>
    </row>
    <row r="9" spans="1:51" ht="40.5" customHeight="1" x14ac:dyDescent="0.25">
      <c r="A9" s="138">
        <v>4</v>
      </c>
      <c r="B9" s="139" t="s">
        <v>60</v>
      </c>
      <c r="C9" s="140">
        <v>250616.69</v>
      </c>
      <c r="D9" s="436"/>
      <c r="E9" s="436"/>
      <c r="F9" s="436"/>
      <c r="G9" s="522"/>
      <c r="H9" s="525"/>
      <c r="I9" s="436"/>
      <c r="J9" s="436"/>
      <c r="K9" s="522"/>
      <c r="L9" s="525"/>
      <c r="M9" s="436"/>
      <c r="N9" s="436"/>
      <c r="O9" s="522"/>
      <c r="P9" s="525"/>
      <c r="Q9" s="436"/>
      <c r="R9" s="436"/>
      <c r="S9" s="522"/>
      <c r="T9" s="525"/>
      <c r="U9" s="436"/>
      <c r="V9" s="436"/>
      <c r="W9" s="522"/>
      <c r="X9" s="525"/>
      <c r="Y9" s="436"/>
      <c r="Z9" s="436"/>
      <c r="AA9" s="522"/>
      <c r="AB9" s="525">
        <v>125308.35</v>
      </c>
      <c r="AC9" s="436"/>
      <c r="AD9" s="436"/>
      <c r="AE9" s="522"/>
      <c r="AF9" s="525">
        <v>125308.34</v>
      </c>
      <c r="AG9" s="436"/>
      <c r="AH9" s="436"/>
      <c r="AI9" s="522"/>
      <c r="AJ9" s="525"/>
      <c r="AK9" s="436"/>
      <c r="AL9" s="436"/>
      <c r="AM9" s="522"/>
      <c r="AN9" s="525"/>
      <c r="AO9" s="436"/>
      <c r="AP9" s="436"/>
      <c r="AQ9" s="522"/>
      <c r="AR9" s="525"/>
      <c r="AS9" s="436"/>
      <c r="AT9" s="436"/>
      <c r="AU9" s="522"/>
      <c r="AV9" s="525"/>
      <c r="AW9" s="436"/>
      <c r="AX9" s="436"/>
      <c r="AY9" s="437"/>
    </row>
    <row r="10" spans="1:51" ht="47.25" customHeight="1" x14ac:dyDescent="0.25">
      <c r="A10" s="138">
        <v>5</v>
      </c>
      <c r="B10" s="139" t="s">
        <v>104</v>
      </c>
      <c r="C10" s="140">
        <v>58361.77</v>
      </c>
      <c r="D10" s="385"/>
      <c r="E10" s="385"/>
      <c r="F10" s="385"/>
      <c r="G10" s="387"/>
      <c r="H10" s="384"/>
      <c r="I10" s="385"/>
      <c r="J10" s="385"/>
      <c r="K10" s="387"/>
      <c r="L10" s="384"/>
      <c r="M10" s="385"/>
      <c r="N10" s="385"/>
      <c r="O10" s="387"/>
      <c r="P10" s="384"/>
      <c r="Q10" s="385"/>
      <c r="R10" s="385"/>
      <c r="S10" s="387"/>
      <c r="T10" s="384"/>
      <c r="U10" s="385"/>
      <c r="V10" s="385"/>
      <c r="W10" s="387"/>
      <c r="X10" s="384"/>
      <c r="Y10" s="385"/>
      <c r="Z10" s="385"/>
      <c r="AA10" s="387"/>
      <c r="AB10" s="384">
        <v>19453.919999999998</v>
      </c>
      <c r="AC10" s="385"/>
      <c r="AD10" s="385"/>
      <c r="AE10" s="387"/>
      <c r="AF10" s="384">
        <v>19453.919999999998</v>
      </c>
      <c r="AG10" s="385"/>
      <c r="AH10" s="385"/>
      <c r="AI10" s="387"/>
      <c r="AJ10" s="384">
        <v>19453.93</v>
      </c>
      <c r="AK10" s="385"/>
      <c r="AL10" s="385"/>
      <c r="AM10" s="387"/>
      <c r="AN10" s="384"/>
      <c r="AO10" s="385"/>
      <c r="AP10" s="385"/>
      <c r="AQ10" s="387"/>
      <c r="AR10" s="384"/>
      <c r="AS10" s="385"/>
      <c r="AT10" s="385"/>
      <c r="AU10" s="387"/>
      <c r="AV10" s="384"/>
      <c r="AW10" s="385"/>
      <c r="AX10" s="385"/>
      <c r="AY10" s="386"/>
    </row>
    <row r="11" spans="1:51" ht="63" customHeight="1" x14ac:dyDescent="0.25">
      <c r="A11" s="138">
        <v>6</v>
      </c>
      <c r="B11" s="139" t="s">
        <v>105</v>
      </c>
      <c r="C11" s="140">
        <v>58300.86</v>
      </c>
      <c r="D11" s="385"/>
      <c r="E11" s="385"/>
      <c r="F11" s="385"/>
      <c r="G11" s="387"/>
      <c r="H11" s="384"/>
      <c r="I11" s="385"/>
      <c r="J11" s="385"/>
      <c r="K11" s="387"/>
      <c r="L11" s="384"/>
      <c r="M11" s="385"/>
      <c r="N11" s="385"/>
      <c r="O11" s="387"/>
      <c r="P11" s="384"/>
      <c r="Q11" s="385"/>
      <c r="R11" s="385"/>
      <c r="S11" s="387"/>
      <c r="T11" s="384"/>
      <c r="U11" s="385"/>
      <c r="V11" s="385"/>
      <c r="W11" s="387"/>
      <c r="X11" s="384"/>
      <c r="Y11" s="385"/>
      <c r="Z11" s="385"/>
      <c r="AA11" s="387"/>
      <c r="AB11" s="384">
        <v>19433.62</v>
      </c>
      <c r="AC11" s="385"/>
      <c r="AD11" s="385"/>
      <c r="AE11" s="387"/>
      <c r="AF11" s="384">
        <v>19433.62</v>
      </c>
      <c r="AG11" s="385"/>
      <c r="AH11" s="385"/>
      <c r="AI11" s="387"/>
      <c r="AJ11" s="384">
        <v>19433.62</v>
      </c>
      <c r="AK11" s="385"/>
      <c r="AL11" s="385"/>
      <c r="AM11" s="387"/>
      <c r="AN11" s="384"/>
      <c r="AO11" s="385"/>
      <c r="AP11" s="385"/>
      <c r="AQ11" s="387"/>
      <c r="AR11" s="384"/>
      <c r="AS11" s="385"/>
      <c r="AT11" s="385"/>
      <c r="AU11" s="387"/>
      <c r="AV11" s="384"/>
      <c r="AW11" s="385"/>
      <c r="AX11" s="385"/>
      <c r="AY11" s="386"/>
    </row>
    <row r="12" spans="1:51" ht="55.5" customHeight="1" x14ac:dyDescent="0.25">
      <c r="A12" s="36">
        <v>7</v>
      </c>
      <c r="B12" s="40" t="s">
        <v>64</v>
      </c>
      <c r="C12" s="193">
        <v>48000</v>
      </c>
      <c r="D12" s="526"/>
      <c r="E12" s="526"/>
      <c r="F12" s="526"/>
      <c r="G12" s="527"/>
      <c r="H12" s="528"/>
      <c r="I12" s="526"/>
      <c r="J12" s="526"/>
      <c r="K12" s="527"/>
      <c r="L12" s="528"/>
      <c r="M12" s="526"/>
      <c r="N12" s="526"/>
      <c r="O12" s="527"/>
      <c r="P12" s="528"/>
      <c r="Q12" s="526"/>
      <c r="R12" s="526"/>
      <c r="S12" s="527"/>
      <c r="T12" s="528"/>
      <c r="U12" s="526"/>
      <c r="V12" s="526"/>
      <c r="W12" s="527"/>
      <c r="X12" s="528">
        <v>16000</v>
      </c>
      <c r="Y12" s="526"/>
      <c r="Z12" s="526"/>
      <c r="AA12" s="527"/>
      <c r="AB12" s="528">
        <v>16000</v>
      </c>
      <c r="AC12" s="526"/>
      <c r="AD12" s="526"/>
      <c r="AE12" s="527"/>
      <c r="AF12" s="528">
        <v>16000</v>
      </c>
      <c r="AG12" s="526"/>
      <c r="AH12" s="526"/>
      <c r="AI12" s="527"/>
      <c r="AJ12" s="528"/>
      <c r="AK12" s="526"/>
      <c r="AL12" s="526"/>
      <c r="AM12" s="527"/>
      <c r="AN12" s="528"/>
      <c r="AO12" s="526"/>
      <c r="AP12" s="526"/>
      <c r="AQ12" s="527"/>
      <c r="AR12" s="528"/>
      <c r="AS12" s="526"/>
      <c r="AT12" s="526"/>
      <c r="AU12" s="527"/>
      <c r="AV12" s="528"/>
      <c r="AW12" s="526"/>
      <c r="AX12" s="526"/>
      <c r="AY12" s="529"/>
    </row>
    <row r="13" spans="1:51" ht="57.75" customHeight="1" x14ac:dyDescent="0.25">
      <c r="A13" s="36">
        <v>8</v>
      </c>
      <c r="B13" s="40" t="s">
        <v>106</v>
      </c>
      <c r="C13" s="193">
        <v>125000</v>
      </c>
      <c r="D13" s="526"/>
      <c r="E13" s="526"/>
      <c r="F13" s="526"/>
      <c r="G13" s="527"/>
      <c r="H13" s="528"/>
      <c r="I13" s="526"/>
      <c r="J13" s="526"/>
      <c r="K13" s="527"/>
      <c r="L13" s="528"/>
      <c r="M13" s="526"/>
      <c r="N13" s="526"/>
      <c r="O13" s="527"/>
      <c r="P13" s="528"/>
      <c r="Q13" s="526"/>
      <c r="R13" s="526"/>
      <c r="S13" s="527"/>
      <c r="T13" s="528"/>
      <c r="U13" s="526"/>
      <c r="V13" s="526"/>
      <c r="W13" s="527"/>
      <c r="X13" s="528"/>
      <c r="Y13" s="526"/>
      <c r="Z13" s="526"/>
      <c r="AA13" s="527"/>
      <c r="AB13" s="528">
        <v>20833.34</v>
      </c>
      <c r="AC13" s="526"/>
      <c r="AD13" s="526"/>
      <c r="AE13" s="527"/>
      <c r="AF13" s="528">
        <v>20833.34</v>
      </c>
      <c r="AG13" s="526"/>
      <c r="AH13" s="526"/>
      <c r="AI13" s="527"/>
      <c r="AJ13" s="528">
        <v>20833.330000000002</v>
      </c>
      <c r="AK13" s="526"/>
      <c r="AL13" s="526"/>
      <c r="AM13" s="527"/>
      <c r="AN13" s="528">
        <v>20833.330000000002</v>
      </c>
      <c r="AO13" s="526"/>
      <c r="AP13" s="526"/>
      <c r="AQ13" s="527"/>
      <c r="AR13" s="528">
        <v>20833.330000000002</v>
      </c>
      <c r="AS13" s="526"/>
      <c r="AT13" s="526"/>
      <c r="AU13" s="527"/>
      <c r="AV13" s="528">
        <v>20833.330000000002</v>
      </c>
      <c r="AW13" s="526"/>
      <c r="AX13" s="526"/>
      <c r="AY13" s="529"/>
    </row>
    <row r="14" spans="1:51" ht="49.5" customHeight="1" x14ac:dyDescent="0.25">
      <c r="A14" s="36">
        <v>9</v>
      </c>
      <c r="B14" s="40" t="s">
        <v>93</v>
      </c>
      <c r="C14" s="193">
        <v>96660.27</v>
      </c>
      <c r="D14" s="526"/>
      <c r="E14" s="526"/>
      <c r="F14" s="526"/>
      <c r="G14" s="527"/>
      <c r="H14" s="528"/>
      <c r="I14" s="526"/>
      <c r="J14" s="526"/>
      <c r="K14" s="527"/>
      <c r="L14" s="528"/>
      <c r="M14" s="526"/>
      <c r="N14" s="526"/>
      <c r="O14" s="527"/>
      <c r="P14" s="528"/>
      <c r="Q14" s="526"/>
      <c r="R14" s="526"/>
      <c r="S14" s="527"/>
      <c r="T14" s="528"/>
      <c r="U14" s="526"/>
      <c r="V14" s="526"/>
      <c r="W14" s="527"/>
      <c r="X14" s="528"/>
      <c r="Y14" s="526"/>
      <c r="Z14" s="526"/>
      <c r="AA14" s="527"/>
      <c r="AB14" s="528">
        <v>96660.27</v>
      </c>
      <c r="AC14" s="526"/>
      <c r="AD14" s="526"/>
      <c r="AE14" s="527"/>
      <c r="AF14" s="528"/>
      <c r="AG14" s="526"/>
      <c r="AH14" s="526"/>
      <c r="AI14" s="527"/>
      <c r="AJ14" s="528"/>
      <c r="AK14" s="526"/>
      <c r="AL14" s="526"/>
      <c r="AM14" s="527"/>
      <c r="AN14" s="528"/>
      <c r="AO14" s="526"/>
      <c r="AP14" s="526"/>
      <c r="AQ14" s="527"/>
      <c r="AR14" s="528"/>
      <c r="AS14" s="526"/>
      <c r="AT14" s="526"/>
      <c r="AU14" s="527"/>
      <c r="AV14" s="528"/>
      <c r="AW14" s="526"/>
      <c r="AX14" s="526"/>
      <c r="AY14" s="529"/>
    </row>
    <row r="15" spans="1:51" ht="92.25" customHeight="1" x14ac:dyDescent="0.25">
      <c r="A15" s="194">
        <v>10</v>
      </c>
      <c r="B15" s="195" t="s">
        <v>91</v>
      </c>
      <c r="C15" s="196">
        <v>563678.52</v>
      </c>
      <c r="D15" s="183"/>
      <c r="E15" s="184"/>
      <c r="F15" s="184"/>
      <c r="G15" s="185"/>
      <c r="H15" s="406"/>
      <c r="I15" s="492"/>
      <c r="J15" s="492"/>
      <c r="K15" s="493"/>
      <c r="L15" s="494"/>
      <c r="M15" s="492"/>
      <c r="N15" s="492"/>
      <c r="O15" s="493"/>
      <c r="P15" s="494"/>
      <c r="Q15" s="492"/>
      <c r="R15" s="492"/>
      <c r="S15" s="493"/>
      <c r="T15" s="392"/>
      <c r="U15" s="393"/>
      <c r="V15" s="393"/>
      <c r="W15" s="395"/>
      <c r="X15" s="392">
        <v>80525.490000000005</v>
      </c>
      <c r="Y15" s="393"/>
      <c r="Z15" s="393"/>
      <c r="AA15" s="395"/>
      <c r="AB15" s="392">
        <v>80525.490000000005</v>
      </c>
      <c r="AC15" s="393"/>
      <c r="AD15" s="393"/>
      <c r="AE15" s="395"/>
      <c r="AF15" s="392">
        <v>80525.490000000005</v>
      </c>
      <c r="AG15" s="393"/>
      <c r="AH15" s="393"/>
      <c r="AI15" s="395"/>
      <c r="AJ15" s="392">
        <v>80525.490000000005</v>
      </c>
      <c r="AK15" s="393"/>
      <c r="AL15" s="393"/>
      <c r="AM15" s="395"/>
      <c r="AN15" s="392">
        <v>80525.490000000005</v>
      </c>
      <c r="AO15" s="393"/>
      <c r="AP15" s="393"/>
      <c r="AQ15" s="395"/>
      <c r="AR15" s="392">
        <v>80525.490000000005</v>
      </c>
      <c r="AS15" s="393"/>
      <c r="AT15" s="393"/>
      <c r="AU15" s="395"/>
      <c r="AV15" s="530">
        <v>80525.58</v>
      </c>
      <c r="AW15" s="531"/>
      <c r="AX15" s="531"/>
      <c r="AY15" s="532"/>
    </row>
    <row r="16" spans="1:51" ht="62.25" customHeight="1" x14ac:dyDescent="0.25">
      <c r="A16" s="138">
        <v>11</v>
      </c>
      <c r="B16" s="163" t="s">
        <v>40</v>
      </c>
      <c r="C16" s="192">
        <v>250000</v>
      </c>
      <c r="D16" s="179"/>
      <c r="E16" s="104"/>
      <c r="F16" s="104"/>
      <c r="G16" s="105"/>
      <c r="H16" s="391"/>
      <c r="I16" s="457"/>
      <c r="J16" s="457"/>
      <c r="K16" s="458"/>
      <c r="L16" s="504"/>
      <c r="M16" s="457"/>
      <c r="N16" s="457"/>
      <c r="O16" s="458"/>
      <c r="P16" s="504"/>
      <c r="Q16" s="457"/>
      <c r="R16" s="457"/>
      <c r="S16" s="458"/>
      <c r="T16" s="384"/>
      <c r="U16" s="385"/>
      <c r="V16" s="385"/>
      <c r="W16" s="387"/>
      <c r="X16" s="384">
        <v>35714.28</v>
      </c>
      <c r="Y16" s="385"/>
      <c r="Z16" s="385"/>
      <c r="AA16" s="387"/>
      <c r="AB16" s="384">
        <v>35714.28</v>
      </c>
      <c r="AC16" s="385"/>
      <c r="AD16" s="385"/>
      <c r="AE16" s="387"/>
      <c r="AF16" s="384">
        <v>35714.28</v>
      </c>
      <c r="AG16" s="385"/>
      <c r="AH16" s="385"/>
      <c r="AI16" s="387"/>
      <c r="AJ16" s="384">
        <v>35714.29</v>
      </c>
      <c r="AK16" s="385"/>
      <c r="AL16" s="385"/>
      <c r="AM16" s="387"/>
      <c r="AN16" s="384">
        <v>35714.29</v>
      </c>
      <c r="AO16" s="385"/>
      <c r="AP16" s="385"/>
      <c r="AQ16" s="387"/>
      <c r="AR16" s="384">
        <v>35714.29</v>
      </c>
      <c r="AS16" s="385"/>
      <c r="AT16" s="385"/>
      <c r="AU16" s="387"/>
      <c r="AV16" s="384">
        <v>35714.29</v>
      </c>
      <c r="AW16" s="385"/>
      <c r="AX16" s="385"/>
      <c r="AY16" s="386"/>
    </row>
    <row r="17" spans="1:51" ht="61.5" customHeight="1" x14ac:dyDescent="0.25">
      <c r="A17" s="138">
        <v>12</v>
      </c>
      <c r="B17" s="145" t="s">
        <v>43</v>
      </c>
      <c r="C17" s="164">
        <v>31449.87</v>
      </c>
      <c r="D17" s="179"/>
      <c r="E17" s="104"/>
      <c r="F17" s="104"/>
      <c r="G17" s="105"/>
      <c r="H17" s="391"/>
      <c r="I17" s="457"/>
      <c r="J17" s="457"/>
      <c r="K17" s="458"/>
      <c r="L17" s="504"/>
      <c r="M17" s="457"/>
      <c r="N17" s="457"/>
      <c r="O17" s="458"/>
      <c r="P17" s="504"/>
      <c r="Q17" s="457"/>
      <c r="R17" s="457"/>
      <c r="S17" s="458"/>
      <c r="T17" s="384">
        <v>7862.47</v>
      </c>
      <c r="U17" s="385"/>
      <c r="V17" s="385"/>
      <c r="W17" s="387"/>
      <c r="X17" s="384">
        <v>7862.47</v>
      </c>
      <c r="Y17" s="385"/>
      <c r="Z17" s="385"/>
      <c r="AA17" s="387"/>
      <c r="AB17" s="384">
        <v>7862.47</v>
      </c>
      <c r="AC17" s="385"/>
      <c r="AD17" s="385"/>
      <c r="AE17" s="387"/>
      <c r="AF17" s="384">
        <v>7862.46</v>
      </c>
      <c r="AG17" s="385"/>
      <c r="AH17" s="385"/>
      <c r="AI17" s="387"/>
      <c r="AJ17" s="384"/>
      <c r="AK17" s="385"/>
      <c r="AL17" s="385"/>
      <c r="AM17" s="387"/>
      <c r="AN17" s="384"/>
      <c r="AO17" s="385"/>
      <c r="AP17" s="385"/>
      <c r="AQ17" s="387"/>
      <c r="AR17" s="384"/>
      <c r="AS17" s="385"/>
      <c r="AT17" s="385"/>
      <c r="AU17" s="387"/>
      <c r="AV17" s="384"/>
      <c r="AW17" s="385"/>
      <c r="AX17" s="385"/>
      <c r="AY17" s="386"/>
    </row>
    <row r="18" spans="1:51" ht="57" customHeight="1" x14ac:dyDescent="0.25">
      <c r="A18" s="138">
        <v>13</v>
      </c>
      <c r="B18" s="145" t="s">
        <v>30</v>
      </c>
      <c r="C18" s="144">
        <v>300000</v>
      </c>
      <c r="D18" s="178"/>
      <c r="E18" s="175"/>
      <c r="F18" s="175"/>
      <c r="G18" s="176"/>
      <c r="H18" s="174"/>
      <c r="I18" s="175"/>
      <c r="J18" s="175"/>
      <c r="K18" s="176"/>
      <c r="L18" s="174"/>
      <c r="M18" s="175"/>
      <c r="N18" s="175"/>
      <c r="O18" s="176"/>
      <c r="P18" s="174"/>
      <c r="Q18" s="175"/>
      <c r="R18" s="175"/>
      <c r="S18" s="176"/>
      <c r="T18" s="174"/>
      <c r="U18" s="175"/>
      <c r="V18" s="175"/>
      <c r="W18" s="176"/>
      <c r="X18" s="174"/>
      <c r="Y18" s="175"/>
      <c r="Z18" s="175"/>
      <c r="AA18" s="176"/>
      <c r="AB18" s="384">
        <v>60000</v>
      </c>
      <c r="AC18" s="385"/>
      <c r="AD18" s="385"/>
      <c r="AE18" s="387"/>
      <c r="AF18" s="384">
        <v>60000</v>
      </c>
      <c r="AG18" s="385"/>
      <c r="AH18" s="385"/>
      <c r="AI18" s="387"/>
      <c r="AJ18" s="384">
        <v>60000</v>
      </c>
      <c r="AK18" s="385"/>
      <c r="AL18" s="385"/>
      <c r="AM18" s="387"/>
      <c r="AN18" s="384">
        <v>60000</v>
      </c>
      <c r="AO18" s="385"/>
      <c r="AP18" s="385"/>
      <c r="AQ18" s="387"/>
      <c r="AR18" s="384">
        <v>60000</v>
      </c>
      <c r="AS18" s="385"/>
      <c r="AT18" s="385"/>
      <c r="AU18" s="387"/>
      <c r="AV18" s="174"/>
      <c r="AW18" s="175"/>
      <c r="AX18" s="175"/>
      <c r="AY18" s="177"/>
    </row>
    <row r="19" spans="1:51" ht="56.25" customHeight="1" x14ac:dyDescent="0.25">
      <c r="A19" s="200">
        <v>14</v>
      </c>
      <c r="B19" s="201" t="s">
        <v>177</v>
      </c>
      <c r="C19" s="202">
        <v>104554.09</v>
      </c>
      <c r="D19" s="533"/>
      <c r="E19" s="534"/>
      <c r="F19" s="534"/>
      <c r="G19" s="535"/>
      <c r="H19" s="416"/>
      <c r="I19" s="536"/>
      <c r="J19" s="536"/>
      <c r="K19" s="537"/>
      <c r="L19" s="538"/>
      <c r="M19" s="536"/>
      <c r="N19" s="536"/>
      <c r="O19" s="537"/>
      <c r="P19" s="538"/>
      <c r="Q19" s="536"/>
      <c r="R19" s="536"/>
      <c r="S19" s="537"/>
      <c r="T19" s="407"/>
      <c r="U19" s="408"/>
      <c r="V19" s="408"/>
      <c r="W19" s="419"/>
      <c r="X19" s="407"/>
      <c r="Y19" s="408"/>
      <c r="Z19" s="408"/>
      <c r="AA19" s="419"/>
      <c r="AB19" s="407"/>
      <c r="AC19" s="408"/>
      <c r="AD19" s="408"/>
      <c r="AE19" s="419"/>
      <c r="AF19" s="407"/>
      <c r="AG19" s="408"/>
      <c r="AH19" s="408"/>
      <c r="AI19" s="419"/>
      <c r="AJ19" s="407">
        <v>26138.52</v>
      </c>
      <c r="AK19" s="408"/>
      <c r="AL19" s="408"/>
      <c r="AM19" s="419"/>
      <c r="AN19" s="407">
        <v>26138.52</v>
      </c>
      <c r="AO19" s="408"/>
      <c r="AP19" s="408"/>
      <c r="AQ19" s="419"/>
      <c r="AR19" s="407">
        <v>26138.52</v>
      </c>
      <c r="AS19" s="408"/>
      <c r="AT19" s="408"/>
      <c r="AU19" s="419"/>
      <c r="AV19" s="407">
        <v>26138.53</v>
      </c>
      <c r="AW19" s="408"/>
      <c r="AX19" s="408"/>
      <c r="AY19" s="409"/>
    </row>
    <row r="20" spans="1:51" ht="72.75" customHeight="1" x14ac:dyDescent="0.25">
      <c r="A20" s="138">
        <v>15</v>
      </c>
      <c r="B20" s="131" t="s">
        <v>94</v>
      </c>
      <c r="C20" s="198">
        <v>149070.92000000001</v>
      </c>
      <c r="D20" s="199"/>
      <c r="E20" s="181"/>
      <c r="F20" s="181"/>
      <c r="G20" s="182"/>
      <c r="H20" s="180"/>
      <c r="I20" s="181"/>
      <c r="J20" s="181"/>
      <c r="K20" s="182"/>
      <c r="L20" s="180"/>
      <c r="M20" s="181"/>
      <c r="N20" s="181"/>
      <c r="O20" s="182"/>
      <c r="P20" s="180"/>
      <c r="Q20" s="181"/>
      <c r="R20" s="181"/>
      <c r="S20" s="182"/>
      <c r="T20" s="180"/>
      <c r="U20" s="181"/>
      <c r="V20" s="181"/>
      <c r="W20" s="182"/>
      <c r="X20" s="392"/>
      <c r="Y20" s="393"/>
      <c r="Z20" s="393"/>
      <c r="AA20" s="395"/>
      <c r="AB20" s="392">
        <v>24845.15</v>
      </c>
      <c r="AC20" s="393"/>
      <c r="AD20" s="393"/>
      <c r="AE20" s="395"/>
      <c r="AF20" s="392">
        <v>24845.15</v>
      </c>
      <c r="AG20" s="393"/>
      <c r="AH20" s="393"/>
      <c r="AI20" s="395"/>
      <c r="AJ20" s="392">
        <v>24845.15</v>
      </c>
      <c r="AK20" s="393"/>
      <c r="AL20" s="393"/>
      <c r="AM20" s="395"/>
      <c r="AN20" s="392">
        <v>24845.15</v>
      </c>
      <c r="AO20" s="393"/>
      <c r="AP20" s="393"/>
      <c r="AQ20" s="395"/>
      <c r="AR20" s="392">
        <v>24845.16</v>
      </c>
      <c r="AS20" s="393"/>
      <c r="AT20" s="393"/>
      <c r="AU20" s="395"/>
      <c r="AV20" s="392">
        <v>24845.16</v>
      </c>
      <c r="AW20" s="393"/>
      <c r="AX20" s="393"/>
      <c r="AY20" s="394"/>
    </row>
    <row r="21" spans="1:51" ht="50.25" customHeight="1" x14ac:dyDescent="0.25">
      <c r="A21" s="138">
        <v>16</v>
      </c>
      <c r="B21" s="131" t="s">
        <v>95</v>
      </c>
      <c r="C21" s="140">
        <v>30000</v>
      </c>
      <c r="D21" s="178"/>
      <c r="E21" s="175"/>
      <c r="F21" s="175"/>
      <c r="G21" s="176"/>
      <c r="H21" s="174"/>
      <c r="I21" s="175"/>
      <c r="J21" s="175"/>
      <c r="K21" s="176"/>
      <c r="L21" s="174"/>
      <c r="M21" s="175"/>
      <c r="N21" s="175"/>
      <c r="O21" s="176"/>
      <c r="P21" s="174"/>
      <c r="Q21" s="175"/>
      <c r="R21" s="175"/>
      <c r="S21" s="176"/>
      <c r="T21" s="174"/>
      <c r="U21" s="175"/>
      <c r="V21" s="175"/>
      <c r="W21" s="176"/>
      <c r="X21" s="384"/>
      <c r="Y21" s="385"/>
      <c r="Z21" s="385"/>
      <c r="AA21" s="387"/>
      <c r="AB21" s="384"/>
      <c r="AC21" s="385"/>
      <c r="AD21" s="385"/>
      <c r="AE21" s="387"/>
      <c r="AF21" s="384"/>
      <c r="AG21" s="385"/>
      <c r="AH21" s="385"/>
      <c r="AI21" s="387"/>
      <c r="AJ21" s="384">
        <v>10000</v>
      </c>
      <c r="AK21" s="385"/>
      <c r="AL21" s="385"/>
      <c r="AM21" s="387"/>
      <c r="AN21" s="384">
        <v>10000</v>
      </c>
      <c r="AO21" s="385"/>
      <c r="AP21" s="385"/>
      <c r="AQ21" s="387"/>
      <c r="AR21" s="384">
        <v>10000</v>
      </c>
      <c r="AS21" s="385"/>
      <c r="AT21" s="385"/>
      <c r="AU21" s="387"/>
      <c r="AV21" s="384"/>
      <c r="AW21" s="385"/>
      <c r="AX21" s="385"/>
      <c r="AY21" s="386"/>
    </row>
    <row r="22" spans="1:51" ht="57.75" customHeight="1" x14ac:dyDescent="0.25">
      <c r="A22" s="200">
        <v>17</v>
      </c>
      <c r="B22" s="139" t="s">
        <v>81</v>
      </c>
      <c r="C22" s="140">
        <v>48000</v>
      </c>
      <c r="D22" s="178"/>
      <c r="E22" s="175"/>
      <c r="F22" s="175"/>
      <c r="G22" s="176"/>
      <c r="H22" s="174"/>
      <c r="I22" s="175"/>
      <c r="J22" s="175"/>
      <c r="K22" s="176"/>
      <c r="L22" s="174"/>
      <c r="M22" s="175"/>
      <c r="N22" s="175"/>
      <c r="O22" s="176"/>
      <c r="P22" s="174"/>
      <c r="Q22" s="175"/>
      <c r="R22" s="175"/>
      <c r="S22" s="176"/>
      <c r="T22" s="174"/>
      <c r="U22" s="175"/>
      <c r="V22" s="175"/>
      <c r="W22" s="176"/>
      <c r="X22" s="384"/>
      <c r="Y22" s="385"/>
      <c r="Z22" s="385"/>
      <c r="AA22" s="387"/>
      <c r="AB22" s="384"/>
      <c r="AC22" s="385"/>
      <c r="AD22" s="385"/>
      <c r="AE22" s="387"/>
      <c r="AF22" s="384"/>
      <c r="AG22" s="385"/>
      <c r="AH22" s="385"/>
      <c r="AI22" s="387"/>
      <c r="AJ22" s="384"/>
      <c r="AK22" s="385"/>
      <c r="AL22" s="385"/>
      <c r="AM22" s="387"/>
      <c r="AN22" s="384">
        <v>16000</v>
      </c>
      <c r="AO22" s="385"/>
      <c r="AP22" s="385"/>
      <c r="AQ22" s="387"/>
      <c r="AR22" s="384">
        <v>16000</v>
      </c>
      <c r="AS22" s="385"/>
      <c r="AT22" s="385"/>
      <c r="AU22" s="387"/>
      <c r="AV22" s="384">
        <v>16000</v>
      </c>
      <c r="AW22" s="385"/>
      <c r="AX22" s="385"/>
      <c r="AY22" s="386"/>
    </row>
    <row r="23" spans="1:51" ht="60" customHeight="1" x14ac:dyDescent="0.25">
      <c r="A23" s="138">
        <v>18</v>
      </c>
      <c r="B23" s="37" t="s">
        <v>96</v>
      </c>
      <c r="C23" s="140">
        <v>48000</v>
      </c>
      <c r="D23" s="178"/>
      <c r="E23" s="175"/>
      <c r="F23" s="175"/>
      <c r="G23" s="176"/>
      <c r="H23" s="174"/>
      <c r="I23" s="175"/>
      <c r="J23" s="175"/>
      <c r="K23" s="176"/>
      <c r="L23" s="174"/>
      <c r="M23" s="175"/>
      <c r="N23" s="175"/>
      <c r="O23" s="176"/>
      <c r="P23" s="174"/>
      <c r="Q23" s="175"/>
      <c r="R23" s="175"/>
      <c r="S23" s="176"/>
      <c r="T23" s="174"/>
      <c r="U23" s="175"/>
      <c r="V23" s="175"/>
      <c r="W23" s="176"/>
      <c r="X23" s="384"/>
      <c r="Y23" s="385"/>
      <c r="Z23" s="385"/>
      <c r="AA23" s="387"/>
      <c r="AB23" s="384"/>
      <c r="AC23" s="385"/>
      <c r="AD23" s="385"/>
      <c r="AE23" s="387"/>
      <c r="AF23" s="384"/>
      <c r="AG23" s="385"/>
      <c r="AH23" s="385"/>
      <c r="AI23" s="387"/>
      <c r="AJ23" s="384"/>
      <c r="AK23" s="385"/>
      <c r="AL23" s="385"/>
      <c r="AM23" s="387"/>
      <c r="AN23" s="384">
        <v>16000</v>
      </c>
      <c r="AO23" s="385"/>
      <c r="AP23" s="385"/>
      <c r="AQ23" s="387"/>
      <c r="AR23" s="384">
        <v>16000</v>
      </c>
      <c r="AS23" s="385"/>
      <c r="AT23" s="385"/>
      <c r="AU23" s="387"/>
      <c r="AV23" s="384">
        <v>16000</v>
      </c>
      <c r="AW23" s="385"/>
      <c r="AX23" s="385"/>
      <c r="AY23" s="386"/>
    </row>
    <row r="24" spans="1:51" ht="66.75" customHeight="1" thickBot="1" x14ac:dyDescent="0.3">
      <c r="A24" s="138">
        <v>19</v>
      </c>
      <c r="B24" s="165" t="s">
        <v>107</v>
      </c>
      <c r="C24" s="166">
        <v>148200</v>
      </c>
      <c r="D24" s="135"/>
      <c r="E24" s="187"/>
      <c r="F24" s="187"/>
      <c r="G24" s="188"/>
      <c r="H24" s="186"/>
      <c r="I24" s="187"/>
      <c r="J24" s="187"/>
      <c r="K24" s="188"/>
      <c r="L24" s="186"/>
      <c r="M24" s="187"/>
      <c r="N24" s="187"/>
      <c r="O24" s="188"/>
      <c r="P24" s="186"/>
      <c r="Q24" s="187"/>
      <c r="R24" s="187"/>
      <c r="S24" s="188"/>
      <c r="T24" s="186"/>
      <c r="U24" s="187"/>
      <c r="V24" s="187"/>
      <c r="W24" s="188"/>
      <c r="X24" s="539">
        <v>21171.42</v>
      </c>
      <c r="Y24" s="539"/>
      <c r="Z24" s="539"/>
      <c r="AA24" s="539"/>
      <c r="AB24" s="539">
        <v>21171.43</v>
      </c>
      <c r="AC24" s="539"/>
      <c r="AD24" s="539"/>
      <c r="AE24" s="539"/>
      <c r="AF24" s="539">
        <v>21171.43</v>
      </c>
      <c r="AG24" s="539"/>
      <c r="AH24" s="539"/>
      <c r="AI24" s="539"/>
      <c r="AJ24" s="539">
        <v>21171.43</v>
      </c>
      <c r="AK24" s="539"/>
      <c r="AL24" s="539"/>
      <c r="AM24" s="539"/>
      <c r="AN24" s="539">
        <v>21171.43</v>
      </c>
      <c r="AO24" s="539"/>
      <c r="AP24" s="539"/>
      <c r="AQ24" s="539"/>
      <c r="AR24" s="539">
        <v>21171.43</v>
      </c>
      <c r="AS24" s="539"/>
      <c r="AT24" s="539"/>
      <c r="AU24" s="539"/>
      <c r="AV24" s="539">
        <v>21171.43</v>
      </c>
      <c r="AW24" s="539"/>
      <c r="AX24" s="539"/>
      <c r="AY24" s="540"/>
    </row>
    <row r="25" spans="1:51" ht="60.75" customHeight="1" thickTop="1" thickBot="1" x14ac:dyDescent="0.3">
      <c r="A25" s="200">
        <v>20</v>
      </c>
      <c r="B25" s="165" t="s">
        <v>67</v>
      </c>
      <c r="C25" s="166">
        <v>180000</v>
      </c>
      <c r="D25" s="135"/>
      <c r="E25" s="187"/>
      <c r="F25" s="187"/>
      <c r="G25" s="188"/>
      <c r="H25" s="186"/>
      <c r="I25" s="187"/>
      <c r="J25" s="187"/>
      <c r="K25" s="188"/>
      <c r="L25" s="186"/>
      <c r="M25" s="187"/>
      <c r="N25" s="187"/>
      <c r="O25" s="188"/>
      <c r="P25" s="186"/>
      <c r="Q25" s="187"/>
      <c r="R25" s="187"/>
      <c r="S25" s="188"/>
      <c r="T25" s="186"/>
      <c r="U25" s="187"/>
      <c r="V25" s="187"/>
      <c r="W25" s="188"/>
      <c r="X25" s="539"/>
      <c r="Y25" s="539"/>
      <c r="Z25" s="539"/>
      <c r="AA25" s="539"/>
      <c r="AB25" s="539"/>
      <c r="AC25" s="539"/>
      <c r="AD25" s="539"/>
      <c r="AE25" s="539"/>
      <c r="AF25" s="539"/>
      <c r="AG25" s="539"/>
      <c r="AH25" s="539"/>
      <c r="AI25" s="539"/>
      <c r="AJ25" s="539">
        <v>45000</v>
      </c>
      <c r="AK25" s="539"/>
      <c r="AL25" s="539"/>
      <c r="AM25" s="539"/>
      <c r="AN25" s="539">
        <v>45000</v>
      </c>
      <c r="AO25" s="539"/>
      <c r="AP25" s="539"/>
      <c r="AQ25" s="539"/>
      <c r="AR25" s="539">
        <v>45000</v>
      </c>
      <c r="AS25" s="539"/>
      <c r="AT25" s="539"/>
      <c r="AU25" s="539"/>
      <c r="AV25" s="539">
        <v>45000</v>
      </c>
      <c r="AW25" s="539"/>
      <c r="AX25" s="539"/>
      <c r="AY25" s="540"/>
    </row>
    <row r="26" spans="1:51" ht="63" customHeight="1" thickTop="1" thickBot="1" x14ac:dyDescent="0.3">
      <c r="A26" s="138">
        <v>21</v>
      </c>
      <c r="B26" s="165" t="s">
        <v>68</v>
      </c>
      <c r="C26" s="166">
        <v>200000</v>
      </c>
      <c r="D26" s="135"/>
      <c r="E26" s="187"/>
      <c r="F26" s="187"/>
      <c r="G26" s="188"/>
      <c r="H26" s="186"/>
      <c r="I26" s="187"/>
      <c r="J26" s="187"/>
      <c r="K26" s="188"/>
      <c r="L26" s="186"/>
      <c r="M26" s="187"/>
      <c r="N26" s="187"/>
      <c r="O26" s="188"/>
      <c r="P26" s="186"/>
      <c r="Q26" s="187"/>
      <c r="R26" s="187"/>
      <c r="S26" s="188"/>
      <c r="T26" s="186"/>
      <c r="U26" s="187"/>
      <c r="V26" s="187"/>
      <c r="W26" s="188"/>
      <c r="X26" s="539"/>
      <c r="Y26" s="539"/>
      <c r="Z26" s="539"/>
      <c r="AA26" s="539"/>
      <c r="AB26" s="539"/>
      <c r="AC26" s="539"/>
      <c r="AD26" s="539"/>
      <c r="AE26" s="539"/>
      <c r="AF26" s="539"/>
      <c r="AG26" s="539"/>
      <c r="AH26" s="539"/>
      <c r="AI26" s="539"/>
      <c r="AJ26" s="539">
        <v>50000</v>
      </c>
      <c r="AK26" s="539"/>
      <c r="AL26" s="539"/>
      <c r="AM26" s="539"/>
      <c r="AN26" s="539">
        <v>50000</v>
      </c>
      <c r="AO26" s="539"/>
      <c r="AP26" s="539"/>
      <c r="AQ26" s="539"/>
      <c r="AR26" s="539">
        <v>50000</v>
      </c>
      <c r="AS26" s="539"/>
      <c r="AT26" s="539"/>
      <c r="AU26" s="539"/>
      <c r="AV26" s="539">
        <v>50000</v>
      </c>
      <c r="AW26" s="539"/>
      <c r="AX26" s="539"/>
      <c r="AY26" s="540"/>
    </row>
    <row r="27" spans="1:51" ht="55.5" customHeight="1" thickTop="1" thickBot="1" x14ac:dyDescent="0.3">
      <c r="A27" s="138">
        <v>22</v>
      </c>
      <c r="B27" s="165" t="s">
        <v>69</v>
      </c>
      <c r="C27" s="166">
        <v>30000</v>
      </c>
      <c r="D27" s="135"/>
      <c r="E27" s="187"/>
      <c r="F27" s="187"/>
      <c r="G27" s="188"/>
      <c r="H27" s="186"/>
      <c r="I27" s="187"/>
      <c r="J27" s="187"/>
      <c r="K27" s="188"/>
      <c r="L27" s="186"/>
      <c r="M27" s="187"/>
      <c r="N27" s="187"/>
      <c r="O27" s="188"/>
      <c r="P27" s="186"/>
      <c r="Q27" s="187"/>
      <c r="R27" s="187"/>
      <c r="S27" s="188"/>
      <c r="T27" s="186"/>
      <c r="U27" s="187"/>
      <c r="V27" s="187"/>
      <c r="W27" s="188"/>
      <c r="X27" s="539"/>
      <c r="Y27" s="539"/>
      <c r="Z27" s="539"/>
      <c r="AA27" s="539"/>
      <c r="AB27" s="539"/>
      <c r="AC27" s="539"/>
      <c r="AD27" s="539"/>
      <c r="AE27" s="539"/>
      <c r="AF27" s="539"/>
      <c r="AG27" s="539"/>
      <c r="AH27" s="539"/>
      <c r="AI27" s="539"/>
      <c r="AJ27" s="539"/>
      <c r="AK27" s="539"/>
      <c r="AL27" s="539"/>
      <c r="AM27" s="539"/>
      <c r="AN27" s="539">
        <v>10000</v>
      </c>
      <c r="AO27" s="539"/>
      <c r="AP27" s="539"/>
      <c r="AQ27" s="539"/>
      <c r="AR27" s="539">
        <v>10000</v>
      </c>
      <c r="AS27" s="539"/>
      <c r="AT27" s="539"/>
      <c r="AU27" s="539"/>
      <c r="AV27" s="539">
        <v>10000</v>
      </c>
      <c r="AW27" s="539"/>
      <c r="AX27" s="539"/>
      <c r="AY27" s="540"/>
    </row>
    <row r="28" spans="1:51" ht="69" customHeight="1" thickTop="1" thickBot="1" x14ac:dyDescent="0.3">
      <c r="A28" s="200">
        <v>23</v>
      </c>
      <c r="B28" s="37" t="s">
        <v>182</v>
      </c>
      <c r="C28" s="166">
        <v>53852.76</v>
      </c>
      <c r="D28" s="135"/>
      <c r="E28" s="187"/>
      <c r="F28" s="187"/>
      <c r="G28" s="188"/>
      <c r="H28" s="186"/>
      <c r="I28" s="187"/>
      <c r="J28" s="187"/>
      <c r="K28" s="188"/>
      <c r="L28" s="186"/>
      <c r="M28" s="187"/>
      <c r="N28" s="187"/>
      <c r="O28" s="188"/>
      <c r="P28" s="541"/>
      <c r="Q28" s="542"/>
      <c r="R28" s="542"/>
      <c r="S28" s="543"/>
      <c r="T28" s="541">
        <v>6731.59</v>
      </c>
      <c r="U28" s="542"/>
      <c r="V28" s="542"/>
      <c r="W28" s="543"/>
      <c r="X28" s="541">
        <v>6731.59</v>
      </c>
      <c r="Y28" s="542"/>
      <c r="Z28" s="542"/>
      <c r="AA28" s="543"/>
      <c r="AB28" s="541">
        <v>6731.59</v>
      </c>
      <c r="AC28" s="542"/>
      <c r="AD28" s="542"/>
      <c r="AE28" s="543"/>
      <c r="AF28" s="541">
        <v>6731.59</v>
      </c>
      <c r="AG28" s="542"/>
      <c r="AH28" s="542"/>
      <c r="AI28" s="543"/>
      <c r="AJ28" s="541">
        <v>6731.59</v>
      </c>
      <c r="AK28" s="542"/>
      <c r="AL28" s="542"/>
      <c r="AM28" s="543"/>
      <c r="AN28" s="541">
        <v>6731.59</v>
      </c>
      <c r="AO28" s="542"/>
      <c r="AP28" s="542"/>
      <c r="AQ28" s="543"/>
      <c r="AR28" s="541">
        <v>6731.59</v>
      </c>
      <c r="AS28" s="542"/>
      <c r="AT28" s="542"/>
      <c r="AU28" s="543"/>
      <c r="AV28" s="541">
        <v>6731.63</v>
      </c>
      <c r="AW28" s="542"/>
      <c r="AX28" s="542"/>
      <c r="AY28" s="544"/>
    </row>
    <row r="29" spans="1:51" ht="25.5" customHeight="1" thickTop="1" thickBot="1" x14ac:dyDescent="0.3">
      <c r="A29" s="518" t="s">
        <v>23</v>
      </c>
      <c r="B29" s="519"/>
      <c r="C29" s="223">
        <f>SUM(C6:C28)</f>
        <v>2961458.29</v>
      </c>
      <c r="D29" s="221"/>
      <c r="E29" s="221"/>
      <c r="F29" s="221"/>
      <c r="G29" s="221"/>
      <c r="H29" s="221"/>
      <c r="I29" s="221"/>
      <c r="J29" s="221"/>
      <c r="K29" s="221"/>
      <c r="L29" s="221"/>
      <c r="M29" s="221"/>
      <c r="N29" s="221"/>
      <c r="O29" s="221"/>
      <c r="P29" s="221"/>
      <c r="Q29" s="221"/>
      <c r="R29" s="221"/>
      <c r="S29" s="221"/>
      <c r="T29" s="221"/>
      <c r="U29" s="221"/>
      <c r="V29" s="221"/>
      <c r="W29" s="221"/>
      <c r="X29" s="222"/>
      <c r="Y29" s="222"/>
      <c r="Z29" s="222"/>
      <c r="AA29" s="222"/>
      <c r="AB29" s="222"/>
      <c r="AC29" s="222"/>
      <c r="AD29" s="222"/>
      <c r="AE29" s="222"/>
      <c r="AF29" s="222"/>
      <c r="AG29" s="222"/>
      <c r="AH29" s="222"/>
      <c r="AI29" s="222"/>
      <c r="AJ29" s="222"/>
      <c r="AK29" s="222"/>
      <c r="AL29" s="222"/>
      <c r="AM29" s="222"/>
      <c r="AN29" s="222"/>
      <c r="AO29" s="222"/>
      <c r="AP29" s="222"/>
      <c r="AQ29" s="222"/>
      <c r="AR29" s="222"/>
      <c r="AS29" s="222"/>
      <c r="AT29" s="222"/>
      <c r="AU29" s="222"/>
      <c r="AV29" s="222"/>
      <c r="AW29" s="222"/>
      <c r="AX29" s="222"/>
      <c r="AY29" s="222"/>
    </row>
    <row r="30" spans="1:51" ht="19.5" customHeight="1" thickTop="1" x14ac:dyDescent="0.25">
      <c r="C30" s="190"/>
    </row>
    <row r="31" spans="1:51" ht="18.75" customHeight="1" x14ac:dyDescent="0.25"/>
  </sheetData>
  <mergeCells count="243">
    <mergeCell ref="AN28:AQ28"/>
    <mergeCell ref="AR28:AU28"/>
    <mergeCell ref="AV28:AY28"/>
    <mergeCell ref="P28:S28"/>
    <mergeCell ref="T28:W28"/>
    <mergeCell ref="X28:AA28"/>
    <mergeCell ref="AB28:AE28"/>
    <mergeCell ref="AF28:AI28"/>
    <mergeCell ref="AJ28:AM28"/>
    <mergeCell ref="AV26:AY26"/>
    <mergeCell ref="X27:AA27"/>
    <mergeCell ref="AB27:AE27"/>
    <mergeCell ref="AF27:AI27"/>
    <mergeCell ref="AJ27:AM27"/>
    <mergeCell ref="AN27:AQ27"/>
    <mergeCell ref="AR27:AU27"/>
    <mergeCell ref="AV27:AY27"/>
    <mergeCell ref="X26:AA26"/>
    <mergeCell ref="AB26:AE26"/>
    <mergeCell ref="AF26:AI26"/>
    <mergeCell ref="AJ26:AM26"/>
    <mergeCell ref="AN26:AQ26"/>
    <mergeCell ref="AR26:AU26"/>
    <mergeCell ref="AV24:AY24"/>
    <mergeCell ref="X25:AA25"/>
    <mergeCell ref="AB25:AE25"/>
    <mergeCell ref="AF25:AI25"/>
    <mergeCell ref="AJ25:AM25"/>
    <mergeCell ref="AN25:AQ25"/>
    <mergeCell ref="AR25:AU25"/>
    <mergeCell ref="AV25:AY25"/>
    <mergeCell ref="X24:AA24"/>
    <mergeCell ref="AB24:AE24"/>
    <mergeCell ref="AF24:AI24"/>
    <mergeCell ref="AJ24:AM24"/>
    <mergeCell ref="AN24:AQ24"/>
    <mergeCell ref="AR24:AU24"/>
    <mergeCell ref="AV22:AY22"/>
    <mergeCell ref="X23:AA23"/>
    <mergeCell ref="AB23:AE23"/>
    <mergeCell ref="AF23:AI23"/>
    <mergeCell ref="AJ23:AM23"/>
    <mergeCell ref="AN23:AQ23"/>
    <mergeCell ref="AR23:AU23"/>
    <mergeCell ref="AV23:AY23"/>
    <mergeCell ref="X22:AA22"/>
    <mergeCell ref="AB22:AE22"/>
    <mergeCell ref="AF22:AI22"/>
    <mergeCell ref="AJ22:AM22"/>
    <mergeCell ref="AN22:AQ22"/>
    <mergeCell ref="AR22:AU22"/>
    <mergeCell ref="AV20:AY20"/>
    <mergeCell ref="X21:AA21"/>
    <mergeCell ref="AB21:AE21"/>
    <mergeCell ref="AF21:AI21"/>
    <mergeCell ref="AJ21:AM21"/>
    <mergeCell ref="AN21:AQ21"/>
    <mergeCell ref="AR21:AU21"/>
    <mergeCell ref="AV21:AY21"/>
    <mergeCell ref="X20:AA20"/>
    <mergeCell ref="AB20:AE20"/>
    <mergeCell ref="AF20:AI20"/>
    <mergeCell ref="AJ20:AM20"/>
    <mergeCell ref="AN20:AQ20"/>
    <mergeCell ref="AR20:AU20"/>
    <mergeCell ref="AV19:AY19"/>
    <mergeCell ref="X19:AA19"/>
    <mergeCell ref="AB19:AE19"/>
    <mergeCell ref="AF19:AI19"/>
    <mergeCell ref="AJ19:AM19"/>
    <mergeCell ref="AN19:AQ19"/>
    <mergeCell ref="AR19:AU19"/>
    <mergeCell ref="AB18:AE18"/>
    <mergeCell ref="AF18:AI18"/>
    <mergeCell ref="AJ18:AM18"/>
    <mergeCell ref="AN18:AQ18"/>
    <mergeCell ref="AR18:AU18"/>
    <mergeCell ref="D19:G19"/>
    <mergeCell ref="H19:K19"/>
    <mergeCell ref="L19:O19"/>
    <mergeCell ref="P19:S19"/>
    <mergeCell ref="T19:W19"/>
    <mergeCell ref="AB17:AE17"/>
    <mergeCell ref="AF17:AI17"/>
    <mergeCell ref="AJ17:AM17"/>
    <mergeCell ref="AN17:AQ17"/>
    <mergeCell ref="AR17:AU17"/>
    <mergeCell ref="AV17:AY17"/>
    <mergeCell ref="AF16:AI16"/>
    <mergeCell ref="AJ16:AM16"/>
    <mergeCell ref="AN16:AQ16"/>
    <mergeCell ref="AR16:AU16"/>
    <mergeCell ref="AV16:AY16"/>
    <mergeCell ref="H17:K17"/>
    <mergeCell ref="L17:O17"/>
    <mergeCell ref="P17:S17"/>
    <mergeCell ref="T17:W17"/>
    <mergeCell ref="X17:AA17"/>
    <mergeCell ref="H16:K16"/>
    <mergeCell ref="L16:O16"/>
    <mergeCell ref="P16:S16"/>
    <mergeCell ref="T16:W16"/>
    <mergeCell ref="X16:AA16"/>
    <mergeCell ref="AB16:AE16"/>
    <mergeCell ref="AB15:AE15"/>
    <mergeCell ref="AF15:AI15"/>
    <mergeCell ref="AJ15:AM15"/>
    <mergeCell ref="AN15:AQ15"/>
    <mergeCell ref="AR15:AU15"/>
    <mergeCell ref="AV15:AY15"/>
    <mergeCell ref="H15:K15"/>
    <mergeCell ref="L15:O15"/>
    <mergeCell ref="P15:S15"/>
    <mergeCell ref="T15:W15"/>
    <mergeCell ref="X15:AA15"/>
    <mergeCell ref="AF14:AI14"/>
    <mergeCell ref="AJ14:AM14"/>
    <mergeCell ref="AN14:AQ14"/>
    <mergeCell ref="AR14:AU14"/>
    <mergeCell ref="AV14:AY14"/>
    <mergeCell ref="AN13:AQ13"/>
    <mergeCell ref="AR13:AU13"/>
    <mergeCell ref="AV13:AY13"/>
    <mergeCell ref="D14:G14"/>
    <mergeCell ref="H14:K14"/>
    <mergeCell ref="L14:O14"/>
    <mergeCell ref="P14:S14"/>
    <mergeCell ref="T14:W14"/>
    <mergeCell ref="X14:AA14"/>
    <mergeCell ref="AB14:AE14"/>
    <mergeCell ref="D13:G13"/>
    <mergeCell ref="H13:K13"/>
    <mergeCell ref="L13:O13"/>
    <mergeCell ref="P13:S13"/>
    <mergeCell ref="T13:W13"/>
    <mergeCell ref="X13:AA13"/>
    <mergeCell ref="AB13:AE13"/>
    <mergeCell ref="AF13:AI13"/>
    <mergeCell ref="AJ13:AM13"/>
    <mergeCell ref="D12:G12"/>
    <mergeCell ref="H12:K12"/>
    <mergeCell ref="L12:O12"/>
    <mergeCell ref="P12:S12"/>
    <mergeCell ref="T12:W12"/>
    <mergeCell ref="AV12:AY12"/>
    <mergeCell ref="X12:AA12"/>
    <mergeCell ref="AB12:AE12"/>
    <mergeCell ref="AF12:AI12"/>
    <mergeCell ref="AJ12:AM12"/>
    <mergeCell ref="AN12:AQ12"/>
    <mergeCell ref="AR12:AU12"/>
    <mergeCell ref="D10:G10"/>
    <mergeCell ref="H10:K10"/>
    <mergeCell ref="L10:O10"/>
    <mergeCell ref="P10:S10"/>
    <mergeCell ref="T10:W10"/>
    <mergeCell ref="AV10:AY10"/>
    <mergeCell ref="D11:G11"/>
    <mergeCell ref="H11:K11"/>
    <mergeCell ref="L11:O11"/>
    <mergeCell ref="P11:S11"/>
    <mergeCell ref="T11:W11"/>
    <mergeCell ref="X11:AA11"/>
    <mergeCell ref="AB11:AE11"/>
    <mergeCell ref="AF11:AI11"/>
    <mergeCell ref="AJ11:AM11"/>
    <mergeCell ref="X10:AA10"/>
    <mergeCell ref="AB10:AE10"/>
    <mergeCell ref="AF10:AI10"/>
    <mergeCell ref="AJ10:AM10"/>
    <mergeCell ref="AN10:AQ10"/>
    <mergeCell ref="AR10:AU10"/>
    <mergeCell ref="AN11:AQ11"/>
    <mergeCell ref="AR11:AU11"/>
    <mergeCell ref="AV11:AY11"/>
    <mergeCell ref="AR9:AU9"/>
    <mergeCell ref="AV9:AY9"/>
    <mergeCell ref="D8:G8"/>
    <mergeCell ref="H8:K8"/>
    <mergeCell ref="L8:O8"/>
    <mergeCell ref="P8:S8"/>
    <mergeCell ref="T8:W8"/>
    <mergeCell ref="X8:AA8"/>
    <mergeCell ref="AB8:AE8"/>
    <mergeCell ref="AF8:AI8"/>
    <mergeCell ref="AJ8:AM8"/>
    <mergeCell ref="H9:K9"/>
    <mergeCell ref="L9:O9"/>
    <mergeCell ref="P9:S9"/>
    <mergeCell ref="T9:W9"/>
    <mergeCell ref="X9:AA9"/>
    <mergeCell ref="AB9:AE9"/>
    <mergeCell ref="AF9:AI9"/>
    <mergeCell ref="AJ9:AM9"/>
    <mergeCell ref="AN9:AQ9"/>
    <mergeCell ref="P4:S4"/>
    <mergeCell ref="T4:W4"/>
    <mergeCell ref="X4:AA4"/>
    <mergeCell ref="AB4:AE4"/>
    <mergeCell ref="AF6:AI6"/>
    <mergeCell ref="AJ6:AM6"/>
    <mergeCell ref="AN6:AQ6"/>
    <mergeCell ref="AR6:AU6"/>
    <mergeCell ref="A1:AY1"/>
    <mergeCell ref="A2:C4"/>
    <mergeCell ref="D2:AY2"/>
    <mergeCell ref="D3:O3"/>
    <mergeCell ref="P3:AA3"/>
    <mergeCell ref="AB3:AM3"/>
    <mergeCell ref="AN3:AY3"/>
    <mergeCell ref="D4:G4"/>
    <mergeCell ref="H4:K4"/>
    <mergeCell ref="L4:O4"/>
    <mergeCell ref="AN4:AQ4"/>
    <mergeCell ref="AR4:AU4"/>
    <mergeCell ref="AV4:AY4"/>
    <mergeCell ref="AF4:AI4"/>
    <mergeCell ref="AJ4:AM4"/>
    <mergeCell ref="D6:G6"/>
    <mergeCell ref="AV6:AY6"/>
    <mergeCell ref="D7:G7"/>
    <mergeCell ref="H7:K7"/>
    <mergeCell ref="L7:O7"/>
    <mergeCell ref="P7:S7"/>
    <mergeCell ref="T7:W7"/>
    <mergeCell ref="AV7:AY7"/>
    <mergeCell ref="X7:AA7"/>
    <mergeCell ref="A29:B29"/>
    <mergeCell ref="AB7:AE7"/>
    <mergeCell ref="AF7:AI7"/>
    <mergeCell ref="AJ7:AM7"/>
    <mergeCell ref="AN7:AQ7"/>
    <mergeCell ref="AR7:AU7"/>
    <mergeCell ref="H6:K6"/>
    <mergeCell ref="L6:O6"/>
    <mergeCell ref="P6:S6"/>
    <mergeCell ref="T6:W6"/>
    <mergeCell ref="X6:AA6"/>
    <mergeCell ref="AB6:AE6"/>
    <mergeCell ref="AN8:AQ8"/>
    <mergeCell ref="AR8:AU8"/>
    <mergeCell ref="AV8:AY8"/>
    <mergeCell ref="D9:G9"/>
  </mergeCells>
  <pageMargins left="0.70866141732283472" right="0.70866141732283472" top="0.94488188976377963" bottom="0.74803149606299213" header="0.31496062992125984" footer="0.31496062992125984"/>
  <pageSetup scale="9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workbookViewId="0">
      <selection activeCell="B11" sqref="B11"/>
    </sheetView>
  </sheetViews>
  <sheetFormatPr baseColWidth="10" defaultRowHeight="15" x14ac:dyDescent="0.25"/>
  <cols>
    <col min="1" max="1" width="3.140625" customWidth="1"/>
    <col min="2" max="2" width="41.85546875" customWidth="1"/>
    <col min="3" max="3" width="14.7109375" customWidth="1"/>
    <col min="4" max="4" width="13" customWidth="1"/>
    <col min="5" max="5" width="11" customWidth="1"/>
  </cols>
  <sheetData>
    <row r="1" spans="1:5" ht="21" customHeight="1" thickBot="1" x14ac:dyDescent="0.3">
      <c r="A1" s="374" t="s">
        <v>141</v>
      </c>
      <c r="B1" s="374"/>
      <c r="C1" s="374"/>
      <c r="D1" s="374"/>
      <c r="E1" s="374"/>
    </row>
    <row r="2" spans="1:5" ht="25.5" customHeight="1" thickTop="1" thickBot="1" x14ac:dyDescent="0.3">
      <c r="A2" s="375" t="s">
        <v>37</v>
      </c>
      <c r="B2" s="376"/>
      <c r="C2" s="376"/>
      <c r="D2" s="376"/>
      <c r="E2" s="377"/>
    </row>
    <row r="3" spans="1:5" ht="21.75" thickTop="1" x14ac:dyDescent="0.25">
      <c r="A3" s="14" t="s">
        <v>1</v>
      </c>
      <c r="B3" s="15" t="s">
        <v>2</v>
      </c>
      <c r="C3" s="16" t="s">
        <v>3</v>
      </c>
      <c r="D3" s="17" t="s">
        <v>4</v>
      </c>
      <c r="E3" s="18" t="s">
        <v>5</v>
      </c>
    </row>
    <row r="4" spans="1:5" ht="37.5" customHeight="1" x14ac:dyDescent="0.25">
      <c r="A4" s="36">
        <v>1</v>
      </c>
      <c r="B4" s="298" t="s">
        <v>63</v>
      </c>
      <c r="C4" s="295">
        <v>238000</v>
      </c>
      <c r="D4" s="25"/>
      <c r="E4" s="26" t="s">
        <v>21</v>
      </c>
    </row>
    <row r="5" spans="1:5" ht="37.5" customHeight="1" x14ac:dyDescent="0.25">
      <c r="A5" s="36">
        <v>2</v>
      </c>
      <c r="B5" s="298" t="s">
        <v>61</v>
      </c>
      <c r="C5" s="295">
        <v>30712.23</v>
      </c>
      <c r="D5" s="25"/>
      <c r="E5" s="26" t="s">
        <v>21</v>
      </c>
    </row>
    <row r="6" spans="1:5" ht="37.5" customHeight="1" x14ac:dyDescent="0.25">
      <c r="A6" s="64">
        <v>3</v>
      </c>
      <c r="B6" s="299" t="s">
        <v>92</v>
      </c>
      <c r="C6" s="296">
        <v>46322.900999999998</v>
      </c>
      <c r="D6" s="29"/>
      <c r="E6" s="30" t="s">
        <v>21</v>
      </c>
    </row>
    <row r="7" spans="1:5" ht="37.5" customHeight="1" x14ac:dyDescent="0.25">
      <c r="A7" s="64">
        <v>4</v>
      </c>
      <c r="B7" s="299" t="s">
        <v>82</v>
      </c>
      <c r="C7" s="297">
        <v>37339.39</v>
      </c>
      <c r="D7" s="25"/>
      <c r="E7" s="26" t="s">
        <v>21</v>
      </c>
    </row>
    <row r="8" spans="1:5" ht="37.5" customHeight="1" x14ac:dyDescent="0.25">
      <c r="A8" s="36">
        <v>5</v>
      </c>
      <c r="B8" s="300" t="s">
        <v>178</v>
      </c>
      <c r="C8" s="295">
        <v>260649.12</v>
      </c>
      <c r="D8" s="203"/>
      <c r="E8" s="30" t="s">
        <v>21</v>
      </c>
    </row>
    <row r="9" spans="1:5" ht="37.5" customHeight="1" x14ac:dyDescent="0.25">
      <c r="A9" s="36">
        <v>6</v>
      </c>
      <c r="B9" s="300" t="s">
        <v>83</v>
      </c>
      <c r="C9" s="295">
        <v>75000</v>
      </c>
      <c r="D9" s="102"/>
      <c r="E9" s="30" t="s">
        <v>21</v>
      </c>
    </row>
    <row r="10" spans="1:5" ht="37.5" customHeight="1" x14ac:dyDescent="0.25">
      <c r="A10" s="36">
        <v>7</v>
      </c>
      <c r="B10" s="300" t="s">
        <v>84</v>
      </c>
      <c r="C10" s="295">
        <v>129910.76</v>
      </c>
      <c r="D10" s="102"/>
      <c r="E10" s="30" t="s">
        <v>21</v>
      </c>
    </row>
    <row r="11" spans="1:5" ht="37.5" customHeight="1" x14ac:dyDescent="0.25">
      <c r="A11" s="36">
        <v>8</v>
      </c>
      <c r="B11" s="300" t="s">
        <v>66</v>
      </c>
      <c r="C11" s="295">
        <v>169218.36</v>
      </c>
      <c r="D11" s="102"/>
      <c r="E11" s="30" t="s">
        <v>21</v>
      </c>
    </row>
    <row r="12" spans="1:5" ht="27.75" customHeight="1" thickBot="1" x14ac:dyDescent="0.3">
      <c r="A12" s="545" t="s">
        <v>24</v>
      </c>
      <c r="B12" s="546"/>
      <c r="C12" s="294">
        <f>SUM(C4:C11)</f>
        <v>987152.76100000006</v>
      </c>
    </row>
    <row r="13" spans="1:5" ht="15.75" thickTop="1" x14ac:dyDescent="0.25">
      <c r="B13" s="301" t="s">
        <v>150</v>
      </c>
      <c r="C13" s="253">
        <v>987152.76</v>
      </c>
    </row>
    <row r="14" spans="1:5" x14ac:dyDescent="0.25">
      <c r="B14" s="102"/>
      <c r="C14" s="251">
        <f>C12-C13</f>
        <v>1.0000000474974513E-3</v>
      </c>
    </row>
  </sheetData>
  <mergeCells count="3">
    <mergeCell ref="A1:E1"/>
    <mergeCell ref="A2:E2"/>
    <mergeCell ref="A12:B12"/>
  </mergeCells>
  <pageMargins left="1.1023622047244095" right="0.70866141732283472" top="0.74803149606299213" bottom="0.74803149606299213" header="0.31496062992125984" footer="0.31496062992125984"/>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6"/>
  <sheetViews>
    <sheetView topLeftCell="A10" workbookViewId="0">
      <selection activeCell="C14" sqref="C14:D14"/>
    </sheetView>
  </sheetViews>
  <sheetFormatPr baseColWidth="10" defaultRowHeight="15" x14ac:dyDescent="0.25"/>
  <cols>
    <col min="1" max="1" width="2.7109375" customWidth="1"/>
    <col min="2" max="2" width="30.28515625" customWidth="1"/>
    <col min="3" max="3" width="12.42578125" customWidth="1"/>
    <col min="4" max="51" width="1.42578125" customWidth="1"/>
  </cols>
  <sheetData>
    <row r="1" spans="1:51" ht="15.75" thickBot="1" x14ac:dyDescent="0.3">
      <c r="A1" s="547" t="s">
        <v>77</v>
      </c>
      <c r="B1" s="547"/>
      <c r="C1" s="547"/>
      <c r="D1" s="547"/>
      <c r="E1" s="547"/>
      <c r="F1" s="547"/>
      <c r="G1" s="547"/>
      <c r="H1" s="547"/>
      <c r="I1" s="547"/>
      <c r="J1" s="547"/>
      <c r="K1" s="547"/>
      <c r="L1" s="547"/>
      <c r="M1" s="547"/>
      <c r="N1" s="547"/>
      <c r="O1" s="547"/>
      <c r="P1" s="547"/>
      <c r="Q1" s="547"/>
      <c r="R1" s="547"/>
      <c r="S1" s="547"/>
      <c r="T1" s="547"/>
      <c r="U1" s="547"/>
      <c r="V1" s="547"/>
      <c r="W1" s="547"/>
      <c r="X1" s="547"/>
      <c r="Y1" s="547"/>
      <c r="Z1" s="547"/>
      <c r="AA1" s="547"/>
      <c r="AB1" s="547"/>
      <c r="AC1" s="547"/>
      <c r="AD1" s="547"/>
      <c r="AE1" s="547"/>
      <c r="AF1" s="547"/>
      <c r="AG1" s="547"/>
      <c r="AH1" s="547"/>
      <c r="AI1" s="547"/>
      <c r="AJ1" s="547"/>
      <c r="AK1" s="547"/>
      <c r="AL1" s="547"/>
      <c r="AM1" s="547"/>
      <c r="AN1" s="547"/>
      <c r="AO1" s="547"/>
      <c r="AP1" s="547"/>
      <c r="AQ1" s="547"/>
      <c r="AR1" s="547"/>
      <c r="AS1" s="547"/>
      <c r="AT1" s="547"/>
      <c r="AU1" s="547"/>
      <c r="AV1" s="547"/>
      <c r="AW1" s="547"/>
      <c r="AX1" s="547"/>
      <c r="AY1" s="547"/>
    </row>
    <row r="2" spans="1:51" ht="15.75" thickTop="1" x14ac:dyDescent="0.25">
      <c r="A2" s="421" t="s">
        <v>22</v>
      </c>
      <c r="B2" s="422"/>
      <c r="C2" s="477"/>
      <c r="D2" s="471" t="s">
        <v>41</v>
      </c>
      <c r="E2" s="471"/>
      <c r="F2" s="471"/>
      <c r="G2" s="471"/>
      <c r="H2" s="471"/>
      <c r="I2" s="471"/>
      <c r="J2" s="471"/>
      <c r="K2" s="471"/>
      <c r="L2" s="471"/>
      <c r="M2" s="471"/>
      <c r="N2" s="471"/>
      <c r="O2" s="471"/>
      <c r="P2" s="471"/>
      <c r="Q2" s="471"/>
      <c r="R2" s="471"/>
      <c r="S2" s="471"/>
      <c r="T2" s="471"/>
      <c r="U2" s="471"/>
      <c r="V2" s="471"/>
      <c r="W2" s="471"/>
      <c r="X2" s="471"/>
      <c r="Y2" s="471"/>
      <c r="Z2" s="471"/>
      <c r="AA2" s="471"/>
      <c r="AB2" s="471"/>
      <c r="AC2" s="471"/>
      <c r="AD2" s="471"/>
      <c r="AE2" s="471"/>
      <c r="AF2" s="471"/>
      <c r="AG2" s="471"/>
      <c r="AH2" s="471"/>
      <c r="AI2" s="471"/>
      <c r="AJ2" s="471"/>
      <c r="AK2" s="471"/>
      <c r="AL2" s="471"/>
      <c r="AM2" s="471"/>
      <c r="AN2" s="471"/>
      <c r="AO2" s="471"/>
      <c r="AP2" s="471"/>
      <c r="AQ2" s="471"/>
      <c r="AR2" s="471"/>
      <c r="AS2" s="471"/>
      <c r="AT2" s="471"/>
      <c r="AU2" s="471"/>
      <c r="AV2" s="471"/>
      <c r="AW2" s="471"/>
      <c r="AX2" s="471"/>
      <c r="AY2" s="472"/>
    </row>
    <row r="3" spans="1:51" x14ac:dyDescent="0.25">
      <c r="A3" s="423"/>
      <c r="B3" s="424"/>
      <c r="C3" s="478"/>
      <c r="D3" s="473" t="s">
        <v>6</v>
      </c>
      <c r="E3" s="473"/>
      <c r="F3" s="473"/>
      <c r="G3" s="473"/>
      <c r="H3" s="473"/>
      <c r="I3" s="473"/>
      <c r="J3" s="473"/>
      <c r="K3" s="473"/>
      <c r="L3" s="473"/>
      <c r="M3" s="473"/>
      <c r="N3" s="473"/>
      <c r="O3" s="473"/>
      <c r="P3" s="473" t="s">
        <v>7</v>
      </c>
      <c r="Q3" s="473"/>
      <c r="R3" s="473"/>
      <c r="S3" s="473"/>
      <c r="T3" s="473"/>
      <c r="U3" s="473"/>
      <c r="V3" s="473"/>
      <c r="W3" s="473"/>
      <c r="X3" s="473"/>
      <c r="Y3" s="473"/>
      <c r="Z3" s="473"/>
      <c r="AA3" s="473"/>
      <c r="AB3" s="473" t="s">
        <v>26</v>
      </c>
      <c r="AC3" s="473"/>
      <c r="AD3" s="473"/>
      <c r="AE3" s="473"/>
      <c r="AF3" s="473"/>
      <c r="AG3" s="473"/>
      <c r="AH3" s="473"/>
      <c r="AI3" s="473"/>
      <c r="AJ3" s="473"/>
      <c r="AK3" s="473"/>
      <c r="AL3" s="473"/>
      <c r="AM3" s="473"/>
      <c r="AN3" s="473" t="s">
        <v>8</v>
      </c>
      <c r="AO3" s="473"/>
      <c r="AP3" s="473"/>
      <c r="AQ3" s="473"/>
      <c r="AR3" s="473"/>
      <c r="AS3" s="473"/>
      <c r="AT3" s="473"/>
      <c r="AU3" s="473"/>
      <c r="AV3" s="473"/>
      <c r="AW3" s="473"/>
      <c r="AX3" s="473"/>
      <c r="AY3" s="474"/>
    </row>
    <row r="4" spans="1:51" x14ac:dyDescent="0.25">
      <c r="A4" s="479"/>
      <c r="B4" s="480"/>
      <c r="C4" s="481"/>
      <c r="D4" s="475" t="s">
        <v>9</v>
      </c>
      <c r="E4" s="475"/>
      <c r="F4" s="475"/>
      <c r="G4" s="475"/>
      <c r="H4" s="475" t="s">
        <v>10</v>
      </c>
      <c r="I4" s="475"/>
      <c r="J4" s="475"/>
      <c r="K4" s="475"/>
      <c r="L4" s="475" t="s">
        <v>11</v>
      </c>
      <c r="M4" s="475"/>
      <c r="N4" s="475"/>
      <c r="O4" s="475"/>
      <c r="P4" s="475" t="s">
        <v>12</v>
      </c>
      <c r="Q4" s="475"/>
      <c r="R4" s="475"/>
      <c r="S4" s="475"/>
      <c r="T4" s="475" t="s">
        <v>13</v>
      </c>
      <c r="U4" s="475"/>
      <c r="V4" s="475"/>
      <c r="W4" s="475"/>
      <c r="X4" s="475" t="s">
        <v>14</v>
      </c>
      <c r="Y4" s="475"/>
      <c r="Z4" s="475"/>
      <c r="AA4" s="475"/>
      <c r="AB4" s="475" t="s">
        <v>15</v>
      </c>
      <c r="AC4" s="475"/>
      <c r="AD4" s="475"/>
      <c r="AE4" s="475"/>
      <c r="AF4" s="475" t="s">
        <v>16</v>
      </c>
      <c r="AG4" s="475"/>
      <c r="AH4" s="475"/>
      <c r="AI4" s="475"/>
      <c r="AJ4" s="475" t="s">
        <v>17</v>
      </c>
      <c r="AK4" s="475"/>
      <c r="AL4" s="475"/>
      <c r="AM4" s="475"/>
      <c r="AN4" s="475" t="s">
        <v>18</v>
      </c>
      <c r="AO4" s="475"/>
      <c r="AP4" s="475"/>
      <c r="AQ4" s="475"/>
      <c r="AR4" s="475" t="s">
        <v>19</v>
      </c>
      <c r="AS4" s="475"/>
      <c r="AT4" s="475"/>
      <c r="AU4" s="475"/>
      <c r="AV4" s="475" t="s">
        <v>20</v>
      </c>
      <c r="AW4" s="475"/>
      <c r="AX4" s="475"/>
      <c r="AY4" s="476"/>
    </row>
    <row r="5" spans="1:51" x14ac:dyDescent="0.25">
      <c r="A5" s="56" t="s">
        <v>1</v>
      </c>
      <c r="B5" s="45" t="s">
        <v>2</v>
      </c>
      <c r="C5" s="46" t="s">
        <v>28</v>
      </c>
      <c r="D5" s="76">
        <v>1</v>
      </c>
      <c r="E5" s="47">
        <v>2</v>
      </c>
      <c r="F5" s="47">
        <v>3</v>
      </c>
      <c r="G5" s="47">
        <v>4</v>
      </c>
      <c r="H5" s="47">
        <v>1</v>
      </c>
      <c r="I5" s="47">
        <v>2</v>
      </c>
      <c r="J5" s="47">
        <v>3</v>
      </c>
      <c r="K5" s="47">
        <v>4</v>
      </c>
      <c r="L5" s="47">
        <v>1</v>
      </c>
      <c r="M5" s="47">
        <v>2</v>
      </c>
      <c r="N5" s="47">
        <v>3</v>
      </c>
      <c r="O5" s="47">
        <v>4</v>
      </c>
      <c r="P5" s="47">
        <v>1</v>
      </c>
      <c r="Q5" s="47">
        <v>2</v>
      </c>
      <c r="R5" s="47">
        <v>3</v>
      </c>
      <c r="S5" s="47">
        <v>4</v>
      </c>
      <c r="T5" s="48">
        <v>1</v>
      </c>
      <c r="U5" s="48">
        <v>2</v>
      </c>
      <c r="V5" s="48">
        <v>3</v>
      </c>
      <c r="W5" s="48">
        <v>4</v>
      </c>
      <c r="X5" s="48">
        <v>1</v>
      </c>
      <c r="Y5" s="48">
        <v>2</v>
      </c>
      <c r="Z5" s="48">
        <v>3</v>
      </c>
      <c r="AA5" s="48">
        <v>4</v>
      </c>
      <c r="AB5" s="48">
        <v>1</v>
      </c>
      <c r="AC5" s="48">
        <v>2</v>
      </c>
      <c r="AD5" s="48">
        <v>3</v>
      </c>
      <c r="AE5" s="48">
        <v>4</v>
      </c>
      <c r="AF5" s="48">
        <v>1</v>
      </c>
      <c r="AG5" s="48">
        <v>2</v>
      </c>
      <c r="AH5" s="48">
        <v>3</v>
      </c>
      <c r="AI5" s="48">
        <v>4</v>
      </c>
      <c r="AJ5" s="48">
        <v>1</v>
      </c>
      <c r="AK5" s="48">
        <v>2</v>
      </c>
      <c r="AL5" s="48">
        <v>3</v>
      </c>
      <c r="AM5" s="48">
        <v>4</v>
      </c>
      <c r="AN5" s="48">
        <v>1</v>
      </c>
      <c r="AO5" s="48">
        <v>2</v>
      </c>
      <c r="AP5" s="48">
        <v>3</v>
      </c>
      <c r="AQ5" s="48">
        <v>4</v>
      </c>
      <c r="AR5" s="48">
        <v>1</v>
      </c>
      <c r="AS5" s="48">
        <v>2</v>
      </c>
      <c r="AT5" s="48">
        <v>3</v>
      </c>
      <c r="AU5" s="48">
        <v>4</v>
      </c>
      <c r="AV5" s="48">
        <v>1</v>
      </c>
      <c r="AW5" s="48">
        <v>2</v>
      </c>
      <c r="AX5" s="48">
        <v>3</v>
      </c>
      <c r="AY5" s="55">
        <v>4</v>
      </c>
    </row>
    <row r="6" spans="1:51" ht="39.75" customHeight="1" x14ac:dyDescent="0.25">
      <c r="A6" s="36">
        <v>1</v>
      </c>
      <c r="B6" s="40" t="s">
        <v>63</v>
      </c>
      <c r="C6" s="38">
        <v>238000</v>
      </c>
      <c r="D6" s="448"/>
      <c r="E6" s="385"/>
      <c r="F6" s="385"/>
      <c r="G6" s="387"/>
      <c r="H6" s="384"/>
      <c r="I6" s="385"/>
      <c r="J6" s="385"/>
      <c r="K6" s="387"/>
      <c r="L6" s="384"/>
      <c r="M6" s="385"/>
      <c r="N6" s="385"/>
      <c r="O6" s="387"/>
      <c r="P6" s="384"/>
      <c r="Q6" s="385"/>
      <c r="R6" s="385"/>
      <c r="S6" s="387"/>
      <c r="T6" s="384"/>
      <c r="U6" s="385"/>
      <c r="V6" s="385"/>
      <c r="W6" s="387"/>
      <c r="X6" s="384">
        <v>47600</v>
      </c>
      <c r="Y6" s="385"/>
      <c r="Z6" s="385"/>
      <c r="AA6" s="387"/>
      <c r="AB6" s="384">
        <v>47600</v>
      </c>
      <c r="AC6" s="385"/>
      <c r="AD6" s="385"/>
      <c r="AE6" s="387"/>
      <c r="AF6" s="384">
        <v>47600</v>
      </c>
      <c r="AG6" s="385"/>
      <c r="AH6" s="385"/>
      <c r="AI6" s="387"/>
      <c r="AJ6" s="384">
        <v>47600</v>
      </c>
      <c r="AK6" s="385"/>
      <c r="AL6" s="385"/>
      <c r="AM6" s="387"/>
      <c r="AN6" s="384">
        <v>47600</v>
      </c>
      <c r="AO6" s="385"/>
      <c r="AP6" s="385"/>
      <c r="AQ6" s="387"/>
      <c r="AR6" s="384"/>
      <c r="AS6" s="385"/>
      <c r="AT6" s="385"/>
      <c r="AU6" s="387"/>
      <c r="AV6" s="384"/>
      <c r="AW6" s="385"/>
      <c r="AX6" s="385"/>
      <c r="AY6" s="386"/>
    </row>
    <row r="7" spans="1:51" ht="41.25" customHeight="1" x14ac:dyDescent="0.25">
      <c r="A7" s="36">
        <v>2</v>
      </c>
      <c r="B7" s="40" t="s">
        <v>62</v>
      </c>
      <c r="C7" s="38">
        <v>30712.23</v>
      </c>
      <c r="D7" s="178"/>
      <c r="E7" s="175"/>
      <c r="F7" s="175"/>
      <c r="G7" s="176"/>
      <c r="H7" s="174"/>
      <c r="I7" s="175"/>
      <c r="J7" s="175"/>
      <c r="K7" s="176"/>
      <c r="L7" s="174"/>
      <c r="M7" s="175"/>
      <c r="N7" s="175"/>
      <c r="O7" s="176"/>
      <c r="P7" s="174"/>
      <c r="Q7" s="175"/>
      <c r="R7" s="175"/>
      <c r="S7" s="176"/>
      <c r="T7" s="174"/>
      <c r="U7" s="175"/>
      <c r="V7" s="175"/>
      <c r="W7" s="176"/>
      <c r="X7" s="384"/>
      <c r="Y7" s="385"/>
      <c r="Z7" s="385"/>
      <c r="AA7" s="387"/>
      <c r="AB7" s="384"/>
      <c r="AC7" s="385"/>
      <c r="AD7" s="385"/>
      <c r="AE7" s="387"/>
      <c r="AF7" s="384"/>
      <c r="AG7" s="385"/>
      <c r="AH7" s="385"/>
      <c r="AI7" s="387"/>
      <c r="AJ7" s="384">
        <v>7678.05</v>
      </c>
      <c r="AK7" s="385"/>
      <c r="AL7" s="385"/>
      <c r="AM7" s="387"/>
      <c r="AN7" s="384">
        <v>7678.06</v>
      </c>
      <c r="AO7" s="385"/>
      <c r="AP7" s="385"/>
      <c r="AQ7" s="387"/>
      <c r="AR7" s="384">
        <v>7678.06</v>
      </c>
      <c r="AS7" s="385"/>
      <c r="AT7" s="385"/>
      <c r="AU7" s="387"/>
      <c r="AV7" s="384">
        <v>7678.06</v>
      </c>
      <c r="AW7" s="385"/>
      <c r="AX7" s="385"/>
      <c r="AY7" s="386"/>
    </row>
    <row r="8" spans="1:51" ht="56.25" customHeight="1" x14ac:dyDescent="0.25">
      <c r="A8" s="204">
        <v>3</v>
      </c>
      <c r="B8" s="57" t="s">
        <v>92</v>
      </c>
      <c r="C8" s="311">
        <v>46322.900999999998</v>
      </c>
      <c r="D8" s="205"/>
      <c r="E8" s="206"/>
      <c r="F8" s="206"/>
      <c r="G8" s="207"/>
      <c r="H8" s="208"/>
      <c r="I8" s="206"/>
      <c r="J8" s="206"/>
      <c r="K8" s="207"/>
      <c r="L8" s="208"/>
      <c r="M8" s="206"/>
      <c r="N8" s="206"/>
      <c r="O8" s="207"/>
      <c r="P8" s="208"/>
      <c r="Q8" s="206"/>
      <c r="R8" s="206"/>
      <c r="S8" s="207"/>
      <c r="T8" s="208"/>
      <c r="U8" s="206"/>
      <c r="V8" s="206"/>
      <c r="W8" s="207"/>
      <c r="X8" s="548"/>
      <c r="Y8" s="549"/>
      <c r="Z8" s="549"/>
      <c r="AA8" s="550"/>
      <c r="AB8" s="548">
        <v>15440.96</v>
      </c>
      <c r="AC8" s="549"/>
      <c r="AD8" s="549"/>
      <c r="AE8" s="550"/>
      <c r="AF8" s="548">
        <v>15440.97</v>
      </c>
      <c r="AG8" s="549"/>
      <c r="AH8" s="549"/>
      <c r="AI8" s="550"/>
      <c r="AJ8" s="548">
        <v>15440.97</v>
      </c>
      <c r="AK8" s="549"/>
      <c r="AL8" s="549"/>
      <c r="AM8" s="550"/>
      <c r="AN8" s="548"/>
      <c r="AO8" s="549"/>
      <c r="AP8" s="549"/>
      <c r="AQ8" s="550"/>
      <c r="AR8" s="548"/>
      <c r="AS8" s="549"/>
      <c r="AT8" s="549"/>
      <c r="AU8" s="550"/>
      <c r="AV8" s="208"/>
      <c r="AW8" s="206"/>
      <c r="AX8" s="206"/>
      <c r="AY8" s="209"/>
    </row>
    <row r="9" spans="1:51" ht="43.5" customHeight="1" x14ac:dyDescent="0.25">
      <c r="A9" s="36">
        <v>4</v>
      </c>
      <c r="B9" s="40" t="s">
        <v>82</v>
      </c>
      <c r="C9" s="38">
        <v>37339.39</v>
      </c>
      <c r="D9" s="211"/>
      <c r="E9" s="212"/>
      <c r="F9" s="212"/>
      <c r="G9" s="213"/>
      <c r="H9" s="214"/>
      <c r="I9" s="212"/>
      <c r="J9" s="212"/>
      <c r="K9" s="213"/>
      <c r="L9" s="214"/>
      <c r="M9" s="212"/>
      <c r="N9" s="212"/>
      <c r="O9" s="213"/>
      <c r="P9" s="214"/>
      <c r="Q9" s="212"/>
      <c r="R9" s="212"/>
      <c r="S9" s="213"/>
      <c r="T9" s="214"/>
      <c r="U9" s="212"/>
      <c r="V9" s="212"/>
      <c r="W9" s="213"/>
      <c r="X9" s="528"/>
      <c r="Y9" s="526"/>
      <c r="Z9" s="526"/>
      <c r="AA9" s="527"/>
      <c r="AB9" s="528"/>
      <c r="AC9" s="526"/>
      <c r="AD9" s="526"/>
      <c r="AE9" s="527"/>
      <c r="AF9" s="214"/>
      <c r="AG9" s="212"/>
      <c r="AH9" s="212"/>
      <c r="AI9" s="213"/>
      <c r="AJ9" s="528">
        <v>12446.46</v>
      </c>
      <c r="AK9" s="526"/>
      <c r="AL9" s="526"/>
      <c r="AM9" s="527"/>
      <c r="AN9" s="528">
        <v>12446.46</v>
      </c>
      <c r="AO9" s="526"/>
      <c r="AP9" s="526"/>
      <c r="AQ9" s="527"/>
      <c r="AR9" s="528">
        <v>12446.47</v>
      </c>
      <c r="AS9" s="526"/>
      <c r="AT9" s="526"/>
      <c r="AU9" s="527"/>
      <c r="AV9" s="214"/>
      <c r="AW9" s="212"/>
      <c r="AX9" s="212"/>
      <c r="AY9" s="215"/>
    </row>
    <row r="10" spans="1:51" ht="39.75" customHeight="1" x14ac:dyDescent="0.25">
      <c r="A10" s="36">
        <v>5</v>
      </c>
      <c r="B10" s="37" t="s">
        <v>178</v>
      </c>
      <c r="C10" s="41">
        <v>260649.12</v>
      </c>
      <c r="D10" s="551"/>
      <c r="E10" s="526"/>
      <c r="F10" s="526"/>
      <c r="G10" s="527"/>
      <c r="H10" s="528"/>
      <c r="I10" s="526"/>
      <c r="J10" s="526"/>
      <c r="K10" s="527"/>
      <c r="L10" s="528"/>
      <c r="M10" s="526"/>
      <c r="N10" s="526"/>
      <c r="O10" s="527"/>
      <c r="P10" s="528"/>
      <c r="Q10" s="526"/>
      <c r="R10" s="526"/>
      <c r="S10" s="527"/>
      <c r="T10" s="528"/>
      <c r="U10" s="526"/>
      <c r="V10" s="526"/>
      <c r="W10" s="527"/>
      <c r="X10" s="528"/>
      <c r="Y10" s="526"/>
      <c r="Z10" s="526"/>
      <c r="AA10" s="527"/>
      <c r="AB10" s="528"/>
      <c r="AC10" s="526"/>
      <c r="AD10" s="526"/>
      <c r="AE10" s="527"/>
      <c r="AF10" s="528"/>
      <c r="AG10" s="526"/>
      <c r="AH10" s="526"/>
      <c r="AI10" s="527"/>
      <c r="AJ10" s="528"/>
      <c r="AK10" s="526"/>
      <c r="AL10" s="526"/>
      <c r="AM10" s="527"/>
      <c r="AN10" s="528">
        <v>86883.04</v>
      </c>
      <c r="AO10" s="526"/>
      <c r="AP10" s="526"/>
      <c r="AQ10" s="527"/>
      <c r="AR10" s="528">
        <v>86883.04</v>
      </c>
      <c r="AS10" s="526"/>
      <c r="AT10" s="526"/>
      <c r="AU10" s="527"/>
      <c r="AV10" s="528">
        <v>86883.04</v>
      </c>
      <c r="AW10" s="526"/>
      <c r="AX10" s="526"/>
      <c r="AY10" s="529"/>
    </row>
    <row r="11" spans="1:51" ht="42.75" customHeight="1" x14ac:dyDescent="0.25">
      <c r="A11" s="194">
        <v>6</v>
      </c>
      <c r="B11" s="197" t="s">
        <v>83</v>
      </c>
      <c r="C11" s="210">
        <v>75000</v>
      </c>
      <c r="D11" s="552"/>
      <c r="E11" s="393"/>
      <c r="F11" s="393"/>
      <c r="G11" s="395"/>
      <c r="H11" s="392"/>
      <c r="I11" s="393"/>
      <c r="J11" s="393"/>
      <c r="K11" s="395"/>
      <c r="L11" s="392"/>
      <c r="M11" s="393"/>
      <c r="N11" s="393"/>
      <c r="O11" s="395"/>
      <c r="P11" s="392"/>
      <c r="Q11" s="393"/>
      <c r="R11" s="393"/>
      <c r="S11" s="395"/>
      <c r="T11" s="392"/>
      <c r="U11" s="393"/>
      <c r="V11" s="393"/>
      <c r="W11" s="395"/>
      <c r="X11" s="392"/>
      <c r="Y11" s="393"/>
      <c r="Z11" s="393"/>
      <c r="AA11" s="395"/>
      <c r="AB11" s="392">
        <v>25000</v>
      </c>
      <c r="AC11" s="393"/>
      <c r="AD11" s="393"/>
      <c r="AE11" s="395"/>
      <c r="AF11" s="392">
        <v>25000</v>
      </c>
      <c r="AG11" s="393"/>
      <c r="AH11" s="393"/>
      <c r="AI11" s="395"/>
      <c r="AJ11" s="392">
        <v>25000</v>
      </c>
      <c r="AK11" s="393"/>
      <c r="AL11" s="393"/>
      <c r="AM11" s="395"/>
      <c r="AN11" s="392"/>
      <c r="AO11" s="393"/>
      <c r="AP11" s="393"/>
      <c r="AQ11" s="395"/>
      <c r="AR11" s="392"/>
      <c r="AS11" s="393"/>
      <c r="AT11" s="393"/>
      <c r="AU11" s="395"/>
      <c r="AV11" s="392"/>
      <c r="AW11" s="393"/>
      <c r="AX11" s="393"/>
      <c r="AY11" s="394"/>
    </row>
    <row r="12" spans="1:51" ht="42.75" customHeight="1" x14ac:dyDescent="0.25">
      <c r="A12" s="138">
        <v>7</v>
      </c>
      <c r="B12" s="139" t="s">
        <v>84</v>
      </c>
      <c r="C12" s="141">
        <v>129910.76</v>
      </c>
      <c r="D12" s="552"/>
      <c r="E12" s="393"/>
      <c r="F12" s="393"/>
      <c r="G12" s="395"/>
      <c r="H12" s="392"/>
      <c r="I12" s="393"/>
      <c r="J12" s="393"/>
      <c r="K12" s="395"/>
      <c r="L12" s="392"/>
      <c r="M12" s="393"/>
      <c r="N12" s="393"/>
      <c r="O12" s="395"/>
      <c r="P12" s="392"/>
      <c r="Q12" s="393"/>
      <c r="R12" s="393"/>
      <c r="S12" s="395"/>
      <c r="T12" s="392"/>
      <c r="U12" s="393"/>
      <c r="V12" s="393"/>
      <c r="W12" s="395"/>
      <c r="X12" s="392"/>
      <c r="Y12" s="393"/>
      <c r="Z12" s="393"/>
      <c r="AA12" s="395"/>
      <c r="AB12" s="392">
        <v>21651.79</v>
      </c>
      <c r="AC12" s="393"/>
      <c r="AD12" s="393"/>
      <c r="AE12" s="395"/>
      <c r="AF12" s="392">
        <v>21651.79</v>
      </c>
      <c r="AG12" s="393"/>
      <c r="AH12" s="393"/>
      <c r="AI12" s="395"/>
      <c r="AJ12" s="392">
        <v>21651.79</v>
      </c>
      <c r="AK12" s="393"/>
      <c r="AL12" s="393"/>
      <c r="AM12" s="395"/>
      <c r="AN12" s="392">
        <v>21651.79</v>
      </c>
      <c r="AO12" s="393"/>
      <c r="AP12" s="393"/>
      <c r="AQ12" s="395"/>
      <c r="AR12" s="392">
        <v>21651.79</v>
      </c>
      <c r="AS12" s="393"/>
      <c r="AT12" s="393"/>
      <c r="AU12" s="395"/>
      <c r="AV12" s="384">
        <v>21651.81</v>
      </c>
      <c r="AW12" s="385"/>
      <c r="AX12" s="385"/>
      <c r="AY12" s="386"/>
    </row>
    <row r="13" spans="1:51" ht="36" customHeight="1" thickBot="1" x14ac:dyDescent="0.3">
      <c r="A13" s="138">
        <v>8</v>
      </c>
      <c r="B13" s="139" t="s">
        <v>66</v>
      </c>
      <c r="C13" s="141">
        <v>169218.36</v>
      </c>
      <c r="D13" s="555"/>
      <c r="E13" s="556"/>
      <c r="F13" s="556"/>
      <c r="G13" s="557"/>
      <c r="H13" s="558"/>
      <c r="I13" s="556"/>
      <c r="J13" s="556"/>
      <c r="K13" s="557"/>
      <c r="L13" s="558"/>
      <c r="M13" s="556"/>
      <c r="N13" s="556"/>
      <c r="O13" s="557"/>
      <c r="P13" s="558"/>
      <c r="Q13" s="556"/>
      <c r="R13" s="556"/>
      <c r="S13" s="557"/>
      <c r="T13" s="558"/>
      <c r="U13" s="556"/>
      <c r="V13" s="556"/>
      <c r="W13" s="557"/>
      <c r="X13" s="558"/>
      <c r="Y13" s="556"/>
      <c r="Z13" s="556"/>
      <c r="AA13" s="557"/>
      <c r="AB13" s="558">
        <v>33843.67</v>
      </c>
      <c r="AC13" s="556"/>
      <c r="AD13" s="556"/>
      <c r="AE13" s="557"/>
      <c r="AF13" s="558">
        <v>33843.67</v>
      </c>
      <c r="AG13" s="556"/>
      <c r="AH13" s="556"/>
      <c r="AI13" s="557"/>
      <c r="AJ13" s="558">
        <v>33843.67</v>
      </c>
      <c r="AK13" s="556"/>
      <c r="AL13" s="556"/>
      <c r="AM13" s="557"/>
      <c r="AN13" s="558">
        <v>33843.67</v>
      </c>
      <c r="AO13" s="556"/>
      <c r="AP13" s="556"/>
      <c r="AQ13" s="557"/>
      <c r="AR13" s="558">
        <v>33843.68</v>
      </c>
      <c r="AS13" s="556"/>
      <c r="AT13" s="556"/>
      <c r="AU13" s="557"/>
      <c r="AV13" s="558"/>
      <c r="AW13" s="556"/>
      <c r="AX13" s="556"/>
      <c r="AY13" s="559"/>
    </row>
    <row r="14" spans="1:51" ht="34.5" customHeight="1" thickTop="1" thickBot="1" x14ac:dyDescent="0.3">
      <c r="A14" s="553" t="s">
        <v>24</v>
      </c>
      <c r="B14" s="554"/>
      <c r="C14" s="134">
        <f>SUM(C6:C13)</f>
        <v>987152.76100000006</v>
      </c>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row>
    <row r="15" spans="1:51" ht="18" customHeight="1" thickTop="1" x14ac:dyDescent="0.25">
      <c r="C15" s="190"/>
    </row>
    <row r="16" spans="1:51" ht="18.75" customHeight="1" x14ac:dyDescent="0.25">
      <c r="C16" s="191"/>
    </row>
  </sheetData>
  <mergeCells count="98">
    <mergeCell ref="A14:B14"/>
    <mergeCell ref="AN12:AQ12"/>
    <mergeCell ref="AR12:AU12"/>
    <mergeCell ref="AV12:AY12"/>
    <mergeCell ref="D13:G13"/>
    <mergeCell ref="H13:K13"/>
    <mergeCell ref="L13:O13"/>
    <mergeCell ref="P13:S13"/>
    <mergeCell ref="T13:W13"/>
    <mergeCell ref="X13:AA13"/>
    <mergeCell ref="AB13:AE13"/>
    <mergeCell ref="AF13:AI13"/>
    <mergeCell ref="AJ13:AM13"/>
    <mergeCell ref="AN13:AQ13"/>
    <mergeCell ref="AR13:AU13"/>
    <mergeCell ref="AV13:AY13"/>
    <mergeCell ref="D12:G12"/>
    <mergeCell ref="H12:K12"/>
    <mergeCell ref="L12:O12"/>
    <mergeCell ref="P12:S12"/>
    <mergeCell ref="T12:W12"/>
    <mergeCell ref="X12:AA12"/>
    <mergeCell ref="AB12:AE12"/>
    <mergeCell ref="AF12:AI12"/>
    <mergeCell ref="AJ12:AM12"/>
    <mergeCell ref="AF10:AI10"/>
    <mergeCell ref="AJ10:AM10"/>
    <mergeCell ref="X11:AA11"/>
    <mergeCell ref="AB11:AE11"/>
    <mergeCell ref="AF11:AI11"/>
    <mergeCell ref="AJ11:AM11"/>
    <mergeCell ref="X10:AA10"/>
    <mergeCell ref="AB10:AE10"/>
    <mergeCell ref="D11:G11"/>
    <mergeCell ref="H11:K11"/>
    <mergeCell ref="L11:O11"/>
    <mergeCell ref="P11:S11"/>
    <mergeCell ref="T11:W11"/>
    <mergeCell ref="D10:G10"/>
    <mergeCell ref="H10:K10"/>
    <mergeCell ref="L10:O10"/>
    <mergeCell ref="P10:S10"/>
    <mergeCell ref="T10:W10"/>
    <mergeCell ref="AV10:AY10"/>
    <mergeCell ref="AN10:AQ10"/>
    <mergeCell ref="AR10:AU10"/>
    <mergeCell ref="AV11:AY11"/>
    <mergeCell ref="AN11:AQ11"/>
    <mergeCell ref="AR11:AU11"/>
    <mergeCell ref="AV7:AY7"/>
    <mergeCell ref="X8:AA8"/>
    <mergeCell ref="AB8:AE8"/>
    <mergeCell ref="AF8:AI8"/>
    <mergeCell ref="AJ8:AM8"/>
    <mergeCell ref="AN8:AQ8"/>
    <mergeCell ref="AR8:AU8"/>
    <mergeCell ref="X7:AA7"/>
    <mergeCell ref="AB7:AE7"/>
    <mergeCell ref="AF7:AI7"/>
    <mergeCell ref="AJ7:AM7"/>
    <mergeCell ref="AN7:AQ7"/>
    <mergeCell ref="AR7:AU7"/>
    <mergeCell ref="AB9:AE9"/>
    <mergeCell ref="AJ9:AM9"/>
    <mergeCell ref="AN9:AQ9"/>
    <mergeCell ref="AR9:AU9"/>
    <mergeCell ref="T4:W4"/>
    <mergeCell ref="X4:AA4"/>
    <mergeCell ref="AB4:AE4"/>
    <mergeCell ref="X9:AA9"/>
    <mergeCell ref="AF6:AI6"/>
    <mergeCell ref="AV6:AY6"/>
    <mergeCell ref="D6:G6"/>
    <mergeCell ref="H6:K6"/>
    <mergeCell ref="L6:O6"/>
    <mergeCell ref="P6:S6"/>
    <mergeCell ref="T6:W6"/>
    <mergeCell ref="X6:AA6"/>
    <mergeCell ref="AB6:AE6"/>
    <mergeCell ref="AJ6:AM6"/>
    <mergeCell ref="AN6:AQ6"/>
    <mergeCell ref="AR6:AU6"/>
    <mergeCell ref="A1:AY1"/>
    <mergeCell ref="A2:C4"/>
    <mergeCell ref="D2:AY2"/>
    <mergeCell ref="D3:O3"/>
    <mergeCell ref="P3:AA3"/>
    <mergeCell ref="AB3:AM3"/>
    <mergeCell ref="AN3:AY3"/>
    <mergeCell ref="D4:G4"/>
    <mergeCell ref="H4:K4"/>
    <mergeCell ref="L4:O4"/>
    <mergeCell ref="AN4:AQ4"/>
    <mergeCell ref="AR4:AU4"/>
    <mergeCell ref="AV4:AY4"/>
    <mergeCell ref="AF4:AI4"/>
    <mergeCell ref="AJ4:AM4"/>
    <mergeCell ref="P4:S4"/>
  </mergeCells>
  <pageMargins left="0.70866141732283472" right="0.70866141732283472" top="0.94488188976377963" bottom="0.74803149606299213" header="0.31496062992125984" footer="0.31496062992125984"/>
  <pageSetup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topLeftCell="B22" zoomScaleNormal="100" workbookViewId="0">
      <selection activeCell="B32" sqref="B32:F32"/>
    </sheetView>
  </sheetViews>
  <sheetFormatPr baseColWidth="10" defaultRowHeight="15" x14ac:dyDescent="0.25"/>
  <cols>
    <col min="1" max="1" width="1.42578125" hidden="1" customWidth="1"/>
    <col min="2" max="2" width="3.7109375" customWidth="1"/>
    <col min="3" max="3" width="45" customWidth="1"/>
    <col min="4" max="4" width="15.42578125" bestFit="1" customWidth="1"/>
    <col min="5" max="5" width="12.7109375" customWidth="1"/>
  </cols>
  <sheetData>
    <row r="1" spans="2:11" ht="27" customHeight="1" thickBot="1" x14ac:dyDescent="0.3">
      <c r="B1" s="570" t="s">
        <v>193</v>
      </c>
      <c r="C1" s="570"/>
      <c r="D1" s="570"/>
      <c r="E1" s="570"/>
      <c r="F1" s="570"/>
      <c r="H1" s="564"/>
      <c r="I1" s="564"/>
      <c r="J1" s="564"/>
      <c r="K1" s="564"/>
    </row>
    <row r="2" spans="2:11" ht="20.25" customHeight="1" thickTop="1" thickBot="1" x14ac:dyDescent="0.35">
      <c r="B2" s="375" t="s">
        <v>50</v>
      </c>
      <c r="C2" s="376"/>
      <c r="D2" s="376"/>
      <c r="E2" s="376"/>
      <c r="F2" s="377"/>
      <c r="H2" s="455"/>
      <c r="I2" s="455"/>
      <c r="J2" s="455"/>
      <c r="K2" s="455"/>
    </row>
    <row r="3" spans="2:11" ht="21" customHeight="1" thickTop="1" thickBot="1" x14ac:dyDescent="0.35">
      <c r="B3" s="85" t="s">
        <v>1</v>
      </c>
      <c r="C3" s="86" t="s">
        <v>2</v>
      </c>
      <c r="D3" s="87" t="s">
        <v>3</v>
      </c>
      <c r="E3" s="88" t="s">
        <v>4</v>
      </c>
      <c r="F3" s="89" t="s">
        <v>5</v>
      </c>
      <c r="H3" s="455"/>
      <c r="I3" s="455"/>
      <c r="J3" s="455"/>
      <c r="K3" s="455"/>
    </row>
    <row r="4" spans="2:11" ht="15.75" customHeight="1" thickTop="1" x14ac:dyDescent="0.25">
      <c r="B4" s="274"/>
      <c r="C4" s="262" t="s">
        <v>151</v>
      </c>
      <c r="D4" s="263"/>
      <c r="E4" s="29"/>
      <c r="F4" s="30"/>
      <c r="H4" s="167"/>
      <c r="I4" s="167"/>
      <c r="J4" s="167"/>
      <c r="K4" s="167"/>
    </row>
    <row r="5" spans="2:11" ht="17.25" customHeight="1" x14ac:dyDescent="0.25">
      <c r="B5" s="275"/>
      <c r="C5" s="264" t="s">
        <v>125</v>
      </c>
      <c r="D5" s="265"/>
      <c r="E5" s="25"/>
      <c r="F5" s="26"/>
    </row>
    <row r="6" spans="2:11" ht="38.25" customHeight="1" x14ac:dyDescent="0.25">
      <c r="B6" s="275">
        <v>1</v>
      </c>
      <c r="C6" s="266" t="s">
        <v>190</v>
      </c>
      <c r="D6" s="265"/>
      <c r="E6" s="27" t="s">
        <v>21</v>
      </c>
      <c r="F6" s="28"/>
    </row>
    <row r="7" spans="2:11" ht="19.5" customHeight="1" x14ac:dyDescent="0.25">
      <c r="B7" s="275"/>
      <c r="C7" s="267" t="s">
        <v>189</v>
      </c>
      <c r="D7" s="265">
        <v>3000</v>
      </c>
      <c r="E7" s="108"/>
      <c r="F7" s="109"/>
    </row>
    <row r="8" spans="2:11" ht="19.5" customHeight="1" x14ac:dyDescent="0.25">
      <c r="B8" s="275"/>
      <c r="C8" s="266" t="s">
        <v>188</v>
      </c>
      <c r="D8" s="265">
        <v>12237.46</v>
      </c>
      <c r="E8" s="108"/>
      <c r="F8" s="109"/>
    </row>
    <row r="9" spans="2:11" ht="19.5" customHeight="1" x14ac:dyDescent="0.25">
      <c r="B9" s="275"/>
      <c r="C9" s="266" t="s">
        <v>187</v>
      </c>
      <c r="D9" s="265">
        <v>6937.85</v>
      </c>
      <c r="E9" s="108"/>
      <c r="F9" s="109"/>
    </row>
    <row r="10" spans="2:11" ht="19.5" customHeight="1" x14ac:dyDescent="0.25">
      <c r="B10" s="275"/>
      <c r="C10" s="268" t="s">
        <v>186</v>
      </c>
      <c r="D10" s="269">
        <v>12403.8</v>
      </c>
      <c r="E10" s="110"/>
      <c r="F10" s="111"/>
    </row>
    <row r="11" spans="2:11" ht="19.5" customHeight="1" x14ac:dyDescent="0.25">
      <c r="B11" s="275"/>
      <c r="C11" s="266" t="s">
        <v>185</v>
      </c>
      <c r="D11" s="270">
        <v>2000</v>
      </c>
      <c r="E11" s="108"/>
      <c r="F11" s="109"/>
    </row>
    <row r="12" spans="2:11" ht="19.5" customHeight="1" x14ac:dyDescent="0.25">
      <c r="B12" s="275"/>
      <c r="C12" s="266" t="s">
        <v>184</v>
      </c>
      <c r="D12" s="270">
        <v>4327.6499999999996</v>
      </c>
      <c r="E12" s="108"/>
      <c r="F12" s="109"/>
    </row>
    <row r="13" spans="2:11" ht="15" customHeight="1" x14ac:dyDescent="0.25">
      <c r="B13" s="276"/>
      <c r="C13" s="271" t="s">
        <v>127</v>
      </c>
      <c r="D13" s="272"/>
      <c r="E13" s="216"/>
      <c r="F13" s="217"/>
    </row>
    <row r="14" spans="2:11" ht="31.5" customHeight="1" x14ac:dyDescent="0.25">
      <c r="B14" s="275">
        <v>2</v>
      </c>
      <c r="C14" s="266" t="s">
        <v>126</v>
      </c>
      <c r="D14" s="273">
        <v>48430.93</v>
      </c>
      <c r="E14" s="108"/>
      <c r="F14" s="109" t="s">
        <v>21</v>
      </c>
    </row>
    <row r="15" spans="2:11" ht="31.5" customHeight="1" x14ac:dyDescent="0.25">
      <c r="B15" s="275">
        <v>3</v>
      </c>
      <c r="C15" s="266" t="s">
        <v>128</v>
      </c>
      <c r="D15" s="273">
        <v>48726.38</v>
      </c>
      <c r="E15" s="108"/>
      <c r="F15" s="109" t="s">
        <v>142</v>
      </c>
    </row>
    <row r="16" spans="2:11" ht="15" customHeight="1" x14ac:dyDescent="0.25">
      <c r="B16" s="275"/>
      <c r="C16" s="264" t="s">
        <v>152</v>
      </c>
      <c r="D16" s="273"/>
      <c r="E16" s="108"/>
      <c r="F16" s="109"/>
    </row>
    <row r="17" spans="2:6" ht="15.75" customHeight="1" x14ac:dyDescent="0.25">
      <c r="B17" s="275"/>
      <c r="C17" s="264" t="s">
        <v>129</v>
      </c>
      <c r="D17" s="273"/>
      <c r="E17" s="108"/>
      <c r="F17" s="109"/>
    </row>
    <row r="18" spans="2:6" ht="37.5" customHeight="1" x14ac:dyDescent="0.25">
      <c r="B18" s="275">
        <v>4</v>
      </c>
      <c r="C18" s="266" t="s">
        <v>130</v>
      </c>
      <c r="D18" s="273">
        <v>66141.03</v>
      </c>
      <c r="E18" s="108"/>
      <c r="F18" s="109" t="s">
        <v>21</v>
      </c>
    </row>
    <row r="19" spans="2:6" ht="37.5" customHeight="1" x14ac:dyDescent="0.25">
      <c r="B19" s="275">
        <v>5</v>
      </c>
      <c r="C19" s="266" t="s">
        <v>131</v>
      </c>
      <c r="D19" s="273">
        <v>48562.51</v>
      </c>
      <c r="E19" s="108"/>
      <c r="F19" s="109" t="s">
        <v>142</v>
      </c>
    </row>
    <row r="20" spans="2:6" ht="37.5" customHeight="1" x14ac:dyDescent="0.25">
      <c r="B20" s="275">
        <v>6</v>
      </c>
      <c r="C20" s="266" t="s">
        <v>132</v>
      </c>
      <c r="D20" s="273">
        <v>48445.7</v>
      </c>
      <c r="E20" s="108"/>
      <c r="F20" s="109" t="s">
        <v>142</v>
      </c>
    </row>
    <row r="21" spans="2:6" ht="20.25" customHeight="1" x14ac:dyDescent="0.25">
      <c r="B21" s="275"/>
      <c r="C21" s="264" t="s">
        <v>153</v>
      </c>
      <c r="D21" s="273"/>
      <c r="E21" s="108"/>
      <c r="F21" s="109"/>
    </row>
    <row r="22" spans="2:6" ht="24" customHeight="1" x14ac:dyDescent="0.25">
      <c r="B22" s="275"/>
      <c r="C22" s="264" t="s">
        <v>133</v>
      </c>
      <c r="D22" s="273"/>
      <c r="E22" s="108"/>
      <c r="F22" s="109"/>
    </row>
    <row r="23" spans="2:6" ht="33" customHeight="1" x14ac:dyDescent="0.25">
      <c r="B23" s="275">
        <v>7</v>
      </c>
      <c r="C23" s="266" t="s">
        <v>134</v>
      </c>
      <c r="D23" s="273">
        <v>86711.22</v>
      </c>
      <c r="E23" s="108"/>
      <c r="F23" s="109" t="s">
        <v>21</v>
      </c>
    </row>
    <row r="24" spans="2:6" ht="33" customHeight="1" x14ac:dyDescent="0.25">
      <c r="B24" s="275">
        <v>8</v>
      </c>
      <c r="C24" s="266" t="s">
        <v>135</v>
      </c>
      <c r="D24" s="273">
        <v>48500</v>
      </c>
      <c r="E24" s="108"/>
      <c r="F24" s="109" t="s">
        <v>142</v>
      </c>
    </row>
    <row r="25" spans="2:6" ht="20.25" customHeight="1" x14ac:dyDescent="0.25">
      <c r="B25" s="275"/>
      <c r="C25" s="264" t="s">
        <v>136</v>
      </c>
      <c r="D25" s="273"/>
      <c r="E25" s="108"/>
      <c r="F25" s="109"/>
    </row>
    <row r="26" spans="2:6" ht="31.5" customHeight="1" x14ac:dyDescent="0.25">
      <c r="B26" s="275">
        <v>9</v>
      </c>
      <c r="C26" s="266" t="s">
        <v>137</v>
      </c>
      <c r="D26" s="273">
        <v>105335.31</v>
      </c>
      <c r="E26" s="108"/>
      <c r="F26" s="109" t="s">
        <v>142</v>
      </c>
    </row>
    <row r="27" spans="2:6" ht="34.5" customHeight="1" x14ac:dyDescent="0.25">
      <c r="B27" s="275">
        <v>10</v>
      </c>
      <c r="C27" s="266" t="s">
        <v>143</v>
      </c>
      <c r="D27" s="273">
        <v>40997.5</v>
      </c>
      <c r="E27" s="108"/>
      <c r="F27" s="109" t="s">
        <v>21</v>
      </c>
    </row>
    <row r="28" spans="2:6" ht="19.5" customHeight="1" thickBot="1" x14ac:dyDescent="0.3">
      <c r="B28" s="565" t="s">
        <v>51</v>
      </c>
      <c r="C28" s="566"/>
      <c r="D28" s="343">
        <f>SUM(D6:D27)</f>
        <v>582757.34000000008</v>
      </c>
    </row>
    <row r="29" spans="2:6" ht="23.25" customHeight="1" thickTop="1" thickBot="1" x14ac:dyDescent="0.3">
      <c r="B29" s="562" t="s">
        <v>146</v>
      </c>
      <c r="C29" s="563"/>
      <c r="D29" s="366">
        <f>181809.9+400947.44</f>
        <v>582757.34</v>
      </c>
    </row>
    <row r="30" spans="2:6" ht="15.75" thickTop="1" x14ac:dyDescent="0.25"/>
    <row r="31" spans="2:6" x14ac:dyDescent="0.25">
      <c r="B31" s="113"/>
    </row>
    <row r="32" spans="2:6" ht="23.25" customHeight="1" thickBot="1" x14ac:dyDescent="0.3">
      <c r="B32" s="570" t="s">
        <v>193</v>
      </c>
      <c r="C32" s="570"/>
      <c r="D32" s="570"/>
      <c r="E32" s="570"/>
      <c r="F32" s="570"/>
    </row>
    <row r="33" spans="2:6" ht="27" customHeight="1" thickTop="1" thickBot="1" x14ac:dyDescent="0.3">
      <c r="B33" s="567" t="s">
        <v>52</v>
      </c>
      <c r="C33" s="568"/>
      <c r="D33" s="568"/>
      <c r="E33" s="568"/>
      <c r="F33" s="569"/>
    </row>
    <row r="34" spans="2:6" ht="16.5" thickTop="1" thickBot="1" x14ac:dyDescent="0.3">
      <c r="B34" s="85" t="s">
        <v>1</v>
      </c>
      <c r="C34" s="86" t="s">
        <v>2</v>
      </c>
      <c r="D34" s="87" t="s">
        <v>3</v>
      </c>
      <c r="E34" s="88" t="s">
        <v>4</v>
      </c>
      <c r="F34" s="89" t="s">
        <v>5</v>
      </c>
    </row>
    <row r="35" spans="2:6" ht="21.75" customHeight="1" thickTop="1" x14ac:dyDescent="0.25">
      <c r="B35" s="14"/>
      <c r="C35" s="304" t="s">
        <v>154</v>
      </c>
      <c r="D35" s="255"/>
      <c r="E35" s="234"/>
      <c r="F35" s="232"/>
    </row>
    <row r="36" spans="2:6" ht="21.75" customHeight="1" x14ac:dyDescent="0.25">
      <c r="B36" s="235"/>
      <c r="C36" s="305" t="s">
        <v>138</v>
      </c>
      <c r="D36" s="256"/>
      <c r="E36" s="236"/>
      <c r="F36" s="232"/>
    </row>
    <row r="37" spans="2:6" ht="55.5" customHeight="1" x14ac:dyDescent="0.25">
      <c r="B37" s="107">
        <v>1</v>
      </c>
      <c r="C37" s="257" t="s">
        <v>139</v>
      </c>
      <c r="D37" s="258">
        <v>355943.91</v>
      </c>
      <c r="E37" s="233"/>
      <c r="F37" s="109" t="s">
        <v>21</v>
      </c>
    </row>
    <row r="38" spans="2:6" ht="19.5" customHeight="1" x14ac:dyDescent="0.25">
      <c r="B38" s="229"/>
      <c r="C38" s="306" t="s">
        <v>144</v>
      </c>
      <c r="D38" s="259"/>
      <c r="E38" s="230"/>
      <c r="F38" s="220"/>
    </row>
    <row r="39" spans="2:6" ht="57" customHeight="1" x14ac:dyDescent="0.25">
      <c r="B39" s="112">
        <v>2</v>
      </c>
      <c r="C39" s="260" t="s">
        <v>140</v>
      </c>
      <c r="D39" s="261">
        <v>314895.5</v>
      </c>
      <c r="E39" s="231"/>
      <c r="F39" s="111" t="s">
        <v>21</v>
      </c>
    </row>
    <row r="40" spans="2:6" ht="20.25" customHeight="1" thickBot="1" x14ac:dyDescent="0.3">
      <c r="B40" s="468" t="s">
        <v>54</v>
      </c>
      <c r="C40" s="469"/>
      <c r="D40" s="254">
        <f>SUM(D37:D39)</f>
        <v>670839.40999999992</v>
      </c>
      <c r="E40" s="277"/>
      <c r="F40" s="278"/>
    </row>
    <row r="41" spans="2:6" ht="29.25" customHeight="1" thickTop="1" thickBot="1" x14ac:dyDescent="0.3">
      <c r="B41" s="560" t="s">
        <v>149</v>
      </c>
      <c r="C41" s="561"/>
      <c r="D41" s="365">
        <v>670839.41</v>
      </c>
    </row>
    <row r="42" spans="2:6" ht="15.75" thickTop="1" x14ac:dyDescent="0.25"/>
  </sheetData>
  <mergeCells count="11">
    <mergeCell ref="B41:C41"/>
    <mergeCell ref="B29:C29"/>
    <mergeCell ref="H1:K1"/>
    <mergeCell ref="B2:F2"/>
    <mergeCell ref="B28:C28"/>
    <mergeCell ref="B33:F33"/>
    <mergeCell ref="B40:C40"/>
    <mergeCell ref="H2:K2"/>
    <mergeCell ref="H3:K3"/>
    <mergeCell ref="B1:F1"/>
    <mergeCell ref="B32:F32"/>
  </mergeCells>
  <pageMargins left="0.70866141732283472" right="0.70866141732283472" top="0.74803149606299213" bottom="0.74803149606299213" header="0.31496062992125984" footer="0.31496062992125984"/>
  <pageSetup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4</vt:i4>
      </vt:variant>
    </vt:vector>
  </HeadingPairs>
  <TitlesOfParts>
    <vt:vector size="16" baseType="lpstr">
      <vt:lpstr>ASIG FODES 75% JUNIO A DIC 2020</vt:lpstr>
      <vt:lpstr>PROG FODES 75%  JUN A DIC 2020</vt:lpstr>
      <vt:lpstr>ASIG FODES 2% JUNIO A DIC 2020</vt:lpstr>
      <vt:lpstr>PROG FODES 2% JUNIO A DIC</vt:lpstr>
      <vt:lpstr>ASIG FODES 75% AÑO 2021</vt:lpstr>
      <vt:lpstr>PROG FODES 75% AÑO 2021</vt:lpstr>
      <vt:lpstr>ASIG FODES 2% AÑO 2021</vt:lpstr>
      <vt:lpstr>PROG FODES 2% AÑO 2021</vt:lpstr>
      <vt:lpstr>FMI Y BID PASAN 2020 A 2021</vt:lpstr>
      <vt:lpstr>PROG FMI Y BID  PASAN2020  2021</vt:lpstr>
      <vt:lpstr>PLAN FMI 2020</vt:lpstr>
      <vt:lpstr>PLAN BID 2020</vt:lpstr>
      <vt:lpstr>'ASIG FODES 75% AÑO 2021'!Títulos_a_imprimir</vt:lpstr>
      <vt:lpstr>'ASIG FODES 75% JUNIO A DIC 2020'!Títulos_a_imprimir</vt:lpstr>
      <vt:lpstr>'PROG FODES 2% AÑO 2021'!Títulos_a_imprimir</vt:lpstr>
      <vt:lpstr>'PROG FODES 75% AÑO 2021'!Títulos_a_imprimir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REF2</dc:creator>
  <cp:lastModifiedBy>PRESUPUESTO01</cp:lastModifiedBy>
  <cp:lastPrinted>2021-10-02T16:59:29Z</cp:lastPrinted>
  <dcterms:created xsi:type="dcterms:W3CDTF">2018-12-18T16:26:26Z</dcterms:created>
  <dcterms:modified xsi:type="dcterms:W3CDTF">2022-01-31T14:23:28Z</dcterms:modified>
</cp:coreProperties>
</file>