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vera\Desktop\PORTAL DE TRANSPARENCIA\MARCO PRESUPUESTARIO\"/>
    </mc:Choice>
  </mc:AlternateContent>
  <bookViews>
    <workbookView xWindow="0" yWindow="0" windowWidth="28800" windowHeight="12330"/>
  </bookViews>
  <sheets>
    <sheet name="EJECUCION JULIO-SEPT-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'EJECUCION JULIO-SEPT-2018'!$A$1:$F$30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15" i="1"/>
  <c r="F16" i="1"/>
  <c r="F17" i="1"/>
  <c r="F18" i="1"/>
  <c r="F14" i="1"/>
  <c r="F8" i="1"/>
  <c r="F9" i="1"/>
  <c r="F10" i="1"/>
  <c r="E10" i="1"/>
  <c r="E18" i="1" l="1"/>
  <c r="E17" i="1"/>
  <c r="E16" i="1"/>
  <c r="E15" i="1"/>
  <c r="E14" i="1"/>
  <c r="E9" i="1"/>
  <c r="E8" i="1"/>
  <c r="D12" i="1" l="1"/>
  <c r="C21" i="1" l="1"/>
  <c r="D21" i="1"/>
  <c r="C12" i="1"/>
  <c r="E12" i="1" s="1"/>
  <c r="F21" i="1" l="1"/>
  <c r="F12" i="1"/>
  <c r="E21" i="1"/>
</calcChain>
</file>

<file path=xl/sharedStrings.xml><?xml version="1.0" encoding="utf-8"?>
<sst xmlns="http://schemas.openxmlformats.org/spreadsheetml/2006/main" count="22" uniqueCount="22">
  <si>
    <t>TOTAL EGRESOS</t>
  </si>
  <si>
    <t xml:space="preserve">INVERSIONES FINANCIERAS </t>
  </si>
  <si>
    <t>INVERSIONES EN ACTIVOS FIJOS</t>
  </si>
  <si>
    <t>TRANSFERENCIA CORRIENTES</t>
  </si>
  <si>
    <t>REMUNERACIONES</t>
  </si>
  <si>
    <t>EGRESOS</t>
  </si>
  <si>
    <t>TOTAL INGRESOS</t>
  </si>
  <si>
    <t>INGRESOS FINANCIEROS Y OTROS</t>
  </si>
  <si>
    <t>INGRESOS</t>
  </si>
  <si>
    <t>AHORRO O DEFICIT</t>
  </si>
  <si>
    <t xml:space="preserve">% (EJECUTADO / PRESUPUESTO ESTIMADO </t>
  </si>
  <si>
    <t>(MONTO EN US$)</t>
  </si>
  <si>
    <t>EJECUCION PRESUPUESTARIA</t>
  </si>
  <si>
    <t>PERIODO JULIO A SEPTIEMBRE 2018</t>
  </si>
  <si>
    <t>EJECUTADO
 JULIO A SEPTIEMBRE 2018</t>
  </si>
  <si>
    <t>ADQUISICION DE BIENES Y SERVICIOS</t>
  </si>
  <si>
    <t>GASTOS FINANCIEROS Y OTROS</t>
  </si>
  <si>
    <t>AMORTIZACION DE ENDEUDAMIENTO PUBLICO</t>
  </si>
  <si>
    <t>AUTORIDAD DE AVIACIÓN CIVIL</t>
  </si>
  <si>
    <t>TASAS Y DERECHOS</t>
  </si>
  <si>
    <t>TRANSFERENCIAS CORRIENTES</t>
  </si>
  <si>
    <t>PRESUPUESTO
MODIFICADO JULIO A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</si>
</sst>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top"/>
    </xf>
    <xf numFmtId="166" fontId="0" fillId="0" borderId="0" xfId="0" applyNumberFormat="1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165" fontId="3" fillId="0" borderId="0" xfId="1" applyNumberFormat="1" applyFont="1" applyAlignment="1">
      <alignment vertical="center" wrapText="1"/>
    </xf>
    <xf numFmtId="0" fontId="4" fillId="0" borderId="0" xfId="0" applyFont="1"/>
    <xf numFmtId="165" fontId="0" fillId="0" borderId="0" xfId="0" applyNumberFormat="1"/>
    <xf numFmtId="0" fontId="5" fillId="0" borderId="0" xfId="0" applyFont="1"/>
    <xf numFmtId="165" fontId="6" fillId="0" borderId="0" xfId="1" applyFont="1"/>
    <xf numFmtId="10" fontId="3" fillId="0" borderId="0" xfId="3" applyNumberFormat="1" applyFont="1" applyAlignment="1">
      <alignment vertical="center" wrapText="1"/>
    </xf>
    <xf numFmtId="165" fontId="3" fillId="0" borderId="0" xfId="0" applyNumberFormat="1" applyFont="1"/>
    <xf numFmtId="164" fontId="3" fillId="0" borderId="0" xfId="0" applyNumberFormat="1" applyFont="1"/>
    <xf numFmtId="0" fontId="3" fillId="0" borderId="1" xfId="0" applyFont="1" applyBorder="1"/>
    <xf numFmtId="166" fontId="3" fillId="0" borderId="1" xfId="0" applyNumberFormat="1" applyFont="1" applyBorder="1"/>
    <xf numFmtId="166" fontId="3" fillId="0" borderId="1" xfId="1" applyNumberFormat="1" applyFont="1" applyBorder="1" applyAlignment="1">
      <alignment vertical="center" wrapText="1"/>
    </xf>
    <xf numFmtId="167" fontId="0" fillId="0" borderId="0" xfId="3" applyNumberFormat="1" applyFont="1"/>
    <xf numFmtId="39" fontId="3" fillId="0" borderId="0" xfId="0" applyNumberFormat="1" applyFont="1"/>
    <xf numFmtId="44" fontId="0" fillId="0" borderId="0" xfId="0" applyNumberFormat="1"/>
    <xf numFmtId="10" fontId="0" fillId="0" borderId="0" xfId="3" applyNumberFormat="1" applyFont="1"/>
    <xf numFmtId="164" fontId="0" fillId="0" borderId="0" xfId="2" applyFont="1"/>
    <xf numFmtId="166" fontId="7" fillId="0" borderId="0" xfId="0" applyNumberFormat="1" applyFont="1"/>
    <xf numFmtId="0" fontId="6" fillId="0" borderId="4" xfId="0" applyFont="1" applyFill="1" applyBorder="1"/>
    <xf numFmtId="0" fontId="8" fillId="0" borderId="0" xfId="0" applyFont="1"/>
    <xf numFmtId="0" fontId="9" fillId="0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/>
    <xf numFmtId="0" fontId="11" fillId="0" borderId="9" xfId="0" applyFont="1" applyFill="1" applyBorder="1"/>
    <xf numFmtId="164" fontId="9" fillId="0" borderId="10" xfId="2" applyFont="1" applyFill="1" applyBorder="1" applyAlignment="1">
      <alignment vertical="center"/>
    </xf>
    <xf numFmtId="10" fontId="9" fillId="0" borderId="10" xfId="3" applyNumberFormat="1" applyFont="1" applyFill="1" applyBorder="1" applyAlignment="1">
      <alignment horizontal="center" vertical="center"/>
    </xf>
    <xf numFmtId="164" fontId="9" fillId="0" borderId="9" xfId="2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3" fillId="0" borderId="6" xfId="2" applyFont="1" applyFill="1" applyBorder="1" applyAlignment="1">
      <alignment vertical="center"/>
    </xf>
    <xf numFmtId="164" fontId="3" fillId="2" borderId="6" xfId="2" applyFont="1" applyFill="1" applyBorder="1" applyAlignment="1">
      <alignment vertical="center"/>
    </xf>
    <xf numFmtId="10" fontId="3" fillId="0" borderId="6" xfId="3" applyNumberFormat="1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164" fontId="3" fillId="2" borderId="3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vertical="center"/>
    </xf>
    <xf numFmtId="164" fontId="3" fillId="2" borderId="5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7" fillId="0" borderId="0" xfId="0" applyFont="1"/>
    <xf numFmtId="165" fontId="3" fillId="0" borderId="6" xfId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0"/>
  <sheetViews>
    <sheetView showGridLines="0" tabSelected="1" zoomScaleNormal="100" zoomScaleSheetLayoutView="100" workbookViewId="0">
      <selection activeCell="C10" sqref="C10"/>
    </sheetView>
  </sheetViews>
  <sheetFormatPr baseColWidth="10" defaultRowHeight="12.75" x14ac:dyDescent="0.2"/>
  <cols>
    <col min="1" max="1" width="0.5703125" style="1" customWidth="1"/>
    <col min="2" max="2" width="46" customWidth="1"/>
    <col min="3" max="6" width="18.7109375" customWidth="1"/>
    <col min="7" max="7" width="0.7109375" customWidth="1"/>
    <col min="8" max="8" width="15.85546875" customWidth="1"/>
    <col min="9" max="9" width="13.85546875" bestFit="1" customWidth="1"/>
    <col min="10" max="10" width="11.85546875" customWidth="1"/>
    <col min="11" max="11" width="15.28515625" customWidth="1"/>
  </cols>
  <sheetData>
    <row r="1" spans="2:12" ht="15" customHeight="1" x14ac:dyDescent="0.25">
      <c r="B1" s="47" t="s">
        <v>18</v>
      </c>
    </row>
    <row r="2" spans="2:12" ht="15" customHeight="1" x14ac:dyDescent="0.2">
      <c r="B2" s="4" t="s">
        <v>12</v>
      </c>
    </row>
    <row r="3" spans="2:12" ht="15" customHeight="1" x14ac:dyDescent="0.2">
      <c r="B3" s="4" t="s">
        <v>13</v>
      </c>
    </row>
    <row r="4" spans="2:12" ht="15" customHeight="1" x14ac:dyDescent="0.2">
      <c r="B4" s="4" t="s">
        <v>11</v>
      </c>
      <c r="C4" s="26"/>
      <c r="D4" s="25"/>
      <c r="H4" s="24"/>
    </row>
    <row r="5" spans="2:12" ht="18" customHeight="1" thickBot="1" x14ac:dyDescent="0.25"/>
    <row r="6" spans="2:12" ht="38.25" customHeight="1" thickBot="1" x14ac:dyDescent="0.25">
      <c r="B6" s="23"/>
      <c r="C6" s="27" t="s">
        <v>21</v>
      </c>
      <c r="D6" s="27" t="s">
        <v>14</v>
      </c>
      <c r="E6" s="27" t="s">
        <v>10</v>
      </c>
      <c r="F6" s="28" t="s">
        <v>9</v>
      </c>
    </row>
    <row r="7" spans="2:12" ht="24.95" customHeight="1" x14ac:dyDescent="0.2">
      <c r="B7" s="34" t="s">
        <v>8</v>
      </c>
      <c r="C7" s="29"/>
      <c r="D7" s="29"/>
      <c r="E7" s="29"/>
      <c r="F7" s="30"/>
      <c r="H7" s="4"/>
    </row>
    <row r="8" spans="2:12" ht="24.95" customHeight="1" x14ac:dyDescent="0.2">
      <c r="B8" s="35" t="s">
        <v>19</v>
      </c>
      <c r="C8" s="36">
        <v>232940</v>
      </c>
      <c r="D8" s="37">
        <v>144385</v>
      </c>
      <c r="E8" s="38">
        <f>+D8/C8</f>
        <v>0.61983772645316393</v>
      </c>
      <c r="F8" s="39">
        <f t="shared" ref="F8:F9" si="0">+D8-C8</f>
        <v>-88555</v>
      </c>
      <c r="G8" s="4"/>
      <c r="H8" s="21"/>
      <c r="I8" s="21"/>
      <c r="J8" s="20"/>
      <c r="K8" s="19"/>
      <c r="L8" s="19"/>
    </row>
    <row r="9" spans="2:12" ht="24.95" customHeight="1" x14ac:dyDescent="0.2">
      <c r="B9" s="35" t="s">
        <v>7</v>
      </c>
      <c r="C9" s="36">
        <v>49500</v>
      </c>
      <c r="D9" s="37">
        <v>1433.1299999999965</v>
      </c>
      <c r="E9" s="38">
        <f t="shared" ref="E9:E10" si="1">+D9/C9</f>
        <v>2.8952121212121141E-2</v>
      </c>
      <c r="F9" s="39">
        <f t="shared" si="0"/>
        <v>-48066.87</v>
      </c>
      <c r="G9" s="4"/>
      <c r="H9" s="17"/>
    </row>
    <row r="10" spans="2:12" ht="24.95" customHeight="1" x14ac:dyDescent="0.2">
      <c r="B10" s="35" t="s">
        <v>20</v>
      </c>
      <c r="C10" s="36">
        <v>773850</v>
      </c>
      <c r="D10" s="37">
        <v>799721.26000000024</v>
      </c>
      <c r="E10" s="38">
        <f t="shared" si="1"/>
        <v>1.0334318795632231</v>
      </c>
      <c r="F10" s="39">
        <f>+D10-C10</f>
        <v>25871.260000000242</v>
      </c>
      <c r="G10" s="4"/>
      <c r="H10" s="17"/>
    </row>
    <row r="11" spans="2:12" ht="24.95" customHeight="1" thickBot="1" x14ac:dyDescent="0.25">
      <c r="B11" s="40"/>
      <c r="C11" s="36"/>
      <c r="D11" s="37"/>
      <c r="E11" s="48"/>
      <c r="F11" s="39"/>
      <c r="G11" s="4"/>
      <c r="H11" s="17"/>
    </row>
    <row r="12" spans="2:12" ht="24.95" customHeight="1" thickBot="1" x14ac:dyDescent="0.3">
      <c r="B12" s="46" t="s">
        <v>6</v>
      </c>
      <c r="C12" s="41">
        <f>SUM(C8:C11)</f>
        <v>1056290</v>
      </c>
      <c r="D12" s="42">
        <f>SUM(D8:D11)</f>
        <v>945539.39000000025</v>
      </c>
      <c r="E12" s="43">
        <f>+D12/C12</f>
        <v>0.89515132208011083</v>
      </c>
      <c r="F12" s="44">
        <f>+D12-C12</f>
        <v>-110750.60999999975</v>
      </c>
      <c r="G12" s="22"/>
      <c r="H12" s="17"/>
    </row>
    <row r="13" spans="2:12" ht="24.95" customHeight="1" x14ac:dyDescent="0.2">
      <c r="B13" s="34" t="s">
        <v>5</v>
      </c>
      <c r="C13" s="31"/>
      <c r="D13" s="31"/>
      <c r="E13" s="32"/>
      <c r="F13" s="33"/>
      <c r="G13" s="4"/>
      <c r="H13" s="13"/>
    </row>
    <row r="14" spans="2:12" ht="24.95" customHeight="1" x14ac:dyDescent="0.2">
      <c r="B14" s="35" t="s">
        <v>4</v>
      </c>
      <c r="C14" s="36">
        <v>521883.75</v>
      </c>
      <c r="D14" s="37">
        <v>520316.32</v>
      </c>
      <c r="E14" s="38">
        <f t="shared" ref="E14:E18" si="2">+D14/C14</f>
        <v>0.99699659167391208</v>
      </c>
      <c r="F14" s="45">
        <f>+D14-C14</f>
        <v>-1567.429999999993</v>
      </c>
      <c r="G14" s="4"/>
      <c r="H14" s="21"/>
      <c r="I14" s="21"/>
      <c r="J14" s="20"/>
      <c r="K14" s="19"/>
      <c r="L14" s="19"/>
    </row>
    <row r="15" spans="2:12" ht="24.95" customHeight="1" x14ac:dyDescent="0.2">
      <c r="B15" s="35" t="s">
        <v>15</v>
      </c>
      <c r="C15" s="36">
        <v>153888.22</v>
      </c>
      <c r="D15" s="37">
        <v>153886.76999999999</v>
      </c>
      <c r="E15" s="38">
        <f t="shared" si="2"/>
        <v>0.99999057757637322</v>
      </c>
      <c r="F15" s="45">
        <f t="shared" ref="F15:F18" si="3">+D15-C15</f>
        <v>-1.4500000000116415</v>
      </c>
      <c r="G15" s="4"/>
      <c r="H15" s="17"/>
    </row>
    <row r="16" spans="2:12" ht="24.95" customHeight="1" x14ac:dyDescent="0.2">
      <c r="B16" s="35" t="s">
        <v>16</v>
      </c>
      <c r="C16" s="36">
        <v>4583.88</v>
      </c>
      <c r="D16" s="37">
        <v>4576.38</v>
      </c>
      <c r="E16" s="38">
        <f t="shared" si="2"/>
        <v>0.99836383151391395</v>
      </c>
      <c r="F16" s="45">
        <f t="shared" si="3"/>
        <v>-7.5</v>
      </c>
      <c r="G16" s="4"/>
      <c r="H16" s="17"/>
    </row>
    <row r="17" spans="2:8" ht="24.95" customHeight="1" x14ac:dyDescent="0.2">
      <c r="B17" s="35" t="s">
        <v>3</v>
      </c>
      <c r="C17" s="36">
        <v>3370</v>
      </c>
      <c r="D17" s="37">
        <v>3370</v>
      </c>
      <c r="E17" s="38">
        <f t="shared" si="2"/>
        <v>1</v>
      </c>
      <c r="F17" s="45">
        <f t="shared" si="3"/>
        <v>0</v>
      </c>
      <c r="G17" s="4"/>
      <c r="H17" s="17"/>
    </row>
    <row r="18" spans="2:8" ht="24.95" customHeight="1" x14ac:dyDescent="0.2">
      <c r="B18" s="35" t="s">
        <v>2</v>
      </c>
      <c r="C18" s="36">
        <v>58778.66</v>
      </c>
      <c r="D18" s="37">
        <v>58778.66</v>
      </c>
      <c r="E18" s="38">
        <f t="shared" si="2"/>
        <v>1</v>
      </c>
      <c r="F18" s="45">
        <f t="shared" si="3"/>
        <v>0</v>
      </c>
      <c r="G18" s="4"/>
      <c r="H18" s="17"/>
    </row>
    <row r="19" spans="2:8" ht="24.95" customHeight="1" x14ac:dyDescent="0.2">
      <c r="B19" s="35" t="s">
        <v>1</v>
      </c>
      <c r="C19" s="36"/>
      <c r="D19" s="37"/>
      <c r="E19" s="38"/>
      <c r="F19" s="45"/>
      <c r="G19" s="18"/>
      <c r="H19" s="17"/>
    </row>
    <row r="20" spans="2:8" ht="24.95" customHeight="1" thickBot="1" x14ac:dyDescent="0.25">
      <c r="B20" s="40" t="s">
        <v>17</v>
      </c>
      <c r="C20" s="36"/>
      <c r="D20" s="37"/>
      <c r="E20" s="38"/>
      <c r="F20" s="45"/>
      <c r="G20" s="4"/>
      <c r="H20" s="17"/>
    </row>
    <row r="21" spans="2:8" ht="24.95" customHeight="1" thickBot="1" x14ac:dyDescent="0.25">
      <c r="B21" s="46" t="s">
        <v>0</v>
      </c>
      <c r="C21" s="41">
        <f>SUM(C14:C20)</f>
        <v>742504.51</v>
      </c>
      <c r="D21" s="42">
        <f>SUM(D14:D20)</f>
        <v>740928.13</v>
      </c>
      <c r="E21" s="43">
        <f>+D21/C21</f>
        <v>0.99787694218853973</v>
      </c>
      <c r="F21" s="44">
        <f>+D21-C21</f>
        <v>-1576.3800000000047</v>
      </c>
      <c r="G21" s="5"/>
      <c r="H21" s="17"/>
    </row>
    <row r="22" spans="2:8" ht="9.75" customHeight="1" x14ac:dyDescent="0.2">
      <c r="B22" s="4"/>
      <c r="C22" s="14"/>
      <c r="D22" s="16"/>
      <c r="E22" s="15"/>
      <c r="F22" s="14"/>
      <c r="G22" s="4"/>
    </row>
    <row r="23" spans="2:8" ht="12.75" customHeight="1" x14ac:dyDescent="0.2">
      <c r="B23" s="7"/>
      <c r="C23" s="12"/>
      <c r="D23" s="12"/>
      <c r="E23" s="12"/>
      <c r="F23" s="12"/>
      <c r="G23" s="12">
        <f t="shared" ref="G23" si="4">+G12-G21</f>
        <v>0</v>
      </c>
    </row>
    <row r="24" spans="2:8" ht="9.9499999999999993" customHeight="1" x14ac:dyDescent="0.2">
      <c r="B24" s="3"/>
      <c r="C24" s="12"/>
      <c r="D24" s="11"/>
      <c r="E24" s="5"/>
      <c r="F24" s="4"/>
      <c r="G24" s="4"/>
    </row>
    <row r="25" spans="2:8" ht="9.9499999999999993" customHeight="1" x14ac:dyDescent="0.2">
      <c r="B25" s="3"/>
      <c r="C25" s="10"/>
      <c r="D25" s="2"/>
    </row>
    <row r="26" spans="2:8" ht="5.25" customHeight="1" x14ac:dyDescent="0.2">
      <c r="B26" s="9"/>
      <c r="D26" s="8"/>
    </row>
    <row r="27" spans="2:8" ht="12.75" customHeight="1" x14ac:dyDescent="0.2">
      <c r="B27" s="7"/>
      <c r="C27" s="5"/>
      <c r="D27" s="5"/>
      <c r="E27" s="5"/>
      <c r="F27" s="4"/>
      <c r="G27" s="4"/>
    </row>
    <row r="28" spans="2:8" ht="9.9499999999999993" customHeight="1" x14ac:dyDescent="0.2">
      <c r="B28" s="3"/>
      <c r="D28" s="6"/>
      <c r="E28" s="5"/>
      <c r="F28" s="4"/>
      <c r="G28" s="4"/>
    </row>
    <row r="29" spans="2:8" ht="9.9499999999999993" customHeight="1" x14ac:dyDescent="0.2">
      <c r="B29" s="3"/>
      <c r="D29" s="2"/>
    </row>
    <row r="30" spans="2:8" ht="3" customHeight="1" x14ac:dyDescent="0.2"/>
  </sheetData>
  <pageMargins left="0.98425196850393704" right="0.98425196850393704" top="0.78740157480314965" bottom="0.78740157480314965" header="0" footer="0"/>
  <pageSetup scale="90" orientation="landscape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JULIO-SEPT-2018</vt:lpstr>
      <vt:lpstr>'EJECUCION JULIO-SEPT-2018'!Área_de_impresión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Patricia Rivera</cp:lastModifiedBy>
  <cp:lastPrinted>2018-10-12T20:40:10Z</cp:lastPrinted>
  <dcterms:created xsi:type="dcterms:W3CDTF">2018-10-12T20:18:17Z</dcterms:created>
  <dcterms:modified xsi:type="dcterms:W3CDTF">2018-11-21T21:29:20Z</dcterms:modified>
</cp:coreProperties>
</file>