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rrazola\Desktop\"/>
    </mc:Choice>
  </mc:AlternateContent>
  <bookViews>
    <workbookView xWindow="0" yWindow="0" windowWidth="19200" windowHeight="11460" tabRatio="987"/>
  </bookViews>
  <sheets>
    <sheet name="AGOSTO-OCTUBRE 2018" sheetId="12" r:id="rId1"/>
  </sheets>
  <calcPr calcId="162913"/>
</workbook>
</file>

<file path=xl/calcChain.xml><?xml version="1.0" encoding="utf-8"?>
<calcChain xmlns="http://schemas.openxmlformats.org/spreadsheetml/2006/main">
  <c r="J13" i="12" l="1"/>
  <c r="I11" i="12" l="1"/>
</calcChain>
</file>

<file path=xl/comments1.xml><?xml version="1.0" encoding="utf-8"?>
<comments xmlns="http://schemas.openxmlformats.org/spreadsheetml/2006/main">
  <authors>
    <author>Ana Torres</author>
  </authors>
  <commentList>
    <comment ref="Q13" authorId="0" shapeId="0">
      <text>
        <r>
          <rPr>
            <b/>
            <sz val="9"/>
            <color indexed="81"/>
            <rFont val="Tahoma"/>
            <family val="2"/>
          </rPr>
          <t>Ana Torres:</t>
        </r>
        <r>
          <rPr>
            <sz val="9"/>
            <color indexed="81"/>
            <rFont val="Tahoma"/>
            <family val="2"/>
          </rPr>
          <t xml:space="preserve">
gastos por solicitud de visas</t>
        </r>
      </text>
    </comment>
    <comment ref="Q26" authorId="0" shapeId="0">
      <text>
        <r>
          <rPr>
            <b/>
            <sz val="9"/>
            <color indexed="81"/>
            <rFont val="Tahoma"/>
            <family val="2"/>
          </rPr>
          <t>Ana Torres:</t>
        </r>
        <r>
          <rPr>
            <sz val="9"/>
            <color indexed="81"/>
            <rFont val="Tahoma"/>
            <family val="2"/>
          </rPr>
          <t xml:space="preserve">
ELABORAR AGENDAS DE NEGOCIOS</t>
        </r>
      </text>
    </comment>
    <comment ref="P28" authorId="0" shapeId="0">
      <text>
        <r>
          <rPr>
            <b/>
            <sz val="9"/>
            <color indexed="81"/>
            <rFont val="Tahoma"/>
            <family val="2"/>
          </rPr>
          <t>Ana Torres:</t>
        </r>
        <r>
          <rPr>
            <sz val="9"/>
            <color indexed="81"/>
            <rFont val="Tahoma"/>
            <family val="2"/>
          </rPr>
          <t xml:space="preserve">
pago por exceso de equipaje
</t>
        </r>
      </text>
    </comment>
    <comment ref="Q32" authorId="0" shapeId="0">
      <text>
        <r>
          <rPr>
            <b/>
            <sz val="9"/>
            <color indexed="81"/>
            <rFont val="Tahoma"/>
            <family val="2"/>
          </rPr>
          <t>Ana Torres:</t>
        </r>
        <r>
          <rPr>
            <sz val="9"/>
            <color indexed="81"/>
            <rFont val="Tahoma"/>
            <family val="2"/>
          </rPr>
          <t xml:space="preserve">
ELABORAR AGENDAS DE NEGOCIOS</t>
        </r>
      </text>
    </comment>
  </commentList>
</comments>
</file>

<file path=xl/sharedStrings.xml><?xml version="1.0" encoding="utf-8"?>
<sst xmlns="http://schemas.openxmlformats.org/spreadsheetml/2006/main" count="203" uniqueCount="163">
  <si>
    <t>Destino</t>
  </si>
  <si>
    <t>Cargo del Funcionario</t>
  </si>
  <si>
    <t xml:space="preserve">Valor del Pasaje </t>
  </si>
  <si>
    <t>Fechas</t>
  </si>
  <si>
    <t>Salida</t>
  </si>
  <si>
    <t>Regreso</t>
  </si>
  <si>
    <t>ORGANISMO PROMOTOR DE EXPORTACIONES E INVERSIONES DE EL SALVADOR</t>
  </si>
  <si>
    <t>DETALLE DE MISIONES OFICIALES REALIZADAS FUERA DE EL SALVADOR</t>
  </si>
  <si>
    <t>Origen de los fondos</t>
  </si>
  <si>
    <t xml:space="preserve">Asunto </t>
  </si>
  <si>
    <t>Actividades que se realizaron</t>
  </si>
  <si>
    <t xml:space="preserve">Valor de viáticos
(incluye alimentación y alojamiento) </t>
  </si>
  <si>
    <t>Gastos de viaje</t>
  </si>
  <si>
    <t>Gastos terminales</t>
  </si>
  <si>
    <t>Gastos de transporte (vía reintegro)</t>
  </si>
  <si>
    <t>Pago de participación en evento</t>
  </si>
  <si>
    <t>Pago de stand</t>
  </si>
  <si>
    <t>Otros gastos (especificar)</t>
  </si>
  <si>
    <t>Funcionario que viaja</t>
  </si>
  <si>
    <t xml:space="preserve">N° de Acuerdo </t>
  </si>
  <si>
    <t>Presidente</t>
  </si>
  <si>
    <t>Observaciones</t>
  </si>
  <si>
    <t>Directora Nacional de Marca País</t>
  </si>
  <si>
    <t xml:space="preserve">Celia Maria Hernandez </t>
  </si>
  <si>
    <t xml:space="preserve">Especialista en Promocion de Inversiones </t>
  </si>
  <si>
    <t>Jose Emilio Marquez</t>
  </si>
  <si>
    <t>William Eulises Soriano Herrera</t>
  </si>
  <si>
    <t>GOES</t>
  </si>
  <si>
    <t xml:space="preserve">Sonia Elizabeth Soto Avelar </t>
  </si>
  <si>
    <t>Gastos por decoracion stand</t>
  </si>
  <si>
    <t>Edwin Alberto Guerra</t>
  </si>
  <si>
    <t xml:space="preserve">Karla Patricia Contreras Rivera </t>
  </si>
  <si>
    <t>Especialista de Desarrollo Exportador para el Sector Servicios</t>
  </si>
  <si>
    <t>Maricela Esperanza Ibarra de Melendez</t>
  </si>
  <si>
    <t>Gerente de Desarrollo Exportador</t>
  </si>
  <si>
    <t>San José, Costa Rica</t>
  </si>
  <si>
    <t>Guatemala, Guatemala</t>
  </si>
  <si>
    <t>Vanesa Guadalupe Bandak Bendek</t>
  </si>
  <si>
    <t xml:space="preserve">Gerente de Promoción de Inversiones y Negocios </t>
  </si>
  <si>
    <t>Morena Ileana Valdez Vigil</t>
  </si>
  <si>
    <t>Especialista de Promoción de Inversiones</t>
  </si>
  <si>
    <t>N/A</t>
  </si>
  <si>
    <t>Santo Domingo, República Dominicana</t>
  </si>
  <si>
    <t>Rene Mauricio Castillo Martinez</t>
  </si>
  <si>
    <t>Encargado de Infraestructura</t>
  </si>
  <si>
    <t xml:space="preserve">Participar en seminario on Information Security Technology of Developing Countries </t>
  </si>
  <si>
    <t>Republica Popular de China</t>
  </si>
  <si>
    <t>Samuel Eduardo Fuentes Zaldaña</t>
  </si>
  <si>
    <t>Othon Sigfrido Reyes Morales</t>
  </si>
  <si>
    <t>Técnico de Promoción Comercial</t>
  </si>
  <si>
    <t>Acompañar a la delegación de empresas salvadoreñas que participan en mision comercial</t>
  </si>
  <si>
    <t>Santio Domingo, Republica Dominicana</t>
  </si>
  <si>
    <t>Acuerdo No. 51/2018</t>
  </si>
  <si>
    <t>Camila Maria Parada Figueroa</t>
  </si>
  <si>
    <t>Especialista de Inteligencia de Mercados</t>
  </si>
  <si>
    <t>Participar en el 4o. Congreso Latioamericano Tecnologia y Negocios América Digital</t>
  </si>
  <si>
    <t>Carlos Adrian Rodriguez Fuentes</t>
  </si>
  <si>
    <t>Participar en la 28o. Edición de la feria "SIAL"</t>
  </si>
  <si>
    <t>Paris,Francia</t>
  </si>
  <si>
    <t>Gerente de Promoción Comercial</t>
  </si>
  <si>
    <t xml:space="preserve">Participar en la 10° edición de la Rueda de Negocios del sector Alimentos y Bebidas más importante de la Región LAC Flavors, la cual esta siendo organizada por el BID en colaboración de PROCHILE. </t>
  </si>
  <si>
    <t xml:space="preserve">Santiago de Chile , Chile </t>
  </si>
  <si>
    <t xml:space="preserve">Santiago de Chile, Chile </t>
  </si>
  <si>
    <t>Acuerdo No. 49/2018</t>
  </si>
  <si>
    <t>Acuerdo No. 50/2018</t>
  </si>
  <si>
    <t>Antigua Guatemala, Guatemala</t>
  </si>
  <si>
    <t>Acuerdo No. 53/2018</t>
  </si>
  <si>
    <t>Acuerdo No. 52/2018</t>
  </si>
  <si>
    <t>Participar en el evento Plastics Meetings Mexico 2018, debido a que es una plataforma de encuentro de negocios, para conectar con ejecutivos corporativos y potenciales inversionistas de la industria del plástico. Además permite conocer y compartir las nuevas tendencias de la industria de plástico.</t>
  </si>
  <si>
    <t xml:space="preserve"> Participar en el evento denominado XXII Conferencia de Zonas Francas de las Americas </t>
  </si>
  <si>
    <t>Bogota, Colombia</t>
  </si>
  <si>
    <t>San Luis Potosí, Mexico</t>
  </si>
  <si>
    <t>Acuerdo No. 57/2018</t>
  </si>
  <si>
    <t>Especialista Desarrollo Exportador</t>
  </si>
  <si>
    <t>Santa Monica, Clifornia, USA</t>
  </si>
  <si>
    <t>Xiamen, Shenzhen y Beijing, Republica Popular de China</t>
  </si>
  <si>
    <t>Durante la mision comercial, se acompañaron a tres empresas (Co- Industria Gigante, S.A. de C.V.; Sabesa, S.A. de C.V. y Famensal,S.A. de C.V.) y se represento a una empresa  (Proplastic, S.A. de C.V.). Los productos que se promovieron durante esta actividad fueron: maquinas envasadoras automáticas y semiautomaticas para empacar granos, polvos, liquidos y viscosos, productos para food service y productos desechables, productos para el cuidado del cabello y productos plasticos para el hogar.</t>
  </si>
  <si>
    <t xml:space="preserve">Participación en la presentación de nuevas tendencias de la industria de servicios y Prospección de feria realizada durante el evento. Esta actividad incluyó: visitas a stands y conversaciones con expositores para recolección de información
</t>
  </si>
  <si>
    <t xml:space="preserve">Participar en conferencia 23rd WAIPA World Investment Conference y acompañamiento a Presidente en reuniones programadas </t>
  </si>
  <si>
    <t>Andrea Alexandra Sanabria</t>
  </si>
  <si>
    <t>Especialista Economica Financiera de Asocios Público Privados</t>
  </si>
  <si>
    <t>Asistir al curso denominado Project Finance Masterclass Learning Solution organizado por Moody Analytics</t>
  </si>
  <si>
    <t>Nueva York, Estados Unidos de America</t>
  </si>
  <si>
    <t>Asistencia a clases y ejecución de casos practicos como parte de la agenda de trabajo</t>
  </si>
  <si>
    <t>Participar en el evento de cierre del Programa FACILIDAD para el fomento de la economía y el empleo en Centroamerica de la cooperacion Internacional Alemana GIZ, como institucion que ha recibido apoyo en la promocion de la oferta exportable salvadoreña hacia el mercado aleman a traves de la metodologia obtenida sobre el programa de Gerentes para exportar al mercado aleman, expresada en los materiales y en una plataforma virtual de formacionla cual ya ha sido transferida a PROESA</t>
  </si>
  <si>
    <t>Participar ANDREC WEEK, para generar nuevos contactos y contar con potenciales inversionistas interesados en El Salvador</t>
  </si>
  <si>
    <t>Mario Alberto Tenorio Ordoñez</t>
  </si>
  <si>
    <t>Especialista de Desarrollo Exportador para el Sector Manufacturas Diversas</t>
  </si>
  <si>
    <t>Participar en misión comercial acompañando a representantes de empresas salvadoreñas participantes de los sectores de agroindustria, Alimentos y bebidas, en el marco del Programa Exportar Paso a Paso 2018, para el desarrollo de cita de negocios, acompañamiento durante visitas a puntos de venta y verificar que la logística en torno a la misión se desarrolle de acuerdo a lo requerido</t>
  </si>
  <si>
    <t xml:space="preserve">Coordinar los aspectos logísticos y operativos, así como acompañamiento a los empresarios salvadoreños que participarán en Feria INDIECADE 2018; </t>
  </si>
  <si>
    <t xml:space="preserve">Gerente de Promocion Comercial </t>
  </si>
  <si>
    <t>Acompañar a la delegación de empresarios salvadoreños que participarán en misión comercial</t>
  </si>
  <si>
    <t>Milán, Italia</t>
  </si>
  <si>
    <t>San Pedro Sula, Honduras</t>
  </si>
  <si>
    <t>Participar en misión comercial, apoyando y acompañando a las empresas salvadoreñas participantes, en el marco del Programa Exportar Paso a Paso 2018, enfocado en los sectores de Agroindustria, Alimentos y bebidas, Manufacturas diversas y Servicios, los cuales forman parte de los sectores estratégicos priorizados por PROESA en sus planes de trabajo</t>
  </si>
  <si>
    <t>Acuerdo No. 59/2018</t>
  </si>
  <si>
    <t>Acuerdo No. 61/2018</t>
  </si>
  <si>
    <t>Asistir al evento como panelista denominado "INDIA-LATIN AMERICA &amp; CARIBEAN CONCLAVE (INDIA-LACC)</t>
  </si>
  <si>
    <t>Asistir al evento denominado "INDIA-LATIN AMERICA &amp; CARIBEAN CONCLAVE (INDIA-LACC)</t>
  </si>
  <si>
    <t>Asistente de Protocolo de Presidencia</t>
  </si>
  <si>
    <t>Madeline Yessenia Hernández Elias</t>
  </si>
  <si>
    <t>Acuerdo No. 69/2018</t>
  </si>
  <si>
    <t>Acuerdo No. 65/2018</t>
  </si>
  <si>
    <t>Acuerdo No. 67/2018</t>
  </si>
  <si>
    <t>Acuerdo No. 66/2018</t>
  </si>
  <si>
    <t>Acuerdo No. 60/2018</t>
  </si>
  <si>
    <t>Organizador del evento proporcionarán los almuerzos, por lo que PROESA cubrirá hospedaje, desayunos y cenas.</t>
  </si>
  <si>
    <t>El boleto aéreo será proporcionado por los organizadores del evento</t>
  </si>
  <si>
    <t>Los gastos del boleto aéreo, gastos terminales, gastos de viaje y vióticos de lo misión oficial serón patrocinados en sus lotolidod por el Fondo del Milenio II.</t>
  </si>
  <si>
    <t>La GIZ de Alemania estará cubriendo los gastos siguientes: interno, alojamiento y alimentación. boleto aéreo, transporte</t>
  </si>
  <si>
    <t>El organizados del evento cubrirá costo del boleto aereo, hospedaje y PROESA cubrira el 40% de alimentación</t>
  </si>
  <si>
    <t>Lidia Beatriz Rivas Hernandez</t>
  </si>
  <si>
    <t>Encargada de Operaciones de Marca País</t>
  </si>
  <si>
    <t>Participar en el VI Foro Internacional de Marca País Latinoamérica 2018, evento en donde los países de la región intercambiaremos y debatiremos las experiencias de las Marcas País con el fin de enriquecer la visión y retos de cada país, fortaleciendo de esta manera la integración latinoamericana. En este Foro, se le ha solicitado a El Salvador participar con una presentación en donde expondrá  su experiencia en la implementación de una estrategia de Marca País</t>
  </si>
  <si>
    <t>Santa Cruz de la Sierra, Bolivia</t>
  </si>
  <si>
    <t>Acuerdo No. 75/2018</t>
  </si>
  <si>
    <t>Presetación de los resultados del Proyecto FACILIDAD</t>
  </si>
  <si>
    <t>Preparación y arreglos del estand asignado en el evento, Participación en la sesión plenaria de conferencias y apertura del evento, Atención a las reuniones uno a uno con representantes de las empresas acordadas previamente en la plataforma de citas</t>
  </si>
  <si>
    <t xml:space="preserve">Participar en la 23rd WAIPA (World Investment Conference y sostener reuniones bilaterales con representantes gubernamentales u potenciales inversionistas en las ciudades de Shenzhen y Beijing </t>
  </si>
  <si>
    <t>Oficio No MO-147-AUT-2018-PROE-7</t>
  </si>
  <si>
    <t>Participar en el VI Foro Internacional de Marca País Latinoamérica 2018</t>
  </si>
  <si>
    <t>Oficio No 0367</t>
  </si>
  <si>
    <t xml:space="preserve">Por ser seminario el patrocinador del evento cubrio viaticos, gastos terminales, gastos de viaje y boleo aereo </t>
  </si>
  <si>
    <t>Ginebra, Suiza</t>
  </si>
  <si>
    <t>Participar en la VIII Convención Anual de la Asociación Latinoamericana de Exportadores de Servicios (ALES) “Cómo desarrollar exportaciones de servicios de alto valor agregado” a realizarse en ciudad de Santo Domingo, República Dominicana,  evento referente del sector servicios a nivel internacional en la cual además de conocer las últimas tendencias en el mercado, se tendrá la oportunidad de identificar oportunidades de negocios e inversión en el sector y establecer redes con los principales CEO’s y líderes de nivel internacional, lo que contribuirá a brindar una mejor asistencia técnica y asesoría a las empresas de servicios que atiende la institución</t>
  </si>
  <si>
    <t>Participar en el VII Foro de Inversiones Latinoamericano-LAIF 2018 "Un futuro conectado para Latinoamerica y el Reino Unido</t>
  </si>
  <si>
    <t>Londres-Inglaterra</t>
  </si>
  <si>
    <t>Acuerdo No. 76/2018</t>
  </si>
  <si>
    <t>Oficial de Protocolo de Presidencia</t>
  </si>
  <si>
    <t>Participar en el Foro Mundial de Inversiones, organizado por la conferencia de las naciones sobre comercio y desarrollo (UNCTAD)</t>
  </si>
  <si>
    <t>Acuerdo No.84/2018</t>
  </si>
  <si>
    <t>Acuerdo No.83/2018</t>
  </si>
  <si>
    <t>La Asociación Latinoamericana de exportadores de servicios (ALES) organizador del evento, cubrira alojamiento y PROESA cubrirá la alimentacion</t>
  </si>
  <si>
    <t>Acuerdo 64 y 68 bis</t>
  </si>
  <si>
    <t>Acuerdo No.81/2018</t>
  </si>
  <si>
    <t>Se conoció la practica y logros de la Republica Popular China y Shanghai en el campo de la aplicación y desarrollo de tecnologias de seguridad; ademas de conocer sobre el desarrollo de la indrustria de la seguridad de la informacion de la Republica Popular China; y  se reforzó el conocimiento sobre la gestion de la informacion, tecnología de prevencion y seguridad.</t>
  </si>
  <si>
    <t>se llevó a cabo una presentacion de clima de inversion de El Salvador a la delegación de la Asociación Fujian Associaion for international friendly contact, de la zona economica de Xiamen;  se visitó la sede central de Huawei en la ciudad de la zona económica de Shenzhen, conociendo las soluciones que la tecnologia ICT provee a las principales problematicas que enfrenta El Salvador; Se participó en diferentes reuniones con representante del Gobierno de la Republica Popular China.</t>
  </si>
  <si>
    <t>Apoyo logistico de firma de memorando de entendimiento entre la confederation of India Industrya y PROESA.</t>
  </si>
  <si>
    <t xml:space="preserve">Se participó en la sesion plenaria: India y América Latina y El Caribe Y oportunidades en comercio e inversiones; en sesión plenaria: El fururo  de la Asociacion India-América Latina y El Caribe; sesiones de trabajo: salud y sector farmaceutico, energias (renovables), agroindustria, comunicaciones; sesion plenaria: el papel de los grupos regionales;  firma de memorando de entendiemitno entre la Confederation of indian industry y PROESA; y en el programa de cultura del ICCR, celebración de aniversario de Ghandi. </t>
  </si>
  <si>
    <t>Oficio de Presidencia No. 0351</t>
  </si>
  <si>
    <t xml:space="preserve">Se participó en la visita de campo para evaluar los proyectos a base de biomasa; en las ponencias y foros de discusión sobre las licitaciones de energias renovables en Colombia y región latinoamerican; en las ponencias sobre la regulacion de renovables de la region; se sostuvieron reuniones  con ponentes para abordar los casos de ecito en El Salvador; se dieron a conocer las oportunidades de inversion en el sector eléctrico de El Salvador; se dió a conocer los detalles de la licitación Nro. DELSUR-CLP-RNV-1-2018 vigente;  se llevaron a cabo reuniones uno a uno con desarrolladores, inversionistas y fondos de inversión interesados en las oportunidades del sector electrico; y se entregó material impreso y digital durante las reuniones. </t>
  </si>
  <si>
    <t xml:space="preserve">Se participó en el evento denominado: denominado XXII Conferencia de Zonas Francas de las Americas, en el cual se participó en todos los programas del evento, siendo: a) Conferencia magistral: el futuro del comercio internacional en los proximos años; b) Conferencia Magistral: Blockchain aplicadoa  la gestion aduanera; c) Mejores practicas de las zonas francas de la región; d) Conferencia  Magistral, las zonas francas como eslabones de los encadenamientos productivos; e) Importancia de la estabilidad jurídica para atraer inversion a las zonas francas; f) Las zonas francas del futuro; g) Presentación de proyectos de inversión; g) Panel - Foro: E-COMMERCE y su impacto para las zonas francas. </t>
  </si>
  <si>
    <t>Se realizo: 1) la busqueda e identificación de potenciales oportunidades de negocios para los servicios de desarrollo de videojuegos y relacionados; 2) Promoción de la oferta exportable salavdoreña del sector juegos.</t>
  </si>
  <si>
    <t>Se participó en las jornadas de presentaciones de experiencias de Marcas Paises de la región; se apoyó en la elboración de presentación que realizó el Presidente de PROESA; se participó en la reunión del Consejo Latinoamericano de Marcas Paises  en donde se discutieron los temas en cmun de la región, propuestas de  sedes para preforo y foro 2019.</t>
  </si>
  <si>
    <t xml:space="preserve">Se participó en la misión comercial a la ciudad de Milán, sosteniendo reuniones de trabajo con potenciales compradores, se acompañó a las 4 empresas exportadoras (Exportadora Río Grande, S.A DE C.V., PAMEM, S.A DE C.V., COOPERATIVA CUZCACHAPA DE R.L., Sabores Cosco de Centroamérica, S.A. DE C.V.); y  se coordinó y apoyó las actividades de la misión con el fin de cumplir el objetivo de las empresas exportadoras y PROESA </t>
  </si>
  <si>
    <t xml:space="preserve">Se acompañó  a citas de negocios de algunos empresarios salvadoreños a oficinas de empresarios guatemaltecos; se dio seguimiento a la gestion de la consultora Trade Link Guatemala. Se detall: a) se realizó visita de cortesia en la embajada de El Salvador  en Guatemala; b) entrega de agendas finales por parte de la consultora a grupo de empresas participantes; c) charla sobre homologación de registro sanitario en guatemala; d) charla sobre registro de marca y distribución en Guatemala; e) visita a puntos de venta de productos alimenticios; f) acompañamiento a empresas participantes en la misión; g) reunion con colegas de Pro Ecuador para valoración de Memorandum de entendimiento; h)visita al TEC de Guatemala. </t>
  </si>
  <si>
    <t>Se participó: a)  en el  VII Foro de Inversiones Latinoamericano-LAIF 2018 "Un futuro conectado para Latinoamerica y el Reino Unido; b)  como panelista en la sesion 5: Mantenga encedidas las luces- el futuro de la energia tradicional y renovable; c) en reuniones de trabajo uno a uno con potenciales inversionistas pertenecientes a los sectores de infraestructura, energia renovable, tecnología  e innovación; d) reunion con la Embajadora en Reino Unido, Elisabeth Hayek-Weinmann y Gerardo Perez, Ministro Consejero.</t>
  </si>
  <si>
    <t xml:space="preserve">Actividades: a) se realizó prosección de feria realizada durante el evento; b) participación como oyente de las actividades paralelas  a las ferias; c) visita de espacios especiales del evento con el fin de recolectar informacion de tendencias del sector agroalimentos; d) participación en la premiación de los productos innovadores de la feria: SIAL Innovation Awarding Ceremony. </t>
  </si>
  <si>
    <t>Acuerdo 72/2018</t>
  </si>
  <si>
    <t xml:space="preserve">Por medio de memorando de fecha 10 de octubre 2018, dirigida a Carlos Federico- Director de Exportaciones por parte de Mario Tenorio- Especialista , en la cual manifiesta que  para la M.O. a San Pedro Sula, Honduras estara haciendo uso de sus propios medios, por lo cual solicita no se eroguen fondos para la compra de Boleto Terrestre. </t>
  </si>
  <si>
    <t xml:space="preserve">Actividades que se realizaron: a) acompañamiento a citas de negocios de algunos empresarios salvadoreños a oficinas de empresarios hondureños; b) seguimiento a la gestión de la consultora Karen Jiménezz en las reconfirmaciones y/o cambios de las citas de negocios. </t>
  </si>
  <si>
    <t xml:space="preserve">Promover la oferta exportable salvadoreña y el trabajo realizado por PROESA entre los diferentes asistentes al evento, así como apoyar a las empresas salvadoreñas participantes, para la adecuada promocion de sus productos e incrementar la red de contactos a nivel isntitucional de las diferentes entidades relacionadas con la promocion de oferta exportable a nivel internacional </t>
  </si>
  <si>
    <t>Se participó en el VI Foro Internacional de Marca País Latinoamérica 2018; se participó en diferentes sesiones donde se abordaron temas relacionados  a la identificación de la figura jurídica más idonea para lograr un mayor impacto en la Marca País;  se sostuvieron reuniones de Consejo Latinoamericano  de Marcas paises para definir temas de agenda para el año 2019;  se conoció ampliamente la experiencia del país anfitrión en un dialogo con distintos funcionarios del gobierno que tienen bajo su responsabilidad la promoción internacional de bolivia.</t>
  </si>
  <si>
    <t>Se asistió a la 23rd WAIPA World Investment Conference  realizada en la ciudad de Xiamen, en la cual se asistió en diversas planarias;  En la ciudad de Shenzhen se realizó una visita a la Zona Económica  Especial  a las instalaciones de la empresa Huawei; En Beijing se formó parte de la delegación Gubernamental de alto nivel para sostener reuniones bilaterales con funcionarios del gobierno Chino, en atención al reciente establecimiento de las relaciones diplomáticas entre El Salvador y la República Popular China; Se presentaron las oportunidades de comercio e inversión y además información relacionada con el clima de negocios que ofrece El Salvador a diferentes representaciones del sector empresarial Chino.</t>
  </si>
  <si>
    <t xml:space="preserve">Se visitó a la Embajada de El Salvador en Costa Rica, para el apoyo en los trámites de VISAS Chinas; Se tramitaron las VISAS para e ingreso  de 5 funcionaros de PROESA; 13 empresarios; 3 funcionarios del Consejo Salvadoreño del Café y 3 funcionarios del CIFCO que participarán en la Feria China International Import Expo 2018 en la ciudad de Shanghái. China. </t>
  </si>
  <si>
    <t xml:space="preserve">Tramitar VISAS ante la Embajada de El Salvador en Costa Rica para el ingreso en la Republica Popular China. </t>
  </si>
  <si>
    <t>Se participó  en el Foro  Mundial de Inversión organizado por la Confederación de las Naciones Unidas sobre Comercio y Desarrollo (UNCTAD), durante el foro se participó:  en las diferentes plenarias en donde se expusieron diferentes experiencias en materia de atracción de inversiones de países como Bangladesh, Mongolia, Montenegro, Armenia, Lesoto, entre otros; adicionalmente se abordaron temas relacionados  a la importancia del enfoque "la gente primero" de los Asocios Público Privados- APP;  se participó como panelista en la sesión denominada "Creating More and Better Jobs Through Investment, donde junto con los expertos en promoción de inversiones compartimos experiencias en el fomento de vínculos entre sectores empresariales,  como productores locales, generación de capacidades,  y habilidades laborales , promoción de los derechos de los trabajadores,  las comunicades y los consumidores; además se participó  en el panel denominado "Special Economic Zones: Challenge and Opportunities", donde se expuso sobre  actual equema de parques industriales y zonas francas  que posee El Salvador  y del proyecto para la creación de la primer Zona Exonómica Especial.</t>
  </si>
  <si>
    <t>Oficio No. MO-196-AUT-2018-PROE-8; y No. 0398</t>
  </si>
  <si>
    <t>La modificación de Oficio consistió en que PROESA le concederá en forma total el valor del boleto aereo por un monto de $1,700.00 y no parcialmente como se habia solicitado inicialmente.</t>
  </si>
  <si>
    <t>Se apoyó la participación del Presidente de PROESA en el Foro Mundial de Inversiones 2018, evento en el que se realizaron ponencias sobre las estrategias de atracción de Inversiones; se acompañó además  al Presidente de PROESA a las sesiones plenarias  sobre Asocios Públicos Privados- APP en donde se presentó el enfoque  "La gente primero" para la implementación de proyectos  que consideran el acceso a los servidores públicos que se proveen a través de los APP a grupos considerados marginads o en condiciones de vulnerabilidad;  se acompaño al Presidente de PROESA durante sus intervenciones en los paneles "Creating More and Better Jobs througs  Investment " y "Special Economic Zones: Challenges and Oportunities</t>
  </si>
  <si>
    <t>Actividades que se realizaron: 1) Asistir a las conferencias relacionadas con la industria de servicios globales  con el fin de conocer tendencias y mejoras de prácticas del sector; 2) Acompañar y brindar el apoyo al empresario salvadoreño del sector videojuegos ganador del primer lugar en el ALES Gaming Pitch  Competition 2018.</t>
  </si>
  <si>
    <t>el costo del boleto aereo y viaticos será patrocinado  por el organizador del evento.</t>
  </si>
  <si>
    <t>Periodo del 1 de de agosto al 31 de octubre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</si>
</sst>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Light"/>
      <family val="2"/>
    </font>
    <font>
      <b/>
      <sz val="10"/>
      <color theme="1"/>
      <name val="Calibri Light"/>
      <family val="2"/>
    </font>
    <font>
      <b/>
      <u/>
      <sz val="14"/>
      <color theme="1"/>
      <name val="Calibri"/>
      <family val="2"/>
      <scheme val="minor"/>
    </font>
    <font>
      <sz val="10"/>
      <name val="Arial"/>
      <family val="2"/>
    </font>
    <font>
      <sz val="10"/>
      <name val="Calibri Light"/>
      <family val="2"/>
    </font>
    <font>
      <b/>
      <sz val="8"/>
      <color theme="1"/>
      <name val="Calibri Light"/>
      <family val="2"/>
    </font>
    <font>
      <sz val="9"/>
      <color indexed="81"/>
      <name val="Tahoma"/>
      <family val="2"/>
    </font>
    <font>
      <b/>
      <sz val="9"/>
      <color indexed="81"/>
      <name val="Tahoma"/>
      <family val="2"/>
    </font>
    <font>
      <b/>
      <sz val="12"/>
      <color theme="1"/>
      <name val="Arial Narrow"/>
      <family val="2"/>
    </font>
    <font>
      <b/>
      <sz val="12"/>
      <color theme="1"/>
      <name val="Calibri"/>
      <family val="2"/>
      <scheme val="minor"/>
    </font>
    <font>
      <b/>
      <sz val="12"/>
      <color theme="1"/>
      <name val="Calibri Light"/>
      <family val="2"/>
    </font>
    <font>
      <sz val="11"/>
      <color theme="1"/>
      <name val="Calibri Light"/>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right/>
      <top style="thin">
        <color theme="4"/>
      </top>
      <bottom style="double">
        <color theme="4"/>
      </bottom>
      <diagonal/>
    </border>
    <border>
      <left style="hair">
        <color theme="4"/>
      </left>
      <right style="hair">
        <color theme="4"/>
      </right>
      <top/>
      <bottom/>
      <diagonal/>
    </border>
    <border>
      <left style="thin">
        <color indexed="64"/>
      </left>
      <right style="thin">
        <color indexed="64"/>
      </right>
      <top style="thin">
        <color indexed="64"/>
      </top>
      <bottom style="thin">
        <color indexed="64"/>
      </bottom>
      <diagonal/>
    </border>
    <border>
      <left style="hair">
        <color theme="4"/>
      </left>
      <right style="hair">
        <color theme="4"/>
      </right>
      <top style="hair">
        <color theme="4"/>
      </top>
      <bottom/>
      <diagonal/>
    </border>
    <border>
      <left style="hair">
        <color theme="4"/>
      </left>
      <right/>
      <top style="hair">
        <color theme="4"/>
      </top>
      <bottom style="hair">
        <color theme="4"/>
      </bottom>
      <diagonal/>
    </border>
    <border>
      <left/>
      <right style="hair">
        <color theme="4"/>
      </right>
      <top style="hair">
        <color theme="4"/>
      </top>
      <bottom style="hair">
        <color theme="4"/>
      </bottom>
      <diagonal/>
    </border>
    <border>
      <left style="hair">
        <color theme="4"/>
      </left>
      <right style="hair">
        <color theme="4"/>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1" applyNumberFormat="0" applyFill="0" applyAlignment="0" applyProtection="0"/>
    <xf numFmtId="0" fontId="7" fillId="0" borderId="0"/>
  </cellStyleXfs>
  <cellXfs count="51">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right" vertical="center"/>
    </xf>
    <xf numFmtId="0" fontId="4" fillId="3" borderId="0" xfId="0" applyFont="1" applyFill="1" applyAlignment="1">
      <alignment vertical="center"/>
    </xf>
    <xf numFmtId="0" fontId="0" fillId="0" borderId="0" xfId="0" applyFont="1" applyAlignment="1">
      <alignment horizontal="center" vertical="center"/>
    </xf>
    <xf numFmtId="0" fontId="5" fillId="2" borderId="2" xfId="2" applyFont="1"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3" xfId="0" applyBorder="1" applyAlignment="1">
      <alignment wrapText="1"/>
    </xf>
    <xf numFmtId="0" fontId="13" fillId="0" borderId="0" xfId="0" applyFont="1" applyAlignment="1">
      <alignment horizontal="center" vertical="center"/>
    </xf>
    <xf numFmtId="0" fontId="12" fillId="0" borderId="0" xfId="0" applyFont="1" applyAlignment="1">
      <alignment horizontal="center" vertical="center"/>
    </xf>
    <xf numFmtId="0" fontId="4" fillId="4" borderId="0" xfId="0" applyFont="1" applyFill="1" applyAlignment="1">
      <alignment vertical="center"/>
    </xf>
    <xf numFmtId="0" fontId="13" fillId="0" borderId="3" xfId="0" applyFont="1" applyBorder="1" applyAlignment="1">
      <alignment horizontal="center" vertical="center"/>
    </xf>
    <xf numFmtId="0" fontId="0" fillId="0" borderId="3" xfId="0" applyBorder="1" applyAlignment="1">
      <alignment horizontal="right" vertical="center"/>
    </xf>
    <xf numFmtId="0" fontId="4" fillId="0" borderId="0" xfId="0" applyFont="1" applyFill="1" applyAlignment="1">
      <alignment vertical="center"/>
    </xf>
    <xf numFmtId="0" fontId="0" fillId="0" borderId="3" xfId="0" applyBorder="1"/>
    <xf numFmtId="0" fontId="0" fillId="0" borderId="3" xfId="0" applyBorder="1" applyAlignment="1">
      <alignment horizontal="center" vertical="center"/>
    </xf>
    <xf numFmtId="0" fontId="0" fillId="0" borderId="3" xfId="0" applyBorder="1" applyAlignment="1">
      <alignment horizontal="center"/>
    </xf>
    <xf numFmtId="0" fontId="0" fillId="0" borderId="3" xfId="0" applyFont="1" applyBorder="1" applyAlignment="1">
      <alignment horizontal="center" vertical="center"/>
    </xf>
    <xf numFmtId="0" fontId="0" fillId="0" borderId="3" xfId="0" applyBorder="1" applyAlignment="1">
      <alignment vertical="center"/>
    </xf>
    <xf numFmtId="0" fontId="4" fillId="3" borderId="3" xfId="0" applyFont="1" applyFill="1" applyBorder="1" applyAlignment="1">
      <alignment horizontal="left" vertical="top" wrapText="1"/>
    </xf>
    <xf numFmtId="0" fontId="4" fillId="0" borderId="3" xfId="0" applyFont="1" applyFill="1" applyBorder="1" applyAlignment="1">
      <alignment horizontal="left" vertical="top" wrapText="1"/>
    </xf>
    <xf numFmtId="14" fontId="4" fillId="3" borderId="3" xfId="0" applyNumberFormat="1" applyFont="1" applyFill="1" applyBorder="1" applyAlignment="1">
      <alignment horizontal="left" vertical="top" wrapText="1"/>
    </xf>
    <xf numFmtId="0" fontId="8" fillId="3" borderId="3" xfId="0" applyFont="1" applyFill="1" applyBorder="1" applyAlignment="1">
      <alignment horizontal="left" vertical="top" wrapText="1"/>
    </xf>
    <xf numFmtId="164" fontId="4" fillId="3" borderId="3" xfId="1" applyFont="1" applyFill="1" applyBorder="1" applyAlignment="1">
      <alignment horizontal="left" vertical="top" wrapText="1"/>
    </xf>
    <xf numFmtId="0" fontId="8" fillId="3" borderId="3" xfId="3" applyFont="1" applyFill="1" applyBorder="1" applyAlignment="1">
      <alignment horizontal="left" vertical="top" wrapText="1"/>
    </xf>
    <xf numFmtId="164" fontId="8" fillId="3" borderId="3" xfId="1" applyFont="1" applyFill="1" applyBorder="1" applyAlignment="1">
      <alignment horizontal="left" vertical="top" wrapText="1"/>
    </xf>
    <xf numFmtId="14" fontId="8" fillId="3" borderId="3" xfId="3" applyNumberFormat="1" applyFont="1" applyFill="1" applyBorder="1" applyAlignment="1">
      <alignment horizontal="left" vertical="top" wrapText="1"/>
    </xf>
    <xf numFmtId="0" fontId="8" fillId="0" borderId="3" xfId="3" applyFont="1" applyFill="1" applyBorder="1" applyAlignment="1">
      <alignment horizontal="left" vertical="top" wrapText="1"/>
    </xf>
    <xf numFmtId="0" fontId="8" fillId="0" borderId="3" xfId="0" applyFont="1" applyFill="1" applyBorder="1" applyAlignment="1">
      <alignment horizontal="left" vertical="top" wrapText="1"/>
    </xf>
    <xf numFmtId="14" fontId="8" fillId="0" borderId="3" xfId="3" applyNumberFormat="1" applyFont="1" applyFill="1" applyBorder="1" applyAlignment="1">
      <alignment horizontal="left" vertical="top" wrapText="1"/>
    </xf>
    <xf numFmtId="14" fontId="4" fillId="0" borderId="3" xfId="0" applyNumberFormat="1" applyFont="1" applyFill="1" applyBorder="1" applyAlignment="1">
      <alignment horizontal="left" vertical="top" wrapText="1"/>
    </xf>
    <xf numFmtId="164" fontId="4" fillId="0" borderId="3" xfId="1" applyFont="1" applyFill="1" applyBorder="1" applyAlignment="1">
      <alignment horizontal="left" vertical="top" wrapText="1"/>
    </xf>
    <xf numFmtId="164" fontId="8" fillId="0" borderId="3" xfId="1" applyFont="1" applyFill="1" applyBorder="1" applyAlignment="1">
      <alignment horizontal="left" vertical="top" wrapText="1"/>
    </xf>
    <xf numFmtId="0" fontId="14" fillId="3" borderId="3" xfId="0" applyFont="1" applyFill="1" applyBorder="1" applyAlignment="1">
      <alignment horizontal="left" vertical="top" wrapText="1"/>
    </xf>
    <xf numFmtId="0" fontId="4" fillId="3" borderId="0" xfId="0" applyFont="1" applyFill="1" applyAlignment="1">
      <alignment horizontal="left" vertical="top" wrapText="1"/>
    </xf>
    <xf numFmtId="0" fontId="14" fillId="0" borderId="3" xfId="0" applyFont="1" applyFill="1" applyBorder="1" applyAlignment="1">
      <alignment horizontal="left" vertical="top" wrapText="1"/>
    </xf>
    <xf numFmtId="0" fontId="15" fillId="0" borderId="3" xfId="0" applyFont="1" applyBorder="1" applyAlignment="1">
      <alignment horizontal="left" vertical="top" wrapText="1"/>
    </xf>
    <xf numFmtId="0" fontId="9" fillId="2" borderId="4"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5" fillId="2" borderId="4" xfId="2" applyFont="1" applyFill="1" applyBorder="1" applyAlignment="1">
      <alignment horizontal="center" vertical="center"/>
    </xf>
    <xf numFmtId="0" fontId="5" fillId="2" borderId="2" xfId="2" applyFont="1" applyFill="1" applyBorder="1" applyAlignment="1">
      <alignment horizontal="center" vertical="center"/>
    </xf>
    <xf numFmtId="0" fontId="3" fillId="0" borderId="0" xfId="0" applyFont="1" applyAlignment="1">
      <alignment horizontal="center"/>
    </xf>
    <xf numFmtId="0" fontId="6" fillId="0" borderId="0" xfId="0" applyFont="1" applyAlignment="1">
      <alignment horizontal="center"/>
    </xf>
    <xf numFmtId="0" fontId="5" fillId="2" borderId="4"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5" xfId="2" applyFont="1" applyFill="1" applyBorder="1" applyAlignment="1">
      <alignment horizontal="center"/>
    </xf>
    <xf numFmtId="0" fontId="5" fillId="2" borderId="6" xfId="2" applyFont="1" applyFill="1" applyBorder="1" applyAlignment="1">
      <alignment horizontal="center"/>
    </xf>
    <xf numFmtId="0" fontId="8" fillId="0" borderId="3" xfId="3" applyFont="1" applyFill="1" applyBorder="1" applyAlignment="1">
      <alignment horizontal="left" vertical="top" wrapText="1"/>
    </xf>
  </cellXfs>
  <cellStyles count="4">
    <cellStyle name="Moneda" xfId="1" builtinId="4"/>
    <cellStyle name="Normal" xfId="0" builtinId="0"/>
    <cellStyle name="Normal 2" xfId="3"/>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57150</xdr:rowOff>
    </xdr:from>
    <xdr:to>
      <xdr:col>1</xdr:col>
      <xdr:colOff>2014855</xdr:colOff>
      <xdr:row>3</xdr:row>
      <xdr:rowOff>61913</xdr:rowOff>
    </xdr:to>
    <xdr:pic>
      <xdr:nvPicPr>
        <xdr:cNvPr id="2" name="1 Imagen"/>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47650" y="57150"/>
          <a:ext cx="1989455" cy="68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34"/>
  <sheetViews>
    <sheetView showGridLines="0" tabSelected="1" zoomScale="68" zoomScaleNormal="68" workbookViewId="0">
      <pane xSplit="2" ySplit="8" topLeftCell="C9" activePane="bottomRight" state="frozen"/>
      <selection pane="topRight" activeCell="C1" sqref="C1"/>
      <selection pane="bottomLeft" activeCell="A10" sqref="A10"/>
      <selection pane="bottomRight" activeCell="D26" sqref="D26"/>
    </sheetView>
  </sheetViews>
  <sheetFormatPr baseColWidth="10" defaultRowHeight="15.75" x14ac:dyDescent="0.25"/>
  <cols>
    <col min="1" max="1" width="5.7109375" style="10" customWidth="1"/>
    <col min="2" max="2" width="36.7109375" style="5" customWidth="1"/>
    <col min="3" max="3" width="29.5703125" style="8" customWidth="1"/>
    <col min="4" max="4" width="11.85546875" style="2" bestFit="1" customWidth="1"/>
    <col min="5" max="5" width="12.42578125" style="1" customWidth="1"/>
    <col min="6" max="6" width="56" customWidth="1"/>
    <col min="7" max="7" width="60.28515625" customWidth="1"/>
    <col min="8" max="8" width="24.140625" style="7" customWidth="1"/>
    <col min="9" max="9" width="17" customWidth="1"/>
    <col min="10" max="17" width="15" style="3" customWidth="1"/>
    <col min="18" max="18" width="14" style="1" customWidth="1"/>
    <col min="19" max="19" width="12.28515625" customWidth="1"/>
    <col min="20" max="20" width="28.85546875" customWidth="1"/>
  </cols>
  <sheetData>
    <row r="2" spans="1:20" ht="18.75" x14ac:dyDescent="0.3">
      <c r="A2" s="44" t="s">
        <v>6</v>
      </c>
      <c r="B2" s="44"/>
      <c r="C2" s="44"/>
      <c r="D2" s="44"/>
      <c r="E2" s="44"/>
      <c r="F2" s="44"/>
      <c r="G2" s="44"/>
      <c r="H2" s="44"/>
      <c r="I2" s="44"/>
      <c r="J2" s="44"/>
      <c r="K2" s="44"/>
      <c r="L2" s="44"/>
      <c r="M2" s="44"/>
      <c r="N2" s="44"/>
      <c r="O2" s="44"/>
      <c r="P2" s="44"/>
      <c r="Q2" s="44"/>
      <c r="R2" s="44"/>
      <c r="S2" s="44"/>
      <c r="T2" s="44"/>
    </row>
    <row r="3" spans="1:20" ht="18.75" x14ac:dyDescent="0.3">
      <c r="A3" s="44" t="s">
        <v>7</v>
      </c>
      <c r="B3" s="44"/>
      <c r="C3" s="44"/>
      <c r="D3" s="44"/>
      <c r="E3" s="44"/>
      <c r="F3" s="44"/>
      <c r="G3" s="44"/>
      <c r="H3" s="44"/>
      <c r="I3" s="44"/>
      <c r="J3" s="44"/>
      <c r="K3" s="44"/>
      <c r="L3" s="44"/>
      <c r="M3" s="44"/>
      <c r="N3" s="44"/>
      <c r="O3" s="44"/>
      <c r="P3" s="44"/>
      <c r="Q3" s="44"/>
      <c r="R3" s="44"/>
      <c r="S3" s="44"/>
      <c r="T3" s="44"/>
    </row>
    <row r="4" spans="1:20" ht="18.75" x14ac:dyDescent="0.3">
      <c r="A4" s="45" t="s">
        <v>162</v>
      </c>
      <c r="B4" s="45"/>
      <c r="C4" s="45"/>
      <c r="D4" s="45"/>
      <c r="E4" s="45"/>
      <c r="F4" s="45"/>
      <c r="G4" s="45"/>
      <c r="H4" s="45"/>
      <c r="I4" s="45"/>
      <c r="J4" s="45"/>
      <c r="K4" s="45"/>
      <c r="L4" s="45"/>
      <c r="M4" s="45"/>
      <c r="N4" s="45"/>
      <c r="O4" s="45"/>
      <c r="P4" s="45"/>
      <c r="Q4" s="45"/>
      <c r="R4" s="45"/>
      <c r="S4" s="45"/>
      <c r="T4" s="45"/>
    </row>
    <row r="7" spans="1:20" x14ac:dyDescent="0.25">
      <c r="A7" s="11"/>
      <c r="B7" s="42" t="s">
        <v>18</v>
      </c>
      <c r="C7" s="46" t="s">
        <v>1</v>
      </c>
      <c r="D7" s="48" t="s">
        <v>3</v>
      </c>
      <c r="E7" s="49"/>
      <c r="F7" s="46" t="s">
        <v>9</v>
      </c>
      <c r="G7" s="46" t="s">
        <v>10</v>
      </c>
      <c r="H7" s="42" t="s">
        <v>0</v>
      </c>
      <c r="I7" s="42" t="s">
        <v>2</v>
      </c>
      <c r="J7" s="39" t="s">
        <v>11</v>
      </c>
      <c r="K7" s="39" t="s">
        <v>12</v>
      </c>
      <c r="L7" s="39" t="s">
        <v>13</v>
      </c>
      <c r="M7" s="39" t="s">
        <v>14</v>
      </c>
      <c r="N7" s="39" t="s">
        <v>29</v>
      </c>
      <c r="O7" s="39" t="s">
        <v>15</v>
      </c>
      <c r="P7" s="39" t="s">
        <v>16</v>
      </c>
      <c r="Q7" s="39" t="s">
        <v>17</v>
      </c>
      <c r="R7" s="46" t="s">
        <v>8</v>
      </c>
      <c r="S7" s="46" t="s">
        <v>19</v>
      </c>
      <c r="T7" s="46" t="s">
        <v>21</v>
      </c>
    </row>
    <row r="8" spans="1:20" ht="50.45" customHeight="1" x14ac:dyDescent="0.25">
      <c r="B8" s="43"/>
      <c r="C8" s="47"/>
      <c r="D8" s="6" t="s">
        <v>4</v>
      </c>
      <c r="E8" s="6" t="s">
        <v>5</v>
      </c>
      <c r="F8" s="47"/>
      <c r="G8" s="47"/>
      <c r="H8" s="43"/>
      <c r="I8" s="43"/>
      <c r="J8" s="41"/>
      <c r="K8" s="40"/>
      <c r="L8" s="40"/>
      <c r="M8" s="40"/>
      <c r="N8" s="40"/>
      <c r="O8" s="40"/>
      <c r="P8" s="40"/>
      <c r="Q8" s="40"/>
      <c r="R8" s="47"/>
      <c r="S8" s="47"/>
      <c r="T8" s="47"/>
    </row>
    <row r="9" spans="1:20" s="4" customFormat="1" ht="89.25" x14ac:dyDescent="0.25">
      <c r="A9" s="35">
        <v>1</v>
      </c>
      <c r="B9" s="24" t="s">
        <v>28</v>
      </c>
      <c r="C9" s="21" t="s">
        <v>49</v>
      </c>
      <c r="D9" s="28">
        <v>43331</v>
      </c>
      <c r="E9" s="23">
        <v>43335</v>
      </c>
      <c r="F9" s="26" t="s">
        <v>50</v>
      </c>
      <c r="G9" s="26" t="s">
        <v>76</v>
      </c>
      <c r="H9" s="26" t="s">
        <v>51</v>
      </c>
      <c r="I9" s="25">
        <v>690.4</v>
      </c>
      <c r="J9" s="27">
        <v>468</v>
      </c>
      <c r="K9" s="27">
        <v>312</v>
      </c>
      <c r="L9" s="27">
        <v>45</v>
      </c>
      <c r="M9" s="27">
        <v>180.56</v>
      </c>
      <c r="N9" s="27"/>
      <c r="O9" s="27"/>
      <c r="P9" s="27"/>
      <c r="Q9" s="27"/>
      <c r="R9" s="21" t="s">
        <v>27</v>
      </c>
      <c r="S9" s="21" t="s">
        <v>52</v>
      </c>
      <c r="T9" s="21"/>
    </row>
    <row r="10" spans="1:20" s="4" customFormat="1" ht="91.5" customHeight="1" x14ac:dyDescent="0.25">
      <c r="A10" s="35">
        <v>2</v>
      </c>
      <c r="B10" s="24" t="s">
        <v>53</v>
      </c>
      <c r="C10" s="21" t="s">
        <v>54</v>
      </c>
      <c r="D10" s="28">
        <v>43346</v>
      </c>
      <c r="E10" s="23">
        <v>43350</v>
      </c>
      <c r="F10" s="26" t="s">
        <v>55</v>
      </c>
      <c r="G10" s="26" t="s">
        <v>77</v>
      </c>
      <c r="H10" s="26" t="s">
        <v>62</v>
      </c>
      <c r="I10" s="25">
        <v>1106.3900000000001</v>
      </c>
      <c r="J10" s="27">
        <v>682.5</v>
      </c>
      <c r="K10" s="27">
        <v>682.5</v>
      </c>
      <c r="L10" s="27">
        <v>45</v>
      </c>
      <c r="M10" s="27">
        <v>165.23</v>
      </c>
      <c r="N10" s="27"/>
      <c r="O10" s="27">
        <v>550</v>
      </c>
      <c r="P10" s="27"/>
      <c r="Q10" s="27"/>
      <c r="R10" s="21" t="s">
        <v>27</v>
      </c>
      <c r="S10" s="21" t="s">
        <v>67</v>
      </c>
      <c r="T10" s="21"/>
    </row>
    <row r="11" spans="1:20" s="4" customFormat="1" ht="161.25" customHeight="1" x14ac:dyDescent="0.25">
      <c r="A11" s="35">
        <v>3</v>
      </c>
      <c r="B11" s="24" t="s">
        <v>48</v>
      </c>
      <c r="C11" s="21" t="s">
        <v>20</v>
      </c>
      <c r="D11" s="28">
        <v>43347</v>
      </c>
      <c r="E11" s="23">
        <v>43363</v>
      </c>
      <c r="F11" s="26" t="s">
        <v>118</v>
      </c>
      <c r="G11" s="29" t="s">
        <v>153</v>
      </c>
      <c r="H11" s="26" t="s">
        <v>75</v>
      </c>
      <c r="I11" s="25">
        <f>4506.72+1980.67</f>
        <v>6487.39</v>
      </c>
      <c r="J11" s="27">
        <v>3744</v>
      </c>
      <c r="K11" s="27">
        <v>1248</v>
      </c>
      <c r="L11" s="27">
        <v>45</v>
      </c>
      <c r="M11" s="27"/>
      <c r="N11" s="27"/>
      <c r="O11" s="27"/>
      <c r="P11" s="27"/>
      <c r="Q11" s="27"/>
      <c r="R11" s="36"/>
      <c r="S11" s="21" t="s">
        <v>119</v>
      </c>
      <c r="T11" s="38"/>
    </row>
    <row r="12" spans="1:20" s="4" customFormat="1" ht="82.5" customHeight="1" x14ac:dyDescent="0.25">
      <c r="A12" s="35">
        <v>4</v>
      </c>
      <c r="B12" s="24" t="s">
        <v>43</v>
      </c>
      <c r="C12" s="21" t="s">
        <v>44</v>
      </c>
      <c r="D12" s="28">
        <v>43348</v>
      </c>
      <c r="E12" s="23">
        <v>43368</v>
      </c>
      <c r="F12" s="26" t="s">
        <v>45</v>
      </c>
      <c r="G12" s="29" t="s">
        <v>135</v>
      </c>
      <c r="H12" s="26" t="s">
        <v>46</v>
      </c>
      <c r="I12" s="25">
        <v>0</v>
      </c>
      <c r="J12" s="27">
        <v>0</v>
      </c>
      <c r="K12" s="27">
        <v>0</v>
      </c>
      <c r="L12" s="27">
        <v>0</v>
      </c>
      <c r="M12" s="27"/>
      <c r="N12" s="27"/>
      <c r="O12" s="27"/>
      <c r="P12" s="27"/>
      <c r="Q12" s="27"/>
      <c r="R12" s="21" t="s">
        <v>41</v>
      </c>
      <c r="S12" s="21"/>
      <c r="T12" s="38" t="s">
        <v>122</v>
      </c>
    </row>
    <row r="13" spans="1:20" s="4" customFormat="1" ht="121.5" customHeight="1" x14ac:dyDescent="0.25">
      <c r="A13" s="35">
        <v>5</v>
      </c>
      <c r="B13" s="24" t="s">
        <v>26</v>
      </c>
      <c r="C13" s="21"/>
      <c r="D13" s="28">
        <v>43349</v>
      </c>
      <c r="E13" s="23">
        <v>43358</v>
      </c>
      <c r="F13" s="26" t="s">
        <v>78</v>
      </c>
      <c r="G13" s="29" t="s">
        <v>136</v>
      </c>
      <c r="H13" s="26" t="s">
        <v>75</v>
      </c>
      <c r="I13" s="25">
        <v>0</v>
      </c>
      <c r="J13" s="27">
        <f>1183+507</f>
        <v>1690</v>
      </c>
      <c r="K13" s="27">
        <v>676</v>
      </c>
      <c r="L13" s="27">
        <v>45</v>
      </c>
      <c r="M13" s="27"/>
      <c r="N13" s="27"/>
      <c r="O13" s="27"/>
      <c r="P13" s="27"/>
      <c r="Q13" s="27">
        <v>50.3</v>
      </c>
      <c r="R13" s="21" t="s">
        <v>27</v>
      </c>
      <c r="S13" s="21" t="s">
        <v>133</v>
      </c>
      <c r="T13" s="38" t="s">
        <v>107</v>
      </c>
    </row>
    <row r="14" spans="1:20" s="4" customFormat="1" ht="90" x14ac:dyDescent="0.25">
      <c r="A14" s="35">
        <v>6</v>
      </c>
      <c r="B14" s="24" t="s">
        <v>79</v>
      </c>
      <c r="C14" s="21" t="s">
        <v>80</v>
      </c>
      <c r="D14" s="28">
        <v>43353</v>
      </c>
      <c r="E14" s="23">
        <v>43357</v>
      </c>
      <c r="F14" s="26" t="s">
        <v>81</v>
      </c>
      <c r="G14" s="26" t="s">
        <v>83</v>
      </c>
      <c r="H14" s="26" t="s">
        <v>82</v>
      </c>
      <c r="I14" s="25">
        <v>0</v>
      </c>
      <c r="J14" s="27">
        <v>0</v>
      </c>
      <c r="K14" s="27">
        <v>0</v>
      </c>
      <c r="L14" s="27">
        <v>0</v>
      </c>
      <c r="M14" s="27"/>
      <c r="N14" s="27"/>
      <c r="O14" s="27"/>
      <c r="P14" s="27"/>
      <c r="Q14" s="27"/>
      <c r="R14" s="21" t="s">
        <v>41</v>
      </c>
      <c r="S14" s="21" t="s">
        <v>95</v>
      </c>
      <c r="T14" s="38" t="s">
        <v>108</v>
      </c>
    </row>
    <row r="15" spans="1:20" s="4" customFormat="1" ht="102" x14ac:dyDescent="0.25">
      <c r="A15" s="35">
        <v>7</v>
      </c>
      <c r="B15" s="24" t="s">
        <v>33</v>
      </c>
      <c r="C15" s="21" t="s">
        <v>34</v>
      </c>
      <c r="D15" s="28">
        <v>43363</v>
      </c>
      <c r="E15" s="23">
        <v>43364</v>
      </c>
      <c r="F15" s="26" t="s">
        <v>84</v>
      </c>
      <c r="G15" s="26" t="s">
        <v>116</v>
      </c>
      <c r="H15" s="26" t="s">
        <v>35</v>
      </c>
      <c r="I15" s="25">
        <v>0</v>
      </c>
      <c r="J15" s="27">
        <v>0</v>
      </c>
      <c r="K15" s="27">
        <v>0</v>
      </c>
      <c r="L15" s="27">
        <v>0</v>
      </c>
      <c r="M15" s="27"/>
      <c r="N15" s="27"/>
      <c r="O15" s="27"/>
      <c r="P15" s="27"/>
      <c r="Q15" s="27"/>
      <c r="R15" s="21" t="s">
        <v>41</v>
      </c>
      <c r="S15" s="21" t="s">
        <v>96</v>
      </c>
      <c r="T15" s="38" t="s">
        <v>109</v>
      </c>
    </row>
    <row r="16" spans="1:20" s="4" customFormat="1" ht="76.5" x14ac:dyDescent="0.25">
      <c r="A16" s="35">
        <v>8</v>
      </c>
      <c r="B16" s="24" t="s">
        <v>30</v>
      </c>
      <c r="C16" s="21" t="s">
        <v>59</v>
      </c>
      <c r="D16" s="28">
        <v>43366</v>
      </c>
      <c r="E16" s="23">
        <v>43369</v>
      </c>
      <c r="F16" s="26" t="s">
        <v>60</v>
      </c>
      <c r="G16" s="26" t="s">
        <v>151</v>
      </c>
      <c r="H16" s="26" t="s">
        <v>61</v>
      </c>
      <c r="I16" s="25">
        <v>0</v>
      </c>
      <c r="J16" s="27">
        <v>182</v>
      </c>
      <c r="K16" s="27">
        <v>682.5</v>
      </c>
      <c r="L16" s="27">
        <v>45</v>
      </c>
      <c r="M16" s="27"/>
      <c r="N16" s="27"/>
      <c r="O16" s="27"/>
      <c r="P16" s="27"/>
      <c r="Q16" s="27"/>
      <c r="R16" s="21" t="s">
        <v>27</v>
      </c>
      <c r="S16" s="21" t="s">
        <v>63</v>
      </c>
      <c r="T16" s="21" t="s">
        <v>110</v>
      </c>
    </row>
    <row r="17" spans="1:20" s="4" customFormat="1" ht="49.5" customHeight="1" x14ac:dyDescent="0.25">
      <c r="A17" s="35">
        <v>9</v>
      </c>
      <c r="B17" s="24" t="s">
        <v>25</v>
      </c>
      <c r="C17" s="21" t="s">
        <v>40</v>
      </c>
      <c r="D17" s="28">
        <v>43367</v>
      </c>
      <c r="E17" s="23">
        <v>43371</v>
      </c>
      <c r="F17" s="26" t="s">
        <v>68</v>
      </c>
      <c r="G17" s="26" t="s">
        <v>117</v>
      </c>
      <c r="H17" s="26" t="s">
        <v>71</v>
      </c>
      <c r="I17" s="25">
        <v>602.88</v>
      </c>
      <c r="J17" s="27">
        <v>468</v>
      </c>
      <c r="K17" s="27">
        <v>312</v>
      </c>
      <c r="L17" s="27">
        <v>45</v>
      </c>
      <c r="M17" s="27">
        <v>15.19</v>
      </c>
      <c r="N17" s="27"/>
      <c r="O17" s="27">
        <v>1300</v>
      </c>
      <c r="P17" s="27"/>
      <c r="Q17" s="27"/>
      <c r="R17" s="21" t="s">
        <v>27</v>
      </c>
      <c r="S17" s="21" t="s">
        <v>72</v>
      </c>
      <c r="T17" s="21"/>
    </row>
    <row r="18" spans="1:20" s="4" customFormat="1" ht="108" customHeight="1" x14ac:dyDescent="0.25">
      <c r="A18" s="35">
        <v>10</v>
      </c>
      <c r="B18" s="24" t="s">
        <v>48</v>
      </c>
      <c r="C18" s="21" t="s">
        <v>20</v>
      </c>
      <c r="D18" s="28">
        <v>43372</v>
      </c>
      <c r="E18" s="23">
        <v>43376</v>
      </c>
      <c r="F18" s="26" t="s">
        <v>97</v>
      </c>
      <c r="G18" s="29" t="s">
        <v>138</v>
      </c>
      <c r="H18" s="26" t="s">
        <v>61</v>
      </c>
      <c r="I18" s="25">
        <v>1776.96</v>
      </c>
      <c r="J18" s="27">
        <v>936</v>
      </c>
      <c r="K18" s="27">
        <v>936</v>
      </c>
      <c r="L18" s="27">
        <v>45</v>
      </c>
      <c r="M18" s="27"/>
      <c r="N18" s="27"/>
      <c r="O18" s="27"/>
      <c r="P18" s="27"/>
      <c r="Q18" s="27"/>
      <c r="R18" s="21" t="s">
        <v>27</v>
      </c>
      <c r="S18" s="21" t="s">
        <v>139</v>
      </c>
      <c r="T18" s="21"/>
    </row>
    <row r="19" spans="1:20" s="4" customFormat="1" ht="25.5" x14ac:dyDescent="0.25">
      <c r="A19" s="35">
        <v>11</v>
      </c>
      <c r="B19" s="24" t="s">
        <v>100</v>
      </c>
      <c r="C19" s="21" t="s">
        <v>99</v>
      </c>
      <c r="D19" s="28">
        <v>43372</v>
      </c>
      <c r="E19" s="23">
        <v>43376</v>
      </c>
      <c r="F19" s="26" t="s">
        <v>98</v>
      </c>
      <c r="G19" s="29" t="s">
        <v>137</v>
      </c>
      <c r="H19" s="26" t="s">
        <v>61</v>
      </c>
      <c r="I19" s="25">
        <v>1362.59</v>
      </c>
      <c r="J19" s="27">
        <v>682.5</v>
      </c>
      <c r="K19" s="27">
        <v>682.5</v>
      </c>
      <c r="L19" s="27">
        <v>45</v>
      </c>
      <c r="M19" s="27"/>
      <c r="N19" s="27"/>
      <c r="O19" s="27"/>
      <c r="P19" s="27"/>
      <c r="Q19" s="27"/>
      <c r="R19" s="21" t="s">
        <v>27</v>
      </c>
      <c r="S19" s="21" t="s">
        <v>101</v>
      </c>
      <c r="T19" s="21"/>
    </row>
    <row r="20" spans="1:20" s="4" customFormat="1" ht="162" customHeight="1" x14ac:dyDescent="0.25">
      <c r="A20" s="35">
        <v>12</v>
      </c>
      <c r="B20" s="24" t="s">
        <v>26</v>
      </c>
      <c r="C20" s="21" t="s">
        <v>24</v>
      </c>
      <c r="D20" s="28">
        <v>43373</v>
      </c>
      <c r="E20" s="23">
        <v>43377</v>
      </c>
      <c r="F20" s="26" t="s">
        <v>85</v>
      </c>
      <c r="G20" s="29" t="s">
        <v>140</v>
      </c>
      <c r="H20" s="26" t="s">
        <v>70</v>
      </c>
      <c r="I20" s="25">
        <v>787.43</v>
      </c>
      <c r="J20" s="27">
        <v>473.2</v>
      </c>
      <c r="K20" s="27">
        <v>546</v>
      </c>
      <c r="L20" s="27">
        <v>45</v>
      </c>
      <c r="M20" s="27"/>
      <c r="N20" s="27"/>
      <c r="O20" s="27">
        <v>1849</v>
      </c>
      <c r="P20" s="27"/>
      <c r="Q20" s="27"/>
      <c r="R20" s="21" t="s">
        <v>27</v>
      </c>
      <c r="S20" s="21" t="s">
        <v>105</v>
      </c>
      <c r="T20" s="21" t="s">
        <v>106</v>
      </c>
    </row>
    <row r="21" spans="1:20" s="4" customFormat="1" ht="169.5" customHeight="1" x14ac:dyDescent="0.25">
      <c r="A21" s="35">
        <v>13</v>
      </c>
      <c r="B21" s="24" t="s">
        <v>23</v>
      </c>
      <c r="C21" s="21" t="s">
        <v>24</v>
      </c>
      <c r="D21" s="28">
        <v>43374</v>
      </c>
      <c r="E21" s="23">
        <v>43377</v>
      </c>
      <c r="F21" s="26" t="s">
        <v>69</v>
      </c>
      <c r="G21" s="29" t="s">
        <v>141</v>
      </c>
      <c r="H21" s="26" t="s">
        <v>65</v>
      </c>
      <c r="I21" s="25">
        <v>90</v>
      </c>
      <c r="J21" s="27">
        <v>312</v>
      </c>
      <c r="K21" s="27">
        <v>312</v>
      </c>
      <c r="L21" s="27">
        <v>0</v>
      </c>
      <c r="M21" s="27"/>
      <c r="N21" s="27"/>
      <c r="O21" s="27">
        <v>350</v>
      </c>
      <c r="P21" s="27"/>
      <c r="Q21" s="27"/>
      <c r="R21" s="21" t="s">
        <v>27</v>
      </c>
      <c r="S21" s="21" t="s">
        <v>66</v>
      </c>
      <c r="T21" s="21"/>
    </row>
    <row r="22" spans="1:20" s="4" customFormat="1" ht="57.75" customHeight="1" x14ac:dyDescent="0.25">
      <c r="A22" s="35">
        <v>14</v>
      </c>
      <c r="B22" s="24" t="s">
        <v>31</v>
      </c>
      <c r="C22" s="21" t="s">
        <v>73</v>
      </c>
      <c r="D22" s="28">
        <v>43383</v>
      </c>
      <c r="E22" s="23">
        <v>43387</v>
      </c>
      <c r="F22" s="26" t="s">
        <v>89</v>
      </c>
      <c r="G22" s="29" t="s">
        <v>142</v>
      </c>
      <c r="H22" s="26" t="s">
        <v>74</v>
      </c>
      <c r="I22" s="25">
        <v>673.61</v>
      </c>
      <c r="J22" s="27">
        <v>507</v>
      </c>
      <c r="K22" s="27">
        <v>338</v>
      </c>
      <c r="L22" s="27">
        <v>45</v>
      </c>
      <c r="M22" s="27"/>
      <c r="N22" s="27"/>
      <c r="O22" s="27"/>
      <c r="P22" s="27">
        <v>3000</v>
      </c>
      <c r="Q22" s="27"/>
      <c r="R22" s="21" t="s">
        <v>27</v>
      </c>
      <c r="S22" s="21" t="s">
        <v>104</v>
      </c>
      <c r="T22" s="21"/>
    </row>
    <row r="23" spans="1:20" s="4" customFormat="1" ht="89.25" x14ac:dyDescent="0.25">
      <c r="A23" s="35">
        <v>15</v>
      </c>
      <c r="B23" s="24" t="s">
        <v>39</v>
      </c>
      <c r="C23" s="21" t="s">
        <v>22</v>
      </c>
      <c r="D23" s="28">
        <v>43383</v>
      </c>
      <c r="E23" s="23">
        <v>43387</v>
      </c>
      <c r="F23" s="26" t="s">
        <v>113</v>
      </c>
      <c r="G23" s="29" t="s">
        <v>143</v>
      </c>
      <c r="H23" s="26" t="s">
        <v>114</v>
      </c>
      <c r="I23" s="25">
        <v>1613.11</v>
      </c>
      <c r="J23" s="27">
        <v>351</v>
      </c>
      <c r="K23" s="27">
        <v>585</v>
      </c>
      <c r="L23" s="27">
        <v>45</v>
      </c>
      <c r="M23" s="27"/>
      <c r="N23" s="27"/>
      <c r="O23" s="27"/>
      <c r="P23" s="27"/>
      <c r="Q23" s="27"/>
      <c r="R23" s="21" t="s">
        <v>27</v>
      </c>
      <c r="S23" s="21" t="s">
        <v>115</v>
      </c>
      <c r="T23" s="21"/>
    </row>
    <row r="24" spans="1:20" s="4" customFormat="1" ht="134.25" customHeight="1" x14ac:dyDescent="0.25">
      <c r="A24" s="35">
        <v>16</v>
      </c>
      <c r="B24" s="24" t="s">
        <v>48</v>
      </c>
      <c r="C24" s="21" t="s">
        <v>20</v>
      </c>
      <c r="D24" s="28">
        <v>43383</v>
      </c>
      <c r="E24" s="23">
        <v>43387</v>
      </c>
      <c r="F24" s="26" t="s">
        <v>120</v>
      </c>
      <c r="G24" s="29" t="s">
        <v>152</v>
      </c>
      <c r="H24" s="26" t="s">
        <v>114</v>
      </c>
      <c r="I24" s="25">
        <v>0</v>
      </c>
      <c r="J24" s="27">
        <v>0</v>
      </c>
      <c r="K24" s="27">
        <v>780</v>
      </c>
      <c r="L24" s="27">
        <v>45</v>
      </c>
      <c r="M24" s="27"/>
      <c r="N24" s="27"/>
      <c r="O24" s="27"/>
      <c r="P24" s="27"/>
      <c r="Q24" s="27"/>
      <c r="R24" s="21" t="s">
        <v>27</v>
      </c>
      <c r="S24" s="21" t="s">
        <v>121</v>
      </c>
      <c r="T24" s="21" t="s">
        <v>161</v>
      </c>
    </row>
    <row r="25" spans="1:20" s="4" customFormat="1" ht="90.75" customHeight="1" x14ac:dyDescent="0.25">
      <c r="A25" s="35">
        <v>17</v>
      </c>
      <c r="B25" s="24" t="s">
        <v>30</v>
      </c>
      <c r="C25" s="21" t="s">
        <v>90</v>
      </c>
      <c r="D25" s="28">
        <v>43387</v>
      </c>
      <c r="E25" s="23">
        <v>43393</v>
      </c>
      <c r="F25" s="26" t="s">
        <v>91</v>
      </c>
      <c r="G25" s="29" t="s">
        <v>144</v>
      </c>
      <c r="H25" s="26" t="s">
        <v>92</v>
      </c>
      <c r="I25" s="25">
        <v>1591.69</v>
      </c>
      <c r="J25" s="27">
        <v>845</v>
      </c>
      <c r="K25" s="27">
        <v>507</v>
      </c>
      <c r="L25" s="27">
        <v>45</v>
      </c>
      <c r="M25" s="27">
        <v>85.85</v>
      </c>
      <c r="N25" s="27"/>
      <c r="O25" s="27"/>
      <c r="P25" s="27"/>
      <c r="Q25" s="27"/>
      <c r="R25" s="21" t="s">
        <v>27</v>
      </c>
      <c r="S25" s="21" t="s">
        <v>103</v>
      </c>
      <c r="T25" s="21"/>
    </row>
    <row r="26" spans="1:20" s="4" customFormat="1" ht="174.75" customHeight="1" x14ac:dyDescent="0.25">
      <c r="A26" s="35">
        <v>18</v>
      </c>
      <c r="B26" s="24" t="s">
        <v>33</v>
      </c>
      <c r="C26" s="21" t="s">
        <v>34</v>
      </c>
      <c r="D26" s="28">
        <v>43388</v>
      </c>
      <c r="E26" s="23">
        <v>43391</v>
      </c>
      <c r="F26" s="26" t="s">
        <v>94</v>
      </c>
      <c r="G26" s="29" t="s">
        <v>145</v>
      </c>
      <c r="H26" s="26" t="s">
        <v>36</v>
      </c>
      <c r="I26" s="25">
        <v>64</v>
      </c>
      <c r="J26" s="27">
        <v>312</v>
      </c>
      <c r="K26" s="27">
        <v>312</v>
      </c>
      <c r="L26" s="27">
        <v>0</v>
      </c>
      <c r="M26" s="27"/>
      <c r="N26" s="27"/>
      <c r="O26" s="27"/>
      <c r="P26" s="27"/>
      <c r="Q26" s="27">
        <v>9000</v>
      </c>
      <c r="R26" s="21" t="s">
        <v>27</v>
      </c>
      <c r="S26" s="21" t="s">
        <v>102</v>
      </c>
      <c r="T26" s="21"/>
    </row>
    <row r="27" spans="1:20" s="15" customFormat="1" ht="81" customHeight="1" x14ac:dyDescent="0.25">
      <c r="A27" s="37">
        <v>19</v>
      </c>
      <c r="B27" s="30" t="s">
        <v>111</v>
      </c>
      <c r="C27" s="22" t="s">
        <v>112</v>
      </c>
      <c r="D27" s="31">
        <v>43389</v>
      </c>
      <c r="E27" s="32">
        <v>43391</v>
      </c>
      <c r="F27" s="29" t="s">
        <v>155</v>
      </c>
      <c r="G27" s="29" t="s">
        <v>154</v>
      </c>
      <c r="H27" s="29" t="s">
        <v>35</v>
      </c>
      <c r="I27" s="33">
        <v>173.09</v>
      </c>
      <c r="J27" s="34">
        <v>312</v>
      </c>
      <c r="K27" s="34">
        <v>156</v>
      </c>
      <c r="L27" s="34">
        <v>45</v>
      </c>
      <c r="M27" s="34"/>
      <c r="N27" s="34"/>
      <c r="O27" s="34"/>
      <c r="P27" s="34"/>
      <c r="Q27" s="34"/>
      <c r="R27" s="22" t="s">
        <v>27</v>
      </c>
      <c r="S27" s="22" t="s">
        <v>134</v>
      </c>
      <c r="T27" s="22"/>
    </row>
    <row r="28" spans="1:20" s="12" customFormat="1" ht="104.25" customHeight="1" x14ac:dyDescent="0.25">
      <c r="A28" s="35">
        <v>20</v>
      </c>
      <c r="B28" s="30" t="s">
        <v>37</v>
      </c>
      <c r="C28" s="22" t="s">
        <v>38</v>
      </c>
      <c r="D28" s="31">
        <v>43390</v>
      </c>
      <c r="E28" s="32">
        <v>43393</v>
      </c>
      <c r="F28" s="29" t="s">
        <v>125</v>
      </c>
      <c r="G28" s="29" t="s">
        <v>146</v>
      </c>
      <c r="H28" s="29" t="s">
        <v>126</v>
      </c>
      <c r="I28" s="33">
        <v>1853.24</v>
      </c>
      <c r="J28" s="34">
        <v>383.07</v>
      </c>
      <c r="K28" s="34">
        <v>663</v>
      </c>
      <c r="L28" s="34">
        <v>45</v>
      </c>
      <c r="M28" s="34"/>
      <c r="N28" s="34"/>
      <c r="O28" s="34"/>
      <c r="P28" s="34">
        <v>200</v>
      </c>
      <c r="Q28" s="34"/>
      <c r="R28" s="21" t="s">
        <v>27</v>
      </c>
      <c r="S28" s="21" t="s">
        <v>127</v>
      </c>
      <c r="T28" s="22"/>
    </row>
    <row r="29" spans="1:20" s="4" customFormat="1" ht="93.75" customHeight="1" x14ac:dyDescent="0.25">
      <c r="A29" s="35">
        <v>21</v>
      </c>
      <c r="B29" s="24" t="s">
        <v>56</v>
      </c>
      <c r="C29" s="21" t="s">
        <v>54</v>
      </c>
      <c r="D29" s="28">
        <v>43392</v>
      </c>
      <c r="E29" s="23">
        <v>43399</v>
      </c>
      <c r="F29" s="26" t="s">
        <v>57</v>
      </c>
      <c r="G29" s="29" t="s">
        <v>147</v>
      </c>
      <c r="H29" s="26" t="s">
        <v>58</v>
      </c>
      <c r="I29" s="25">
        <v>1537.66</v>
      </c>
      <c r="J29" s="27">
        <v>1105</v>
      </c>
      <c r="K29" s="27">
        <v>663</v>
      </c>
      <c r="L29" s="27">
        <v>45</v>
      </c>
      <c r="M29" s="27">
        <v>43.43</v>
      </c>
      <c r="N29" s="27"/>
      <c r="O29" s="27">
        <v>128.38</v>
      </c>
      <c r="P29" s="27"/>
      <c r="Q29" s="27"/>
      <c r="R29" s="21" t="s">
        <v>27</v>
      </c>
      <c r="S29" s="21" t="s">
        <v>64</v>
      </c>
      <c r="T29" s="21"/>
    </row>
    <row r="30" spans="1:20" s="15" customFormat="1" ht="259.5" customHeight="1" x14ac:dyDescent="0.25">
      <c r="A30" s="37">
        <v>22</v>
      </c>
      <c r="B30" s="30" t="s">
        <v>48</v>
      </c>
      <c r="C30" s="22" t="s">
        <v>20</v>
      </c>
      <c r="D30" s="31">
        <v>43394</v>
      </c>
      <c r="E30" s="32">
        <v>43399</v>
      </c>
      <c r="F30" s="50" t="s">
        <v>129</v>
      </c>
      <c r="G30" s="29" t="s">
        <v>156</v>
      </c>
      <c r="H30" s="29" t="s">
        <v>123</v>
      </c>
      <c r="I30" s="33">
        <v>1609.51</v>
      </c>
      <c r="J30" s="34">
        <v>1560</v>
      </c>
      <c r="K30" s="34">
        <v>1170</v>
      </c>
      <c r="L30" s="34">
        <v>45</v>
      </c>
      <c r="M30" s="34"/>
      <c r="N30" s="34"/>
      <c r="O30" s="34"/>
      <c r="P30" s="34"/>
      <c r="Q30" s="34"/>
      <c r="R30" s="22" t="s">
        <v>27</v>
      </c>
      <c r="S30" s="22" t="s">
        <v>157</v>
      </c>
      <c r="T30" s="22" t="s">
        <v>158</v>
      </c>
    </row>
    <row r="31" spans="1:20" s="15" customFormat="1" ht="38.450000000000003" customHeight="1" x14ac:dyDescent="0.25">
      <c r="A31" s="37">
        <v>23</v>
      </c>
      <c r="B31" s="30" t="s">
        <v>47</v>
      </c>
      <c r="C31" s="22" t="s">
        <v>128</v>
      </c>
      <c r="D31" s="31">
        <v>43394</v>
      </c>
      <c r="E31" s="32">
        <v>43400</v>
      </c>
      <c r="F31" s="50"/>
      <c r="G31" s="29" t="s">
        <v>159</v>
      </c>
      <c r="H31" s="29" t="s">
        <v>123</v>
      </c>
      <c r="I31" s="33">
        <v>1884.71</v>
      </c>
      <c r="J31" s="34">
        <v>1300</v>
      </c>
      <c r="K31" s="34">
        <v>780</v>
      </c>
      <c r="L31" s="34">
        <v>45</v>
      </c>
      <c r="M31" s="34"/>
      <c r="N31" s="34"/>
      <c r="O31" s="34"/>
      <c r="P31" s="34"/>
      <c r="Q31" s="34"/>
      <c r="R31" s="22" t="s">
        <v>27</v>
      </c>
      <c r="S31" s="22" t="s">
        <v>130</v>
      </c>
      <c r="T31" s="22"/>
    </row>
    <row r="32" spans="1:20" s="4" customFormat="1" ht="177.75" customHeight="1" x14ac:dyDescent="0.25">
      <c r="A32" s="35">
        <v>24</v>
      </c>
      <c r="B32" s="24" t="s">
        <v>86</v>
      </c>
      <c r="C32" s="21" t="s">
        <v>87</v>
      </c>
      <c r="D32" s="28">
        <v>43395</v>
      </c>
      <c r="E32" s="23">
        <v>43398</v>
      </c>
      <c r="F32" s="26" t="s">
        <v>88</v>
      </c>
      <c r="G32" s="29" t="s">
        <v>150</v>
      </c>
      <c r="H32" s="26" t="s">
        <v>93</v>
      </c>
      <c r="I32" s="25">
        <v>0</v>
      </c>
      <c r="J32" s="27">
        <v>312</v>
      </c>
      <c r="K32" s="27">
        <v>312</v>
      </c>
      <c r="L32" s="27">
        <v>0</v>
      </c>
      <c r="M32" s="27"/>
      <c r="N32" s="27"/>
      <c r="O32" s="27"/>
      <c r="P32" s="27"/>
      <c r="Q32" s="27">
        <v>3150</v>
      </c>
      <c r="R32" s="21"/>
      <c r="S32" s="21" t="s">
        <v>148</v>
      </c>
      <c r="T32" s="21" t="s">
        <v>149</v>
      </c>
    </row>
    <row r="33" spans="1:20" s="15" customFormat="1" ht="127.5" x14ac:dyDescent="0.25">
      <c r="A33" s="37">
        <v>25</v>
      </c>
      <c r="B33" s="30" t="s">
        <v>31</v>
      </c>
      <c r="C33" s="22" t="s">
        <v>32</v>
      </c>
      <c r="D33" s="31">
        <v>43397</v>
      </c>
      <c r="E33" s="32">
        <v>43400</v>
      </c>
      <c r="F33" s="29" t="s">
        <v>124</v>
      </c>
      <c r="G33" s="29" t="s">
        <v>160</v>
      </c>
      <c r="H33" s="29" t="s">
        <v>42</v>
      </c>
      <c r="I33" s="33">
        <v>982.42</v>
      </c>
      <c r="J33" s="34">
        <v>124.8</v>
      </c>
      <c r="K33" s="34">
        <v>312</v>
      </c>
      <c r="L33" s="34">
        <v>45</v>
      </c>
      <c r="M33" s="34"/>
      <c r="N33" s="34"/>
      <c r="O33" s="34"/>
      <c r="P33" s="34"/>
      <c r="Q33" s="34"/>
      <c r="R33" s="22" t="s">
        <v>27</v>
      </c>
      <c r="S33" s="22" t="s">
        <v>131</v>
      </c>
      <c r="T33" s="22" t="s">
        <v>132</v>
      </c>
    </row>
    <row r="34" spans="1:20" x14ac:dyDescent="0.25">
      <c r="A34" s="13"/>
      <c r="B34" s="19"/>
      <c r="C34" s="9"/>
      <c r="D34" s="20"/>
      <c r="E34" s="18"/>
      <c r="F34" s="16"/>
      <c r="G34" s="16"/>
      <c r="H34" s="17"/>
      <c r="I34" s="16"/>
      <c r="J34" s="14"/>
      <c r="K34" s="14"/>
      <c r="L34" s="14"/>
      <c r="M34" s="14"/>
      <c r="N34" s="14"/>
      <c r="O34" s="14"/>
      <c r="P34" s="14"/>
      <c r="Q34" s="14"/>
      <c r="R34" s="18"/>
      <c r="S34" s="16"/>
      <c r="T34" s="16"/>
    </row>
  </sheetData>
  <mergeCells count="22">
    <mergeCell ref="F30:F31"/>
    <mergeCell ref="A2:T2"/>
    <mergeCell ref="A3:T3"/>
    <mergeCell ref="A4:T4"/>
    <mergeCell ref="T7:T8"/>
    <mergeCell ref="S7:S8"/>
    <mergeCell ref="M7:M8"/>
    <mergeCell ref="L7:L8"/>
    <mergeCell ref="N7:N8"/>
    <mergeCell ref="O7:O8"/>
    <mergeCell ref="B7:B8"/>
    <mergeCell ref="C7:C8"/>
    <mergeCell ref="D7:E7"/>
    <mergeCell ref="F7:F8"/>
    <mergeCell ref="G7:G8"/>
    <mergeCell ref="H7:H8"/>
    <mergeCell ref="R7:R8"/>
    <mergeCell ref="K7:K8"/>
    <mergeCell ref="P7:P8"/>
    <mergeCell ref="Q7:Q8"/>
    <mergeCell ref="J7:J8"/>
    <mergeCell ref="I7:I8"/>
  </mergeCells>
  <pageMargins left="0.7" right="0.7" top="0.75" bottom="0.75" header="0.3" footer="0.3"/>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AGOSTO-OCTUBRE 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de Hernández</dc:creator>
  <cp:lastModifiedBy>Luis Arrazola</cp:lastModifiedBy>
  <cp:lastPrinted>2017-09-06T21:59:20Z</cp:lastPrinted>
  <dcterms:created xsi:type="dcterms:W3CDTF">2014-10-22T22:45:43Z</dcterms:created>
  <dcterms:modified xsi:type="dcterms:W3CDTF">2019-10-02T21:53:07Z</dcterms:modified>
</cp:coreProperties>
</file>