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razola\Desktop\"/>
    </mc:Choice>
  </mc:AlternateContent>
  <bookViews>
    <workbookView xWindow="360" yWindow="1140" windowWidth="15570" windowHeight="10755" tabRatio="987"/>
  </bookViews>
  <sheets>
    <sheet name="NOVIEMBRE- ENERO" sheetId="12" r:id="rId1"/>
  </sheets>
  <calcPr calcId="162913"/>
</workbook>
</file>

<file path=xl/calcChain.xml><?xml version="1.0" encoding="utf-8"?>
<calcChain xmlns="http://schemas.openxmlformats.org/spreadsheetml/2006/main">
  <c r="J29" i="12" l="1"/>
  <c r="J15" i="12" l="1"/>
  <c r="J14" i="12"/>
  <c r="J13" i="12"/>
</calcChain>
</file>

<file path=xl/comments1.xml><?xml version="1.0" encoding="utf-8"?>
<comments xmlns="http://schemas.openxmlformats.org/spreadsheetml/2006/main">
  <authors>
    <author>Ana Torres</author>
  </authors>
  <commentList>
    <comment ref="Q34" authorId="0" shapeId="0">
      <text>
        <r>
          <rPr>
            <b/>
            <sz val="9"/>
            <color indexed="81"/>
            <rFont val="Tahoma"/>
            <family val="2"/>
          </rPr>
          <t>Ana Torres:</t>
        </r>
        <r>
          <rPr>
            <sz val="9"/>
            <color indexed="81"/>
            <rFont val="Tahoma"/>
            <family val="2"/>
          </rPr>
          <t xml:space="preserve">
ATENCIONES OFICIALES PARA LOS ASISTENTES PARA DAR A CONOCER LA MARCA PAIS</t>
        </r>
      </text>
    </comment>
  </commentList>
</comments>
</file>

<file path=xl/sharedStrings.xml><?xml version="1.0" encoding="utf-8"?>
<sst xmlns="http://schemas.openxmlformats.org/spreadsheetml/2006/main" count="196" uniqueCount="148">
  <si>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</si>
  <si>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</si>
  <si>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</si>
  <si>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</si>
  <si>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</si>
  <si>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</si>
  <si>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</si>
  <si>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</si>
  <si>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</si>
  <si>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</si>
  <si>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</si>
  <si>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</si>
  <si>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</si>
  <si>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Gastos de telefonia/ rooming (vía reintegro)</t>
  </si>
  <si>
    <t>Pago de participación en evento</t>
  </si>
  <si>
    <t>Pago de stand</t>
  </si>
  <si>
    <t>Otros gastos (especificar)</t>
  </si>
  <si>
    <t>Funcionario que viaja</t>
  </si>
  <si>
    <t>Edwin Alberto Guerra</t>
  </si>
  <si>
    <t>GOES</t>
  </si>
  <si>
    <t xml:space="preserve">N° de Acuerdo </t>
  </si>
  <si>
    <t>Othon Sigfrido Reyes Morales</t>
  </si>
  <si>
    <t>Presidente</t>
  </si>
  <si>
    <t>BID</t>
  </si>
  <si>
    <t>Vanesa Guadalupe Bandak Bendek</t>
  </si>
  <si>
    <t>Especialista de Promocion de Inversiones</t>
  </si>
  <si>
    <t>Mario Alberto Tenorio Ordoñez</t>
  </si>
  <si>
    <t>Observaciones</t>
  </si>
  <si>
    <t>Carlos Roberto Sanchez Sanchez</t>
  </si>
  <si>
    <t>Gerente Legal de Asocios Público Privados</t>
  </si>
  <si>
    <t>Especialista de Desarrollo Exportador para el Sector Servicios</t>
  </si>
  <si>
    <t>Abdi Joselin Aguirre de Monroy</t>
  </si>
  <si>
    <t xml:space="preserve">Jose Schafik Collazo Handal </t>
  </si>
  <si>
    <t xml:space="preserve">Director de Asocios Público Privados </t>
  </si>
  <si>
    <t xml:space="preserve">Jessica Isabel Bukele de Sanabria </t>
  </si>
  <si>
    <t xml:space="preserve">Morena Ileana Valdez Vigil </t>
  </si>
  <si>
    <t>Directora Nacional Marca País</t>
  </si>
  <si>
    <t>Karla Beatriz Recinos Ramirez</t>
  </si>
  <si>
    <t>Jose Emilio Marquez Ventura</t>
  </si>
  <si>
    <t>N/A</t>
  </si>
  <si>
    <t xml:space="preserve">Encargada de Operaciones de Marca País </t>
  </si>
  <si>
    <t xml:space="preserve">Gerente de Promocion Comercial </t>
  </si>
  <si>
    <t xml:space="preserve">Buenos Aires Argentina </t>
  </si>
  <si>
    <t>Acuerdo No 48/2017</t>
  </si>
  <si>
    <t>participar en la 9° edición de la Rueda De Negocios del Sector Alimentos y Bebidas más importante de la región -LAC Flavors-, en el Marco de la Feria Internacional “Aliment.AR”, esta edición de Lac Flavors está siendo organizada por el BID, en colaboración con la Agencia Argentina de Inversiones y Comercio Internacional, el Ministerio de Agricultura de Argentina y el Grupo ExponenciAR</t>
  </si>
  <si>
    <t>Gerente de Promocion de Inversiones y Negocios</t>
  </si>
  <si>
    <t>Participar en la 11° Cumbre Empresarial CHINA-LAC 2017, la cual es organizada por el Consejo Chino para el Fomento del Comercio Internacional (CCPIT), Uruguay XXI y el Banco Interamericano de Desarrollo</t>
  </si>
  <si>
    <t xml:space="preserve">
Edwin Alberto Guerra</t>
  </si>
  <si>
    <t xml:space="preserve">
Gerente de Promocion Comercial </t>
  </si>
  <si>
    <t>Guatemala, Guatemala</t>
  </si>
  <si>
    <t>Gerente de Promocion de Marca País</t>
  </si>
  <si>
    <t xml:space="preserve">Willian Eulises Soriano Herrera </t>
  </si>
  <si>
    <t xml:space="preserve">Especialista de Promoción de Inversiones </t>
  </si>
  <si>
    <t>Maria Luisa Cerna de Hernandez</t>
  </si>
  <si>
    <t xml:space="preserve">Gerente Administrativa </t>
  </si>
  <si>
    <t>Participar en el IV Encuentro de Responsables de Capacitacion de Entidades de Integracion y Comercio de América Latina, organizado por el Sector de Integración y Comercio del Banco Interamericano de Desarrollo</t>
  </si>
  <si>
    <t>Miami, Estados Unidos de América</t>
  </si>
  <si>
    <t>Acuerdo No 65/2017</t>
  </si>
  <si>
    <t>Acuerdo No 70/2017</t>
  </si>
  <si>
    <t>Acuerdo No 81/2017</t>
  </si>
  <si>
    <t xml:space="preserve">Todo sera pagado por el organizador del Evento </t>
  </si>
  <si>
    <t xml:space="preserve">Dubai, Emiratos Arabes Unidos </t>
  </si>
  <si>
    <t>Punta del Este, Uruguay</t>
  </si>
  <si>
    <t>El costo del boleto y hospedaje seran cubiertos por el organizador BID</t>
  </si>
  <si>
    <t>1er. Feria Internacional China-America Latina y el Caribe</t>
  </si>
  <si>
    <t>Zhuhai-China</t>
  </si>
  <si>
    <t>Participar en coordinación con el Embajada de El Salvador en Guatemala, con stand de Marca Pais</t>
  </si>
  <si>
    <t>Edwin Armando Candray Martinez</t>
  </si>
  <si>
    <t>Motorista</t>
  </si>
  <si>
    <t>Se transportaron en vehiculo institucional</t>
  </si>
  <si>
    <t>Lidia Beatriz Rivas Hernández</t>
  </si>
  <si>
    <t>Encargada del Area de Logistica</t>
  </si>
  <si>
    <t xml:space="preserve">Jakelinne Beatriz huezo Velasquez </t>
  </si>
  <si>
    <t>Participacion en la inauguracion de Feria INNA. Apoyo en stand de la Embajada de El Salvador, Expositora en feria, entrega de promocionales y participacion de eventos de intercambio culturales</t>
  </si>
  <si>
    <t>Promover la oferta exportable salvadoreña y el trabajo realizado por PROESA entre los diferentes asistentes dele vento, apoyar a alas empresas salvadoreñas participantes, para al adecuada promoción de sus productos e incrementar la red de contactos a nivel institucional de las diferentes entidades relacionadas con la promoción de oferta exportable a nivel internacional.</t>
  </si>
  <si>
    <t>Desarrollo de agenda de reuniones uno a uno con potenciales inversionistas y multiplicadores.</t>
  </si>
  <si>
    <t xml:space="preserve">Marta Teresa Aviles Andrade </t>
  </si>
  <si>
    <t xml:space="preserve">Asisitir a la 1er. Feria Internacional China - America Latina y el Caribe </t>
  </si>
  <si>
    <t>Participación en la Feria China Latin America and the Caribbean International Exposition</t>
  </si>
  <si>
    <t>Participacion en la reunion del Consejo de Comercio Mexicano, Empresarial de Jalisco, Mexico, presentado las potencialidades y las ventajas competitivas que El Salvador ofrece, Generacion de nuevos contactos con las empresas representadas en la reunión, Participación en el Foro de oportunidades de NEgocio e Inversion en El Salvador y Presentación de Marca País</t>
  </si>
  <si>
    <t xml:space="preserve">Mexico, Guadalajara </t>
  </si>
  <si>
    <t>Acuerdo No 89/2017</t>
  </si>
  <si>
    <t>Acuerdo No 90/2017</t>
  </si>
  <si>
    <t>Acuerdo No 94/2017</t>
  </si>
  <si>
    <t>Acuerdo No 99/2017</t>
  </si>
  <si>
    <t xml:space="preserve">Gerente de Inteligencia y Analisis de Politicas de Mercado </t>
  </si>
  <si>
    <t xml:space="preserve">Participar en el Foro de oportunidades de Negocio e Inversión en El Salvador, sector Empresarial Mexicano - Guadalajara, Jalizco </t>
  </si>
  <si>
    <t xml:space="preserve">Participar en el Taller de Medicion de Impacto de las Actividades de Promocion de Exportaciones e Inversiones </t>
  </si>
  <si>
    <t>Acuerdo No 97/2017</t>
  </si>
  <si>
    <t xml:space="preserve">Participar en el Taller de Asignación de Riesgos en Proyectos de Asociaciones de Público Privadas (PPP) y </t>
  </si>
  <si>
    <t xml:space="preserve">Bogota, Colombia </t>
  </si>
  <si>
    <t>Acuerdo No 93/2017</t>
  </si>
  <si>
    <t>Oscar Alberto Lopez Castro</t>
  </si>
  <si>
    <t>Tecnico de Atencion al Inversionista</t>
  </si>
  <si>
    <t>Acuerdo No 100/2017</t>
  </si>
  <si>
    <t>Claudia Beatriz Lazo de Farrar</t>
  </si>
  <si>
    <t>Gerente de Alianzas de Marca País</t>
  </si>
  <si>
    <t>Santo Domingo, Republica Dominicana</t>
  </si>
  <si>
    <t>Acompañar a delegación d eEl Salvador conformad apor empresas, academia e instituciones de Gobierno relacionadas al Sector Aeronautico a el Foro denominado El Salvador Aeronautical Forum</t>
  </si>
  <si>
    <t xml:space="preserve">Londres, Inglaterra </t>
  </si>
  <si>
    <t>Especislista de Desarrollo Exportador para el Sector de alimentos y Bebidas</t>
  </si>
  <si>
    <t>Participar en “Festival Internacional de Café y Té 2018 (ICTF)”, con el propósito de promocionar marca país “El Salvador” a través de la promoción de café especial de El Salvador, prospectar la feria, obtener información de mercado, tendencias, demanda y oferta de café y productos relacionados</t>
  </si>
  <si>
    <t>Londres, Reino Unido</t>
  </si>
  <si>
    <t>El costo del boleto aereo fue cubierto por el organizador</t>
  </si>
  <si>
    <t>Participar en  "Feria China-Latin America and Caribbean International Exposition 2017 "</t>
  </si>
  <si>
    <t>Participar en  "Feria World Travel Mrket 2017 y Foro de oportunidades de negocios e inversión"</t>
  </si>
  <si>
    <t>Zhuhai y Bjing, Republica Popular China</t>
  </si>
  <si>
    <t>El costo de boleto aereo y alojamiento sera cubierto por China Chamber of International Commerce (CCOIC)</t>
  </si>
  <si>
    <t xml:space="preserve">Hamburgo-Alemania </t>
  </si>
  <si>
    <t>Participar en Foro de negocios y Promocion de Inversiones de el Salvador</t>
  </si>
  <si>
    <t>Acuerdo No 95/2017</t>
  </si>
  <si>
    <t>Acuerdo No 96/2017</t>
  </si>
  <si>
    <t>Participar en el Dia Latinoamericano en el Parlamento y en el Foro Economico y de Inversión El Savlador</t>
  </si>
  <si>
    <t>Participar como ponente en el Lazamiento de Marca Pais El Salvador "Grande como su Gente"</t>
  </si>
  <si>
    <t>Participar en el Lanzamiento de la Nueva Marca Pais el Salvador, Grande como su Gente</t>
  </si>
  <si>
    <t>Londres-Inglaterra</t>
  </si>
  <si>
    <t>Acuerdo No 086/2017</t>
  </si>
  <si>
    <t xml:space="preserve">Todo será pagado por el organizador del Evento </t>
  </si>
  <si>
    <t xml:space="preserve">Coordinación con el Ministerio de Turismo- CORSATUR para apoyar en la participación del presidente en evento de lanzamiento de Marca País El Salvador e inauguración de stand en el marco de la feria de turismo denominada “London Travel Market” 
Se coordinó también en conjunto con la embajada de El Salvador en Inglaterra un evento denominado “El Salvador: a modern destination for investment, commerce and tourism”, en el cual se realizó una presentación de Marca País “El Salvador, Grande como su gente” en donde se destacaron las oportunidades de inversión, comercio y turismo. 
</t>
  </si>
  <si>
    <t>Participación en la Feria "China Latin America and the Caribbean International Exposition"</t>
  </si>
  <si>
    <t xml:space="preserve">El GI Hub junto con las firmas de abogados Norton Rose Fulbright y Turner &amp; Townsend presentaron la herramienta que ellos han creado para la correcta evaluación de riesgos en proyectos de APP. 
Se presentó además los avances que El Salvador ha venido registrando en materia de APP y los próximos proyectos a licitarse
</t>
  </si>
  <si>
    <t>Se conocio el funcionamiento de la herramienta de asiganción de riesgo de PPP del GI HUB, asi mismo se conocieron las experencias de asignación de riesgos de PPP en America Latina y se participó en la sesión de negociación simulada entre una autoridad pública y los participantes del sector privado</t>
  </si>
  <si>
    <t>Versovia-Polonia</t>
  </si>
  <si>
    <t xml:space="preserve">Participo en foro Economico y Comercial Alemania - El Salvador y dio presentación país como información de intercambio comercial entre Alemania y El Salvador y explicar de las oportunidades de inversión en El Salvador, visito Puerto de Hamburgo y asisitió a conferencias Magistral del Canciller Martinez sobre Acuerdos de Paz, post conflicto y migración en El Salvador.  </t>
  </si>
  <si>
    <t xml:space="preserve">Participo en Foro Economico y comercial Polonia - El Salvador, impartio presentación país con informaciónde intercambio comercial y dar a conocer las oportunidades de invertir en El Salvador, asisitir a reunion con el Director de la Agencia de Promoción de Inversiones de Polonia PAIH y se explico el funcionamiento de la Agencia y se identificaron áreas de similitud, se acordó firmar un acuerdo de colaboración con entre las agencias. </t>
  </si>
  <si>
    <t>Participación como ponente en el Lanzamiento de Marca País El Salvador, "Grande como su gente".</t>
  </si>
  <si>
    <t xml:space="preserve">Se participo en taller de medición de impacto de las actividades de promoción de exportaciones e inversiones, durante el cual se realizaron charlas magistrales, discusión de casos especificos con consultores e intercambio de buenas practicas. </t>
  </si>
  <si>
    <t>Participación en la XI Cumbre Empresarial China - LAC realizada en Punta del Este, en la cual se presento informacion a empresarios de distintos paises participantes respecto a posibles inversiones en El Salvador, promoción de la Marca País "El Salvador Grande como su Gente", así como los productos de exportación y oportunidades de inversión a través de un estand; asi mismo se asitió a rueda de negocios, reuniones de REDIBERO y en mesa redonda de Organizaciones de Promoción de comercio de LAtinoamerica y CCPPIT.</t>
  </si>
  <si>
    <t>Promover la oferta exportable salvadoreña y el trabajo realizado por PROESA entre los diferentes asistentes al evento e incrementar la red de contactos a nivel institucional de las diferentes entidades relacionadas con la promoción de oferta exportable a nivel internacional.</t>
  </si>
  <si>
    <t>Participación en la XI Cumbre Empresarial China - LAC realizada en Punta del Este, en la cual se presentó información a empresarios de distintos países participantes respecto a posibles inversiones en El Salvador.</t>
  </si>
  <si>
    <t>Participación y presentación país y del sector Aeronautico de El Salvador ene l Foro Aeronautico de El Salvador, acompañamiento de la delegación de emrpesas del sector de El Salvador en la misión Oficial y Visitas de Campo a empresas del sector aeronautico de Inglaterra.</t>
  </si>
  <si>
    <t>Búsqueda e identificación de potenciales oportunidades para productos salvadoreños relacionados al sector de la caficultura; y promoción de la oferta exportable salvadoreña del sector de caficultura en la feria.</t>
  </si>
  <si>
    <t>Acuerdo No 102/2017</t>
  </si>
  <si>
    <t xml:space="preserve">Se participó en Conferencias donde se dieron a conocer experiencias de Ecuador y Guatemala en la implementación del Programa de Capacitación por competencias en sus organizaciones, conferencias sobre el rol de la capacitacion para fortalecer la integración y el Cementerio en América LAtina y El Caribe, Taller sobre el desarrollo profesional a través de la Capacitación basada en competencias, Panel de experiencias de los encargados de Agencias de Promoción de Inversiones y de Aduanas acerca de la implementación de la capacitacion  por competencia en sus organizaciones, taller sobre el diseño de un programa de capacitacion por competencias, conferencia sobre como evaluar el impacto de las capacitaciones del BID y taller sobre el diseño de un plan de evaluacion de un programa de capacitacion. </t>
  </si>
  <si>
    <t>Todo los gastos pagados por Banco Interamericano de Desarrollo, quien fue el organizador del evento</t>
  </si>
  <si>
    <t>Periodo del 1 de noviembre al 31 de enero 2018</t>
  </si>
  <si>
    <t xml:space="preserve"> ORGANISMO PROMOTOR DE EXPORTACIONES E INVERSIONES DE EL SALVADOR</t>
  </si>
  <si>
    <t xml:space="preserve">DETALLE DE LAS MISIONES OFICIALES REALIZADAS FUERA DE EL SALVADOR </t>
  </si>
  <si>
    <t>Morena Ileana Valdez Vigil</t>
  </si>
  <si>
    <t>Directora Nacional de Marca País</t>
  </si>
  <si>
    <t>Participar en el Lanzamiento de la nueva Marca País El Salvador, Grande como su Gente, desde la dimension de turismo, en la feria mas importante del sector "FITUR - FERIA INTERNACIONAL DE TURISMO", asi tambien se realizara un Foro País en donde se presentara la Marca País El Salvador y las oportunidades de negocios a diferentes sectores empresariales de Madrid.</t>
  </si>
  <si>
    <t>Coordinación con el Ministerio de Turismo - CORSATUR para apoyar en la participación del Presidente en el evento de lanzamiento de Marca País El Salvador e inauguración del estand en el marco de la Feria de Turismo FITUR 2018; asi mismo se participó en actividades de promoción de Marca País El Salvador, coordinadas por el Ministerio de Turismo : Activación de pantallas en Plaza Callao y Activaciones de Marca País El Salvador a través de un recorrido por el centro de Madrid y se coordino en conjunto con la Embajada de El Salvador en España y la Camara de Comercio en Madrid el evento denominado denominado "El Salvador, un destino moderno para inversiones, comercio y turismo"</t>
  </si>
  <si>
    <t>Madrid, España</t>
  </si>
  <si>
    <t>Acuerdo No 02/2018</t>
  </si>
  <si>
    <t xml:space="preserve">Gerente de Promocion de Inversiones y Negocios </t>
  </si>
  <si>
    <t>Participar en la Feria Internacional de Turismo (FITUR) y Foro de Oportunidades de Negocios e Inversión</t>
  </si>
  <si>
    <t>Participación en la Feria Internacional de Turismo (FITUR), Presentación de Oportunidades de Negocios e Inversión ante la comunidad empresarial y Reuniones con representantes gubernamentales y empresariales.</t>
  </si>
  <si>
    <t>Oficio No 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</si>
</sst>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11"/>
      <color theme="1"/>
      <name val="Calibri Light"/>
      <family val="2"/>
    </font>
    <font>
      <sz val="11"/>
      <name val="Calibri Light"/>
      <family val="2"/>
    </font>
    <font>
      <b/>
      <sz val="11"/>
      <color rgb="FFFF0000"/>
      <name val="Calibri Light"/>
      <family val="2"/>
    </font>
    <font>
      <b/>
      <sz val="11"/>
      <name val="Calibri Light"/>
      <family val="2"/>
    </font>
    <font>
      <b/>
      <sz val="9"/>
      <color indexed="81"/>
      <name val="Tahoma"/>
      <family val="2"/>
    </font>
    <font>
      <sz val="9"/>
      <color indexed="81"/>
      <name val="Tahoma"/>
      <family val="2"/>
    </font>
  </fonts>
  <fills count="5">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4" tint="0.39997558519241921"/>
        <bgColor indexed="64"/>
      </patternFill>
    </fill>
  </fills>
  <borders count="19">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right style="hair">
        <color theme="4"/>
      </right>
      <top style="hair">
        <color theme="4"/>
      </top>
      <bottom/>
      <diagonal/>
    </border>
    <border>
      <left/>
      <right style="hair">
        <color theme="4"/>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109">
    <xf numFmtId="0" fontId="0" fillId="0" borderId="0" xfId="0"/>
    <xf numFmtId="0" fontId="0" fillId="0" borderId="0" xfId="0" applyAlignment="1">
      <alignment horizontal="center"/>
    </xf>
    <xf numFmtId="0" fontId="0" fillId="0" borderId="0" xfId="0" applyAlignment="1">
      <alignment vertical="center"/>
    </xf>
    <xf numFmtId="0" fontId="8" fillId="3" borderId="3" xfId="0" applyFont="1" applyFill="1" applyBorder="1" applyAlignment="1">
      <alignment horizontal="center" vertical="center" wrapText="1"/>
    </xf>
    <xf numFmtId="0" fontId="0" fillId="0" borderId="0" xfId="0" applyAlignment="1">
      <alignment horizontal="right" vertical="center"/>
    </xf>
    <xf numFmtId="0" fontId="4" fillId="3" borderId="3" xfId="0" applyFont="1" applyFill="1" applyBorder="1" applyAlignment="1">
      <alignment horizontal="center" vertical="center" wrapText="1"/>
    </xf>
    <xf numFmtId="0" fontId="0" fillId="0" borderId="0" xfId="0" applyFont="1" applyAlignment="1">
      <alignment horizontal="center" vertical="center"/>
    </xf>
    <xf numFmtId="0" fontId="5" fillId="2" borderId="2" xfId="2" applyFont="1" applyFill="1" applyBorder="1" applyAlignment="1">
      <alignment horizontal="center" vertical="center"/>
    </xf>
    <xf numFmtId="14" fontId="8" fillId="3" borderId="3" xfId="3" applyNumberFormat="1"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right" vertical="center"/>
    </xf>
    <xf numFmtId="0" fontId="0" fillId="0" borderId="3" xfId="0" applyBorder="1" applyAlignment="1">
      <alignment horizontal="center" vertical="center"/>
    </xf>
    <xf numFmtId="0" fontId="0" fillId="3" borderId="0" xfId="0" applyFill="1"/>
    <xf numFmtId="164" fontId="0" fillId="0" borderId="3" xfId="1" applyFont="1" applyBorder="1" applyAlignment="1">
      <alignment horizontal="right" vertical="center"/>
    </xf>
    <xf numFmtId="0" fontId="10" fillId="3" borderId="3" xfId="0" applyFont="1" applyFill="1" applyBorder="1" applyAlignment="1">
      <alignment horizontal="center" vertical="center" wrapText="1"/>
    </xf>
    <xf numFmtId="0" fontId="10" fillId="0" borderId="3" xfId="0" applyFont="1" applyBorder="1" applyAlignment="1">
      <alignment horizontal="center" vertical="center"/>
    </xf>
    <xf numFmtId="164" fontId="10" fillId="0" borderId="3" xfId="1" applyFont="1" applyBorder="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right" vertical="center"/>
    </xf>
    <xf numFmtId="0" fontId="10" fillId="0" borderId="8" xfId="0" applyFont="1" applyBorder="1" applyAlignment="1">
      <alignment horizontal="center" vertical="center"/>
    </xf>
    <xf numFmtId="0" fontId="10" fillId="0" borderId="8" xfId="0" applyFont="1" applyBorder="1"/>
    <xf numFmtId="0" fontId="10" fillId="0" borderId="3" xfId="0" applyFont="1" applyFill="1" applyBorder="1" applyAlignment="1">
      <alignment horizontal="center" vertical="center" wrapText="1"/>
    </xf>
    <xf numFmtId="164" fontId="10" fillId="0" borderId="3" xfId="1" applyFont="1" applyFill="1" applyBorder="1" applyAlignment="1">
      <alignment horizontal="center" vertical="center"/>
    </xf>
    <xf numFmtId="0" fontId="10" fillId="0" borderId="3" xfId="0" applyFont="1" applyBorder="1"/>
    <xf numFmtId="0" fontId="0" fillId="0" borderId="3" xfId="0" applyBorder="1"/>
    <xf numFmtId="164" fontId="10" fillId="3" borderId="3" xfId="1" applyFont="1" applyFill="1" applyBorder="1" applyAlignment="1">
      <alignment horizontal="center" vertical="center"/>
    </xf>
    <xf numFmtId="0" fontId="12" fillId="3" borderId="3" xfId="0" applyFont="1" applyFill="1" applyBorder="1" applyAlignment="1">
      <alignment horizontal="center" vertical="center" wrapText="1"/>
    </xf>
    <xf numFmtId="0" fontId="10" fillId="3" borderId="10" xfId="0" applyFont="1" applyFill="1" applyBorder="1" applyAlignment="1">
      <alignment horizontal="center" vertical="center" wrapText="1"/>
    </xf>
    <xf numFmtId="164" fontId="10" fillId="0" borderId="10" xfId="1" applyFont="1" applyFill="1" applyBorder="1" applyAlignment="1">
      <alignment horizontal="center" vertical="center"/>
    </xf>
    <xf numFmtId="164" fontId="10" fillId="0" borderId="13" xfId="1" applyFont="1" applyFill="1" applyBorder="1" applyAlignment="1">
      <alignment horizontal="center" vertical="center"/>
    </xf>
    <xf numFmtId="0" fontId="10" fillId="0" borderId="13" xfId="0" applyFont="1" applyBorder="1" applyAlignment="1">
      <alignment horizontal="center" vertical="center"/>
    </xf>
    <xf numFmtId="0" fontId="0" fillId="0" borderId="0" xfId="0" applyAlignment="1">
      <alignment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164" fontId="10" fillId="0" borderId="10" xfId="1" applyFont="1" applyFill="1" applyBorder="1" applyAlignment="1">
      <alignment horizontal="center" vertical="center"/>
    </xf>
    <xf numFmtId="0" fontId="10" fillId="3" borderId="9" xfId="0" applyFont="1" applyFill="1" applyBorder="1" applyAlignment="1">
      <alignment horizontal="center" vertical="center"/>
    </xf>
    <xf numFmtId="0" fontId="10" fillId="0" borderId="9" xfId="0" applyFont="1" applyFill="1" applyBorder="1" applyAlignment="1">
      <alignment horizontal="center" vertical="center" wrapText="1"/>
    </xf>
    <xf numFmtId="0" fontId="10" fillId="3" borderId="9" xfId="0" applyFont="1" applyFill="1" applyBorder="1" applyAlignment="1">
      <alignment horizontal="center" vertical="center" wrapText="1"/>
    </xf>
    <xf numFmtId="164" fontId="10" fillId="0" borderId="10" xfId="1" applyFont="1" applyFill="1" applyBorder="1" applyAlignment="1">
      <alignment horizontal="center" vertical="center"/>
    </xf>
    <xf numFmtId="0" fontId="11" fillId="3" borderId="3" xfId="3" applyFont="1" applyFill="1" applyBorder="1" applyAlignment="1">
      <alignment horizontal="justify" vertical="center" wrapText="1"/>
    </xf>
    <xf numFmtId="0" fontId="11" fillId="3" borderId="10" xfId="3" applyFont="1" applyFill="1" applyBorder="1" applyAlignment="1">
      <alignment horizontal="justify" vertical="center" wrapText="1"/>
    </xf>
    <xf numFmtId="0" fontId="10" fillId="3" borderId="3" xfId="0" applyFont="1" applyFill="1" applyBorder="1" applyAlignment="1">
      <alignment horizontal="justify" vertical="center" wrapText="1"/>
    </xf>
    <xf numFmtId="0" fontId="10" fillId="0" borderId="3" xfId="0" applyFont="1" applyBorder="1" applyAlignment="1">
      <alignment horizontal="justify" vertical="center" wrapText="1"/>
    </xf>
    <xf numFmtId="0" fontId="11" fillId="3" borderId="8" xfId="0" applyFont="1" applyFill="1" applyBorder="1" applyAlignment="1">
      <alignment horizontal="justify" vertical="center" wrapText="1"/>
    </xf>
    <xf numFmtId="0" fontId="10" fillId="0" borderId="9" xfId="0" applyFont="1" applyBorder="1" applyAlignment="1">
      <alignment horizontal="justify" vertical="center" wrapText="1"/>
    </xf>
    <xf numFmtId="0" fontId="10" fillId="0" borderId="3" xfId="0" applyFont="1" applyFill="1" applyBorder="1" applyAlignment="1">
      <alignment horizontal="justify" vertical="center" wrapText="1"/>
    </xf>
    <xf numFmtId="0" fontId="10" fillId="4" borderId="12" xfId="0" applyFont="1" applyFill="1" applyBorder="1" applyAlignment="1">
      <alignment horizontal="justify" vertical="center" wrapText="1"/>
    </xf>
    <xf numFmtId="0" fontId="11" fillId="3" borderId="3" xfId="0" applyFont="1" applyFill="1" applyBorder="1" applyAlignment="1">
      <alignment vertical="center" wrapText="1"/>
    </xf>
    <xf numFmtId="0" fontId="11" fillId="3" borderId="10" xfId="0" applyFont="1" applyFill="1" applyBorder="1" applyAlignment="1">
      <alignment vertical="center" wrapText="1"/>
    </xf>
    <xf numFmtId="0" fontId="10" fillId="3" borderId="8" xfId="0" applyFont="1" applyFill="1" applyBorder="1" applyAlignment="1">
      <alignment horizontal="justify" vertical="center" wrapText="1"/>
    </xf>
    <xf numFmtId="0" fontId="0" fillId="3" borderId="3" xfId="0" applyFill="1" applyBorder="1" applyAlignment="1">
      <alignment horizontal="justify" vertical="center"/>
    </xf>
    <xf numFmtId="0" fontId="10" fillId="0" borderId="9" xfId="0" applyFont="1" applyBorder="1" applyAlignment="1">
      <alignment horizontal="justify" vertical="center" wrapText="1"/>
    </xf>
    <xf numFmtId="0" fontId="13"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0" borderId="9"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0" xfId="0" applyFont="1" applyFill="1" applyBorder="1" applyAlignment="1">
      <alignment horizontal="center" vertical="center" wrapText="1"/>
    </xf>
    <xf numFmtId="164" fontId="10" fillId="0" borderId="9" xfId="1" applyFont="1" applyFill="1" applyBorder="1" applyAlignment="1">
      <alignment horizontal="center" vertical="center"/>
    </xf>
    <xf numFmtId="164" fontId="10" fillId="0" borderId="10" xfId="1" applyFont="1" applyFill="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1" fillId="3" borderId="9" xfId="3" applyFont="1" applyFill="1" applyBorder="1" applyAlignment="1">
      <alignment horizontal="justify" vertical="center" wrapText="1"/>
    </xf>
    <xf numFmtId="0" fontId="11" fillId="3" borderId="10" xfId="3" applyFont="1" applyFill="1" applyBorder="1" applyAlignment="1">
      <alignment horizontal="justify" vertical="center" wrapText="1"/>
    </xf>
    <xf numFmtId="0" fontId="10" fillId="3" borderId="11" xfId="0" applyFont="1" applyFill="1" applyBorder="1" applyAlignment="1">
      <alignment horizontal="center" vertical="center" wrapText="1"/>
    </xf>
    <xf numFmtId="0" fontId="10" fillId="3" borderId="9"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10" xfId="0" applyFont="1" applyFill="1" applyBorder="1" applyAlignment="1">
      <alignment horizontal="center" vertical="center"/>
    </xf>
    <xf numFmtId="0" fontId="10" fillId="0" borderId="11" xfId="0" applyFont="1" applyBorder="1" applyAlignment="1">
      <alignment horizontal="justify" vertical="center" wrapText="1"/>
    </xf>
    <xf numFmtId="0" fontId="10" fillId="0" borderId="1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9" fillId="2" borderId="2" xfId="2" applyFont="1" applyFill="1" applyBorder="1" applyAlignment="1">
      <alignment horizontal="center" vertical="center" wrapText="1"/>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5" xfId="2" applyFont="1" applyFill="1" applyBorder="1" applyAlignment="1">
      <alignment horizontal="center"/>
    </xf>
    <xf numFmtId="0" fontId="5" fillId="2" borderId="6" xfId="2" applyFont="1" applyFill="1" applyBorder="1" applyAlignment="1">
      <alignment horizontal="center"/>
    </xf>
    <xf numFmtId="0" fontId="0" fillId="0" borderId="3" xfId="0" applyBorder="1" applyAlignment="1">
      <alignment wrapText="1"/>
    </xf>
    <xf numFmtId="0" fontId="0" fillId="0" borderId="3" xfId="0" applyBorder="1" applyAlignment="1">
      <alignment vertical="center"/>
    </xf>
    <xf numFmtId="0" fontId="0" fillId="0" borderId="3" xfId="0" applyBorder="1" applyAlignment="1">
      <alignment horizontal="center"/>
    </xf>
    <xf numFmtId="0" fontId="4" fillId="3" borderId="3" xfId="0" applyFont="1" applyFill="1" applyBorder="1" applyAlignment="1">
      <alignment horizontal="left" vertical="top" wrapText="1"/>
    </xf>
    <xf numFmtId="14" fontId="4" fillId="3" borderId="3" xfId="0" applyNumberFormat="1"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9" xfId="3" applyFont="1" applyFill="1" applyBorder="1" applyAlignment="1">
      <alignment horizontal="left" vertical="top" wrapText="1"/>
    </xf>
    <xf numFmtId="0" fontId="8" fillId="3" borderId="3" xfId="0" applyFont="1" applyFill="1" applyBorder="1" applyAlignment="1">
      <alignment horizontal="left" vertical="top" wrapText="1"/>
    </xf>
    <xf numFmtId="164" fontId="4" fillId="3" borderId="3" xfId="1"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0" xfId="3" applyFont="1" applyFill="1" applyBorder="1" applyAlignment="1">
      <alignment horizontal="left" vertical="top" wrapText="1"/>
    </xf>
    <xf numFmtId="0" fontId="8" fillId="3" borderId="3" xfId="3" applyFont="1" applyFill="1" applyBorder="1" applyAlignment="1">
      <alignment horizontal="left" vertical="top" wrapText="1"/>
    </xf>
    <xf numFmtId="0" fontId="5" fillId="2" borderId="14" xfId="2" applyFont="1" applyFill="1" applyBorder="1" applyAlignment="1">
      <alignment horizontal="center" vertical="center"/>
    </xf>
    <xf numFmtId="0" fontId="5" fillId="2" borderId="15" xfId="2" applyFont="1" applyFill="1" applyBorder="1" applyAlignment="1">
      <alignment horizontal="center" vertical="center"/>
    </xf>
    <xf numFmtId="0" fontId="8" fillId="3" borderId="16" xfId="0" applyFont="1" applyFill="1" applyBorder="1" applyAlignment="1">
      <alignment horizontal="center" vertical="center" wrapText="1"/>
    </xf>
    <xf numFmtId="0" fontId="4" fillId="3" borderId="16" xfId="0" applyFont="1" applyFill="1" applyBorder="1" applyAlignment="1">
      <alignment horizontal="center" vertical="center"/>
    </xf>
    <xf numFmtId="0" fontId="8" fillId="3" borderId="17" xfId="0" applyFont="1" applyFill="1" applyBorder="1" applyAlignment="1">
      <alignment horizontal="center" vertical="center" wrapText="1"/>
    </xf>
    <xf numFmtId="0" fontId="8" fillId="3" borderId="18" xfId="0" applyFont="1" applyFill="1" applyBorder="1" applyAlignment="1">
      <alignment horizontal="center" vertical="center" wrapText="1"/>
    </xf>
    <xf numFmtId="0" fontId="4" fillId="3" borderId="16" xfId="0" applyFont="1" applyFill="1" applyBorder="1" applyAlignment="1">
      <alignment horizontal="left" vertical="top" wrapText="1"/>
    </xf>
    <xf numFmtId="0" fontId="0" fillId="0" borderId="16" xfId="0" applyFont="1" applyBorder="1" applyAlignment="1">
      <alignment horizontal="center" vertical="center"/>
    </xf>
    <xf numFmtId="0" fontId="0" fillId="3" borderId="3" xfId="0" applyFill="1" applyBorder="1"/>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2</xdr:row>
      <xdr:rowOff>201385</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57150"/>
          <a:ext cx="1986280" cy="6885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37"/>
  <sheetViews>
    <sheetView showGridLines="0" tabSelected="1" zoomScale="70" zoomScaleNormal="70" workbookViewId="0">
      <pane xSplit="2" ySplit="8" topLeftCell="C9" activePane="bottomRight" state="frozen"/>
      <selection pane="topRight" activeCell="B1" sqref="B1"/>
      <selection pane="bottomLeft" activeCell="A10" sqref="A10"/>
      <selection pane="bottomRight" activeCell="A38" sqref="A38"/>
    </sheetView>
  </sheetViews>
  <sheetFormatPr baseColWidth="10" defaultRowHeight="15" x14ac:dyDescent="0.25"/>
  <cols>
    <col min="1" max="1" width="11.42578125" style="25"/>
    <col min="2" max="2" width="32" style="6" customWidth="1"/>
    <col min="3" max="3" width="54.7109375" style="32" customWidth="1"/>
    <col min="4" max="4" width="11.85546875" style="2" bestFit="1" customWidth="1"/>
    <col min="5" max="5" width="12.42578125" style="1" customWidth="1"/>
    <col min="6" max="6" width="105.5703125" customWidth="1"/>
    <col min="7" max="7" width="42" customWidth="1"/>
    <col min="8" max="8" width="24.140625" style="9" customWidth="1"/>
    <col min="9" max="9" width="17" customWidth="1"/>
    <col min="10" max="17" width="15" style="4" customWidth="1"/>
    <col min="18" max="18" width="14" style="1" customWidth="1"/>
    <col min="20" max="20" width="28.85546875" customWidth="1"/>
  </cols>
  <sheetData>
    <row r="1" spans="1:20" ht="24" customHeight="1" x14ac:dyDescent="0.25"/>
    <row r="2" spans="1:20" ht="18.75" x14ac:dyDescent="0.3">
      <c r="B2" s="82" t="s">
        <v>136</v>
      </c>
      <c r="C2" s="82"/>
      <c r="D2" s="82"/>
      <c r="E2" s="82"/>
      <c r="F2" s="82"/>
      <c r="G2" s="82"/>
      <c r="H2" s="82"/>
      <c r="I2" s="82"/>
      <c r="J2" s="82"/>
      <c r="K2" s="82"/>
      <c r="L2" s="82"/>
      <c r="M2" s="82"/>
      <c r="N2" s="82"/>
      <c r="O2" s="82"/>
      <c r="P2" s="82"/>
      <c r="Q2" s="82"/>
      <c r="R2" s="82"/>
      <c r="S2" s="82"/>
      <c r="T2" s="82"/>
    </row>
    <row r="3" spans="1:20" ht="18.75" x14ac:dyDescent="0.3">
      <c r="B3" s="82" t="s">
        <v>137</v>
      </c>
      <c r="C3" s="82"/>
      <c r="D3" s="82"/>
      <c r="E3" s="82"/>
      <c r="F3" s="82"/>
      <c r="G3" s="82"/>
      <c r="H3" s="82"/>
      <c r="I3" s="82"/>
      <c r="J3" s="82"/>
      <c r="K3" s="82"/>
      <c r="L3" s="82"/>
      <c r="M3" s="82"/>
      <c r="N3" s="82"/>
      <c r="O3" s="82"/>
      <c r="P3" s="82"/>
      <c r="Q3" s="82"/>
      <c r="R3" s="82"/>
      <c r="S3" s="82"/>
      <c r="T3" s="82"/>
    </row>
    <row r="4" spans="1:20" ht="18.75" x14ac:dyDescent="0.3">
      <c r="B4" s="83" t="s">
        <v>135</v>
      </c>
      <c r="C4" s="83"/>
      <c r="D4" s="83"/>
      <c r="E4" s="83"/>
      <c r="F4" s="83"/>
      <c r="G4" s="83"/>
      <c r="H4" s="83"/>
      <c r="I4" s="83"/>
      <c r="J4" s="83"/>
      <c r="K4" s="83"/>
      <c r="L4" s="83"/>
      <c r="M4" s="83"/>
      <c r="N4" s="83"/>
      <c r="O4" s="83"/>
      <c r="P4" s="83"/>
      <c r="Q4" s="83"/>
      <c r="R4" s="83"/>
      <c r="S4" s="83"/>
      <c r="T4" s="83"/>
    </row>
    <row r="7" spans="1:20" ht="16.5" customHeight="1" x14ac:dyDescent="0.25">
      <c r="B7" s="100" t="s">
        <v>17</v>
      </c>
      <c r="C7" s="77" t="s">
        <v>1</v>
      </c>
      <c r="D7" s="86" t="s">
        <v>3</v>
      </c>
      <c r="E7" s="87"/>
      <c r="F7" s="77" t="s">
        <v>7</v>
      </c>
      <c r="G7" s="77" t="s">
        <v>8</v>
      </c>
      <c r="H7" s="84" t="s">
        <v>0</v>
      </c>
      <c r="I7" s="84" t="s">
        <v>2</v>
      </c>
      <c r="J7" s="79" t="s">
        <v>9</v>
      </c>
      <c r="K7" s="79" t="s">
        <v>10</v>
      </c>
      <c r="L7" s="79" t="s">
        <v>11</v>
      </c>
      <c r="M7" s="79" t="s">
        <v>12</v>
      </c>
      <c r="N7" s="79" t="s">
        <v>13</v>
      </c>
      <c r="O7" s="79" t="s">
        <v>14</v>
      </c>
      <c r="P7" s="79" t="s">
        <v>15</v>
      </c>
      <c r="Q7" s="79" t="s">
        <v>16</v>
      </c>
      <c r="R7" s="77" t="s">
        <v>6</v>
      </c>
      <c r="S7" s="77" t="s">
        <v>20</v>
      </c>
      <c r="T7" s="77" t="s">
        <v>27</v>
      </c>
    </row>
    <row r="8" spans="1:20" ht="32.25" customHeight="1" x14ac:dyDescent="0.25">
      <c r="B8" s="101"/>
      <c r="C8" s="78"/>
      <c r="D8" s="7" t="s">
        <v>4</v>
      </c>
      <c r="E8" s="7" t="s">
        <v>5</v>
      </c>
      <c r="F8" s="78"/>
      <c r="G8" s="78"/>
      <c r="H8" s="85"/>
      <c r="I8" s="85"/>
      <c r="J8" s="81"/>
      <c r="K8" s="80"/>
      <c r="L8" s="80"/>
      <c r="M8" s="80"/>
      <c r="N8" s="80"/>
      <c r="O8" s="80"/>
      <c r="P8" s="80"/>
      <c r="Q8" s="80"/>
      <c r="R8" s="78"/>
      <c r="S8" s="78"/>
      <c r="T8" s="78"/>
    </row>
    <row r="9" spans="1:20" ht="84.75" customHeight="1" x14ac:dyDescent="0.25">
      <c r="A9" s="25">
        <v>1</v>
      </c>
      <c r="B9" s="102" t="s">
        <v>35</v>
      </c>
      <c r="C9" s="3" t="s">
        <v>36</v>
      </c>
      <c r="D9" s="8">
        <v>43042</v>
      </c>
      <c r="E9" s="8">
        <v>43046</v>
      </c>
      <c r="F9" s="57" t="s">
        <v>114</v>
      </c>
      <c r="G9" s="57" t="s">
        <v>118</v>
      </c>
      <c r="H9" s="59" t="s">
        <v>115</v>
      </c>
      <c r="I9" s="23">
        <v>2227.38</v>
      </c>
      <c r="J9" s="23">
        <v>1916</v>
      </c>
      <c r="K9" s="23">
        <v>0</v>
      </c>
      <c r="L9" s="23">
        <v>0</v>
      </c>
      <c r="M9" s="23">
        <v>0</v>
      </c>
      <c r="N9" s="24"/>
      <c r="O9" s="23"/>
      <c r="P9" s="24"/>
      <c r="Q9" s="24"/>
      <c r="R9" s="36" t="s">
        <v>23</v>
      </c>
      <c r="S9" s="55" t="s">
        <v>116</v>
      </c>
      <c r="T9" s="33"/>
    </row>
    <row r="10" spans="1:20" ht="156.75" customHeight="1" x14ac:dyDescent="0.25">
      <c r="A10" s="25">
        <v>2</v>
      </c>
      <c r="B10" s="103" t="s">
        <v>24</v>
      </c>
      <c r="C10" s="5" t="s">
        <v>45</v>
      </c>
      <c r="D10" s="8">
        <v>43042</v>
      </c>
      <c r="E10" s="8">
        <v>43046</v>
      </c>
      <c r="F10" s="58"/>
      <c r="G10" s="58"/>
      <c r="H10" s="60"/>
      <c r="I10" s="23">
        <v>2227.38</v>
      </c>
      <c r="J10" s="23">
        <v>1916</v>
      </c>
      <c r="K10" s="23">
        <v>0</v>
      </c>
      <c r="L10" s="23">
        <v>0</v>
      </c>
      <c r="M10" s="24"/>
      <c r="N10" s="24"/>
      <c r="O10" s="23"/>
      <c r="P10" s="24"/>
      <c r="Q10" s="24"/>
      <c r="R10" s="36" t="s">
        <v>23</v>
      </c>
      <c r="S10" s="56"/>
      <c r="T10" s="33"/>
    </row>
    <row r="11" spans="1:20" ht="30" x14ac:dyDescent="0.25">
      <c r="A11" s="25">
        <v>3</v>
      </c>
      <c r="B11" s="102" t="s">
        <v>21</v>
      </c>
      <c r="C11" s="15" t="s">
        <v>22</v>
      </c>
      <c r="D11" s="8">
        <v>43043</v>
      </c>
      <c r="E11" s="8">
        <v>43046</v>
      </c>
      <c r="F11" s="45" t="s">
        <v>105</v>
      </c>
      <c r="G11" s="47"/>
      <c r="H11" s="37" t="s">
        <v>102</v>
      </c>
      <c r="I11" s="23">
        <v>0</v>
      </c>
      <c r="J11" s="23">
        <v>676</v>
      </c>
      <c r="K11" s="23">
        <v>507</v>
      </c>
      <c r="L11" s="23">
        <v>45</v>
      </c>
      <c r="M11" s="24"/>
      <c r="N11" s="24"/>
      <c r="O11" s="24"/>
      <c r="P11" s="24"/>
      <c r="Q11" s="24"/>
      <c r="R11" s="36" t="s">
        <v>19</v>
      </c>
      <c r="S11" s="33"/>
      <c r="T11" s="33" t="s">
        <v>103</v>
      </c>
    </row>
    <row r="12" spans="1:20" ht="30" x14ac:dyDescent="0.25">
      <c r="A12" s="25">
        <v>4</v>
      </c>
      <c r="B12" s="102" t="s">
        <v>21</v>
      </c>
      <c r="C12" s="15" t="s">
        <v>22</v>
      </c>
      <c r="D12" s="8">
        <v>43046</v>
      </c>
      <c r="E12" s="8">
        <v>43054</v>
      </c>
      <c r="F12" s="45" t="s">
        <v>104</v>
      </c>
      <c r="G12" s="52" t="s">
        <v>104</v>
      </c>
      <c r="H12" s="37" t="s">
        <v>106</v>
      </c>
      <c r="I12" s="23">
        <v>0</v>
      </c>
      <c r="J12" s="23">
        <v>998.4</v>
      </c>
      <c r="K12" s="23">
        <v>624</v>
      </c>
      <c r="L12" s="23">
        <v>45</v>
      </c>
      <c r="M12" s="24"/>
      <c r="N12" s="24"/>
      <c r="O12" s="24"/>
      <c r="P12" s="24"/>
      <c r="Q12" s="24"/>
      <c r="R12" s="36" t="s">
        <v>19</v>
      </c>
      <c r="S12" s="33"/>
      <c r="T12" s="38" t="s">
        <v>103</v>
      </c>
    </row>
    <row r="13" spans="1:20" ht="20.45" customHeight="1" x14ac:dyDescent="0.25">
      <c r="A13" s="25">
        <v>5</v>
      </c>
      <c r="B13" s="103" t="s">
        <v>67</v>
      </c>
      <c r="C13" s="5" t="s">
        <v>68</v>
      </c>
      <c r="D13" s="8">
        <v>43041</v>
      </c>
      <c r="E13" s="8">
        <v>43045</v>
      </c>
      <c r="F13" s="57" t="s">
        <v>66</v>
      </c>
      <c r="G13" s="57" t="s">
        <v>73</v>
      </c>
      <c r="H13" s="59" t="s">
        <v>49</v>
      </c>
      <c r="I13" s="23">
        <v>0</v>
      </c>
      <c r="J13" s="23">
        <f>312+156</f>
        <v>468</v>
      </c>
      <c r="K13" s="23">
        <v>312</v>
      </c>
      <c r="L13" s="23">
        <v>0</v>
      </c>
      <c r="M13" s="24"/>
      <c r="N13" s="24"/>
      <c r="O13" s="24"/>
      <c r="P13" s="24"/>
      <c r="Q13" s="24"/>
      <c r="R13" s="70" t="s">
        <v>19</v>
      </c>
      <c r="S13" s="55"/>
      <c r="T13" s="55" t="s">
        <v>69</v>
      </c>
    </row>
    <row r="14" spans="1:20" ht="23.45" customHeight="1" x14ac:dyDescent="0.25">
      <c r="A14" s="25">
        <v>6</v>
      </c>
      <c r="B14" s="103" t="s">
        <v>70</v>
      </c>
      <c r="C14" s="5" t="s">
        <v>71</v>
      </c>
      <c r="D14" s="8">
        <v>43041</v>
      </c>
      <c r="E14" s="8">
        <v>43045</v>
      </c>
      <c r="F14" s="73"/>
      <c r="G14" s="73"/>
      <c r="H14" s="74"/>
      <c r="I14" s="23">
        <v>0</v>
      </c>
      <c r="J14" s="23">
        <f>312+156</f>
        <v>468</v>
      </c>
      <c r="K14" s="23">
        <v>312</v>
      </c>
      <c r="L14" s="23">
        <v>0</v>
      </c>
      <c r="M14" s="24"/>
      <c r="N14" s="24"/>
      <c r="O14" s="24"/>
      <c r="P14" s="24"/>
      <c r="Q14" s="24"/>
      <c r="R14" s="71"/>
      <c r="S14" s="69"/>
      <c r="T14" s="69"/>
    </row>
    <row r="15" spans="1:20" ht="43.5" customHeight="1" x14ac:dyDescent="0.25">
      <c r="A15" s="25">
        <v>7</v>
      </c>
      <c r="B15" s="103" t="s">
        <v>72</v>
      </c>
      <c r="C15" s="5" t="s">
        <v>40</v>
      </c>
      <c r="D15" s="8">
        <v>43041</v>
      </c>
      <c r="E15" s="8">
        <v>43045</v>
      </c>
      <c r="F15" s="58"/>
      <c r="G15" s="58"/>
      <c r="H15" s="60"/>
      <c r="I15" s="23">
        <v>0</v>
      </c>
      <c r="J15" s="23">
        <f>156+312</f>
        <v>468</v>
      </c>
      <c r="K15" s="23">
        <v>312</v>
      </c>
      <c r="L15" s="23">
        <v>0</v>
      </c>
      <c r="M15" s="24"/>
      <c r="N15" s="24"/>
      <c r="O15" s="24"/>
      <c r="P15" s="24"/>
      <c r="Q15" s="24"/>
      <c r="R15" s="72"/>
      <c r="S15" s="56"/>
      <c r="T15" s="56"/>
    </row>
    <row r="16" spans="1:20" ht="285" x14ac:dyDescent="0.25">
      <c r="A16" s="25">
        <v>8</v>
      </c>
      <c r="B16" s="103" t="s">
        <v>53</v>
      </c>
      <c r="C16" s="5" t="s">
        <v>54</v>
      </c>
      <c r="D16" s="8">
        <v>43044</v>
      </c>
      <c r="E16" s="8">
        <v>43046</v>
      </c>
      <c r="F16" s="43" t="s">
        <v>55</v>
      </c>
      <c r="G16" s="43" t="s">
        <v>133</v>
      </c>
      <c r="H16" s="22" t="s">
        <v>56</v>
      </c>
      <c r="I16" s="23">
        <v>0</v>
      </c>
      <c r="J16" s="23">
        <v>0</v>
      </c>
      <c r="K16" s="23">
        <v>0</v>
      </c>
      <c r="L16" s="23">
        <v>0</v>
      </c>
      <c r="M16" s="24"/>
      <c r="N16" s="24"/>
      <c r="O16" s="24"/>
      <c r="P16" s="24"/>
      <c r="Q16" s="24"/>
      <c r="R16" s="16" t="s">
        <v>39</v>
      </c>
      <c r="S16" s="15" t="s">
        <v>59</v>
      </c>
      <c r="T16" s="54" t="s">
        <v>134</v>
      </c>
    </row>
    <row r="17" spans="1:20" s="13" customFormat="1" ht="135" x14ac:dyDescent="0.25">
      <c r="A17" s="108">
        <v>9</v>
      </c>
      <c r="B17" s="103" t="s">
        <v>18</v>
      </c>
      <c r="C17" s="5" t="s">
        <v>41</v>
      </c>
      <c r="D17" s="8">
        <v>43044</v>
      </c>
      <c r="E17" s="8">
        <v>43050</v>
      </c>
      <c r="F17" s="40" t="s">
        <v>44</v>
      </c>
      <c r="G17" s="42" t="s">
        <v>74</v>
      </c>
      <c r="H17" s="15" t="s">
        <v>42</v>
      </c>
      <c r="I17" s="17">
        <v>0</v>
      </c>
      <c r="J17" s="17">
        <v>455</v>
      </c>
      <c r="K17" s="17">
        <v>682.5</v>
      </c>
      <c r="L17" s="17">
        <v>45</v>
      </c>
      <c r="M17" s="19"/>
      <c r="N17" s="19"/>
      <c r="O17" s="19"/>
      <c r="P17" s="19"/>
      <c r="Q17" s="19"/>
      <c r="R17" s="18" t="s">
        <v>19</v>
      </c>
      <c r="S17" s="15" t="s">
        <v>43</v>
      </c>
      <c r="T17" s="15" t="s">
        <v>63</v>
      </c>
    </row>
    <row r="18" spans="1:20" ht="60" x14ac:dyDescent="0.25">
      <c r="A18" s="25">
        <v>10</v>
      </c>
      <c r="B18" s="103" t="s">
        <v>51</v>
      </c>
      <c r="C18" s="5" t="s">
        <v>52</v>
      </c>
      <c r="D18" s="8">
        <v>43044</v>
      </c>
      <c r="E18" s="8">
        <v>43050</v>
      </c>
      <c r="F18" s="40" t="s">
        <v>44</v>
      </c>
      <c r="G18" s="42" t="s">
        <v>75</v>
      </c>
      <c r="H18" s="15" t="s">
        <v>42</v>
      </c>
      <c r="I18" s="23">
        <v>1088.93</v>
      </c>
      <c r="J18" s="23">
        <v>1137.5</v>
      </c>
      <c r="K18" s="23">
        <v>682.5</v>
      </c>
      <c r="L18" s="23">
        <v>45</v>
      </c>
      <c r="M18" s="21"/>
      <c r="N18" s="19"/>
      <c r="O18" s="19"/>
      <c r="P18" s="19"/>
      <c r="Q18" s="19"/>
      <c r="R18" s="20" t="s">
        <v>19</v>
      </c>
      <c r="S18" s="15" t="s">
        <v>58</v>
      </c>
      <c r="T18" s="15"/>
    </row>
    <row r="19" spans="1:20" ht="30.75" customHeight="1" x14ac:dyDescent="0.25">
      <c r="A19" s="25">
        <v>11</v>
      </c>
      <c r="B19" s="103" t="s">
        <v>37</v>
      </c>
      <c r="C19" s="5" t="s">
        <v>50</v>
      </c>
      <c r="D19" s="8">
        <v>43045</v>
      </c>
      <c r="E19" s="8">
        <v>43051</v>
      </c>
      <c r="F19" s="67" t="s">
        <v>64</v>
      </c>
      <c r="G19" s="75" t="s">
        <v>119</v>
      </c>
      <c r="H19" s="15" t="s">
        <v>65</v>
      </c>
      <c r="I19" s="23">
        <v>2364.33</v>
      </c>
      <c r="J19" s="23">
        <v>1512</v>
      </c>
      <c r="K19" s="23">
        <v>0</v>
      </c>
      <c r="L19" s="23">
        <v>0</v>
      </c>
      <c r="M19" s="21"/>
      <c r="N19" s="19"/>
      <c r="O19" s="19"/>
      <c r="P19" s="19"/>
      <c r="Q19" s="19"/>
      <c r="R19" s="20" t="s">
        <v>23</v>
      </c>
      <c r="S19" s="55" t="s">
        <v>81</v>
      </c>
      <c r="T19" s="15"/>
    </row>
    <row r="20" spans="1:20" ht="48" customHeight="1" x14ac:dyDescent="0.25">
      <c r="A20" s="25">
        <v>12</v>
      </c>
      <c r="B20" s="103" t="s">
        <v>26</v>
      </c>
      <c r="C20" s="5" t="s">
        <v>30</v>
      </c>
      <c r="D20" s="8">
        <v>43045</v>
      </c>
      <c r="E20" s="8">
        <v>43051</v>
      </c>
      <c r="F20" s="68"/>
      <c r="G20" s="76"/>
      <c r="H20" s="15" t="s">
        <v>65</v>
      </c>
      <c r="I20" s="23">
        <v>2364.33</v>
      </c>
      <c r="J20" s="23">
        <v>1512</v>
      </c>
      <c r="K20" s="23">
        <v>0</v>
      </c>
      <c r="L20" s="23">
        <v>0</v>
      </c>
      <c r="M20" s="21"/>
      <c r="N20" s="19"/>
      <c r="O20" s="19"/>
      <c r="P20" s="19"/>
      <c r="Q20" s="19"/>
      <c r="R20" s="20" t="s">
        <v>23</v>
      </c>
      <c r="S20" s="56"/>
      <c r="T20" s="15"/>
    </row>
    <row r="21" spans="1:20" ht="58.9" customHeight="1" x14ac:dyDescent="0.25">
      <c r="A21" s="25">
        <v>13</v>
      </c>
      <c r="B21" s="103" t="s">
        <v>76</v>
      </c>
      <c r="C21" s="5" t="s">
        <v>40</v>
      </c>
      <c r="D21" s="8">
        <v>43045</v>
      </c>
      <c r="E21" s="8">
        <v>43053</v>
      </c>
      <c r="F21" s="41" t="s">
        <v>77</v>
      </c>
      <c r="G21" s="44" t="s">
        <v>78</v>
      </c>
      <c r="H21" s="15" t="s">
        <v>65</v>
      </c>
      <c r="I21" s="23">
        <v>0</v>
      </c>
      <c r="J21" s="23">
        <v>473.2</v>
      </c>
      <c r="K21" s="23">
        <v>676</v>
      </c>
      <c r="L21" s="23">
        <v>45</v>
      </c>
      <c r="M21" s="21"/>
      <c r="N21" s="19"/>
      <c r="O21" s="19"/>
      <c r="P21" s="19"/>
      <c r="Q21" s="19"/>
      <c r="R21" s="20" t="s">
        <v>19</v>
      </c>
      <c r="S21" s="15" t="s">
        <v>82</v>
      </c>
      <c r="T21" s="15" t="s">
        <v>107</v>
      </c>
    </row>
    <row r="22" spans="1:20" ht="141" customHeight="1" x14ac:dyDescent="0.25">
      <c r="A22" s="25">
        <v>14</v>
      </c>
      <c r="B22" s="102" t="s">
        <v>38</v>
      </c>
      <c r="C22" s="5" t="s">
        <v>25</v>
      </c>
      <c r="D22" s="8">
        <v>43054</v>
      </c>
      <c r="E22" s="8">
        <v>43056</v>
      </c>
      <c r="F22" s="41" t="s">
        <v>86</v>
      </c>
      <c r="G22" s="44" t="s">
        <v>79</v>
      </c>
      <c r="H22" s="15" t="s">
        <v>80</v>
      </c>
      <c r="I22" s="23">
        <v>790.37</v>
      </c>
      <c r="J22" s="23">
        <v>156</v>
      </c>
      <c r="K22" s="23">
        <v>312</v>
      </c>
      <c r="L22" s="23">
        <v>45</v>
      </c>
      <c r="M22" s="21"/>
      <c r="N22" s="19"/>
      <c r="O22" s="19"/>
      <c r="P22" s="19"/>
      <c r="Q22" s="19"/>
      <c r="R22" s="20" t="s">
        <v>19</v>
      </c>
      <c r="S22" s="15" t="s">
        <v>83</v>
      </c>
      <c r="T22" s="27"/>
    </row>
    <row r="23" spans="1:20" ht="135" x14ac:dyDescent="0.25">
      <c r="A23" s="25">
        <v>15</v>
      </c>
      <c r="B23" s="103" t="s">
        <v>32</v>
      </c>
      <c r="C23" s="5" t="s">
        <v>33</v>
      </c>
      <c r="D23" s="8">
        <v>43047</v>
      </c>
      <c r="E23" s="8">
        <v>43050</v>
      </c>
      <c r="F23" s="67" t="s">
        <v>89</v>
      </c>
      <c r="G23" s="48" t="s">
        <v>120</v>
      </c>
      <c r="H23" s="55" t="s">
        <v>90</v>
      </c>
      <c r="I23" s="63">
        <v>0</v>
      </c>
      <c r="J23" s="63">
        <v>0</v>
      </c>
      <c r="K23" s="63">
        <v>0</v>
      </c>
      <c r="L23" s="63">
        <v>0</v>
      </c>
      <c r="M23" s="63"/>
      <c r="N23" s="63"/>
      <c r="O23" s="63"/>
      <c r="P23" s="63"/>
      <c r="Q23" s="63"/>
      <c r="R23" s="65" t="s">
        <v>39</v>
      </c>
      <c r="S23" s="55" t="s">
        <v>91</v>
      </c>
      <c r="T23" s="55" t="s">
        <v>117</v>
      </c>
    </row>
    <row r="24" spans="1:20" ht="127.5" customHeight="1" x14ac:dyDescent="0.25">
      <c r="A24" s="25">
        <v>16</v>
      </c>
      <c r="B24" s="103" t="s">
        <v>28</v>
      </c>
      <c r="C24" s="5" t="s">
        <v>29</v>
      </c>
      <c r="D24" s="8">
        <v>43047</v>
      </c>
      <c r="E24" s="8">
        <v>43050</v>
      </c>
      <c r="F24" s="68"/>
      <c r="G24" s="49" t="s">
        <v>121</v>
      </c>
      <c r="H24" s="56"/>
      <c r="I24" s="64"/>
      <c r="J24" s="64"/>
      <c r="K24" s="64"/>
      <c r="L24" s="64"/>
      <c r="M24" s="64"/>
      <c r="N24" s="64"/>
      <c r="O24" s="64"/>
      <c r="P24" s="64"/>
      <c r="Q24" s="64"/>
      <c r="R24" s="66"/>
      <c r="S24" s="56"/>
      <c r="T24" s="56"/>
    </row>
    <row r="25" spans="1:20" ht="145.5" customHeight="1" x14ac:dyDescent="0.25">
      <c r="A25" s="25">
        <v>17</v>
      </c>
      <c r="B25" s="104" t="s">
        <v>34</v>
      </c>
      <c r="C25" s="61" t="s">
        <v>25</v>
      </c>
      <c r="D25" s="8">
        <v>43057</v>
      </c>
      <c r="E25" s="8">
        <v>43060</v>
      </c>
      <c r="F25" s="41" t="s">
        <v>109</v>
      </c>
      <c r="G25" s="48" t="s">
        <v>123</v>
      </c>
      <c r="H25" s="34" t="s">
        <v>108</v>
      </c>
      <c r="I25" s="63">
        <v>3528.68</v>
      </c>
      <c r="J25" s="35">
        <v>442</v>
      </c>
      <c r="K25" s="35">
        <v>331.5</v>
      </c>
      <c r="L25" s="35">
        <v>45</v>
      </c>
      <c r="M25" s="30"/>
      <c r="N25" s="35"/>
      <c r="O25" s="35"/>
      <c r="P25" s="35"/>
      <c r="Q25" s="35"/>
      <c r="R25" s="31" t="s">
        <v>19</v>
      </c>
      <c r="S25" s="34" t="s">
        <v>110</v>
      </c>
      <c r="T25" s="34"/>
    </row>
    <row r="26" spans="1:20" ht="186" customHeight="1" x14ac:dyDescent="0.25">
      <c r="A26" s="25">
        <v>18</v>
      </c>
      <c r="B26" s="105"/>
      <c r="C26" s="62"/>
      <c r="D26" s="8">
        <v>43060</v>
      </c>
      <c r="E26" s="8">
        <v>43063</v>
      </c>
      <c r="F26" s="41" t="s">
        <v>112</v>
      </c>
      <c r="G26" s="49" t="s">
        <v>124</v>
      </c>
      <c r="H26" s="34" t="s">
        <v>122</v>
      </c>
      <c r="I26" s="64"/>
      <c r="J26" s="14">
        <v>507</v>
      </c>
      <c r="K26" s="14">
        <v>253.5</v>
      </c>
      <c r="L26" s="14">
        <v>45</v>
      </c>
      <c r="M26" s="30"/>
      <c r="N26" s="35"/>
      <c r="O26" s="35"/>
      <c r="P26" s="35"/>
      <c r="Q26" s="35"/>
      <c r="R26" s="31" t="s">
        <v>19</v>
      </c>
      <c r="S26" s="34" t="s">
        <v>111</v>
      </c>
      <c r="T26" s="34"/>
    </row>
    <row r="27" spans="1:20" ht="45" x14ac:dyDescent="0.25">
      <c r="A27" s="25">
        <v>19</v>
      </c>
      <c r="B27" s="103" t="s">
        <v>95</v>
      </c>
      <c r="C27" s="5" t="s">
        <v>96</v>
      </c>
      <c r="D27" s="8">
        <v>43065</v>
      </c>
      <c r="E27" s="8">
        <v>43068</v>
      </c>
      <c r="F27" s="41" t="s">
        <v>113</v>
      </c>
      <c r="G27" s="44" t="s">
        <v>125</v>
      </c>
      <c r="H27" s="28" t="s">
        <v>97</v>
      </c>
      <c r="I27" s="29">
        <v>1070</v>
      </c>
      <c r="J27" s="29">
        <v>312</v>
      </c>
      <c r="K27" s="29">
        <v>312</v>
      </c>
      <c r="L27" s="29">
        <v>45</v>
      </c>
      <c r="M27" s="30"/>
      <c r="N27" s="29"/>
      <c r="O27" s="29"/>
      <c r="P27" s="29"/>
      <c r="Q27" s="29"/>
      <c r="R27" s="31" t="s">
        <v>19</v>
      </c>
      <c r="S27" s="28"/>
      <c r="T27" s="28"/>
    </row>
    <row r="28" spans="1:20" ht="90" x14ac:dyDescent="0.25">
      <c r="A28" s="25">
        <v>20</v>
      </c>
      <c r="B28" s="103" t="s">
        <v>31</v>
      </c>
      <c r="C28" s="5" t="s">
        <v>85</v>
      </c>
      <c r="D28" s="8">
        <v>43067</v>
      </c>
      <c r="E28" s="8">
        <v>43071</v>
      </c>
      <c r="F28" s="41" t="s">
        <v>87</v>
      </c>
      <c r="G28" s="44" t="s">
        <v>126</v>
      </c>
      <c r="H28" s="22" t="s">
        <v>62</v>
      </c>
      <c r="I28" s="23">
        <v>0</v>
      </c>
      <c r="J28" s="23">
        <v>0</v>
      </c>
      <c r="K28" s="23">
        <v>0</v>
      </c>
      <c r="L28" s="23">
        <v>0</v>
      </c>
      <c r="M28" s="21"/>
      <c r="N28" s="19"/>
      <c r="O28" s="19"/>
      <c r="P28" s="19"/>
      <c r="Q28" s="19"/>
      <c r="R28" s="20" t="s">
        <v>39</v>
      </c>
      <c r="S28" s="15" t="s">
        <v>88</v>
      </c>
      <c r="T28" s="53" t="s">
        <v>60</v>
      </c>
    </row>
    <row r="29" spans="1:20" ht="217.5" customHeight="1" x14ac:dyDescent="0.25">
      <c r="A29" s="25">
        <v>21</v>
      </c>
      <c r="B29" s="103" t="s">
        <v>24</v>
      </c>
      <c r="C29" s="5" t="s">
        <v>45</v>
      </c>
      <c r="D29" s="8">
        <v>43067</v>
      </c>
      <c r="E29" s="8">
        <v>43072</v>
      </c>
      <c r="F29" s="43" t="s">
        <v>46</v>
      </c>
      <c r="G29" s="44" t="s">
        <v>127</v>
      </c>
      <c r="H29" s="22" t="s">
        <v>62</v>
      </c>
      <c r="I29" s="26">
        <v>1602.4</v>
      </c>
      <c r="J29" s="23">
        <f>1945-240</f>
        <v>1705</v>
      </c>
      <c r="K29" s="23">
        <v>0</v>
      </c>
      <c r="L29" s="23">
        <v>0</v>
      </c>
      <c r="M29" s="21"/>
      <c r="N29" s="19"/>
      <c r="O29" s="19"/>
      <c r="P29" s="19"/>
      <c r="Q29" s="19"/>
      <c r="R29" s="20" t="s">
        <v>23</v>
      </c>
      <c r="S29" s="15" t="s">
        <v>84</v>
      </c>
      <c r="T29" s="15"/>
    </row>
    <row r="30" spans="1:20" ht="105" x14ac:dyDescent="0.25">
      <c r="A30" s="25">
        <v>22</v>
      </c>
      <c r="B30" s="103" t="s">
        <v>47</v>
      </c>
      <c r="C30" s="5" t="s">
        <v>48</v>
      </c>
      <c r="D30" s="8">
        <v>43067</v>
      </c>
      <c r="E30" s="8">
        <v>43072</v>
      </c>
      <c r="F30" s="43" t="s">
        <v>46</v>
      </c>
      <c r="G30" s="50" t="s">
        <v>128</v>
      </c>
      <c r="H30" s="22" t="s">
        <v>62</v>
      </c>
      <c r="I30" s="23">
        <v>1138.75</v>
      </c>
      <c r="J30" s="23">
        <v>728</v>
      </c>
      <c r="K30" s="23">
        <v>546</v>
      </c>
      <c r="L30" s="23">
        <v>45</v>
      </c>
      <c r="M30" s="21"/>
      <c r="N30" s="19"/>
      <c r="O30" s="19"/>
      <c r="P30" s="19"/>
      <c r="Q30" s="19"/>
      <c r="R30" s="20" t="s">
        <v>19</v>
      </c>
      <c r="S30" s="15" t="s">
        <v>57</v>
      </c>
      <c r="T30" s="15"/>
    </row>
    <row r="31" spans="1:20" ht="90" customHeight="1" x14ac:dyDescent="0.25">
      <c r="A31" s="25">
        <v>23</v>
      </c>
      <c r="B31" s="103" t="s">
        <v>92</v>
      </c>
      <c r="C31" s="5" t="s">
        <v>93</v>
      </c>
      <c r="D31" s="8">
        <v>43068</v>
      </c>
      <c r="E31" s="8">
        <v>43072</v>
      </c>
      <c r="F31" s="43" t="s">
        <v>46</v>
      </c>
      <c r="G31" s="50" t="s">
        <v>129</v>
      </c>
      <c r="H31" s="22" t="s">
        <v>62</v>
      </c>
      <c r="I31" s="23">
        <v>1141.9000000000001</v>
      </c>
      <c r="J31" s="23">
        <v>546</v>
      </c>
      <c r="K31" s="23">
        <v>546</v>
      </c>
      <c r="L31" s="23">
        <v>45</v>
      </c>
      <c r="M31" s="21"/>
      <c r="N31" s="19"/>
      <c r="O31" s="19"/>
      <c r="P31" s="19"/>
      <c r="Q31" s="19"/>
      <c r="R31" s="20" t="s">
        <v>19</v>
      </c>
      <c r="S31" s="15" t="s">
        <v>94</v>
      </c>
      <c r="T31" s="15"/>
    </row>
    <row r="32" spans="1:20" ht="123" customHeight="1" x14ac:dyDescent="0.25">
      <c r="A32" s="25">
        <v>24</v>
      </c>
      <c r="B32" s="103" t="s">
        <v>24</v>
      </c>
      <c r="C32" s="5" t="s">
        <v>45</v>
      </c>
      <c r="D32" s="8">
        <v>43080</v>
      </c>
      <c r="E32" s="8">
        <v>43084</v>
      </c>
      <c r="F32" s="43" t="s">
        <v>98</v>
      </c>
      <c r="G32" s="42" t="s">
        <v>130</v>
      </c>
      <c r="H32" s="22" t="s">
        <v>99</v>
      </c>
      <c r="I32" s="23">
        <v>2741.08</v>
      </c>
      <c r="J32" s="23">
        <v>265.2</v>
      </c>
      <c r="K32" s="23">
        <v>663</v>
      </c>
      <c r="L32" s="23">
        <v>45</v>
      </c>
      <c r="M32" s="24"/>
      <c r="N32" s="19"/>
      <c r="O32" s="19"/>
      <c r="P32" s="19"/>
      <c r="Q32" s="19"/>
      <c r="R32" s="16" t="s">
        <v>19</v>
      </c>
      <c r="S32" s="15" t="s">
        <v>132</v>
      </c>
      <c r="T32" s="15"/>
    </row>
    <row r="33" spans="1:20" ht="95.25" customHeight="1" x14ac:dyDescent="0.25">
      <c r="A33" s="25">
        <v>25</v>
      </c>
      <c r="B33" s="103" t="s">
        <v>26</v>
      </c>
      <c r="C33" s="5" t="s">
        <v>100</v>
      </c>
      <c r="D33" s="8">
        <v>43080</v>
      </c>
      <c r="E33" s="8">
        <v>43087</v>
      </c>
      <c r="F33" s="46" t="s">
        <v>101</v>
      </c>
      <c r="G33" s="51" t="s">
        <v>131</v>
      </c>
      <c r="H33" s="10" t="s">
        <v>61</v>
      </c>
      <c r="I33" s="39">
        <v>2893.24</v>
      </c>
      <c r="J33" s="39">
        <v>3318</v>
      </c>
      <c r="K33" s="14">
        <v>0</v>
      </c>
      <c r="L33" s="14">
        <v>0</v>
      </c>
      <c r="M33" s="11"/>
      <c r="N33" s="11"/>
      <c r="O33" s="11"/>
      <c r="P33" s="11"/>
      <c r="Q33" s="11"/>
      <c r="R33" s="12" t="s">
        <v>23</v>
      </c>
      <c r="S33" s="25"/>
      <c r="T33" s="25"/>
    </row>
    <row r="34" spans="1:20" ht="38.25" customHeight="1" x14ac:dyDescent="0.25">
      <c r="A34" s="25">
        <v>26</v>
      </c>
      <c r="B34" s="106" t="s">
        <v>138</v>
      </c>
      <c r="C34" s="91" t="s">
        <v>139</v>
      </c>
      <c r="D34" s="92">
        <v>43115</v>
      </c>
      <c r="E34" s="92">
        <v>43120</v>
      </c>
      <c r="F34" s="93" t="s">
        <v>140</v>
      </c>
      <c r="G34" s="94" t="s">
        <v>141</v>
      </c>
      <c r="H34" s="95" t="s">
        <v>142</v>
      </c>
      <c r="I34" s="96">
        <v>1583.96</v>
      </c>
      <c r="J34" s="96">
        <v>1850</v>
      </c>
      <c r="K34" s="96">
        <v>0</v>
      </c>
      <c r="L34" s="96">
        <v>0</v>
      </c>
      <c r="M34" s="96">
        <v>0</v>
      </c>
      <c r="N34" s="96"/>
      <c r="O34" s="96"/>
      <c r="P34" s="96"/>
      <c r="Q34" s="96">
        <v>3013.5</v>
      </c>
      <c r="R34" s="91" t="s">
        <v>23</v>
      </c>
      <c r="S34" s="91" t="s">
        <v>143</v>
      </c>
      <c r="T34" s="91"/>
    </row>
    <row r="35" spans="1:20" ht="25.5" x14ac:dyDescent="0.25">
      <c r="A35" s="25">
        <v>27</v>
      </c>
      <c r="B35" s="106" t="s">
        <v>24</v>
      </c>
      <c r="C35" s="91" t="s">
        <v>144</v>
      </c>
      <c r="D35" s="92">
        <v>43115</v>
      </c>
      <c r="E35" s="92">
        <v>43120</v>
      </c>
      <c r="F35" s="97"/>
      <c r="G35" s="98"/>
      <c r="H35" s="95" t="s">
        <v>142</v>
      </c>
      <c r="I35" s="96">
        <v>1583.96</v>
      </c>
      <c r="J35" s="96">
        <v>1850</v>
      </c>
      <c r="K35" s="96">
        <v>0</v>
      </c>
      <c r="L35" s="96">
        <v>0</v>
      </c>
      <c r="M35" s="96"/>
      <c r="N35" s="96"/>
      <c r="O35" s="96"/>
      <c r="P35" s="96"/>
      <c r="Q35" s="96"/>
      <c r="R35" s="91" t="s">
        <v>23</v>
      </c>
      <c r="S35" s="91" t="s">
        <v>143</v>
      </c>
      <c r="T35" s="91"/>
    </row>
    <row r="36" spans="1:20" ht="63.75" x14ac:dyDescent="0.25">
      <c r="A36" s="25">
        <v>28</v>
      </c>
      <c r="B36" s="106" t="s">
        <v>21</v>
      </c>
      <c r="C36" s="91" t="s">
        <v>22</v>
      </c>
      <c r="D36" s="92">
        <v>43115</v>
      </c>
      <c r="E36" s="92">
        <v>43120</v>
      </c>
      <c r="F36" s="95" t="s">
        <v>145</v>
      </c>
      <c r="G36" s="99" t="s">
        <v>146</v>
      </c>
      <c r="H36" s="95" t="s">
        <v>142</v>
      </c>
      <c r="I36" s="96">
        <v>1486.88</v>
      </c>
      <c r="J36" s="96">
        <v>1170</v>
      </c>
      <c r="K36" s="96">
        <v>877.5</v>
      </c>
      <c r="L36" s="96">
        <v>45</v>
      </c>
      <c r="M36" s="96"/>
      <c r="N36" s="96"/>
      <c r="O36" s="96"/>
      <c r="P36" s="96"/>
      <c r="Q36" s="96"/>
      <c r="R36" s="91" t="s">
        <v>19</v>
      </c>
      <c r="S36" s="91" t="s">
        <v>147</v>
      </c>
      <c r="T36" s="91"/>
    </row>
    <row r="37" spans="1:20" x14ac:dyDescent="0.25">
      <c r="B37" s="107"/>
      <c r="C37" s="88"/>
      <c r="D37" s="89"/>
      <c r="E37" s="90"/>
      <c r="F37" s="25"/>
      <c r="G37" s="25"/>
      <c r="H37" s="12"/>
      <c r="I37" s="25"/>
      <c r="J37" s="11"/>
      <c r="K37" s="11"/>
      <c r="L37" s="11"/>
      <c r="M37" s="11"/>
      <c r="N37" s="11"/>
      <c r="O37" s="11"/>
      <c r="P37" s="11"/>
      <c r="Q37" s="11"/>
      <c r="R37" s="90"/>
      <c r="S37" s="25"/>
      <c r="T37" s="25"/>
    </row>
  </sheetData>
  <mergeCells count="53">
    <mergeCell ref="G34:G35"/>
    <mergeCell ref="F34:F35"/>
    <mergeCell ref="B2:T2"/>
    <mergeCell ref="B3:T3"/>
    <mergeCell ref="B4:T4"/>
    <mergeCell ref="T7:T8"/>
    <mergeCell ref="S7:S8"/>
    <mergeCell ref="M7:M8"/>
    <mergeCell ref="L7:L8"/>
    <mergeCell ref="N7:N8"/>
    <mergeCell ref="O7:O8"/>
    <mergeCell ref="B7:B8"/>
    <mergeCell ref="C7:C8"/>
    <mergeCell ref="D7:E7"/>
    <mergeCell ref="F7:F8"/>
    <mergeCell ref="G7:G8"/>
    <mergeCell ref="H7:H8"/>
    <mergeCell ref="I7:I8"/>
    <mergeCell ref="R7:R8"/>
    <mergeCell ref="K7:K8"/>
    <mergeCell ref="P7:P8"/>
    <mergeCell ref="Q7:Q8"/>
    <mergeCell ref="J7:J8"/>
    <mergeCell ref="T13:T15"/>
    <mergeCell ref="F19:F20"/>
    <mergeCell ref="R13:R15"/>
    <mergeCell ref="F13:F15"/>
    <mergeCell ref="H13:H15"/>
    <mergeCell ref="G13:G15"/>
    <mergeCell ref="S13:S15"/>
    <mergeCell ref="S19:S20"/>
    <mergeCell ref="G19:G20"/>
    <mergeCell ref="B25:B26"/>
    <mergeCell ref="I25:I26"/>
    <mergeCell ref="T23:T24"/>
    <mergeCell ref="K23:K24"/>
    <mergeCell ref="L23:L24"/>
    <mergeCell ref="M23:M24"/>
    <mergeCell ref="N23:N24"/>
    <mergeCell ref="O23:O24"/>
    <mergeCell ref="P23:P24"/>
    <mergeCell ref="Q23:Q24"/>
    <mergeCell ref="R23:R24"/>
    <mergeCell ref="S23:S24"/>
    <mergeCell ref="F23:F24"/>
    <mergeCell ref="H23:H24"/>
    <mergeCell ref="I23:I24"/>
    <mergeCell ref="J23:J24"/>
    <mergeCell ref="S9:S10"/>
    <mergeCell ref="F9:F10"/>
    <mergeCell ref="G9:G10"/>
    <mergeCell ref="H9:H10"/>
    <mergeCell ref="C25:C26"/>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NOVIEMBRE- ENERO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Luis Arrazola</cp:lastModifiedBy>
  <cp:lastPrinted>2017-09-06T21:59:20Z</cp:lastPrinted>
  <dcterms:created xsi:type="dcterms:W3CDTF">2014-10-22T22:45:43Z</dcterms:created>
  <dcterms:modified xsi:type="dcterms:W3CDTF">2019-10-04T16:48:12Z</dcterms:modified>
</cp:coreProperties>
</file>