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2195" windowHeight="6630"/>
  </bookViews>
  <sheets>
    <sheet name="Sheet 1" sheetId="1" r:id="rId1"/>
  </sheets>
  <definedNames>
    <definedName name="_xlnm._FilterDatabase" localSheetId="0" hidden="1">'Sheet 1'!$A$5:$Q$19</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4" i="1" l="1"/>
  <c r="P19" i="1" l="1"/>
  <c r="P8" i="1"/>
  <c r="P13" i="1"/>
  <c r="P16" i="1"/>
  <c r="P9" i="1"/>
  <c r="P10" i="1"/>
  <c r="P11" i="1"/>
  <c r="P6" i="1"/>
  <c r="P12" i="1"/>
  <c r="P7" i="1"/>
  <c r="P15" i="1"/>
  <c r="P17" i="1"/>
  <c r="P18" i="1"/>
</calcChain>
</file>

<file path=xl/sharedStrings.xml><?xml version="1.0" encoding="utf-8"?>
<sst xmlns="http://schemas.openxmlformats.org/spreadsheetml/2006/main" count="125" uniqueCount="91">
  <si>
    <t>Fecha Inicio</t>
  </si>
  <si>
    <t>Fecha Fin</t>
  </si>
  <si>
    <t>Cargo</t>
  </si>
  <si>
    <t>CONFERENCIA</t>
  </si>
  <si>
    <t>13ª. CONFERENCIA ANUAL ALD Y DELITOS FINANCIEROS</t>
  </si>
  <si>
    <t>MILTON EDUARDO RODRIGUEZ  CHICAS</t>
  </si>
  <si>
    <t>ESPECIALISTA DEL SISTEMA FINANCIERO</t>
  </si>
  <si>
    <t>ASSOCIATION OF CERTIFIED ANTI-MONEY LAUNDERING SPECIALISTS (ACAMS)</t>
  </si>
  <si>
    <t>CARMEN ELENA PINEDA  DE SOSA</t>
  </si>
  <si>
    <t>ABOGADO BANCARIO Y FINANCIERO</t>
  </si>
  <si>
    <t>CURSO</t>
  </si>
  <si>
    <t>INDICADORES DE SOLIDEZ FINANCIERA</t>
  </si>
  <si>
    <t>DOMINGO JULIO CESAR AVENDAÑO  FUENTES</t>
  </si>
  <si>
    <t>CENTRO DE ESTUDIOS MONETARIOS LATINOAMERICANOS (CEMLA) Y FONDO MONETARIO INTERNACIONAL (FMI)</t>
  </si>
  <si>
    <t>ADVANCED PORTFOLIO MANAGEMENT PROFESSIONAL CERTIFICATE</t>
  </si>
  <si>
    <t>LUIS ALEJANDRO AVILES  JOVEL</t>
  </si>
  <si>
    <t>ADMINISTRADOR DE RESERVAS Y PASIVOS</t>
  </si>
  <si>
    <t>RESERVES ADVISORY AND MANAGEMENT PROGRAM (RAMP)</t>
  </si>
  <si>
    <t>BANCO MUNDIAL: BOLETO AEREO, ALIMENTACION Y ALOJAMIENTO._x000D_
BCR. VIATICOS COMPLEMENTARIOS</t>
  </si>
  <si>
    <t>DERIVATIVES PROFESIONAL CERTIFICATE</t>
  </si>
  <si>
    <t>SILVIA JEANNETTE SANSIVIRINI  DE HERRERA</t>
  </si>
  <si>
    <t>FIXED INCOME PROFESSIONAL CERTIFICATE</t>
  </si>
  <si>
    <t>ANA RUTH VILLALTA  HENRIQUEZ</t>
  </si>
  <si>
    <t>ANALISTA DEL EXTERIOR</t>
  </si>
  <si>
    <t>ERNESTO JOSE RODRIGUEZ  AMAYA</t>
  </si>
  <si>
    <t>RAFAEL ANTONIO MIRANDA  HERNANDEZ</t>
  </si>
  <si>
    <t>EX-COLABORADOR</t>
  </si>
  <si>
    <t>LA ECONOMÍA DE LA PLATAFORMA Y SU PROMESA DE INCLUSIÓN FINANCIERA (PLATFORM ECONOMY &amp; ITS PROMISE FOR FINANCIAL INCLUSION)</t>
  </si>
  <si>
    <t>HAZELL RAQUEL DEL CID  MARROQUIN</t>
  </si>
  <si>
    <t>ALIANZA PARA LA INCLUSIÓN FINANCIERA (AFI)</t>
  </si>
  <si>
    <t>SEMINARIO</t>
  </si>
  <si>
    <t>LIQUIDITY RISK MANAGEMENT SEMINAR</t>
  </si>
  <si>
    <t>BENJAMIN  MORAN  PINCHERLI</t>
  </si>
  <si>
    <t>SENIOR DE RIESGOS FINANCIEROS</t>
  </si>
  <si>
    <t>RESERVA FEDERAL</t>
  </si>
  <si>
    <t>IV SEMINARIO REGIONAL DE RIESGOS PARA EL SECTOR PÚBLICO: SOLUCIONES FINANCIERAS PARA LA REGIÓN CENTROAMERICANA</t>
  </si>
  <si>
    <t>LIDIA MARGARITA OCON  CASTELLANOS</t>
  </si>
  <si>
    <t>GERENTE INTERNACIONAL</t>
  </si>
  <si>
    <t>BANCO CENTROAMERICANO DE INTEGRACIÓN ECONÓMICA (BCIE)</t>
  </si>
  <si>
    <t>REUNION</t>
  </si>
  <si>
    <t>ACOMPAÑAR DELEGACIÓN DE EL SALVADOR EN LOS MERCADOS INTERNACIONALES.</t>
  </si>
  <si>
    <t>SAUL ANTONIO CHICAS  CIENFUEGOS</t>
  </si>
  <si>
    <t>ESPECIALISTA DE INVESTIGACION ECONOMICA Y FINANCIERA</t>
  </si>
  <si>
    <t>CITIGROUP Y SCOTIABANK</t>
  </si>
  <si>
    <t>12° REUNIÓN DEL GRUPO AD HOC DE BALANZA DE PAGOS</t>
  </si>
  <si>
    <t>CLAUDIA MAYELA CALDERON  OSORIO</t>
  </si>
  <si>
    <t>COORDINADOR DEL SECTOR EXTERNO</t>
  </si>
  <si>
    <t>CONSEJO MONETARIO CENTROAMERICANO (CMCA)</t>
  </si>
  <si>
    <t>HOJA DE SALIDA</t>
  </si>
  <si>
    <t xml:space="preserve">Fecha de salida </t>
  </si>
  <si>
    <t xml:space="preserve">Fecha  de regreso </t>
  </si>
  <si>
    <t>Tipo de Capacitación</t>
  </si>
  <si>
    <t xml:space="preserve">Nombre Evento </t>
  </si>
  <si>
    <t xml:space="preserve">Objetivo del Evento </t>
  </si>
  <si>
    <t>Nombre Empleado</t>
  </si>
  <si>
    <t>Destino</t>
  </si>
  <si>
    <t>Organizador</t>
  </si>
  <si>
    <t>Boleto US$</t>
  </si>
  <si>
    <t>Viáticos 
(Incluye HOSPEDAJE) US$</t>
  </si>
  <si>
    <t>Otros Gastos US$</t>
  </si>
  <si>
    <t>Costo  total US$</t>
  </si>
  <si>
    <t xml:space="preserve">Aporte de Patrocinadores </t>
  </si>
  <si>
    <t>REPORTE DE VIAJES AL EXTERIOR</t>
  </si>
  <si>
    <t>31 de julio de 2019</t>
  </si>
  <si>
    <t>QUE LOS PARTICIPANTE PUEDAN IDENTIFICAR EL RIESGO DE LIQUIDEZ PRESENTES EN LA MAYORÍA DE LAS INSTITUCIONES FINANCIERAS, INCLUIDAS LAS VULNERABILIDADES DE FINANCIAMIENTO, EL VALOR DE LIQUIDEZ DE LOS ACTIVOS, EL RIESGO DE RENOVACIÓN, EL RIESGO DE LIQUIDEZ DE FINANCIAMIENTO, EL RIESGO DE LIQUIDEZ BASADA EN EL MERCADO, EL RIESGO DE LIQUIDEZ CONTINGENTE. EL SEMINARIO INCLUIRÁ ESTUDIO DE CASOS PARA ILUSTRAR Y REFORZAR LOS CONCEPTOS PRESENTADOS EN LAS CONFERENCIAS.</t>
  </si>
  <si>
    <t>CANCUN, MEXICO</t>
  </si>
  <si>
    <t>CIUDAD DE MEXICO, MEXICO</t>
  </si>
  <si>
    <t>NEW YORK, ESTADOS UNIDOS</t>
  </si>
  <si>
    <t>NUEVA YORK, ESTADOS UNIDOS</t>
  </si>
  <si>
    <t>KAULA LUMPUR, MALASIA</t>
  </si>
  <si>
    <t>WASHINGTON, ESTADOS UNIDOS</t>
  </si>
  <si>
    <t>MIAMI, ESTADOS UNIDOS</t>
  </si>
  <si>
    <t>BOSTON Y NEW YORK, ESTADOS UNIDOS</t>
  </si>
  <si>
    <t>TEGUCIGALPA, HONDURAS</t>
  </si>
  <si>
    <t xml:space="preserve"> CONTENIDO A DESARROLLAR: -INTODUCCIÓN A LA COBERTURA DE RIESGOS DE MERCADO; -ESTRATEGIA Y MEJORES PRÁCTICAS DE COBERTURA; -COOPERACIÓN MULTILATERAL PARA LA GESTIÓN DE RIESGOS DEL SECTOR PÚBLICO; -INTEGRACIÓN DE LOS MERCADOS DE VALORES EN LA REGIÓN; - BONOS VERDES PARA EL FINANCIAMIENTO CLIMÁTICO.</t>
  </si>
  <si>
    <t xml:space="preserve"> EL EVENTO  PERMITIRÁ A LOS PARTICIPANTES DESARROLLAR UN CONJUNTO COMPLETO DE HABILIDADES PARA EL MERCADO DE RENTA FIJA, LES PERMITIRÁ APRENDER CÓMO DETERMINAR VALORES RAZONABLES, RENDIMIENTOS Y MEDIDAS DE RIESGO PARA UNA AMPLIA VARIEDAD DE INSTRUMENT OS, INCLUIDOS BONOS DEL GOBIERNO, BONOS CORPORATIVOS, VALORES HIPOTECARIOS Y DERIVADOS DE RENTA FIJA.</t>
  </si>
  <si>
    <t>DESARROLAR UNA COMPRENSION PRACTICA Y COMPLETA DE LOS INSTRUMENTOS DERIVADOS, INCLUIDAS LAS CONVENCIONES DEL MERCADO, LAS ESPECIFICACIONES DE LOS CONTRATOS, LA VALUACIÓN, ESTRATEGIAS DE NEGOCIACIÓN Y LA REGULACION DE LOS MERCADOS DERIVADOS.</t>
  </si>
  <si>
    <t>BANCO MUNDIAL: BOLETO AEREO, ALOJAMIENTO
BCR: ALIMENTACION</t>
  </si>
  <si>
    <t xml:space="preserve"> EN EL EVENTO SE FORTALECERÁ LAS HABILIDADES EN LA UTILIZACIÓN DE LAS TÉCNICAS DE "GESTIÓN AVANZADA DE CARTERA" A TRAVÉS DE UNA ENCUESTA RIGUROSA DE LAS HERRAMIENTAS Y TÉCNICAS EMPLEADAS EN LA PRÁCTICA DE LA GESTIÓN DE LA CARTERA. LOS PRINCIPALES TEMA S QUE SE ABORDARÁN SON LA MEDICIÓN Y ATRIBUCIÓN DEL DESEMPEÑO DE LA CARTERA, GESTIÓN DE RIESGOS DE CARTERA, INVERSIONES ALTERNATIVAS AVANZADAS Y TEORÍA DE LA CARTERA Y FINANZAS DEL COMPORTAMIENTO.</t>
  </si>
  <si>
    <t xml:space="preserve"> ASISTIR JUNTO CON  FUNCIONARIOS DEL MINISTERIO DE HACIENDA A REUNIONES CON INVERSIONISTAS EN LAS CIUDADES DE BOSTON Y NUEVA YORK DENTRO DE LA ACTIVIDAD DE ROADSHOW QUE ORGANIZAN LOS BANCOS ESTRUCTURADORES DE LA EMISIÓN DE LA REPÚBLICA: CITI Y SCOTIAB ANK.</t>
  </si>
  <si>
    <t>CITIGROUP Y SCOTIABANK: BOLETO AEREO, ALOJAMIENTO
BCR: ALIMENTACION</t>
  </si>
  <si>
    <t xml:space="preserve">FAMILIARIZAR A LOS PARTICIPANTES CON LOS FUNDAMENTOS DE LA COMPLIACIÓN Y EL USO DE LOS INDICADORES DE SOLIDEZ FINANCIERA, MISMOS QUE PERMITEN EVALUAR LAS FORTALEZAS, RIESGOS Y VULNERABILIDADES DEL SECTOR FINANCIERO A NIVEL SECTORIAL, ADEMÁ DE GENERA R INDICADORES COMPATIBLES CON LA CONSTRUCCIÓN DE LOS ISF, TAL Y COMO SE ANALIZAN EN LA NUEVA GUÍA DE COMPILACIÓN DE INDICADORES DE SOLIDEZ FINANCIERA, 2019, DEL FMI.
</t>
  </si>
  <si>
    <t>EL PROYECTO DE ESTA ACTIVIDAD ES EXAMINAR LAS NOVEDADES Y PROBLEMAS EMERGENTES EN LATINOAMÉRICA, LA INTELIGENCIA ARTIFICIAL COMO UNA OPCIÓN REAL PARA EL COMBATE DE LOS DELITOS FINANCIEROS, Y EL ENTORNO REGULATORIO EN MÉXICO, ENTRE OTROS TEMAS, POR L O QUE RESULTA DE GRAN IMPORTANCIA ESTAR AL TANTO DE LOS CAMBIOS CONTINUOS EN LA INDUSTRIA ANTI-LAVADO DE DINERO Y DE LA PREVENCIÓN DE DELITOS FINANCIEROS DIALOGANDO CON EXPERTOS LIDERES SOBRE LOS DESAFÍOS Y OPORTUNIDADES EN EL NUEVO ENTORNO REGULATOR IO, ASÍ COMO EL IMPACTO DEL CONTEXTO ECONÓMICO INTERNACIONAL.</t>
  </si>
  <si>
    <t>ATENDER CONVOCATORIA DEL CMCA Y ABORDAR LOS TEMAS SIGUIENTES: -TRATAR LOS LINEAMIENTOS DE REVISIÓN DE LAS PRINCIPALES ESTADÍSTICAS MACROECONÓMICAS DIVULGADAS POR LOS BANCOS CENTRALES DEL CMCA; APROBACIÓN DE LOS DOCUMENTOS "PRACTICAS NACIONALES DE COM PILACIÓN Y DIFUSIÓN DE LAS ESTADÍSTICAS DEL COMERCIO INTERNACIONAL DE MERCANCÍAS (ECIM) EN CARD" Y "LINEAMIENTOS DE REVISIÓN DE LAS PRINCIPALES ESTADÍSTICAS MACROECONÓMICAS DIVULGADAS" Y DEFINICIÓN DEL PROCESO PARA EL INTERCAMBIO DE INFORMACIÓN ENTRE  LOS BANCOS CENTRALES DE CARD.</t>
  </si>
  <si>
    <t xml:space="preserve"> LA ECONOMÍA DIGITAL SE ESTÁ MOVIENDO HACIA PLATAFORMAS Y AGREGADORES QUE ACTÚAN COMO VENTANILLAS ÚNICAS PARA PROPORCIONAR A LOS ECOSISTEMAS COMPLETOS LAS NECESIDADES FINANCIERAS Y NO FINANCIERAS DE LOS CONSUMIDORES. ESTAS PLATAFORMAS HAN DEMOSTRADO UN POTENCIAL SIGNIFICATIVO PARA LA INCLUSIÓN FINANCIERA AL PROPORCIONAR ACCESO A INFORMACIÓN, MERCADOS Y SERVICIOS FINANCIEROS A INDIVIDUOS Y PEQUEÑAS EMPRESAS. ES POR ELLO QUE ESTÁ CAPACITACIÓN TIENE POR OBJETIVO  VINCULAR LA DIGITALIZACIÓN Y PLATAF ORMAS TECNOLÓGICAS CON EL FORTALECIMIENTO DE LA INCLUSIÓN FINANCIERA POR PARTE DE LOS REGULADORES Y HACEDORES DE POLÍTICAS DEL SECTOR FINANCIERO.</t>
  </si>
  <si>
    <t>ACOMPAÑAR AL SEÑOR MINISTRO DE HACIENDA PARA PARTICIPAR EN MISIÓN OFICIAL A INGLATERRA Y ESTADOS UNIDOS</t>
  </si>
  <si>
    <t>OTTO BORIS RODRIGUEZ  MARROQUIN</t>
  </si>
  <si>
    <t>VICEPRESIDENTE</t>
  </si>
  <si>
    <t xml:space="preserve">INGLATERRA Y ESTADOS UNIDOS </t>
  </si>
  <si>
    <t>CITIGROUP Y SCOTIABANK: BOLETO AÉREO, ALOJAMIENTO Y ALIMENTACIÓN PARCIAL.
BCR:  VIATICOS COMPLEMENTARIOS Y GASTOS DE REPRESENTACION</t>
  </si>
  <si>
    <t>AFI: BOLETO AEREO, ALIMENTACION Y ALOJAMIENTO._x000D_
BCR: VIATICOS COMPLEMENTARIOS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</si>
</sst>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dd/mm/yyyy;@"/>
    <numFmt numFmtId="166" formatCode="yyyy/mm/dd"/>
  </numFmts>
  <fonts count="7" x14ac:knownFonts="1">
    <font>
      <sz val="10"/>
      <name val="Arial"/>
    </font>
    <font>
      <sz val="10"/>
      <name val="Arial"/>
      <family val="2"/>
    </font>
    <font>
      <sz val="10"/>
      <name val="Segoe UI"/>
      <family val="2"/>
    </font>
    <font>
      <sz val="10"/>
      <name val="Arial"/>
      <family val="2"/>
    </font>
    <font>
      <b/>
      <sz val="12"/>
      <name val="Arial"/>
      <family val="2"/>
    </font>
    <font>
      <b/>
      <sz val="18"/>
      <name val="Arial"/>
      <family val="2"/>
    </font>
    <font>
      <sz val="10"/>
      <name val="Arial"/>
    </font>
  </fonts>
  <fills count="3">
    <fill>
      <patternFill patternType="none"/>
    </fill>
    <fill>
      <patternFill patternType="gray125"/>
    </fill>
    <fill>
      <patternFill patternType="solid">
        <fgColor indexed="2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0" borderId="0"/>
    <xf numFmtId="0" fontId="3" fillId="0" borderId="0"/>
    <xf numFmtId="44" fontId="6" fillId="0" borderId="0" applyFont="0" applyFill="0" applyBorder="0" applyAlignment="0" applyProtection="0"/>
  </cellStyleXfs>
  <cellXfs count="40">
    <xf numFmtId="0" fontId="2" fillId="0" borderId="0" xfId="0" applyNumberFormat="1" applyFont="1" applyFill="1" applyBorder="1" applyAlignment="1" applyProtection="1"/>
    <xf numFmtId="0" fontId="0" fillId="0" borderId="0" xfId="0" applyAlignment="1">
      <alignment wrapText="1"/>
    </xf>
    <xf numFmtId="0" fontId="0" fillId="0" borderId="0" xfId="0" applyAlignment="1">
      <alignment horizontal="center" wrapText="1"/>
    </xf>
    <xf numFmtId="0" fontId="2" fillId="0" borderId="0" xfId="0" applyNumberFormat="1" applyFont="1" applyFill="1" applyBorder="1" applyAlignment="1" applyProtection="1">
      <alignment vertical="top"/>
    </xf>
    <xf numFmtId="0" fontId="2" fillId="0" borderId="0" xfId="0" applyNumberFormat="1" applyFont="1" applyFill="1" applyBorder="1" applyAlignment="1" applyProtection="1">
      <alignment horizontal="justify" vertical="top"/>
    </xf>
    <xf numFmtId="0" fontId="0" fillId="0" borderId="0" xfId="0" applyAlignment="1">
      <alignment horizontal="center" vertical="center" wrapText="1"/>
    </xf>
    <xf numFmtId="0" fontId="4" fillId="2" borderId="5" xfId="2" applyNumberFormat="1" applyFont="1" applyFill="1" applyBorder="1" applyAlignment="1" applyProtection="1">
      <alignment horizontal="center" vertical="center" wrapText="1"/>
    </xf>
    <xf numFmtId="15" fontId="4" fillId="2" borderId="5" xfId="2" applyNumberFormat="1" applyFont="1" applyFill="1" applyBorder="1" applyAlignment="1" applyProtection="1">
      <alignment horizontal="center" vertical="center" wrapText="1"/>
    </xf>
    <xf numFmtId="164" fontId="4" fillId="2" borderId="5" xfId="2" applyNumberFormat="1" applyFont="1" applyFill="1" applyBorder="1" applyAlignment="1" applyProtection="1">
      <alignment horizontal="center" vertical="center" wrapText="1"/>
    </xf>
    <xf numFmtId="4" fontId="4" fillId="2" borderId="5" xfId="2" applyNumberFormat="1" applyFont="1" applyFill="1" applyBorder="1" applyAlignment="1" applyProtection="1">
      <alignment horizontal="center" vertical="center" wrapText="1"/>
    </xf>
    <xf numFmtId="0" fontId="4" fillId="2" borderId="6" xfId="2"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2" fillId="0" borderId="2" xfId="0" applyNumberFormat="1" applyFont="1" applyFill="1" applyBorder="1" applyAlignment="1" applyProtection="1">
      <alignment vertical="center"/>
    </xf>
    <xf numFmtId="0" fontId="2" fillId="0" borderId="2"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justify" vertical="center" wrapText="1"/>
    </xf>
    <xf numFmtId="0" fontId="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justify" vertical="center"/>
    </xf>
    <xf numFmtId="0" fontId="2" fillId="0" borderId="4" xfId="0" applyNumberFormat="1" applyFont="1" applyFill="1" applyBorder="1" applyAlignment="1" applyProtection="1">
      <alignment horizontal="justify" vertical="center"/>
    </xf>
    <xf numFmtId="0" fontId="2" fillId="0" borderId="0" xfId="0" applyNumberFormat="1" applyFont="1" applyFill="1" applyBorder="1" applyAlignment="1" applyProtection="1">
      <alignment horizontal="left"/>
    </xf>
    <xf numFmtId="0" fontId="2" fillId="0" borderId="2" xfId="0" applyNumberFormat="1" applyFont="1" applyFill="1" applyBorder="1" applyAlignment="1" applyProtection="1">
      <alignment horizontal="justify" vertical="center" wrapText="1"/>
    </xf>
    <xf numFmtId="0" fontId="2" fillId="0" borderId="3" xfId="0" applyNumberFormat="1" applyFont="1" applyFill="1" applyBorder="1" applyAlignment="1" applyProtection="1">
      <alignment horizontal="justify" vertical="center" wrapText="1"/>
    </xf>
    <xf numFmtId="44" fontId="2" fillId="0" borderId="0" xfId="3" applyFont="1" applyFill="1" applyBorder="1" applyAlignment="1" applyProtection="1">
      <alignment horizontal="center"/>
    </xf>
    <xf numFmtId="44" fontId="4" fillId="2" borderId="2" xfId="3" applyFont="1" applyFill="1" applyBorder="1" applyAlignment="1" applyProtection="1">
      <alignment horizontal="center" vertical="center" wrapText="1"/>
    </xf>
    <xf numFmtId="44" fontId="2" fillId="0" borderId="2" xfId="3" applyFont="1" applyFill="1" applyBorder="1" applyAlignment="1" applyProtection="1">
      <alignment horizontal="center" vertical="center"/>
    </xf>
    <xf numFmtId="44" fontId="2" fillId="0" borderId="1" xfId="3" applyFont="1" applyFill="1" applyBorder="1" applyAlignment="1" applyProtection="1">
      <alignment horizontal="center" vertical="center"/>
    </xf>
    <xf numFmtId="44" fontId="2" fillId="0" borderId="2" xfId="3" applyFont="1" applyFill="1" applyBorder="1" applyAlignment="1" applyProtection="1">
      <alignment vertical="center"/>
    </xf>
    <xf numFmtId="44" fontId="2" fillId="0" borderId="1" xfId="3" applyFont="1" applyFill="1" applyBorder="1" applyAlignment="1" applyProtection="1">
      <alignment vertical="center"/>
    </xf>
    <xf numFmtId="44" fontId="2" fillId="0" borderId="1" xfId="3" applyFont="1" applyFill="1" applyBorder="1" applyAlignment="1" applyProtection="1">
      <alignment horizontal="justify" vertical="center"/>
    </xf>
    <xf numFmtId="44" fontId="2" fillId="0" borderId="0" xfId="3" applyFont="1" applyFill="1" applyBorder="1" applyAlignment="1" applyProtection="1"/>
    <xf numFmtId="15" fontId="5" fillId="0" borderId="0" xfId="0" applyNumberFormat="1" applyFont="1" applyFill="1" applyBorder="1" applyAlignment="1" applyProtection="1">
      <alignment horizontal="left"/>
    </xf>
    <xf numFmtId="166" fontId="0" fillId="0" borderId="2" xfId="1" applyNumberFormat="1" applyFont="1" applyBorder="1" applyAlignment="1">
      <alignment vertical="center"/>
    </xf>
    <xf numFmtId="166" fontId="0" fillId="0" borderId="1" xfId="1" applyNumberFormat="1" applyFont="1" applyBorder="1" applyAlignment="1">
      <alignment vertical="center"/>
    </xf>
    <xf numFmtId="166" fontId="0" fillId="0" borderId="1" xfId="1" applyNumberFormat="1" applyFont="1" applyBorder="1" applyAlignment="1">
      <alignment horizontal="justify" vertical="center"/>
    </xf>
    <xf numFmtId="166" fontId="0" fillId="0" borderId="1" xfId="0" applyNumberFormat="1" applyFont="1" applyBorder="1" applyAlignment="1">
      <alignment vertical="center" wrapText="1"/>
    </xf>
  </cellXfs>
  <cellStyles count="4">
    <cellStyle name="Millares" xfId="1" builtinId="3"/>
    <cellStyle name="Moneda" xfId="3" builtinId="4"/>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tabSelected="1" zoomScale="85" zoomScaleNormal="85" workbookViewId="0">
      <selection activeCell="H6" sqref="H6:H19"/>
    </sheetView>
  </sheetViews>
  <sheetFormatPr baseColWidth="10" defaultRowHeight="14.25" x14ac:dyDescent="0.25"/>
  <cols>
    <col min="6" max="6" width="15.7109375" customWidth="1"/>
    <col min="7" max="7" width="34.28515625" customWidth="1"/>
    <col min="8" max="8" width="77.28515625" customWidth="1"/>
    <col min="9" max="9" width="41.28515625" bestFit="1" customWidth="1"/>
    <col min="10" max="10" width="53.7109375" bestFit="1" customWidth="1"/>
    <col min="11" max="11" width="36" customWidth="1"/>
    <col min="12" max="12" width="43.42578125" customWidth="1"/>
    <col min="13" max="13" width="21.7109375" style="27" customWidth="1"/>
    <col min="14" max="14" width="15.7109375" bestFit="1" customWidth="1"/>
    <col min="15" max="15" width="28" customWidth="1"/>
    <col min="17" max="17" width="21.42578125" customWidth="1"/>
  </cols>
  <sheetData>
    <row r="1" spans="1:17" s="1" customFormat="1" ht="23.25" x14ac:dyDescent="0.35">
      <c r="A1" s="2"/>
      <c r="B1" s="35" t="s">
        <v>62</v>
      </c>
      <c r="C1" s="35"/>
      <c r="D1" s="35"/>
      <c r="E1" s="35"/>
      <c r="F1" s="35"/>
      <c r="G1" s="35"/>
      <c r="H1" s="35"/>
      <c r="I1" s="35"/>
      <c r="J1" s="35"/>
      <c r="K1" s="35"/>
      <c r="L1" s="35"/>
      <c r="M1" s="35"/>
      <c r="N1" s="35"/>
      <c r="O1" s="35"/>
      <c r="P1" s="35"/>
      <c r="Q1" s="35"/>
    </row>
    <row r="2" spans="1:17" s="1" customFormat="1" ht="23.25" x14ac:dyDescent="0.35">
      <c r="A2" s="2"/>
      <c r="B2" s="35" t="s">
        <v>63</v>
      </c>
      <c r="C2" s="35"/>
      <c r="D2" s="35"/>
      <c r="E2" s="35"/>
      <c r="F2" s="35"/>
      <c r="G2" s="35"/>
      <c r="H2" s="35"/>
      <c r="I2" s="35"/>
      <c r="J2" s="35"/>
      <c r="K2" s="35"/>
      <c r="L2" s="35"/>
      <c r="M2" s="35"/>
      <c r="N2" s="35"/>
      <c r="O2" s="35"/>
      <c r="P2" s="35"/>
      <c r="Q2" s="35"/>
    </row>
    <row r="3" spans="1:17" x14ac:dyDescent="0.25">
      <c r="B3" s="24"/>
      <c r="C3" s="24"/>
      <c r="D3" s="24"/>
      <c r="E3" s="24"/>
      <c r="F3" s="24"/>
      <c r="G3" s="24"/>
      <c r="H3" s="24"/>
      <c r="I3" s="24"/>
      <c r="J3" s="24"/>
      <c r="K3" s="24"/>
      <c r="L3" s="24"/>
      <c r="N3" s="24"/>
      <c r="O3" s="24"/>
      <c r="P3" s="24"/>
      <c r="Q3" s="24"/>
    </row>
    <row r="4" spans="1:17" ht="15" thickBot="1" x14ac:dyDescent="0.3">
      <c r="B4" s="24"/>
      <c r="C4" s="24"/>
      <c r="D4" s="24"/>
      <c r="E4" s="24"/>
      <c r="F4" s="24"/>
      <c r="G4" s="24"/>
      <c r="H4" s="24"/>
      <c r="I4" s="24"/>
      <c r="J4" s="24"/>
      <c r="K4" s="24"/>
      <c r="L4" s="24"/>
      <c r="N4" s="24"/>
      <c r="O4" s="24"/>
      <c r="P4" s="24"/>
      <c r="Q4" s="24"/>
    </row>
    <row r="5" spans="1:17" s="5" customFormat="1" ht="63.75" thickBot="1" x14ac:dyDescent="0.25">
      <c r="A5" s="6" t="s">
        <v>48</v>
      </c>
      <c r="B5" s="7" t="s">
        <v>0</v>
      </c>
      <c r="C5" s="7" t="s">
        <v>1</v>
      </c>
      <c r="D5" s="7" t="s">
        <v>49</v>
      </c>
      <c r="E5" s="7" t="s">
        <v>50</v>
      </c>
      <c r="F5" s="6" t="s">
        <v>51</v>
      </c>
      <c r="G5" s="6" t="s">
        <v>52</v>
      </c>
      <c r="H5" s="8" t="s">
        <v>53</v>
      </c>
      <c r="I5" s="8" t="s">
        <v>54</v>
      </c>
      <c r="J5" s="8" t="s">
        <v>2</v>
      </c>
      <c r="K5" s="8" t="s">
        <v>55</v>
      </c>
      <c r="L5" s="9" t="s">
        <v>56</v>
      </c>
      <c r="M5" s="28" t="s">
        <v>57</v>
      </c>
      <c r="N5" s="9" t="s">
        <v>58</v>
      </c>
      <c r="O5" s="9" t="s">
        <v>59</v>
      </c>
      <c r="P5" s="9" t="s">
        <v>60</v>
      </c>
      <c r="Q5" s="10" t="s">
        <v>61</v>
      </c>
    </row>
    <row r="6" spans="1:17" s="3" customFormat="1" ht="143.25" thickBot="1" x14ac:dyDescent="0.25">
      <c r="A6" s="14">
        <v>81</v>
      </c>
      <c r="B6" s="36">
        <v>43647</v>
      </c>
      <c r="C6" s="36">
        <v>43651</v>
      </c>
      <c r="D6" s="36">
        <v>43644</v>
      </c>
      <c r="E6" s="36">
        <v>43653</v>
      </c>
      <c r="F6" s="14" t="s">
        <v>10</v>
      </c>
      <c r="G6" s="25" t="s">
        <v>27</v>
      </c>
      <c r="H6" s="16" t="s">
        <v>84</v>
      </c>
      <c r="I6" s="14" t="s">
        <v>28</v>
      </c>
      <c r="J6" s="14" t="s">
        <v>6</v>
      </c>
      <c r="K6" s="14" t="s">
        <v>69</v>
      </c>
      <c r="L6" s="15" t="s">
        <v>29</v>
      </c>
      <c r="M6" s="29">
        <v>0</v>
      </c>
      <c r="N6" s="31">
        <v>313.5</v>
      </c>
      <c r="O6" s="31">
        <v>0</v>
      </c>
      <c r="P6" s="31">
        <f t="shared" ref="P6:P13" si="0">+O6+N6+M6</f>
        <v>313.5</v>
      </c>
      <c r="Q6" s="26" t="s">
        <v>90</v>
      </c>
    </row>
    <row r="7" spans="1:17" s="3" customFormat="1" ht="71.25" x14ac:dyDescent="0.2">
      <c r="A7" s="17">
        <v>78</v>
      </c>
      <c r="B7" s="37">
        <v>43657</v>
      </c>
      <c r="C7" s="37">
        <v>43658</v>
      </c>
      <c r="D7" s="36">
        <v>43656</v>
      </c>
      <c r="E7" s="36">
        <v>43659</v>
      </c>
      <c r="F7" s="17" t="s">
        <v>30</v>
      </c>
      <c r="G7" s="17" t="s">
        <v>35</v>
      </c>
      <c r="H7" s="18" t="s">
        <v>74</v>
      </c>
      <c r="I7" s="17" t="s">
        <v>36</v>
      </c>
      <c r="J7" s="17" t="s">
        <v>37</v>
      </c>
      <c r="K7" s="17" t="s">
        <v>71</v>
      </c>
      <c r="L7" s="18" t="s">
        <v>38</v>
      </c>
      <c r="M7" s="30">
        <v>514.82000000000005</v>
      </c>
      <c r="N7" s="32">
        <v>740</v>
      </c>
      <c r="O7" s="32"/>
      <c r="P7" s="32">
        <f t="shared" si="0"/>
        <v>1254.8200000000002</v>
      </c>
      <c r="Q7" s="19"/>
    </row>
    <row r="8" spans="1:17" s="3" customFormat="1" ht="99.75" x14ac:dyDescent="0.2">
      <c r="A8" s="17">
        <v>75</v>
      </c>
      <c r="B8" s="37">
        <v>43661</v>
      </c>
      <c r="C8" s="37">
        <v>43665</v>
      </c>
      <c r="D8" s="37">
        <v>43660</v>
      </c>
      <c r="E8" s="37">
        <v>43666</v>
      </c>
      <c r="F8" s="20" t="s">
        <v>10</v>
      </c>
      <c r="G8" s="18" t="s">
        <v>11</v>
      </c>
      <c r="H8" s="16" t="s">
        <v>81</v>
      </c>
      <c r="I8" s="17" t="s">
        <v>12</v>
      </c>
      <c r="J8" s="17" t="s">
        <v>6</v>
      </c>
      <c r="K8" s="17" t="s">
        <v>66</v>
      </c>
      <c r="L8" s="18" t="s">
        <v>13</v>
      </c>
      <c r="M8" s="30">
        <v>335.04</v>
      </c>
      <c r="N8" s="32">
        <v>945</v>
      </c>
      <c r="O8" s="32"/>
      <c r="P8" s="32">
        <f t="shared" si="0"/>
        <v>1280.04</v>
      </c>
      <c r="Q8" s="19"/>
    </row>
    <row r="9" spans="1:17" s="3" customFormat="1" ht="85.5" x14ac:dyDescent="0.2">
      <c r="A9" s="17">
        <v>82</v>
      </c>
      <c r="B9" s="37">
        <v>43661</v>
      </c>
      <c r="C9" s="37">
        <v>43665</v>
      </c>
      <c r="D9" s="37">
        <v>43660</v>
      </c>
      <c r="E9" s="37">
        <v>43666</v>
      </c>
      <c r="F9" s="17" t="s">
        <v>10</v>
      </c>
      <c r="G9" s="17" t="s">
        <v>21</v>
      </c>
      <c r="H9" s="18" t="s">
        <v>75</v>
      </c>
      <c r="I9" s="17" t="s">
        <v>22</v>
      </c>
      <c r="J9" s="17" t="s">
        <v>23</v>
      </c>
      <c r="K9" s="17" t="s">
        <v>68</v>
      </c>
      <c r="L9" s="18" t="s">
        <v>17</v>
      </c>
      <c r="M9" s="30">
        <v>0</v>
      </c>
      <c r="N9" s="32">
        <v>742.5</v>
      </c>
      <c r="O9" s="32"/>
      <c r="P9" s="32">
        <f t="shared" si="0"/>
        <v>742.5</v>
      </c>
      <c r="Q9" s="18" t="s">
        <v>77</v>
      </c>
    </row>
    <row r="10" spans="1:17" s="3" customFormat="1" ht="81" customHeight="1" x14ac:dyDescent="0.2">
      <c r="A10" s="17">
        <v>82</v>
      </c>
      <c r="B10" s="37">
        <v>43661</v>
      </c>
      <c r="C10" s="37">
        <v>43665</v>
      </c>
      <c r="D10" s="37">
        <v>43660</v>
      </c>
      <c r="E10" s="37">
        <v>43666</v>
      </c>
      <c r="F10" s="17" t="s">
        <v>10</v>
      </c>
      <c r="G10" s="17" t="s">
        <v>21</v>
      </c>
      <c r="H10" s="18" t="s">
        <v>75</v>
      </c>
      <c r="I10" s="17" t="s">
        <v>24</v>
      </c>
      <c r="J10" s="17" t="s">
        <v>23</v>
      </c>
      <c r="K10" s="17" t="s">
        <v>68</v>
      </c>
      <c r="L10" s="18" t="s">
        <v>17</v>
      </c>
      <c r="M10" s="30">
        <v>0</v>
      </c>
      <c r="N10" s="32">
        <v>742.5</v>
      </c>
      <c r="O10" s="32"/>
      <c r="P10" s="32">
        <f t="shared" si="0"/>
        <v>742.5</v>
      </c>
      <c r="Q10" s="21" t="s">
        <v>77</v>
      </c>
    </row>
    <row r="11" spans="1:17" s="3" customFormat="1" ht="85.5" x14ac:dyDescent="0.2">
      <c r="A11" s="17">
        <v>82</v>
      </c>
      <c r="B11" s="37">
        <v>43661</v>
      </c>
      <c r="C11" s="37">
        <v>43665</v>
      </c>
      <c r="D11" s="37">
        <v>43660</v>
      </c>
      <c r="E11" s="37">
        <v>43666</v>
      </c>
      <c r="F11" s="17" t="s">
        <v>10</v>
      </c>
      <c r="G11" s="17" t="s">
        <v>21</v>
      </c>
      <c r="H11" s="18" t="s">
        <v>75</v>
      </c>
      <c r="I11" s="17" t="s">
        <v>25</v>
      </c>
      <c r="J11" s="17" t="s">
        <v>26</v>
      </c>
      <c r="K11" s="17" t="s">
        <v>68</v>
      </c>
      <c r="L11" s="18" t="s">
        <v>17</v>
      </c>
      <c r="M11" s="30">
        <v>0</v>
      </c>
      <c r="N11" s="32">
        <v>742.5</v>
      </c>
      <c r="O11" s="32"/>
      <c r="P11" s="32">
        <f t="shared" si="0"/>
        <v>742.5</v>
      </c>
      <c r="Q11" s="21" t="s">
        <v>77</v>
      </c>
    </row>
    <row r="12" spans="1:17" s="3" customFormat="1" ht="99.75" x14ac:dyDescent="0.2">
      <c r="A12" s="22">
        <v>74</v>
      </c>
      <c r="B12" s="38">
        <v>43661</v>
      </c>
      <c r="C12" s="38">
        <v>43665</v>
      </c>
      <c r="D12" s="38">
        <v>43663</v>
      </c>
      <c r="E12" s="38">
        <v>43666</v>
      </c>
      <c r="F12" s="22" t="s">
        <v>30</v>
      </c>
      <c r="G12" s="22" t="s">
        <v>31</v>
      </c>
      <c r="H12" s="16" t="s">
        <v>64</v>
      </c>
      <c r="I12" s="22" t="s">
        <v>32</v>
      </c>
      <c r="J12" s="22" t="s">
        <v>33</v>
      </c>
      <c r="K12" s="17" t="s">
        <v>70</v>
      </c>
      <c r="L12" s="18" t="s">
        <v>34</v>
      </c>
      <c r="M12" s="30">
        <v>829.75</v>
      </c>
      <c r="N12" s="33">
        <v>1155</v>
      </c>
      <c r="O12" s="33"/>
      <c r="P12" s="32">
        <f t="shared" si="0"/>
        <v>1984.75</v>
      </c>
      <c r="Q12" s="23"/>
    </row>
    <row r="13" spans="1:17" s="3" customFormat="1" ht="99.75" x14ac:dyDescent="0.2">
      <c r="A13" s="17">
        <v>84</v>
      </c>
      <c r="B13" s="37">
        <v>43668</v>
      </c>
      <c r="C13" s="37">
        <v>43672</v>
      </c>
      <c r="D13" s="37">
        <v>43667</v>
      </c>
      <c r="E13" s="37">
        <v>43673</v>
      </c>
      <c r="F13" s="17" t="s">
        <v>10</v>
      </c>
      <c r="G13" s="17" t="s">
        <v>14</v>
      </c>
      <c r="H13" s="16" t="s">
        <v>78</v>
      </c>
      <c r="I13" s="17" t="s">
        <v>15</v>
      </c>
      <c r="J13" s="17" t="s">
        <v>16</v>
      </c>
      <c r="K13" s="17" t="s">
        <v>67</v>
      </c>
      <c r="L13" s="18" t="s">
        <v>17</v>
      </c>
      <c r="M13" s="30">
        <v>0</v>
      </c>
      <c r="N13" s="32">
        <v>742.5</v>
      </c>
      <c r="O13" s="32"/>
      <c r="P13" s="32">
        <f t="shared" si="0"/>
        <v>742.5</v>
      </c>
      <c r="Q13" s="21" t="s">
        <v>18</v>
      </c>
    </row>
    <row r="14" spans="1:17" s="3" customFormat="1" ht="127.5" x14ac:dyDescent="0.2">
      <c r="A14" s="17"/>
      <c r="B14" s="39">
        <v>43668</v>
      </c>
      <c r="C14" s="39">
        <v>43672</v>
      </c>
      <c r="D14" s="39">
        <v>43668</v>
      </c>
      <c r="E14" s="39">
        <v>43672</v>
      </c>
      <c r="F14" s="11" t="s">
        <v>39</v>
      </c>
      <c r="G14" s="11" t="s">
        <v>40</v>
      </c>
      <c r="H14" s="11" t="s">
        <v>85</v>
      </c>
      <c r="I14" s="12" t="s">
        <v>86</v>
      </c>
      <c r="J14" s="11" t="s">
        <v>87</v>
      </c>
      <c r="K14" s="11" t="s">
        <v>88</v>
      </c>
      <c r="L14" s="11" t="s">
        <v>43</v>
      </c>
      <c r="M14" s="30">
        <v>0</v>
      </c>
      <c r="N14" s="32">
        <v>598</v>
      </c>
      <c r="O14" s="32">
        <v>299</v>
      </c>
      <c r="P14" s="32">
        <f>SUBTOTAL(9,M14:O14)</f>
        <v>897</v>
      </c>
      <c r="Q14" s="13" t="s">
        <v>89</v>
      </c>
    </row>
    <row r="15" spans="1:17" s="4" customFormat="1" ht="57" x14ac:dyDescent="0.2">
      <c r="A15" s="17">
        <v>88</v>
      </c>
      <c r="B15" s="37">
        <v>43670</v>
      </c>
      <c r="C15" s="37">
        <v>43672</v>
      </c>
      <c r="D15" s="37">
        <v>43668</v>
      </c>
      <c r="E15" s="37">
        <v>43671</v>
      </c>
      <c r="F15" s="17" t="s">
        <v>39</v>
      </c>
      <c r="G15" s="18" t="s">
        <v>40</v>
      </c>
      <c r="H15" s="18" t="s">
        <v>79</v>
      </c>
      <c r="I15" s="17" t="s">
        <v>41</v>
      </c>
      <c r="J15" s="17" t="s">
        <v>42</v>
      </c>
      <c r="K15" s="17" t="s">
        <v>72</v>
      </c>
      <c r="L15" s="18" t="s">
        <v>43</v>
      </c>
      <c r="M15" s="30">
        <v>0</v>
      </c>
      <c r="N15" s="32">
        <v>637</v>
      </c>
      <c r="O15" s="32"/>
      <c r="P15" s="32">
        <f>+O15+N15+M15</f>
        <v>637</v>
      </c>
      <c r="Q15" s="21" t="s">
        <v>80</v>
      </c>
    </row>
    <row r="16" spans="1:17" s="3" customFormat="1" ht="144.75" customHeight="1" x14ac:dyDescent="0.2">
      <c r="A16" s="17">
        <v>83</v>
      </c>
      <c r="B16" s="37">
        <v>43675</v>
      </c>
      <c r="C16" s="37">
        <v>43679</v>
      </c>
      <c r="D16" s="37">
        <v>43674</v>
      </c>
      <c r="E16" s="37">
        <v>43680</v>
      </c>
      <c r="F16" s="17" t="s">
        <v>10</v>
      </c>
      <c r="G16" s="17" t="s">
        <v>19</v>
      </c>
      <c r="H16" s="16" t="s">
        <v>76</v>
      </c>
      <c r="I16" s="17" t="s">
        <v>20</v>
      </c>
      <c r="J16" s="17" t="s">
        <v>16</v>
      </c>
      <c r="K16" s="17" t="s">
        <v>67</v>
      </c>
      <c r="L16" s="18" t="s">
        <v>17</v>
      </c>
      <c r="M16" s="30">
        <v>0</v>
      </c>
      <c r="N16" s="32">
        <v>742.5</v>
      </c>
      <c r="O16" s="32"/>
      <c r="P16" s="32">
        <f>+O16+N16+M16</f>
        <v>742.5</v>
      </c>
      <c r="Q16" s="21" t="s">
        <v>77</v>
      </c>
    </row>
    <row r="17" spans="1:17" s="3" customFormat="1" ht="144.75" customHeight="1" x14ac:dyDescent="0.2">
      <c r="A17" s="17">
        <v>95</v>
      </c>
      <c r="B17" s="37">
        <v>43675</v>
      </c>
      <c r="C17" s="37">
        <v>43676</v>
      </c>
      <c r="D17" s="37">
        <v>43674</v>
      </c>
      <c r="E17" s="37">
        <v>43677</v>
      </c>
      <c r="F17" s="17" t="s">
        <v>39</v>
      </c>
      <c r="G17" s="17" t="s">
        <v>44</v>
      </c>
      <c r="H17" s="16" t="s">
        <v>83</v>
      </c>
      <c r="I17" s="17" t="s">
        <v>45</v>
      </c>
      <c r="J17" s="17" t="s">
        <v>46</v>
      </c>
      <c r="K17" s="17" t="s">
        <v>73</v>
      </c>
      <c r="L17" s="18" t="s">
        <v>47</v>
      </c>
      <c r="M17" s="30">
        <v>692.12</v>
      </c>
      <c r="N17" s="32">
        <v>540</v>
      </c>
      <c r="O17" s="32"/>
      <c r="P17" s="32">
        <f>+O17+N17+M17</f>
        <v>1232.1199999999999</v>
      </c>
      <c r="Q17" s="17"/>
    </row>
    <row r="18" spans="1:17" s="3" customFormat="1" ht="114" x14ac:dyDescent="0.2">
      <c r="A18" s="17">
        <v>51</v>
      </c>
      <c r="B18" s="37">
        <v>43677</v>
      </c>
      <c r="C18" s="37">
        <v>43679</v>
      </c>
      <c r="D18" s="37">
        <v>43676</v>
      </c>
      <c r="E18" s="37">
        <v>43680</v>
      </c>
      <c r="F18" s="17" t="s">
        <v>3</v>
      </c>
      <c r="G18" s="18" t="s">
        <v>4</v>
      </c>
      <c r="H18" s="16" t="s">
        <v>82</v>
      </c>
      <c r="I18" s="17" t="s">
        <v>5</v>
      </c>
      <c r="J18" s="17" t="s">
        <v>6</v>
      </c>
      <c r="K18" s="17" t="s">
        <v>65</v>
      </c>
      <c r="L18" s="18" t="s">
        <v>7</v>
      </c>
      <c r="M18" s="30">
        <v>585.59</v>
      </c>
      <c r="N18" s="32">
        <v>634.5</v>
      </c>
      <c r="O18" s="32">
        <v>840</v>
      </c>
      <c r="P18" s="32">
        <f>+O18+N18+M18</f>
        <v>2060.09</v>
      </c>
      <c r="Q18" s="17"/>
    </row>
    <row r="19" spans="1:17" s="3" customFormat="1" ht="114" x14ac:dyDescent="0.2">
      <c r="A19" s="17">
        <v>51</v>
      </c>
      <c r="B19" s="37">
        <v>43677</v>
      </c>
      <c r="C19" s="37">
        <v>43679</v>
      </c>
      <c r="D19" s="37">
        <v>43676</v>
      </c>
      <c r="E19" s="37">
        <v>43680</v>
      </c>
      <c r="F19" s="17" t="s">
        <v>3</v>
      </c>
      <c r="G19" s="18" t="s">
        <v>4</v>
      </c>
      <c r="H19" s="16" t="s">
        <v>82</v>
      </c>
      <c r="I19" s="17" t="s">
        <v>8</v>
      </c>
      <c r="J19" s="17" t="s">
        <v>9</v>
      </c>
      <c r="K19" s="17" t="s">
        <v>65</v>
      </c>
      <c r="L19" s="18" t="s">
        <v>7</v>
      </c>
      <c r="M19" s="30">
        <v>585.59</v>
      </c>
      <c r="N19" s="32">
        <v>634.5</v>
      </c>
      <c r="O19" s="32">
        <v>840</v>
      </c>
      <c r="P19" s="32">
        <f>+O19+N19+M19</f>
        <v>2060.09</v>
      </c>
      <c r="Q19" s="19"/>
    </row>
    <row r="20" spans="1:17" x14ac:dyDescent="0.25">
      <c r="N20" s="34"/>
      <c r="O20" s="34"/>
      <c r="P20" s="34"/>
    </row>
  </sheetData>
  <autoFilter ref="A5:Q19">
    <sortState ref="A6:Q19">
      <sortCondition ref="B5:B19"/>
    </sortState>
  </autoFilter>
  <mergeCells count="2">
    <mergeCell ref="B1:Q1"/>
    <mergeCell ref="B2:Q2"/>
  </mergeCells>
  <pageMargins left="0.75" right="0.75" top="1" bottom="1" header="0.5" footer="0.5"/>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Hernández</dc:creator>
  <cp:lastModifiedBy>Flor Idania Romero de Fernández</cp:lastModifiedBy>
  <dcterms:created xsi:type="dcterms:W3CDTF">2019-10-02T21:23:39Z</dcterms:created>
  <dcterms:modified xsi:type="dcterms:W3CDTF">2019-10-03T21:24:05Z</dcterms:modified>
</cp:coreProperties>
</file>