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45"/>
  </bookViews>
  <sheets>
    <sheet name="ENVIO" sheetId="1" r:id="rId1"/>
  </sheets>
  <definedNames>
    <definedName name="_xlnm._FilterDatabase" localSheetId="0" hidden="1">ENVIO!$A$3:$AX$42</definedName>
    <definedName name="_xlnm.Print_Area" localSheetId="0">ENVIO!$B$1:$R$42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5" i="1" l="1"/>
  <c r="Q45" i="1" s="1"/>
  <c r="Q44" i="1"/>
  <c r="Q43" i="1"/>
  <c r="Q42" i="1" l="1"/>
  <c r="Q41" i="1"/>
  <c r="Q40" i="1"/>
  <c r="Q39" i="1"/>
  <c r="Q38" i="1"/>
  <c r="Q37" i="1"/>
  <c r="O36" i="1"/>
  <c r="Q36" i="1" s="1"/>
  <c r="Q35" i="1"/>
  <c r="Q34" i="1"/>
  <c r="Q33" i="1"/>
  <c r="O32" i="1"/>
  <c r="Q32" i="1" s="1"/>
  <c r="Q31" i="1"/>
  <c r="Q30" i="1"/>
  <c r="Q29" i="1"/>
  <c r="Q28" i="1"/>
  <c r="Q27" i="1"/>
  <c r="Q26" i="1"/>
  <c r="Q25" i="1"/>
  <c r="Q24" i="1"/>
  <c r="Q23" i="1"/>
  <c r="Q22" i="1"/>
  <c r="Q21" i="1"/>
  <c r="Q20" i="1"/>
  <c r="Q19" i="1"/>
  <c r="Q18" i="1"/>
  <c r="Q17" i="1"/>
  <c r="Q16" i="1"/>
  <c r="Q15" i="1"/>
  <c r="Q14" i="1"/>
  <c r="Q13" i="1"/>
  <c r="Q12" i="1"/>
  <c r="Q11" i="1"/>
  <c r="Q10" i="1"/>
  <c r="Q9" i="1"/>
  <c r="Q8" i="1"/>
  <c r="Q7" i="1"/>
  <c r="Q6" i="1"/>
  <c r="Q5" i="1"/>
  <c r="Q4" i="1"/>
</calcChain>
</file>

<file path=xl/sharedStrings.xml><?xml version="1.0" encoding="utf-8"?>
<sst xmlns="http://schemas.openxmlformats.org/spreadsheetml/2006/main" count="338" uniqueCount="193">
  <si>
    <t>REPORTE DE VIAJES AL EXTERIOR</t>
  </si>
  <si>
    <t>ENERO-MARZO /2019</t>
  </si>
  <si>
    <t>HOJA DE SALIDA</t>
  </si>
  <si>
    <t>Fecha Inicio</t>
  </si>
  <si>
    <t>Fecha Fin</t>
  </si>
  <si>
    <t xml:space="preserve">Fecha de salida </t>
  </si>
  <si>
    <t xml:space="preserve">Fecha  de regreso </t>
  </si>
  <si>
    <t>Tipo de Capacitación</t>
  </si>
  <si>
    <t xml:space="preserve">Nombre Evento </t>
  </si>
  <si>
    <t xml:space="preserve">Objetivo del Evento </t>
  </si>
  <si>
    <t>Nombre Empleado</t>
  </si>
  <si>
    <t>Cargo</t>
  </si>
  <si>
    <t>Destino</t>
  </si>
  <si>
    <t>Organizador</t>
  </si>
  <si>
    <t>Boleto US$</t>
  </si>
  <si>
    <t>Viáticos 
(Incluye HOSPEDAJE) US$</t>
  </si>
  <si>
    <t>Otros Gastos US$</t>
  </si>
  <si>
    <t>Costo  total US$</t>
  </si>
  <si>
    <t>SEMINARIO</t>
  </si>
  <si>
    <t>"SEMINARIO SOBRE FINANCIAMIENTO VERDE PARA BANCOS CENTRALES Y SUPERVISORES DE NORTEAMÉRICA, CENTROAMÉRICA Y SUDAMÉRICA"</t>
  </si>
  <si>
    <t>EL CONTEXTO DEL SEMINARIO ES EL CRECIENTE RECONOCIMIENTO A NIVEL GLOBAL DE QUE LOS RIESGOS CLIMÁTICOS Y AMBIENTALES SON FUENTES DE RIESGOS FINANCIEROS ES DEL INTERÉS DE BANCOS CENTRALES Y SUPERVISORES FINANCIEROS ASEGURAR QUE EL SISTEMA FINANCIERO SEA RESILIENTE A ESTOS RIESGOS Y MITIGARLO EN LA MEDIDA DE LO POSIBLE, SE CONOCIÓ, LA EXPERIENCIA DE OTROS PAÍSES EN AVANCES REALIZADOS PARA LA IMPLEMENTACIÓN DE MANERA PROPORCIONAL DE ESTOS ESTÁNDARES.</t>
  </si>
  <si>
    <t xml:space="preserve">EVELYN MARISOL GRACIAS  </t>
  </si>
  <si>
    <t>JEFE DEPARTAMENTO DE NORMAS DEL SISTEMA FINANCIERO</t>
  </si>
  <si>
    <t>CUIDAD DE MÉXICO, MÉXICO</t>
  </si>
  <si>
    <t>BANCO DE MÉXICO</t>
  </si>
  <si>
    <t>CURSO</t>
  </si>
  <si>
    <t>CURSO SOBRE INDICES DE PRECIOS PARA CUENTAS NACIONALES</t>
  </si>
  <si>
    <t xml:space="preserve"> FORTALECER LAS CAPACIDADES ESTADISTICAS DE LAS CUENTAS NACIONALES E INDICES DE PRECIOS EN LA REGION</t>
  </si>
  <si>
    <t>GLORIA ELENA REYES  DE ERROA</t>
  </si>
  <si>
    <t>ANALISTA DE CUENTAS NACIONALES</t>
  </si>
  <si>
    <t>ANTIGUA GUATEMALA, GUATEMALA</t>
  </si>
  <si>
    <t>CENTRO REGIONAL DE ASISTENCIA TECNICA Y FORMACION DE FMI PARA CENTROAMERICA, PANAMA Y LA REPUBLICA DOMINICANA (CAPTAC-DR)</t>
  </si>
  <si>
    <t>CAPTAC-DR: BOLETO AEREO, ALOJAMIENTO Y ALIMENTACION._x000D_
BCR: VIATICOS COMPLEMENTARIOS</t>
  </si>
  <si>
    <t>GLADYS IDSVELA CAÑAS  GONZALEZ</t>
  </si>
  <si>
    <t>EDUARDO ANTONIO ZEPEDA  REYES</t>
  </si>
  <si>
    <t>DIAGNÓSTICO DE VULNERABILIDAD (VDS)</t>
  </si>
  <si>
    <t>MEJORAR LA CAPACIDAD DE LOS PARTICIPANTES PARA EVALUAR LAS VULNERABILIDADES FISCALES, FINANCIERAS, Y EXTERNAS EN UNA MANERA INTEGRADA UTILIZANDO VARIAS HERRAMIENTAS PARA CAPTAR RIESGOS EXTREMOS, EL CUAL PERMITIRÁ FORTALECER EL ROL DEL BCR COMO GENERADOR DE ESTUDIOS E INVESTIGACIONES</t>
  </si>
  <si>
    <t>DANIA MELISSA LOPEZ  VASQUEZ</t>
  </si>
  <si>
    <t>SENIOR DE INVESTIGACION ECONOMICA Y FINANCIERA</t>
  </si>
  <si>
    <t>BRASILIA, BRASIL</t>
  </si>
  <si>
    <t>CENTRO DE CAPACITACION EN BRASIL (CC@B)</t>
  </si>
  <si>
    <t>CC@B: BOLETO AEREO, ALOJAMIENTO Y ALIMENTACIÓN PARCIAL
BCR: VIATICOS COMPLEMENTARIO</t>
  </si>
  <si>
    <t>VANESSA BEATRIZ SORTO  SANDOVAL</t>
  </si>
  <si>
    <t>ESPECIALISTA DE CUENTAS NACIONALES</t>
  </si>
  <si>
    <t>CARLOS ALBERTO SIERRA  CERRITOS</t>
  </si>
  <si>
    <t>ESPECIALISTA DE OPERACIONES DEL SECTOR EXTERNO</t>
  </si>
  <si>
    <t>EDWAR JOSUE LIZAMA  ARGUETA</t>
  </si>
  <si>
    <t>ANALISTA DE OPERACIONES DEL SECTOR EXTERNO</t>
  </si>
  <si>
    <t>CESAR ANTONIO ALVARADO  ZEPEDA</t>
  </si>
  <si>
    <t>TALLER</t>
  </si>
  <si>
    <t>WORKSHOP APPLYING IFRS TO INVESTMENT PORTFOLIOS</t>
  </si>
  <si>
    <t>FORTALECER LOS CONOCIMIENTOS DE LOS PARTICIPANTES SOBRE LA CONTABILIZACIÓN DE INSTRUMENTOS DE RENTA FIJA, DERIVADOS, VALORACIÓN DE MERCADO Y CONTROLES RELEVANTES PARA LA GESTIÓN DE ADMINISTRACIÓN DE LAS RESERVAS.</t>
  </si>
  <si>
    <t>ROSA MARIA HERNANDEZ  DE VALENCIA</t>
  </si>
  <si>
    <t>ESPECIALISTA DE RESERVAS INTERNACIONALES</t>
  </si>
  <si>
    <t>WASHINGTON, D.C., ESTADOS UNIDOS</t>
  </si>
  <si>
    <t>BANCO MUNDIAL</t>
  </si>
  <si>
    <t>RAMP: BOLETO AEREO, ALOJAMIENTO_x000D_
BCR: ALIMENTACION</t>
  </si>
  <si>
    <t>ROBERTO JOSÉ ARTEAGA  ROJAS</t>
  </si>
  <si>
    <t>ESPECIALISTA DEL EXTERIOR</t>
  </si>
  <si>
    <t>SEMINARIO REGIONAL CEMLA-FSI SOBRE BASILEA III Y RETOS DE IMPLEMENTACIÓN</t>
  </si>
  <si>
    <t>EN EL MARCO DE LA IMPLEMENTACIÓN DE ESTÁNDARES INTERNACIONALES EN EL MERCADO BANCARIO SALVADOREÑO, EL ESTUDIO CONSTANTE DE ESTOS ES DE SUMA RELEVANCIA, PRINCIPALMENTE PARA LOS TEMAS DE RIESGO DE LIQUIDEZ, RIESGO DE MERCADO, RIESGO OPERACIONAL Y RIESG O DE CRÉDITO. DEBIDO A LA COMPLEJIDAD DE ESTOS TANTO EN SU CONTENIDO COMO EN SU MODELACIÓN, SE PRESENTAN RETOS ESPECÍFICOS Y RELEVANTES PARA SU COMPLETA IMPLEMENTACIÓN EN EL MERCADO BANCARIO SALVADOREÑO</t>
  </si>
  <si>
    <t>FRANCISCO ARTURO VELASQUEZ  VELASQUEZ</t>
  </si>
  <si>
    <t>JEFE SECCION PROGRAMACION Y ANALISIS FINANCIERO</t>
  </si>
  <si>
    <t>SAO PAULO, BRASIL</t>
  </si>
  <si>
    <t>INSTITUTO DE ESTABILIDAD FINANCIERA (FSI) DEL BANCO DE PAGOS INTERNACIONAL (BIS) Y EL BANCO CENTRAL DO BRASIL</t>
  </si>
  <si>
    <t>NELSON OSWALDO RAMIREZ  JIMENEZ</t>
  </si>
  <si>
    <t>ESPECIALISTA DEL SISTEMA FINANCIERO</t>
  </si>
  <si>
    <t>ROBERTO BENJAMIN IGLESIAS  GONZALEZ</t>
  </si>
  <si>
    <t>ANALISTA DEL SISTEMA FINANCIERO</t>
  </si>
  <si>
    <t>MISION OFICIAL</t>
  </si>
  <si>
    <t>19TH REUNIÓN DEL GRUPO DE TRABAJO DATOS DE INCLUSIÓN FINANCIERA (FIDWG)_x000D_, 8ª REUNIÓN DEL GRUPO DE TRABAJO DE PROPORCIONALIDAD DE ESTÁNDARES GLOBALES (GSPWG)._x000D_</t>
  </si>
  <si>
    <t xml:space="preserve">LAS REUNIONES DE LOS DIFERENTES GRUPOS DE TRABAJO, FORTALECEN LAS ÁREAS EN LAS CUALES ESTE BANCO CENTRAL SE ENCUENTRA TRABAJANDO, TALES COMO LA ESTRATEGIA PARA LA INCLUSIÓN FINANCIERA Y LA ADOPCIÓN DE ESTÁNDARES INTERNACIONALES. ESTOS GRUPOS PROPORCIONAN LA POSIBILIDAD DE FORTALECER LOS DEBATES E INTERCAMBIO DE CONOCIMIENTO DE TEMAS RELACIONADOS A INCLUSIÓN FINANCIERA, ENTRE LÍDERES Y PIONEROS EN LA TEMÁTICA.  </t>
  </si>
  <si>
    <t>ERIKA ALEXANDRA GARCIA  MENDEZ</t>
  </si>
  <si>
    <t>ASWAN, EGIPTO</t>
  </si>
  <si>
    <t>ALIANZA PARA LA INCLUSIÓN FINANCIERA (AFI).</t>
  </si>
  <si>
    <t xml:space="preserve">AFI:BOLETO AEREO, ALOJAMIENTO Y ALIMENTACION
</t>
  </si>
  <si>
    <t>AUDA MARIA ESCOBAR  RAMIREZ</t>
  </si>
  <si>
    <t>VISITA DE OBSERVACION</t>
  </si>
  <si>
    <t>VISITA DE OBSERVACION AL BANCO DE GUATEMALA "PROYECTO DE MODERNIZACIÓN DE CÁMARA DE COMPENSACIÓN DE CHEQUES".</t>
  </si>
  <si>
    <t>CONOCER LA EXPERIENCIA EN LA IMPLEMENTACIÓN DE LA COMPENSACIÓN DE CHEQUES Y LA ACH, A TRAVÉS DE LA DIGITALIZACIÓN DE LOS CHEQUES, CON EL OBJETIVO DE FORTALECER EL PROYECTO DE LA MODERNIZACIÓN DE LA COMPENSACIÓN DE CHEQUES, EN SU MARCO NORMATIVO, FUNCIONAL ENTRE OTROS.</t>
  </si>
  <si>
    <t>MARIA DE LOS ANGELES DELGADO  DE ALVARADO</t>
  </si>
  <si>
    <t>JEFE DEPARTAMENTO DE PAGOS Y VALORES</t>
  </si>
  <si>
    <t>CIUDAD DE GUATEMALA, GUATEMALA</t>
  </si>
  <si>
    <t>BANCO DE GUATEMALA</t>
  </si>
  <si>
    <t>CARLOS JOSE HERRERA  COTO</t>
  </si>
  <si>
    <t>ESPECIALISTA DE PAGOS Y VALORES</t>
  </si>
  <si>
    <t>RUBEN BALTAZAR RAMIREZ  TURCIOS</t>
  </si>
  <si>
    <t>SENIOR DE SISTEMAS DE INFORMACIÓN</t>
  </si>
  <si>
    <t>WORKSHOP ON INVESTING IN CHINA FINANCIAL MARKETS</t>
  </si>
  <si>
    <t>CONOCER EL FUNCIONAMIENTO Y DETALLES SOBRE LAS INVERSIONES EN RMB, DESDE UN PUNTO DE VISTA DE BANCOS CENTRALES, MEDIANTE EL INTERCAMBIO DE CONOCIMIENTOS Y EXPERIENCIAS ENTRE LOS PARTICIPANTES Y EXPERTOS EN INVERSIONES EN CHINA, EN TÉRMINOS DE ASIGNACIÓN ESTRATÉGICA  DE ACTIVOS, GESTIÓN DE RIESGOS, ADMINISTRACIÓN DE PORTAFOLIOS, LIQUIDACIÓN DE INVERSIONES Y ASPECTOS LEGALES.</t>
  </si>
  <si>
    <t>BENJAMIN  MORAN  PINCHERLI</t>
  </si>
  <si>
    <t>SENIOR DE RIESGOS FINANCIEROS</t>
  </si>
  <si>
    <t>WASHINGTON, ESTADOS UNIDOS</t>
  </si>
  <si>
    <t>BANCO MUNDIAL: BOLETO AEREO Y ALOJAMIENTO 
BCR: VIATICOS COMPLEMENTARIOS</t>
  </si>
  <si>
    <t>REUNION</t>
  </si>
  <si>
    <t>REUNION ORDINARIA DEL COMITE DE AUDITORIA DEL CONSEJO MONETARIO CENTROAMERICANO</t>
  </si>
  <si>
    <t>CUMPLIR EL REGLAMENTO DE AUDITORÍA DEL CONSEJO MONETARIO CENTROAMERICANO, QUE EN SU ARTÍCULO 6, LITERAL D) ESTABLECE QUE EL PRESIDENTE CONVOCARÁ A LAS REUNIONES, DIRIGIRÁ LOS DEBATES Y PRESENTARÁ AL CONSEJO LOS INFORMES QUE EL COMITÉ ACUERDE ELEVAR A SU CONSIDERACIÓN.</t>
  </si>
  <si>
    <t>ANA MILITZA FLORES  CORDOVA</t>
  </si>
  <si>
    <t>AUDITOR INTERNO</t>
  </si>
  <si>
    <t>SAN JOSE, COSTA RICA</t>
  </si>
  <si>
    <t>CONSEJO MONETARIO CENTROAMERICANO (CMCA)</t>
  </si>
  <si>
    <t>CONFERENCIA</t>
  </si>
  <si>
    <t>CONFERENICA CEMLA-BCE-FRBNY.BCRP, SOBRE INTERMEDIACIÓN FINANCIERA,CREDITO Y POLÍTICA MONETARIA</t>
  </si>
  <si>
    <t>INTERCAMBIAR PUNTOS DE VISTA SOBRE INTERMEDIACIÓN FINANCIERA, CRÉDITO Y POLÍTICA MONETARIA. LA CONFERENCIA TENDRÁ COMO CONTENIDO: 1) LOS EFECTOS DE LAS POLÍTICAS MONETARIAS NO CONVENCIONALES EN LA CREACIÓN DE CRÉDITO INTERNACIONAL Y NACIONAL; 2)  LAS  POLÍTICAS DE DESDOLARIZACIÓN Y LA IMPLEMENTACIÓN DE LA POLÍTICA MONETARIA CUANDO EL PRÉSTAMO BANCARIO ESTÁ SUJETO A FRICCIONES; 3) LOS EFECTOS DERRAME DE LOS CAMBIOS EN LAS POLÍTICAS MONETARIA DE LAS ECONOMÍAS AVANZADAS Y SUS RIESGOS ASOCIADOS.</t>
  </si>
  <si>
    <t>SAUL ANTONIO CHICAS  CIENFUEGOS</t>
  </si>
  <si>
    <t>ESPECIALISTA DE INVESTIGACION ECONOMICA Y FINANCIERA</t>
  </si>
  <si>
    <t>LIMA, PERU</t>
  </si>
  <si>
    <t>CENTRO DE ESTUDIOS MONETARIOS LATINOAMERICANOS (CEMLA), BANCO CENTRAL EUROPEO, BANCO DE LA RESERVA FEDERAL DE NUEVA YORK Y EL BANCO CENTRAL DEL PERU</t>
  </si>
  <si>
    <t>CONGRESO</t>
  </si>
  <si>
    <r>
      <t>1</t>
    </r>
    <r>
      <rPr>
        <vertAlign val="superscript"/>
        <sz val="12"/>
        <rFont val="Arial"/>
        <family val="2"/>
      </rPr>
      <t>er</t>
    </r>
    <r>
      <rPr>
        <sz val="12"/>
        <rFont val="Arial"/>
        <family val="2"/>
      </rPr>
      <t>. CONGRESO BANCARIO INTERNACIONAL PARA REGULADORES Y BANQUEROS</t>
    </r>
  </si>
  <si>
    <t>DIALOGAR CON EXPERTOS LIDERES SOBRE LOS DESAFIOS Y OPORTUNIDADES EN EL NUEVO ENTORNO REGULATORIO, ASI COMO EL IMPACTO DEL CONTEXTO ECONÓMICO INTERNACIONAL, A FIN DE CONOCER PRACTICAS PARA IMPLEMENTAR EN LO PERTINENTE A LOS PROCESOS DE REGULACIÓN SALVADOREÑO.</t>
  </si>
  <si>
    <t>CIUDAD PANAMA, PANAMA</t>
  </si>
  <si>
    <t>ASOCIACION DE SUPERVISORES BANCARIOS DE LAS AMERICAS (ASBA)</t>
  </si>
  <si>
    <t>WORKSHOP ON FUNDAMENTALS OF ACTIVE MANAGAMENT</t>
  </si>
  <si>
    <t>INTRODUCIR A LOS PARTICIPANTES A UN ENFOQUE DISCIPLINADO DE INDEXACIÓN MEJORADA Y GESTIÓN ACTIVA DE INVERSIONES, A TRAVÉS DE CASOS DE ESTUDIO Y EJERCICIOS INTERACTIVO.</t>
  </si>
  <si>
    <t>SALVADOR HUMBERTO MEJIA  VALLE</t>
  </si>
  <si>
    <t>_x000D_BANCO MUNDIAL</t>
  </si>
  <si>
    <t>THE 3ER MEETING OF THE AFI AUDIT COMMITTE</t>
  </si>
  <si>
    <t>EN LA ASAMBLEA GENERAL ANUAL DE LA ALIANZA PARA LA INCLUSIÓN FINANCIERA, CELEBRADA EL 5 DE SEPTIEMBRE DE 2018 EN SOCHI, RUSIA, SE RATIFICÓ AL LIC. INMER ANTONIO AVALOS BAÑOS COMO MIEMBRO DEL  COMITÉ DE AUDITORIA PARA EL PERÍODO DE 2018 A 2020 Y DENTRO DEL ESTATUTO DE AUDITORÍA DE LA AFI SE ESTABLECE QUE ANUALMENTE SE CELEBRARÁ UNA REUNIÓN PRESENCIAL DE DICHO COMITÉ, POR LO QUE SE ATENDIO LA CONVOCATORIA DE LA AFI.</t>
  </si>
  <si>
    <t>INMER ANTONIO AVALOS  BAÑOS</t>
  </si>
  <si>
    <t>AUDITOR DE AREA</t>
  </si>
  <si>
    <t>KUALA LUMPUR, MALASIA</t>
  </si>
  <si>
    <t>ALIANZA PARA LA INCLUSION FINANCIERA (AFI)</t>
  </si>
  <si>
    <t>AFI: BOLETO AEREO, ALOJAMIENTO Y ALIMENTACION
BCR: GASTOS MENORES</t>
  </si>
  <si>
    <t>"REUNIÓN REGIONAL DE CUENTAS DE SALUD-SHA-2011: AVANCES CONCEPTUALES Y USO EXTENDIDO EN LA TOMA DE DECISIONES HACIA LA SALUD UNIVERSAL"</t>
  </si>
  <si>
    <t>LA ASISTENCIA AL EVENTO SE CONSIDERA IMPORTANTE PARA AMPLIAR EL CONOCIMIENTO EN EL SISTEMA DE CUENTAS DE SALUD 2011, (SHA 2011 EN SUS SIGLAS EN INGLÉS) PARA POTENCIAR LA CAPACIDAD DE PRODUCIR Y HACER ANÁLISIS CONTEXTUALIZADOS DE LOS RESULTADOS DE LAS  CUENTAS DE SALUD, PARA PROMOVER UNA MEJOR COMPRENSIÓN DEL SISTEMA DE SALUD, DESDE LA PERSPECTIVA DE GASTO, ASÍ COMO EL FORTALECIMIENTO DE LA RECTORÍA DE LA AUTORIDAD NACIONAL PARA LA FORMULACIÓN DE POLÍTICAS DE GASTO, PUES DICHO SISTEMA ESTÁ RELACIO NADO CON EL SISTEMA DE CUENTAS NACIONALES 2008, EL CUAL HA SIDO UTILIZADO PARA ELABORAR EL SISTEMA DE CUENTAS NACIONALES DE EL SALVADOR.</t>
  </si>
  <si>
    <t>NEFTALI ALFONSO GALLARDO  ALAS</t>
  </si>
  <si>
    <t>SENIOR DE CUENTAS NACIONALES</t>
  </si>
  <si>
    <t>QUITO, ECUADOR</t>
  </si>
  <si>
    <t>ORGANIZACIÓN PANAMERICANA DE LA SALUD (OPS)</t>
  </si>
  <si>
    <t>OPS: BOLETO AEREO, ALOJAMIENTO Y ALIMENTACION</t>
  </si>
  <si>
    <t>ANALISIS E INSPECCION DE BANCO</t>
  </si>
  <si>
    <t>CONOCER TÉCNICAS DE INSPECCIÓN BANCARIAS; -EVALUAR LA CONDICIÓN FINANCIERA DE UN BANCO ANALIZANDO LOS ÍNDICES QUE SE ENCUENTRAN EN LOS REPORTES FINANCIEROS PARA SUPERVISORES; -UTILIZAR INFORMACIÓN CUALITATIVA RECOLECTADA DEL REPORTE DE INSPECCIÓN DE UN BANCO PARA ANALIZAR SUS CONDICIONES GENERALES; -LOGRAR LA COMPRENSIÓN BÁSICA DE LA INTERRELACIÓN DE LA CALIDAD DE LOS ACTIVOS, LIQUIDEZ, SENSIBILIDAD, GANANCIAS, CAPITAL Y, GESTIÓN DEL RIESGO DE UN BANCO; -FAMILIARIZARSE CON DIVERSOS T EMAS REGULATORIOS Y FINANCIEROS, INCLUYENDO LOS PRINCIPIOS BÁSICOS DE CONTROL INTERNO Y, ESTRATEGIAS DE SUPERVISIÓN BASADA EN RIESGO.</t>
  </si>
  <si>
    <t>JUAN HUMBERTO MOLINA  TOBAR</t>
  </si>
  <si>
    <t>ASOCIACIÓN DE SUPERVISORES BANCARIOS DE LAS AMÉRICAS (ASBA)</t>
  </si>
  <si>
    <t>II REUNION DEL FORO FINTECH, REUNION TECNICA GERENCIA DE INFRAESTRUCTURA Y MERCADOS FINANCIEROS</t>
  </si>
  <si>
    <t>DISCUTIR Y COMPARTIR EXPERIENCIAS SOBRE LAS PERSPECTIVAS REGIONALES EN TEMAS DE REGULACIÓN DE FINTECH, MONEDAS DIGITALES DE BANCO CENTRALES. DISCUSIÓN DEL GRUPO DE TRABAJO SOBRE ASPECTOS REGULATORIOS FINTECH. DISCUSIÓN SOBRE LA AGENDA DE TRABAJO 2019  DEL FORO FINTECH.</t>
  </si>
  <si>
    <t>RICARDO RAFAEL CONTRERAS  PERLA</t>
  </si>
  <si>
    <t>SENIOR DEL SISTEMA FINANCIERO</t>
  </si>
  <si>
    <t>CIUDAD DE MEXICO, MEXICO</t>
  </si>
  <si>
    <t>CENTRO DE ESTUDIOS MONETARIOS LATINOAMERICANOS (CEMLA)</t>
  </si>
  <si>
    <t>285 REUNIÓN DEL CONSEJO MONETARIO CENTROAMERICANO (CMCA) Y CONMEMORACIÓN DEL DEL 55 ANIVERSARIO DEL CMCA.</t>
  </si>
  <si>
    <t xml:space="preserve">ATENDER LA CONVOCATORIA.  EL DOCTOR OSCAR CABRERA ES EL PRESIDENTE DEL CMCA PARA EL AÑO 2019. </t>
  </si>
  <si>
    <t>OSCAR OVIDIO CABRERA MELGAR</t>
  </si>
  <si>
    <t>PRESIDENTE</t>
  </si>
  <si>
    <t>ACOMPAÑAR AL PRESIDENTE DEL BCR EN LAS DIFERENTES REUNIONES, FOMENTANDO EL INTERMCAMBIO DE EXPERIENCIAS Y COLABORACIÓN ENTRE BANCOS CENTRALES DE LA REGIÓN</t>
  </si>
  <si>
    <t>EDGAR ROLANDO CARTAGENA  GUARDADO</t>
  </si>
  <si>
    <t>GERENTE DE ESTADÍSTICAS ECONÓMICAS</t>
  </si>
  <si>
    <t>MIGUEL ANTONIO CHORRO  SERPAS</t>
  </si>
  <si>
    <t>ASESOR ECONOMICO</t>
  </si>
  <si>
    <t xml:space="preserve">CMCA: BOLETO AEREO  Y ALOJAMIENTO
BCR: VIÁTICOS PARA DIAS DE TRASLADO Y ALIMENTACION </t>
  </si>
  <si>
    <t>FATIMA MARIA KISTE  GONZALEZ</t>
  </si>
  <si>
    <t>ANALISTA DE COMUNICACIONES</t>
  </si>
  <si>
    <t>AML COMPLIANCE CONFERENCE</t>
  </si>
  <si>
    <t xml:space="preserve"> FORTALECER CONOCIMIENTOS EN MATERIA DE PREVENCIÓN DE LAVADO DE DINERO Y FINANCIAMIENTO AL TERRORISMO, ASÍ COMO EL APRENDIZAJE DE NUEVAS TENDENCIAS TECNOLÓGICAS DONDE SE PUEDA EJERCER UNA ADECUADA PREVENCIÓN. </t>
  </si>
  <si>
    <t>NADIA MARCELA MIRA  ROSA</t>
  </si>
  <si>
    <t>ESPECIALISTA DE CUMPLIMIENTO</t>
  </si>
  <si>
    <t>MIAMI, ESTADOS UNIDOS</t>
  </si>
  <si>
    <t>FLORIDA INRERNATIONAL BANKERS ASSOCIATION (FIBA)</t>
  </si>
  <si>
    <t>"TALLER: USO DE LA MIP SUBREGIONAL COMUNIDAD ANDINA Y LA MIP DE AMÉRICA DEL SUR" Y "SEMINARIO ANÁLISIS DE CADENAS DE VALOR A PARTIR DE LA MIP SUBEGIONAL COMUNIDAD ANDINA: EL CASO DEL COMERCIO INTRARREGIONAL Y EL DE ASIA PACIFICO"</t>
  </si>
  <si>
    <t>DESARROLLAR BAJO EL MARCO DE LOS PROYECTOS "MATRIZ DE INSUMO PRODUCTOS PARA LA POLÍTICA INDUSTRIAL EN AMÉRICA LATINA Y EL CARIBE", Y "DESARROLLO DE CADENAS DE VALOR PARA UNA INTEGRACIÓN MÁS PRODUNDA ENTRE ÁMERICA LATINA Y ASIA PACÍFICO". SE REALIZARÁN EJERCICIOS PRÁCTICOS A PARTIR DE LAS MATRICES DE INSUMO PRODUCTO PARA LA SUBREGÓN ANDINA Y SUDAMERICANA.</t>
  </si>
  <si>
    <t>LUIS ADALBERTO AQUINO  CARDONA</t>
  </si>
  <si>
    <t>BOGOTA, COLOMBIA</t>
  </si>
  <si>
    <t>COMISIÓN ECONÓMICA PARA AMÉRICA LATINA Y EL CARIBE (CEPAL)</t>
  </si>
  <si>
    <t xml:space="preserve">CEPAL: BOLETO AEREO, ALOJAMIENTO, ALIMENTACION.
BCR: VIATICOS PARA GASTOS MENORES
</t>
  </si>
  <si>
    <t>TALLER TÉCNICO DEL MODELO FUNCIONAL DE LA PLATAFORMA DIGITAL DE COMERCIO CENTROAMERICANO (PDCC).</t>
  </si>
  <si>
    <t>LA ESTRATEGIA CENTROAMERICANA DE FACILITACIÓN DEL COMERCIO Y COMPETITIVIDAD CON ÉNFASIS EN LA GESTIÓN COORDINADA DE FRONTERAS Y COMPETITIVIDAD, INCORPORA EL MODELO DE GESTIÓN COORDINADA DE FRONTERAS PARA CENTROAMÉRICA, SIENDO UNO DE LOS COMPONENTES ESTRATÉGICOS LA INTEROPERABILIDAD DE LOS SISTEMAS DE INFORMACIÓN MEDIANTE LA ADOPCIÓN DE ESTÁNDARES INTERNACIONALES, ENTRE ELLOS LOS SISTEMAS INFORMÁTICOS DE LAS VENTANILLAS ÚNICAS DE COMERCIO EXTERIOR (VUCE) CON LA PLATAFORMA DIGITAL DE COMERCIO CENTROAMERICANA (PDCC) QUE ADMINISTRARÁ A NIVEL REGIONAL LA SECRETARÍA DE INTEGRACIÓN ECONÓMICA CENTROAMERICANA (SIECA) QUE FACILITARÁ EL INTERCAMBIO ELECTRÓNICO DE DATOS PARA DOCUMENTAR LAS TRANSACCIONES DE: EXPORTACIÓN, IMPORTACIÓN Y TRÁNSITO DE LOS BI ENES OBJETOS DE COMERCIO EN CENTROAMÉRICA.</t>
  </si>
  <si>
    <t>CESAR AUGUSTO GONZALEZ  CAMPOS</t>
  </si>
  <si>
    <t>ANALISTA DE CIEX</t>
  </si>
  <si>
    <t>CIUDAD GUATEMLA, GUATEMALA</t>
  </si>
  <si>
    <t>SECRETARÍA DE INTEGRACIÓN ECONÓMICA CENTROAMERICANA (SIECA)</t>
  </si>
  <si>
    <t>SIECA: BOLETO, ALOJAMIENTO Y ALIMENTACION
BCR: GASTOS MENORES</t>
  </si>
  <si>
    <t>DALILA MARGARITA GONZALEZ  DE PINEDA</t>
  </si>
  <si>
    <t>ESPECIALISTA DE CIEX</t>
  </si>
  <si>
    <t>JOSE CORNELIO DERAS  ROBLES</t>
  </si>
  <si>
    <t>JEFE DEPARTAMENTO DE CIEX</t>
  </si>
  <si>
    <t>TALLER DE ALTO NIVEL DE LA PLATAFORMA DIGITAL DEL COMERCIO CENTROAMERICANA (PDCC)</t>
  </si>
  <si>
    <t>QUE LAS AUTORIDADES DE ALTO NIVEL DE COMERCIO, AGRICULTURA, ADUANAS, MIGRACIÓN Y VENITANILLA ÚNICA DE COMERCIO EXTERIOR APRUEBEN EL MODELO A ADOPTAR EN LA PLATAFORMA DIGITAL DEL COMERCIO CENTROAMERICANA (PDCC) Y AVALEN LOS TÉRMINOS DE REFERENCIA (TDR 'S) DE LA LICITACIÓN PÚBLICA INTERNACIONAL (LPI) DE LA EMPRESA QUE DESARROLLARÁ LA PDCC.</t>
  </si>
  <si>
    <t>SECRETARÍA DE INTEGRACIÓN ECONÓMICA CENTROAMERICANA (SIECA) Y MINISTERIO DE ECONOMÍA (MINEC)</t>
  </si>
  <si>
    <t xml:space="preserve">SIECA: BOLETO AEREO, ALOJAMIENTO Y ALIMENTACION.
BCR: GASTOS MENORES
</t>
  </si>
  <si>
    <t>PLANIFICACIÓN DEL DESARROLLO CON PERSPECTIVA DE GÉNERO</t>
  </si>
  <si>
    <t>DESARROLLAR UN MARCO CONCEPTUAL PERTINENTE RESPECTO A LOS PROCESOS DE PLANIFICACIÓN DEL DESARROLLO SOSTENIBLE Y LA RELEVANCIA DE LA PERSPECTIVA DE GÉNERO PARA GARANTIZAR LOS DERECHOS Y AUTONOMÍA DE LAS MUJERES; -FORTALECER CAPACIDADES EN LA REGIÓN, EN  PROCESOS DE PLANIFICACIÓN E IMPLEMENTACIÓN DE LA AGENDA REGIONAL DE GÉNERO EN EL MARCO DE LA AGENDA GLOBAL DE DESARROLLO SOSTENIBLE 2030; -ANALIZAR LA ESTRUCTURA INSTITUCIONAL GUBERNAMENTAL CON QUE CUENTA LA REGIÓN EN SISTEMAS DE PLANIFICACIÓN Y PERSPECTIVA DE GÉNERO Y LA RELEVANCIA DEL USO DE LAS ESTADÍSTICAS DE GÉNERO EN LOS PROCEOS DE PLANIFICACIÓN; -INTRODUCIR AL PÚBLICO OBJETIVO, EN UNA DINÁMICA DE SIMULACIÓN DE UNA PLANIFICACIÓN TERRITORIAL CON PERSPECTIVA DE IGUALDAD DE GÉNERO.</t>
  </si>
  <si>
    <t>NELLY KAROLINA GARCIA  GONZALEZ</t>
  </si>
  <si>
    <t>SANTIAGO, CHILE</t>
  </si>
  <si>
    <t xml:space="preserve">Aporte de Patrocionadores </t>
  </si>
  <si>
    <t>CLEMENTE ALFREDO BLANCO  VELASQUEZ</t>
  </si>
  <si>
    <t>EL BANCO CENTRAL DE LAS BAHAMAS Y LA ALIANZA PARA LA INCLUSIÓN FINANCIERA (AFI)</t>
  </si>
  <si>
    <t>17º GRUPO DE TRABAJO SOBRE EMPODERAMIENTO DEL CONSUMIDOR Y CONDUCTA DEL MERCADO (CEMC)_x000D_19º GRUPO DE TRABAJO DE SERVICIOS FINANCIEROS DIGITALES (DSF)</t>
  </si>
  <si>
    <t>AFI:BOLETO AEREO, ALIMENTACION Y ALOJAMIENTO_x000D_
BCR: GASTOS MENORES</t>
  </si>
  <si>
    <t>DESARROLLAR DE MANERA PRÁCTICA LOS TEMAS DE SERVICIOS FINANCIEROS DIGITALES Y EMPODERAMIENTO AL CONSUMIDOR, AL MISMO TIEMPO, BRINDAN ORIENTACIÓN DE POLÍTICAS E INICIATIVAS DE INCLUSIÓN FINANCIERA DESARROLLADOS EN LA RED AFI. ESTAS REUNIONES BRINDAN A LOS MIEMBROS LA OPORTUNIDAD DE FORTALECER LAS DISCUSIONES SOBRE CONTENIDO DE CALIDAD Y CON ELLO, ENCONTRAR SINERGIAS EN TEMAS INNOVADORES DE LA INCLUSIÓN FINANCIERA.</t>
  </si>
  <si>
    <t>NASAU, BAHAMAS</t>
  </si>
  <si>
    <t xml:space="preserve"> ESARROLLAR UN MARCO CONCEPTUAL PERTINENTE RESPECTO A LOS PROCESOS DE PLANIFICACIÓN DEL DESARROLLO SOSTENIBLE Y LA RELEVANCIA DE LA PERSPECTIVA DE GÉNERO PARA GARANTIZAR LOS DERECHOS Y AUTONOMÍA DE LAS MUJERES; -FORTALECER CAPACIDADES EN LA REGIÓN, EN  PR</t>
  </si>
  <si>
    <t>PAGO A PROVEEDOR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</si>
</sst>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6" formatCode="yyyy/mm/dd"/>
  </numFmts>
  <fonts count="9" x14ac:knownFonts="1">
    <font>
      <sz val="10"/>
      <name val="Arial"/>
      <family val="2"/>
    </font>
    <font>
      <sz val="10"/>
      <name val="Arial"/>
      <family val="2"/>
    </font>
    <font>
      <sz val="12"/>
      <name val="Arial"/>
      <family val="2"/>
    </font>
    <font>
      <b/>
      <sz val="18"/>
      <name val="Arial"/>
      <family val="2"/>
    </font>
    <font>
      <b/>
      <sz val="12"/>
      <name val="Arial"/>
      <family val="2"/>
    </font>
    <font>
      <sz val="12"/>
      <color rgb="FFFF0000"/>
      <name val="Arial"/>
      <family val="2"/>
    </font>
    <font>
      <sz val="10"/>
      <name val="Segoe UI"/>
      <family val="2"/>
    </font>
    <font>
      <vertAlign val="superscript"/>
      <sz val="12"/>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indexed="27"/>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56">
    <xf numFmtId="0" fontId="0" fillId="0" borderId="0" xfId="0"/>
    <xf numFmtId="0" fontId="2" fillId="2" borderId="0" xfId="0" applyNumberFormat="1" applyFont="1" applyFill="1" applyBorder="1" applyAlignment="1" applyProtection="1"/>
    <xf numFmtId="0" fontId="2" fillId="0" borderId="0" xfId="0" applyNumberFormat="1" applyFont="1" applyFill="1" applyBorder="1" applyAlignment="1" applyProtection="1">
      <alignment horizontal="left"/>
    </xf>
    <xf numFmtId="0" fontId="2" fillId="0" borderId="0" xfId="0" applyNumberFormat="1" applyFont="1" applyFill="1" applyBorder="1" applyAlignment="1" applyProtection="1"/>
    <xf numFmtId="0" fontId="0" fillId="0" borderId="0" xfId="0" applyNumberFormat="1" applyFont="1" applyFill="1" applyBorder="1" applyAlignment="1" applyProtection="1"/>
    <xf numFmtId="0" fontId="4" fillId="3" borderId="2" xfId="2" applyNumberFormat="1" applyFont="1" applyFill="1" applyBorder="1" applyAlignment="1" applyProtection="1">
      <alignment horizontal="center" vertical="center" wrapText="1"/>
    </xf>
    <xf numFmtId="15" fontId="4" fillId="3" borderId="2" xfId="2" applyNumberFormat="1" applyFont="1" applyFill="1" applyBorder="1" applyAlignment="1" applyProtection="1">
      <alignment horizontal="center" vertical="center" wrapText="1"/>
    </xf>
    <xf numFmtId="0" fontId="4" fillId="3" borderId="2" xfId="2" applyNumberFormat="1" applyFont="1" applyFill="1" applyBorder="1" applyAlignment="1" applyProtection="1">
      <alignment horizontal="left" vertical="center" wrapText="1"/>
    </xf>
    <xf numFmtId="164" fontId="4" fillId="3" borderId="2" xfId="2" applyNumberFormat="1" applyFont="1" applyFill="1" applyBorder="1" applyAlignment="1" applyProtection="1">
      <alignment horizontal="center" vertical="center"/>
    </xf>
    <xf numFmtId="164" fontId="4" fillId="3" borderId="2" xfId="2" applyNumberFormat="1" applyFont="1" applyFill="1" applyBorder="1" applyAlignment="1" applyProtection="1">
      <alignment horizontal="left" vertical="center" wrapText="1"/>
    </xf>
    <xf numFmtId="164" fontId="4" fillId="3" borderId="2" xfId="2" applyNumberFormat="1" applyFont="1" applyFill="1" applyBorder="1" applyAlignment="1" applyProtection="1">
      <alignment horizontal="center" vertical="center" wrapText="1"/>
    </xf>
    <xf numFmtId="4" fontId="4" fillId="3" borderId="2" xfId="2"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15" fontId="2" fillId="0" borderId="0" xfId="0" applyNumberFormat="1" applyFont="1" applyFill="1" applyBorder="1" applyAlignment="1" applyProtection="1">
      <alignment wrapText="1"/>
    </xf>
    <xf numFmtId="0" fontId="8" fillId="3" borderId="2" xfId="2"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wrapText="1"/>
    </xf>
    <xf numFmtId="0" fontId="2" fillId="0" borderId="6" xfId="0" applyNumberFormat="1" applyFont="1" applyFill="1" applyBorder="1" applyAlignment="1" applyProtection="1">
      <alignment horizontal="left" vertical="center"/>
    </xf>
    <xf numFmtId="4" fontId="2" fillId="0" borderId="0" xfId="0" applyNumberFormat="1" applyFont="1" applyFill="1" applyBorder="1" applyAlignment="1" applyProtection="1">
      <alignment wrapText="1"/>
    </xf>
    <xf numFmtId="4" fontId="2" fillId="0" borderId="0" xfId="0" applyNumberFormat="1" applyFont="1" applyFill="1" applyBorder="1" applyAlignment="1" applyProtection="1">
      <alignment horizontal="center"/>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15" fontId="2" fillId="0" borderId="0" xfId="0" applyNumberFormat="1" applyFont="1" applyFill="1" applyBorder="1" applyAlignment="1" applyProtection="1">
      <alignment horizontal="center" vertical="center"/>
    </xf>
    <xf numFmtId="0" fontId="2" fillId="2" borderId="0" xfId="0" applyNumberFormat="1" applyFont="1" applyFill="1" applyBorder="1" applyAlignment="1" applyProtection="1">
      <alignment vertical="center"/>
    </xf>
    <xf numFmtId="15" fontId="2" fillId="0" borderId="4" xfId="1" applyNumberFormat="1" applyFont="1" applyBorder="1" applyAlignment="1">
      <alignment vertical="center"/>
    </xf>
    <xf numFmtId="0" fontId="2" fillId="0" borderId="4" xfId="0" applyNumberFormat="1" applyFont="1" applyFill="1" applyBorder="1" applyAlignment="1" applyProtection="1">
      <alignment vertical="center"/>
    </xf>
    <xf numFmtId="0" fontId="2" fillId="0" borderId="4" xfId="0" applyNumberFormat="1" applyFont="1" applyFill="1" applyBorder="1" applyAlignment="1" applyProtection="1">
      <alignment horizontal="justify" vertical="center" wrapText="1"/>
    </xf>
    <xf numFmtId="0" fontId="2" fillId="0" borderId="6" xfId="0" applyNumberFormat="1" applyFont="1" applyFill="1" applyBorder="1" applyAlignment="1" applyProtection="1">
      <alignment vertical="center" wrapText="1"/>
    </xf>
    <xf numFmtId="4" fontId="2" fillId="0" borderId="6"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15" fontId="2" fillId="0" borderId="6" xfId="1" applyNumberFormat="1" applyFont="1" applyBorder="1" applyAlignment="1">
      <alignment vertical="center"/>
    </xf>
    <xf numFmtId="0" fontId="2" fillId="0" borderId="6" xfId="0" applyNumberFormat="1" applyFont="1" applyFill="1" applyBorder="1" applyAlignment="1" applyProtection="1">
      <alignment vertical="center"/>
    </xf>
    <xf numFmtId="0" fontId="2" fillId="0" borderId="6" xfId="0" applyNumberFormat="1" applyFont="1" applyFill="1" applyBorder="1" applyAlignment="1" applyProtection="1">
      <alignment horizontal="justify" vertical="center" wrapText="1"/>
    </xf>
    <xf numFmtId="0" fontId="6" fillId="0" borderId="6"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center" vertical="center"/>
    </xf>
    <xf numFmtId="14" fontId="2" fillId="0" borderId="6" xfId="0" applyNumberFormat="1" applyFont="1" applyFill="1" applyBorder="1" applyAlignment="1" applyProtection="1">
      <alignment vertical="center"/>
    </xf>
    <xf numFmtId="15" fontId="2" fillId="0" borderId="6" xfId="0" applyNumberFormat="1" applyFont="1" applyFill="1" applyBorder="1" applyAlignment="1" applyProtection="1">
      <alignment horizontal="justify" vertical="center" wrapText="1"/>
    </xf>
    <xf numFmtId="15" fontId="2" fillId="0" borderId="6" xfId="0" applyNumberFormat="1" applyFont="1" applyFill="1" applyBorder="1" applyAlignment="1" applyProtection="1">
      <alignment vertical="center" wrapText="1"/>
    </xf>
    <xf numFmtId="4" fontId="5" fillId="0" borderId="6"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wrapText="1"/>
    </xf>
    <xf numFmtId="14" fontId="2" fillId="0" borderId="0" xfId="0" applyNumberFormat="1" applyFont="1" applyFill="1" applyBorder="1" applyAlignment="1" applyProtection="1"/>
    <xf numFmtId="4" fontId="5" fillId="0" borderId="6" xfId="0" applyNumberFormat="1" applyFont="1" applyFill="1" applyBorder="1" applyAlignment="1" applyProtection="1">
      <alignment horizontal="center" vertical="center" wrapText="1"/>
    </xf>
    <xf numFmtId="15" fontId="5" fillId="0" borderId="6" xfId="1" applyNumberFormat="1" applyFont="1" applyBorder="1" applyAlignment="1">
      <alignment vertical="center"/>
    </xf>
    <xf numFmtId="0" fontId="5" fillId="0" borderId="6" xfId="0" applyNumberFormat="1" applyFont="1" applyFill="1" applyBorder="1" applyAlignment="1" applyProtection="1">
      <alignment vertical="center"/>
    </xf>
    <xf numFmtId="0" fontId="5" fillId="0" borderId="6" xfId="0" applyNumberFormat="1" applyFont="1" applyFill="1" applyBorder="1" applyAlignment="1" applyProtection="1">
      <alignment horizontal="justify" vertical="center" wrapText="1"/>
    </xf>
    <xf numFmtId="0" fontId="5" fillId="0" borderId="6" xfId="0" applyNumberFormat="1" applyFont="1" applyFill="1" applyBorder="1" applyAlignment="1" applyProtection="1">
      <alignment vertical="center" wrapText="1"/>
    </xf>
    <xf numFmtId="4" fontId="5" fillId="0" borderId="6" xfId="0" applyNumberFormat="1" applyFont="1" applyFill="1" applyBorder="1" applyAlignment="1" applyProtection="1">
      <alignment vertical="center"/>
    </xf>
    <xf numFmtId="14" fontId="5" fillId="0" borderId="6" xfId="0" applyNumberFormat="1" applyFont="1" applyFill="1" applyBorder="1" applyAlignment="1" applyProtection="1">
      <alignment vertical="center"/>
    </xf>
    <xf numFmtId="15" fontId="5" fillId="0" borderId="6" xfId="0" applyNumberFormat="1" applyFont="1" applyFill="1" applyBorder="1" applyAlignment="1" applyProtection="1">
      <alignment vertical="center" wrapText="1"/>
    </xf>
    <xf numFmtId="15" fontId="3" fillId="0" borderId="0" xfId="0" applyNumberFormat="1" applyFont="1" applyFill="1" applyBorder="1" applyAlignment="1" applyProtection="1">
      <alignment horizontal="center"/>
    </xf>
    <xf numFmtId="15" fontId="3" fillId="0" borderId="1" xfId="0" applyNumberFormat="1" applyFont="1" applyFill="1" applyBorder="1" applyAlignment="1" applyProtection="1">
      <alignment horizontal="center"/>
    </xf>
    <xf numFmtId="166" fontId="5" fillId="0" borderId="6" xfId="1" applyNumberFormat="1" applyFont="1" applyBorder="1" applyAlignment="1">
      <alignment vertic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C@B:%20BOLETO%20AEREO,%20ALOJAMIENTO%20Y%20ALIMENTACI&#211;N%20PARCIALBCR:%20VIATICOS%20COMPLEMENTARIO" TargetMode="External"/><Relationship Id="rId1" Type="http://schemas.openxmlformats.org/officeDocument/2006/relationships/hyperlink" Target="mailto:CC@B:%20BOLETO%20AEREO,%20ALOJAMIENTO%20Y%20ALIMENTACI&#211;N%20PARCIALBCR:%20VIATICOS%20COMPLEMENTA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2"/>
  <sheetViews>
    <sheetView showGridLines="0" tabSelected="1" topLeftCell="G1" zoomScale="80" zoomScaleNormal="80" workbookViewId="0">
      <pane ySplit="3" topLeftCell="A43" activePane="bottomLeft" state="frozen"/>
      <selection activeCell="I1" sqref="I1"/>
      <selection pane="bottomLeft" activeCell="I44" sqref="I44"/>
    </sheetView>
  </sheetViews>
  <sheetFormatPr baseColWidth="10" defaultRowHeight="15" x14ac:dyDescent="0.2"/>
  <cols>
    <col min="1" max="1" width="9" style="1" customWidth="1"/>
    <col min="2" max="2" width="8" style="15" customWidth="1"/>
    <col min="3" max="6" width="14.42578125" style="3" customWidth="1"/>
    <col min="7" max="7" width="15.28515625" style="16" customWidth="1"/>
    <col min="8" max="8" width="35.28515625" style="24" customWidth="1"/>
    <col min="9" max="9" width="61.140625" style="3" customWidth="1"/>
    <col min="10" max="10" width="29.140625" style="18" customWidth="1"/>
    <col min="11" max="11" width="27.5703125" style="18" customWidth="1"/>
    <col min="12" max="12" width="25.7109375" style="18" customWidth="1"/>
    <col min="13" max="13" width="25.7109375" style="20" customWidth="1"/>
    <col min="14" max="14" width="19.28515625" style="21" customWidth="1"/>
    <col min="15" max="15" width="22.28515625" style="21" customWidth="1"/>
    <col min="16" max="16" width="19.28515625" style="21" customWidth="1"/>
    <col min="17" max="17" width="21.140625" style="15" customWidth="1"/>
    <col min="18" max="18" width="25" style="2" customWidth="1"/>
    <col min="19" max="20" width="11.42578125" style="3"/>
    <col min="21" max="50" width="11.42578125" style="4"/>
    <col min="51" max="16384" width="11.42578125" style="3"/>
  </cols>
  <sheetData>
    <row r="1" spans="1:50" ht="30" customHeight="1" x14ac:dyDescent="0.35">
      <c r="B1" s="53" t="s">
        <v>0</v>
      </c>
      <c r="C1" s="53"/>
      <c r="D1" s="53"/>
      <c r="E1" s="53"/>
      <c r="F1" s="53"/>
      <c r="G1" s="53"/>
      <c r="H1" s="53"/>
      <c r="I1" s="53"/>
      <c r="J1" s="53"/>
      <c r="K1" s="53"/>
      <c r="L1" s="53"/>
      <c r="M1" s="53"/>
      <c r="N1" s="53"/>
      <c r="O1" s="53"/>
      <c r="P1" s="53"/>
      <c r="Q1" s="53"/>
    </row>
    <row r="2" spans="1:50" ht="30" customHeight="1" x14ac:dyDescent="0.35">
      <c r="B2" s="54" t="s">
        <v>1</v>
      </c>
      <c r="C2" s="54"/>
      <c r="D2" s="54"/>
      <c r="E2" s="54"/>
      <c r="F2" s="54"/>
      <c r="G2" s="54"/>
      <c r="H2" s="54"/>
      <c r="I2" s="54"/>
      <c r="J2" s="54"/>
      <c r="K2" s="54"/>
      <c r="L2" s="54"/>
      <c r="M2" s="54"/>
      <c r="N2" s="54"/>
      <c r="O2" s="54"/>
      <c r="P2" s="54"/>
      <c r="Q2" s="54"/>
    </row>
    <row r="3" spans="1:50" ht="90.75" customHeight="1" x14ac:dyDescent="0.2">
      <c r="B3" s="5" t="s">
        <v>2</v>
      </c>
      <c r="C3" s="6" t="s">
        <v>3</v>
      </c>
      <c r="D3" s="6" t="s">
        <v>4</v>
      </c>
      <c r="E3" s="6" t="s">
        <v>5</v>
      </c>
      <c r="F3" s="6" t="s">
        <v>6</v>
      </c>
      <c r="G3" s="17" t="s">
        <v>7</v>
      </c>
      <c r="H3" s="5" t="s">
        <v>8</v>
      </c>
      <c r="I3" s="8" t="s">
        <v>9</v>
      </c>
      <c r="J3" s="9" t="s">
        <v>10</v>
      </c>
      <c r="K3" s="9" t="s">
        <v>11</v>
      </c>
      <c r="L3" s="10" t="s">
        <v>12</v>
      </c>
      <c r="M3" s="5" t="s">
        <v>13</v>
      </c>
      <c r="N3" s="11" t="s">
        <v>14</v>
      </c>
      <c r="O3" s="11" t="s">
        <v>15</v>
      </c>
      <c r="P3" s="11" t="s">
        <v>16</v>
      </c>
      <c r="Q3" s="11" t="s">
        <v>17</v>
      </c>
      <c r="R3" s="7" t="s">
        <v>184</v>
      </c>
    </row>
    <row r="4" spans="1:50" s="32" customFormat="1" ht="185.25" customHeight="1" x14ac:dyDescent="0.2">
      <c r="A4" s="25"/>
      <c r="B4" s="12">
        <v>1</v>
      </c>
      <c r="C4" s="26">
        <v>43487</v>
      </c>
      <c r="D4" s="26">
        <v>43488</v>
      </c>
      <c r="E4" s="26">
        <v>43486</v>
      </c>
      <c r="F4" s="26">
        <v>43486</v>
      </c>
      <c r="G4" s="27" t="s">
        <v>18</v>
      </c>
      <c r="H4" s="22" t="s">
        <v>19</v>
      </c>
      <c r="I4" s="28" t="s">
        <v>20</v>
      </c>
      <c r="J4" s="29" t="s">
        <v>21</v>
      </c>
      <c r="K4" s="29" t="s">
        <v>22</v>
      </c>
      <c r="L4" s="29" t="s">
        <v>23</v>
      </c>
      <c r="M4" s="29" t="s">
        <v>24</v>
      </c>
      <c r="N4" s="30">
        <v>270.85000000000002</v>
      </c>
      <c r="O4" s="30">
        <v>561</v>
      </c>
      <c r="P4" s="30">
        <v>35.31</v>
      </c>
      <c r="Q4" s="30">
        <f>+P4+O4+N4</f>
        <v>867.16</v>
      </c>
      <c r="R4" s="19"/>
      <c r="S4" s="31"/>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row>
    <row r="5" spans="1:50" s="32" customFormat="1" ht="158.25" customHeight="1" x14ac:dyDescent="0.2">
      <c r="A5" s="25"/>
      <c r="B5" s="13">
        <v>2</v>
      </c>
      <c r="C5" s="34">
        <v>43500</v>
      </c>
      <c r="D5" s="34">
        <v>43503</v>
      </c>
      <c r="E5" s="34">
        <v>43499</v>
      </c>
      <c r="F5" s="34">
        <v>43504</v>
      </c>
      <c r="G5" s="35" t="s">
        <v>25</v>
      </c>
      <c r="H5" s="23" t="s">
        <v>26</v>
      </c>
      <c r="I5" s="29" t="s">
        <v>27</v>
      </c>
      <c r="J5" s="29" t="s">
        <v>28</v>
      </c>
      <c r="K5" s="29" t="s">
        <v>29</v>
      </c>
      <c r="L5" s="29" t="s">
        <v>30</v>
      </c>
      <c r="M5" s="29" t="s">
        <v>31</v>
      </c>
      <c r="N5" s="30"/>
      <c r="O5" s="30">
        <v>81</v>
      </c>
      <c r="P5" s="30"/>
      <c r="Q5" s="30">
        <f t="shared" ref="Q5:Q42" si="0">+P5+O5+N5</f>
        <v>81</v>
      </c>
      <c r="R5" s="14" t="s">
        <v>32</v>
      </c>
      <c r="S5" s="31"/>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1:50" s="32" customFormat="1" ht="183" customHeight="1" x14ac:dyDescent="0.2">
      <c r="A6" s="25"/>
      <c r="B6" s="13">
        <v>2</v>
      </c>
      <c r="C6" s="34">
        <v>43500</v>
      </c>
      <c r="D6" s="34">
        <v>43503</v>
      </c>
      <c r="E6" s="34">
        <v>43499</v>
      </c>
      <c r="F6" s="34">
        <v>43504</v>
      </c>
      <c r="G6" s="35" t="s">
        <v>25</v>
      </c>
      <c r="H6" s="23" t="s">
        <v>26</v>
      </c>
      <c r="I6" s="29" t="s">
        <v>27</v>
      </c>
      <c r="J6" s="29" t="s">
        <v>33</v>
      </c>
      <c r="K6" s="29" t="s">
        <v>29</v>
      </c>
      <c r="L6" s="29" t="s">
        <v>30</v>
      </c>
      <c r="M6" s="29" t="s">
        <v>31</v>
      </c>
      <c r="N6" s="30"/>
      <c r="O6" s="30">
        <v>81</v>
      </c>
      <c r="P6" s="30"/>
      <c r="Q6" s="30">
        <f t="shared" si="0"/>
        <v>81</v>
      </c>
      <c r="R6" s="14" t="s">
        <v>32</v>
      </c>
      <c r="S6" s="31"/>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row>
    <row r="7" spans="1:50" s="32" customFormat="1" ht="103.5" customHeight="1" x14ac:dyDescent="0.2">
      <c r="A7" s="25"/>
      <c r="B7" s="13">
        <v>2</v>
      </c>
      <c r="C7" s="34">
        <v>43500</v>
      </c>
      <c r="D7" s="34">
        <v>43503</v>
      </c>
      <c r="E7" s="34">
        <v>43499</v>
      </c>
      <c r="F7" s="34">
        <v>43504</v>
      </c>
      <c r="G7" s="35" t="s">
        <v>25</v>
      </c>
      <c r="H7" s="23" t="s">
        <v>26</v>
      </c>
      <c r="I7" s="29" t="s">
        <v>27</v>
      </c>
      <c r="J7" s="29" t="s">
        <v>34</v>
      </c>
      <c r="K7" s="29" t="s">
        <v>29</v>
      </c>
      <c r="L7" s="29" t="s">
        <v>30</v>
      </c>
      <c r="M7" s="29" t="s">
        <v>31</v>
      </c>
      <c r="N7" s="30"/>
      <c r="O7" s="30">
        <v>81</v>
      </c>
      <c r="P7" s="30"/>
      <c r="Q7" s="30">
        <f t="shared" si="0"/>
        <v>81</v>
      </c>
      <c r="R7" s="14" t="s">
        <v>32</v>
      </c>
      <c r="S7" s="31"/>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row>
    <row r="8" spans="1:50" s="32" customFormat="1" ht="147.75" customHeight="1" x14ac:dyDescent="0.2">
      <c r="A8" s="25"/>
      <c r="B8" s="13">
        <v>5</v>
      </c>
      <c r="C8" s="34">
        <v>43500</v>
      </c>
      <c r="D8" s="34">
        <v>43504</v>
      </c>
      <c r="E8" s="34">
        <v>43499</v>
      </c>
      <c r="F8" s="34">
        <v>43505</v>
      </c>
      <c r="G8" s="35" t="s">
        <v>25</v>
      </c>
      <c r="H8" s="23" t="s">
        <v>35</v>
      </c>
      <c r="I8" s="36" t="s">
        <v>36</v>
      </c>
      <c r="J8" s="36" t="s">
        <v>37</v>
      </c>
      <c r="K8" s="29" t="s">
        <v>38</v>
      </c>
      <c r="L8" s="29" t="s">
        <v>39</v>
      </c>
      <c r="M8" s="29" t="s">
        <v>40</v>
      </c>
      <c r="N8" s="30"/>
      <c r="O8" s="30">
        <v>256</v>
      </c>
      <c r="P8" s="30"/>
      <c r="Q8" s="30">
        <f t="shared" si="0"/>
        <v>256</v>
      </c>
      <c r="R8" s="14" t="s">
        <v>41</v>
      </c>
      <c r="S8" s="31"/>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row>
    <row r="9" spans="1:50" s="32" customFormat="1" ht="130.5" customHeight="1" x14ac:dyDescent="0.2">
      <c r="A9" s="25"/>
      <c r="B9" s="13">
        <v>6</v>
      </c>
      <c r="C9" s="34">
        <v>43500</v>
      </c>
      <c r="D9" s="34">
        <v>43504</v>
      </c>
      <c r="E9" s="34">
        <v>43498</v>
      </c>
      <c r="F9" s="34">
        <v>43505</v>
      </c>
      <c r="G9" s="35" t="s">
        <v>25</v>
      </c>
      <c r="H9" s="23" t="s">
        <v>35</v>
      </c>
      <c r="I9" s="36" t="s">
        <v>36</v>
      </c>
      <c r="J9" s="36" t="s">
        <v>42</v>
      </c>
      <c r="K9" s="29" t="s">
        <v>43</v>
      </c>
      <c r="L9" s="29" t="s">
        <v>39</v>
      </c>
      <c r="M9" s="29" t="s">
        <v>40</v>
      </c>
      <c r="N9" s="30"/>
      <c r="O9" s="30">
        <v>272</v>
      </c>
      <c r="P9" s="30">
        <v>35.31</v>
      </c>
      <c r="Q9" s="30">
        <f t="shared" si="0"/>
        <v>307.31</v>
      </c>
      <c r="R9" s="14" t="s">
        <v>41</v>
      </c>
      <c r="S9" s="31"/>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row>
    <row r="10" spans="1:50" s="32" customFormat="1" ht="143.25" customHeight="1" x14ac:dyDescent="0.2">
      <c r="A10" s="25"/>
      <c r="B10" s="13">
        <v>6</v>
      </c>
      <c r="C10" s="34">
        <v>43500</v>
      </c>
      <c r="D10" s="34">
        <v>43504</v>
      </c>
      <c r="E10" s="34">
        <v>43498</v>
      </c>
      <c r="F10" s="34">
        <v>43505</v>
      </c>
      <c r="G10" s="35" t="s">
        <v>25</v>
      </c>
      <c r="H10" s="23" t="s">
        <v>35</v>
      </c>
      <c r="I10" s="36" t="s">
        <v>36</v>
      </c>
      <c r="J10" s="36" t="s">
        <v>44</v>
      </c>
      <c r="K10" s="29" t="s">
        <v>45</v>
      </c>
      <c r="L10" s="29" t="s">
        <v>39</v>
      </c>
      <c r="M10" s="29" t="s">
        <v>40</v>
      </c>
      <c r="N10" s="30"/>
      <c r="O10" s="30">
        <v>272</v>
      </c>
      <c r="P10" s="30">
        <v>81.92</v>
      </c>
      <c r="Q10" s="30">
        <f t="shared" si="0"/>
        <v>353.92</v>
      </c>
      <c r="R10" s="14" t="s">
        <v>41</v>
      </c>
      <c r="S10" s="31"/>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row>
    <row r="11" spans="1:50" s="32" customFormat="1" ht="87" customHeight="1" x14ac:dyDescent="0.2">
      <c r="A11" s="25"/>
      <c r="B11" s="13">
        <v>6</v>
      </c>
      <c r="C11" s="34">
        <v>43500</v>
      </c>
      <c r="D11" s="34">
        <v>43504</v>
      </c>
      <c r="E11" s="34">
        <v>43498</v>
      </c>
      <c r="F11" s="34">
        <v>43505</v>
      </c>
      <c r="G11" s="35" t="s">
        <v>25</v>
      </c>
      <c r="H11" s="23" t="s">
        <v>35</v>
      </c>
      <c r="I11" s="36" t="s">
        <v>36</v>
      </c>
      <c r="J11" s="36" t="s">
        <v>46</v>
      </c>
      <c r="K11" s="29" t="s">
        <v>47</v>
      </c>
      <c r="L11" s="29" t="s">
        <v>39</v>
      </c>
      <c r="M11" s="29" t="s">
        <v>40</v>
      </c>
      <c r="N11" s="30"/>
      <c r="O11" s="30">
        <v>272</v>
      </c>
      <c r="P11" s="30">
        <v>70.62</v>
      </c>
      <c r="Q11" s="30">
        <f t="shared" si="0"/>
        <v>342.62</v>
      </c>
      <c r="R11" s="14" t="s">
        <v>41</v>
      </c>
      <c r="S11" s="31"/>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row>
    <row r="12" spans="1:50" s="32" customFormat="1" ht="107.25" customHeight="1" x14ac:dyDescent="0.2">
      <c r="A12" s="25"/>
      <c r="B12" s="13">
        <v>5</v>
      </c>
      <c r="C12" s="34">
        <v>43500</v>
      </c>
      <c r="D12" s="34">
        <v>43504</v>
      </c>
      <c r="E12" s="34">
        <v>43499</v>
      </c>
      <c r="F12" s="34">
        <v>43505</v>
      </c>
      <c r="G12" s="35" t="s">
        <v>25</v>
      </c>
      <c r="H12" s="23" t="s">
        <v>35</v>
      </c>
      <c r="I12" s="36" t="s">
        <v>36</v>
      </c>
      <c r="J12" s="36" t="s">
        <v>48</v>
      </c>
      <c r="K12" s="29" t="s">
        <v>38</v>
      </c>
      <c r="L12" s="29" t="s">
        <v>39</v>
      </c>
      <c r="M12" s="29" t="s">
        <v>40</v>
      </c>
      <c r="N12" s="30"/>
      <c r="O12" s="30">
        <v>256</v>
      </c>
      <c r="P12" s="30">
        <v>70.62</v>
      </c>
      <c r="Q12" s="30">
        <f t="shared" si="0"/>
        <v>326.62</v>
      </c>
      <c r="R12" s="14" t="s">
        <v>41</v>
      </c>
      <c r="S12" s="31"/>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row>
    <row r="13" spans="1:50" s="32" customFormat="1" ht="93" customHeight="1" x14ac:dyDescent="0.2">
      <c r="A13" s="25"/>
      <c r="B13" s="13">
        <v>4</v>
      </c>
      <c r="C13" s="34">
        <v>43507</v>
      </c>
      <c r="D13" s="34">
        <v>43511</v>
      </c>
      <c r="E13" s="34">
        <v>43506</v>
      </c>
      <c r="F13" s="34">
        <v>43512</v>
      </c>
      <c r="G13" s="35" t="s">
        <v>49</v>
      </c>
      <c r="H13" s="23" t="s">
        <v>50</v>
      </c>
      <c r="I13" s="36" t="s">
        <v>51</v>
      </c>
      <c r="J13" s="29" t="s">
        <v>52</v>
      </c>
      <c r="K13" s="29" t="s">
        <v>53</v>
      </c>
      <c r="L13" s="29" t="s">
        <v>54</v>
      </c>
      <c r="M13" s="29" t="s">
        <v>55</v>
      </c>
      <c r="N13" s="30"/>
      <c r="O13" s="30">
        <v>610.5</v>
      </c>
      <c r="P13" s="30"/>
      <c r="Q13" s="30">
        <f t="shared" si="0"/>
        <v>610.5</v>
      </c>
      <c r="R13" s="37" t="s">
        <v>56</v>
      </c>
      <c r="S13" s="31"/>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row>
    <row r="14" spans="1:50" s="32" customFormat="1" ht="139.5" customHeight="1" x14ac:dyDescent="0.2">
      <c r="A14" s="25"/>
      <c r="B14" s="13">
        <v>4</v>
      </c>
      <c r="C14" s="34">
        <v>43507</v>
      </c>
      <c r="D14" s="34">
        <v>43511</v>
      </c>
      <c r="E14" s="34">
        <v>43506</v>
      </c>
      <c r="F14" s="34">
        <v>43512</v>
      </c>
      <c r="G14" s="35" t="s">
        <v>49</v>
      </c>
      <c r="H14" s="23" t="s">
        <v>50</v>
      </c>
      <c r="I14" s="36" t="s">
        <v>51</v>
      </c>
      <c r="J14" s="29" t="s">
        <v>57</v>
      </c>
      <c r="K14" s="29" t="s">
        <v>58</v>
      </c>
      <c r="L14" s="29" t="s">
        <v>54</v>
      </c>
      <c r="M14" s="29" t="s">
        <v>55</v>
      </c>
      <c r="N14" s="30"/>
      <c r="O14" s="30">
        <v>610.5</v>
      </c>
      <c r="P14" s="30">
        <v>56.5</v>
      </c>
      <c r="Q14" s="30">
        <f t="shared" si="0"/>
        <v>667</v>
      </c>
      <c r="R14" s="37" t="s">
        <v>56</v>
      </c>
      <c r="S14" s="31"/>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row>
    <row r="15" spans="1:50" s="32" customFormat="1" ht="216.75" customHeight="1" x14ac:dyDescent="0.2">
      <c r="A15" s="25"/>
      <c r="B15" s="13">
        <v>18</v>
      </c>
      <c r="C15" s="34">
        <v>43538</v>
      </c>
      <c r="D15" s="34">
        <v>43539</v>
      </c>
      <c r="E15" s="34">
        <v>43536</v>
      </c>
      <c r="F15" s="34">
        <v>43540</v>
      </c>
      <c r="G15" s="35" t="s">
        <v>18</v>
      </c>
      <c r="H15" s="23" t="s">
        <v>59</v>
      </c>
      <c r="I15" s="36" t="s">
        <v>60</v>
      </c>
      <c r="J15" s="29" t="s">
        <v>61</v>
      </c>
      <c r="K15" s="29" t="s">
        <v>62</v>
      </c>
      <c r="L15" s="29" t="s">
        <v>63</v>
      </c>
      <c r="M15" s="36" t="s">
        <v>64</v>
      </c>
      <c r="N15" s="30">
        <v>1417.48</v>
      </c>
      <c r="O15" s="30">
        <v>776</v>
      </c>
      <c r="P15" s="30"/>
      <c r="Q15" s="42">
        <f t="shared" si="0"/>
        <v>2193.48</v>
      </c>
      <c r="R15" s="19"/>
      <c r="S15" s="31"/>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row>
    <row r="16" spans="1:50" s="32" customFormat="1" ht="180" x14ac:dyDescent="0.2">
      <c r="A16" s="25"/>
      <c r="B16" s="13">
        <v>18</v>
      </c>
      <c r="C16" s="34">
        <v>43538</v>
      </c>
      <c r="D16" s="34">
        <v>43539</v>
      </c>
      <c r="E16" s="34">
        <v>43536</v>
      </c>
      <c r="F16" s="34">
        <v>43540</v>
      </c>
      <c r="G16" s="35" t="s">
        <v>18</v>
      </c>
      <c r="H16" s="23" t="s">
        <v>59</v>
      </c>
      <c r="I16" s="36" t="s">
        <v>60</v>
      </c>
      <c r="J16" s="29" t="s">
        <v>65</v>
      </c>
      <c r="K16" s="29" t="s">
        <v>66</v>
      </c>
      <c r="L16" s="29" t="s">
        <v>63</v>
      </c>
      <c r="M16" s="29" t="s">
        <v>64</v>
      </c>
      <c r="N16" s="30">
        <v>992.59</v>
      </c>
      <c r="O16" s="30">
        <v>776</v>
      </c>
      <c r="P16" s="30"/>
      <c r="Q16" s="30">
        <f t="shared" si="0"/>
        <v>1768.5900000000001</v>
      </c>
      <c r="R16" s="19"/>
      <c r="S16" s="31"/>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row>
    <row r="17" spans="1:50" s="32" customFormat="1" ht="180" x14ac:dyDescent="0.2">
      <c r="A17" s="25"/>
      <c r="B17" s="13">
        <v>18</v>
      </c>
      <c r="C17" s="34">
        <v>43538</v>
      </c>
      <c r="D17" s="34">
        <v>43539</v>
      </c>
      <c r="E17" s="34">
        <v>43536</v>
      </c>
      <c r="F17" s="34">
        <v>43540</v>
      </c>
      <c r="G17" s="35" t="s">
        <v>18</v>
      </c>
      <c r="H17" s="43" t="s">
        <v>59</v>
      </c>
      <c r="I17" s="36" t="s">
        <v>60</v>
      </c>
      <c r="J17" s="29" t="s">
        <v>67</v>
      </c>
      <c r="K17" s="29" t="s">
        <v>68</v>
      </c>
      <c r="L17" s="29" t="s">
        <v>63</v>
      </c>
      <c r="M17" s="29" t="s">
        <v>64</v>
      </c>
      <c r="N17" s="30">
        <v>992.59</v>
      </c>
      <c r="O17" s="30">
        <v>776</v>
      </c>
      <c r="P17" s="42">
        <v>53.5</v>
      </c>
      <c r="Q17" s="42">
        <f t="shared" si="0"/>
        <v>1822.0900000000001</v>
      </c>
      <c r="R17" s="19"/>
      <c r="S17" s="31"/>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row>
    <row r="18" spans="1:50" s="32" customFormat="1" ht="118.5" customHeight="1" x14ac:dyDescent="0.2">
      <c r="A18" s="25"/>
      <c r="B18" s="13">
        <v>7</v>
      </c>
      <c r="C18" s="34">
        <v>43535</v>
      </c>
      <c r="D18" s="34">
        <v>43538</v>
      </c>
      <c r="E18" s="34">
        <v>43532</v>
      </c>
      <c r="F18" s="34">
        <v>43540</v>
      </c>
      <c r="G18" s="35" t="s">
        <v>69</v>
      </c>
      <c r="H18" s="23" t="s">
        <v>70</v>
      </c>
      <c r="I18" s="36" t="s">
        <v>71</v>
      </c>
      <c r="J18" s="29" t="s">
        <v>72</v>
      </c>
      <c r="K18" s="29" t="s">
        <v>68</v>
      </c>
      <c r="L18" s="29" t="s">
        <v>73</v>
      </c>
      <c r="M18" s="29" t="s">
        <v>74</v>
      </c>
      <c r="N18" s="30"/>
      <c r="O18" s="30">
        <v>297</v>
      </c>
      <c r="P18" s="30"/>
      <c r="Q18" s="30">
        <f t="shared" si="0"/>
        <v>297</v>
      </c>
      <c r="R18" s="14" t="s">
        <v>75</v>
      </c>
      <c r="S18" s="31"/>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row>
    <row r="19" spans="1:50" s="32" customFormat="1" ht="165" x14ac:dyDescent="0.2">
      <c r="A19" s="25"/>
      <c r="B19" s="13">
        <v>7</v>
      </c>
      <c r="C19" s="34">
        <v>43535</v>
      </c>
      <c r="D19" s="34">
        <v>43538</v>
      </c>
      <c r="E19" s="34">
        <v>43532</v>
      </c>
      <c r="F19" s="34">
        <v>43540</v>
      </c>
      <c r="G19" s="35" t="s">
        <v>69</v>
      </c>
      <c r="H19" s="23" t="s">
        <v>70</v>
      </c>
      <c r="I19" s="36" t="s">
        <v>71</v>
      </c>
      <c r="J19" s="29" t="s">
        <v>76</v>
      </c>
      <c r="K19" s="29" t="s">
        <v>66</v>
      </c>
      <c r="L19" s="29" t="s">
        <v>73</v>
      </c>
      <c r="M19" s="29" t="s">
        <v>74</v>
      </c>
      <c r="N19" s="30"/>
      <c r="O19" s="30">
        <v>297</v>
      </c>
      <c r="P19" s="30"/>
      <c r="Q19" s="30">
        <f t="shared" si="0"/>
        <v>297</v>
      </c>
      <c r="R19" s="14" t="s">
        <v>75</v>
      </c>
      <c r="S19" s="31"/>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row>
    <row r="20" spans="1:50" s="32" customFormat="1" ht="99.75" customHeight="1" x14ac:dyDescent="0.2">
      <c r="A20" s="25"/>
      <c r="B20" s="13">
        <v>3</v>
      </c>
      <c r="C20" s="34">
        <v>43503</v>
      </c>
      <c r="D20" s="34">
        <v>43504</v>
      </c>
      <c r="E20" s="34">
        <v>43502</v>
      </c>
      <c r="F20" s="34">
        <v>43505</v>
      </c>
      <c r="G20" s="29" t="s">
        <v>77</v>
      </c>
      <c r="H20" s="23" t="s">
        <v>78</v>
      </c>
      <c r="I20" s="36" t="s">
        <v>79</v>
      </c>
      <c r="J20" s="29" t="s">
        <v>80</v>
      </c>
      <c r="K20" s="29" t="s">
        <v>81</v>
      </c>
      <c r="L20" s="14" t="s">
        <v>82</v>
      </c>
      <c r="M20" s="29" t="s">
        <v>83</v>
      </c>
      <c r="N20" s="30">
        <v>345.68</v>
      </c>
      <c r="O20" s="30">
        <v>660</v>
      </c>
      <c r="P20" s="30"/>
      <c r="Q20" s="30">
        <f t="shared" si="0"/>
        <v>1005.6800000000001</v>
      </c>
      <c r="R20" s="19"/>
      <c r="S20" s="31"/>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row>
    <row r="21" spans="1:50" s="32" customFormat="1" ht="75" customHeight="1" x14ac:dyDescent="0.2">
      <c r="A21" s="25"/>
      <c r="B21" s="13">
        <v>3</v>
      </c>
      <c r="C21" s="34">
        <v>43503</v>
      </c>
      <c r="D21" s="34">
        <v>43504</v>
      </c>
      <c r="E21" s="34">
        <v>43502</v>
      </c>
      <c r="F21" s="34">
        <v>43505</v>
      </c>
      <c r="G21" s="29" t="s">
        <v>77</v>
      </c>
      <c r="H21" s="23" t="s">
        <v>78</v>
      </c>
      <c r="I21" s="36" t="s">
        <v>79</v>
      </c>
      <c r="J21" s="29" t="s">
        <v>84</v>
      </c>
      <c r="K21" s="29" t="s">
        <v>85</v>
      </c>
      <c r="L21" s="14" t="s">
        <v>82</v>
      </c>
      <c r="M21" s="29" t="s">
        <v>83</v>
      </c>
      <c r="N21" s="30">
        <v>345.68</v>
      </c>
      <c r="O21" s="30">
        <v>660</v>
      </c>
      <c r="P21" s="30">
        <v>27.12</v>
      </c>
      <c r="Q21" s="30">
        <f t="shared" si="0"/>
        <v>1032.8</v>
      </c>
      <c r="R21" s="19"/>
      <c r="S21" s="31"/>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row>
    <row r="22" spans="1:50" s="32" customFormat="1" ht="78" customHeight="1" x14ac:dyDescent="0.2">
      <c r="A22" s="25"/>
      <c r="B22" s="13">
        <v>3</v>
      </c>
      <c r="C22" s="34">
        <v>43503</v>
      </c>
      <c r="D22" s="34">
        <v>43504</v>
      </c>
      <c r="E22" s="34">
        <v>43502</v>
      </c>
      <c r="F22" s="34">
        <v>43505</v>
      </c>
      <c r="G22" s="29" t="s">
        <v>77</v>
      </c>
      <c r="H22" s="23" t="s">
        <v>78</v>
      </c>
      <c r="I22" s="36" t="s">
        <v>79</v>
      </c>
      <c r="J22" s="29" t="s">
        <v>86</v>
      </c>
      <c r="K22" s="29" t="s">
        <v>87</v>
      </c>
      <c r="L22" s="14" t="s">
        <v>82</v>
      </c>
      <c r="M22" s="29" t="s">
        <v>83</v>
      </c>
      <c r="N22" s="30">
        <v>345.68</v>
      </c>
      <c r="O22" s="30">
        <v>660</v>
      </c>
      <c r="P22" s="30">
        <v>27.12</v>
      </c>
      <c r="Q22" s="30">
        <f t="shared" si="0"/>
        <v>1032.8</v>
      </c>
      <c r="R22" s="19"/>
      <c r="S22" s="31"/>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row>
    <row r="23" spans="1:50" s="32" customFormat="1" ht="105" customHeight="1" x14ac:dyDescent="0.2">
      <c r="A23" s="25"/>
      <c r="B23" s="13">
        <v>8</v>
      </c>
      <c r="C23" s="34">
        <v>43521</v>
      </c>
      <c r="D23" s="34">
        <v>43525</v>
      </c>
      <c r="E23" s="34">
        <v>43520</v>
      </c>
      <c r="F23" s="34">
        <v>43526</v>
      </c>
      <c r="G23" s="35" t="s">
        <v>49</v>
      </c>
      <c r="H23" s="23" t="s">
        <v>88</v>
      </c>
      <c r="I23" s="36" t="s">
        <v>89</v>
      </c>
      <c r="J23" s="29" t="s">
        <v>90</v>
      </c>
      <c r="K23" s="29" t="s">
        <v>91</v>
      </c>
      <c r="L23" s="29" t="s">
        <v>92</v>
      </c>
      <c r="M23" s="29" t="s">
        <v>55</v>
      </c>
      <c r="N23" s="30"/>
      <c r="O23" s="30">
        <v>610.5</v>
      </c>
      <c r="P23" s="30"/>
      <c r="Q23" s="30">
        <f t="shared" si="0"/>
        <v>610.5</v>
      </c>
      <c r="R23" s="14" t="s">
        <v>93</v>
      </c>
      <c r="S23" s="31"/>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row>
    <row r="24" spans="1:50" s="32" customFormat="1" ht="121.5" customHeight="1" x14ac:dyDescent="0.2">
      <c r="A24" s="25"/>
      <c r="B24" s="13">
        <v>9</v>
      </c>
      <c r="C24" s="34">
        <v>43517</v>
      </c>
      <c r="D24" s="34">
        <v>43518</v>
      </c>
      <c r="E24" s="34">
        <v>43516</v>
      </c>
      <c r="F24" s="34">
        <v>43519</v>
      </c>
      <c r="G24" s="35" t="s">
        <v>94</v>
      </c>
      <c r="H24" s="23" t="s">
        <v>95</v>
      </c>
      <c r="I24" s="36" t="s">
        <v>96</v>
      </c>
      <c r="J24" s="29" t="s">
        <v>97</v>
      </c>
      <c r="K24" s="29" t="s">
        <v>98</v>
      </c>
      <c r="L24" s="29" t="s">
        <v>99</v>
      </c>
      <c r="M24" s="29" t="s">
        <v>100</v>
      </c>
      <c r="N24" s="30">
        <v>236.88</v>
      </c>
      <c r="O24" s="30">
        <v>660</v>
      </c>
      <c r="P24" s="30">
        <v>56.5</v>
      </c>
      <c r="Q24" s="30">
        <f t="shared" si="0"/>
        <v>953.38</v>
      </c>
      <c r="R24" s="19"/>
      <c r="S24" s="31"/>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row>
    <row r="25" spans="1:50" s="32" customFormat="1" ht="240" customHeight="1" x14ac:dyDescent="0.2">
      <c r="A25" s="25"/>
      <c r="B25" s="13">
        <v>10</v>
      </c>
      <c r="C25" s="34">
        <v>43515</v>
      </c>
      <c r="D25" s="34">
        <v>43516</v>
      </c>
      <c r="E25" s="34">
        <v>43514</v>
      </c>
      <c r="F25" s="34">
        <v>43517</v>
      </c>
      <c r="G25" s="35" t="s">
        <v>101</v>
      </c>
      <c r="H25" s="23" t="s">
        <v>102</v>
      </c>
      <c r="I25" s="36" t="s">
        <v>103</v>
      </c>
      <c r="J25" s="29" t="s">
        <v>104</v>
      </c>
      <c r="K25" s="29" t="s">
        <v>105</v>
      </c>
      <c r="L25" s="29" t="s">
        <v>106</v>
      </c>
      <c r="M25" s="14" t="s">
        <v>107</v>
      </c>
      <c r="N25" s="30">
        <v>365.4</v>
      </c>
      <c r="O25" s="30">
        <v>499.5</v>
      </c>
      <c r="P25" s="30"/>
      <c r="Q25" s="30">
        <f t="shared" si="0"/>
        <v>864.9</v>
      </c>
      <c r="R25" s="19"/>
      <c r="S25" s="31"/>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row>
    <row r="26" spans="1:50" s="32" customFormat="1" ht="143.25" customHeight="1" x14ac:dyDescent="0.2">
      <c r="A26" s="25"/>
      <c r="B26" s="13">
        <v>12</v>
      </c>
      <c r="C26" s="34">
        <v>43510</v>
      </c>
      <c r="D26" s="34">
        <v>43511</v>
      </c>
      <c r="E26" s="34">
        <v>43509</v>
      </c>
      <c r="F26" s="34">
        <v>43511</v>
      </c>
      <c r="G26" s="35" t="s">
        <v>108</v>
      </c>
      <c r="H26" s="23" t="s">
        <v>109</v>
      </c>
      <c r="I26" s="36" t="s">
        <v>110</v>
      </c>
      <c r="J26" s="29" t="s">
        <v>21</v>
      </c>
      <c r="K26" s="29" t="s">
        <v>22</v>
      </c>
      <c r="L26" s="29" t="s">
        <v>111</v>
      </c>
      <c r="M26" s="36" t="s">
        <v>112</v>
      </c>
      <c r="N26" s="30">
        <v>717.65</v>
      </c>
      <c r="O26" s="30">
        <v>472.5</v>
      </c>
      <c r="P26" s="30">
        <v>70.62</v>
      </c>
      <c r="Q26" s="30">
        <f t="shared" si="0"/>
        <v>1260.77</v>
      </c>
      <c r="R26" s="19"/>
      <c r="S26" s="31"/>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row>
    <row r="27" spans="1:50" s="32" customFormat="1" ht="111" customHeight="1" x14ac:dyDescent="0.2">
      <c r="A27" s="25"/>
      <c r="B27" s="13">
        <v>13</v>
      </c>
      <c r="C27" s="34">
        <v>43528</v>
      </c>
      <c r="D27" s="34">
        <v>43532</v>
      </c>
      <c r="E27" s="34">
        <v>43527</v>
      </c>
      <c r="F27" s="34">
        <v>43533</v>
      </c>
      <c r="G27" s="35" t="s">
        <v>49</v>
      </c>
      <c r="H27" s="23" t="s">
        <v>113</v>
      </c>
      <c r="I27" s="36" t="s">
        <v>114</v>
      </c>
      <c r="J27" s="29" t="s">
        <v>115</v>
      </c>
      <c r="K27" s="29" t="s">
        <v>91</v>
      </c>
      <c r="L27" s="29" t="s">
        <v>92</v>
      </c>
      <c r="M27" s="36" t="s">
        <v>116</v>
      </c>
      <c r="N27" s="30"/>
      <c r="O27" s="30">
        <v>610.5</v>
      </c>
      <c r="P27" s="30">
        <v>28.25</v>
      </c>
      <c r="Q27" s="30">
        <f t="shared" si="0"/>
        <v>638.75</v>
      </c>
      <c r="R27" s="14" t="s">
        <v>93</v>
      </c>
      <c r="S27" s="31"/>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row>
    <row r="28" spans="1:50" s="32" customFormat="1" ht="111.75" customHeight="1" x14ac:dyDescent="0.2">
      <c r="A28" s="25"/>
      <c r="B28" s="13">
        <v>14</v>
      </c>
      <c r="C28" s="34">
        <v>43536</v>
      </c>
      <c r="D28" s="34">
        <v>43536</v>
      </c>
      <c r="E28" s="34">
        <v>43533</v>
      </c>
      <c r="F28" s="34">
        <v>43538</v>
      </c>
      <c r="G28" s="35" t="s">
        <v>94</v>
      </c>
      <c r="H28" s="43" t="s">
        <v>117</v>
      </c>
      <c r="I28" s="36" t="s">
        <v>118</v>
      </c>
      <c r="J28" s="29" t="s">
        <v>119</v>
      </c>
      <c r="K28" s="29" t="s">
        <v>120</v>
      </c>
      <c r="L28" s="29" t="s">
        <v>121</v>
      </c>
      <c r="M28" s="29" t="s">
        <v>122</v>
      </c>
      <c r="N28" s="30"/>
      <c r="O28" s="30">
        <v>247.5</v>
      </c>
      <c r="P28" s="42">
        <v>56.5</v>
      </c>
      <c r="Q28" s="30">
        <f t="shared" si="0"/>
        <v>304</v>
      </c>
      <c r="R28" s="14" t="s">
        <v>123</v>
      </c>
      <c r="S28" s="31"/>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row>
    <row r="29" spans="1:50" s="32" customFormat="1" ht="151.5" customHeight="1" x14ac:dyDescent="0.2">
      <c r="A29" s="25"/>
      <c r="B29" s="13">
        <v>15</v>
      </c>
      <c r="C29" s="34">
        <v>43516</v>
      </c>
      <c r="D29" s="34">
        <v>43518</v>
      </c>
      <c r="E29" s="34">
        <v>43515</v>
      </c>
      <c r="F29" s="34">
        <v>43519</v>
      </c>
      <c r="G29" s="35" t="s">
        <v>94</v>
      </c>
      <c r="H29" s="23" t="s">
        <v>124</v>
      </c>
      <c r="I29" s="36" t="s">
        <v>125</v>
      </c>
      <c r="J29" s="29" t="s">
        <v>126</v>
      </c>
      <c r="K29" s="29" t="s">
        <v>127</v>
      </c>
      <c r="L29" s="29" t="s">
        <v>128</v>
      </c>
      <c r="M29" s="29" t="s">
        <v>129</v>
      </c>
      <c r="N29" s="30"/>
      <c r="O29" s="30">
        <v>67.5</v>
      </c>
      <c r="P29" s="30"/>
      <c r="Q29" s="30">
        <f t="shared" si="0"/>
        <v>67.5</v>
      </c>
      <c r="R29" s="14" t="s">
        <v>130</v>
      </c>
      <c r="S29" s="31"/>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row>
    <row r="30" spans="1:50" s="32" customFormat="1" ht="240" x14ac:dyDescent="0.2">
      <c r="A30" s="25"/>
      <c r="B30" s="13">
        <v>16</v>
      </c>
      <c r="C30" s="34">
        <v>43542</v>
      </c>
      <c r="D30" s="34">
        <v>43546</v>
      </c>
      <c r="E30" s="34">
        <v>43541</v>
      </c>
      <c r="F30" s="34">
        <v>43547</v>
      </c>
      <c r="G30" s="35" t="s">
        <v>25</v>
      </c>
      <c r="H30" s="23" t="s">
        <v>131</v>
      </c>
      <c r="I30" s="36" t="s">
        <v>132</v>
      </c>
      <c r="J30" s="29" t="s">
        <v>133</v>
      </c>
      <c r="K30" s="29" t="s">
        <v>68</v>
      </c>
      <c r="L30" s="29" t="s">
        <v>106</v>
      </c>
      <c r="M30" s="36" t="s">
        <v>134</v>
      </c>
      <c r="N30" s="30">
        <v>753.78</v>
      </c>
      <c r="O30" s="30">
        <v>945</v>
      </c>
      <c r="P30" s="30"/>
      <c r="Q30" s="30">
        <f t="shared" si="0"/>
        <v>1698.78</v>
      </c>
      <c r="R30" s="19"/>
      <c r="S30" s="31"/>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row>
    <row r="31" spans="1:50" s="32" customFormat="1" ht="96.75" customHeight="1" x14ac:dyDescent="0.2">
      <c r="A31" s="25"/>
      <c r="B31" s="13">
        <v>19</v>
      </c>
      <c r="C31" s="34">
        <v>43551</v>
      </c>
      <c r="D31" s="34">
        <v>43553</v>
      </c>
      <c r="E31" s="34">
        <v>43550</v>
      </c>
      <c r="F31" s="34">
        <v>43554</v>
      </c>
      <c r="G31" s="35" t="s">
        <v>94</v>
      </c>
      <c r="H31" s="43" t="s">
        <v>135</v>
      </c>
      <c r="I31" s="36" t="s">
        <v>136</v>
      </c>
      <c r="J31" s="29" t="s">
        <v>137</v>
      </c>
      <c r="K31" s="29" t="s">
        <v>138</v>
      </c>
      <c r="L31" s="29" t="s">
        <v>139</v>
      </c>
      <c r="M31" s="14" t="s">
        <v>140</v>
      </c>
      <c r="N31" s="30">
        <v>221.72</v>
      </c>
      <c r="O31" s="30">
        <v>675</v>
      </c>
      <c r="P31" s="42">
        <v>28.25</v>
      </c>
      <c r="Q31" s="30">
        <f t="shared" si="0"/>
        <v>924.97</v>
      </c>
      <c r="R31" s="19"/>
      <c r="S31" s="31"/>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row>
    <row r="32" spans="1:50" s="32" customFormat="1" ht="96.75" customHeight="1" x14ac:dyDescent="0.2">
      <c r="A32" s="25"/>
      <c r="B32" s="13"/>
      <c r="C32" s="34">
        <v>43531</v>
      </c>
      <c r="D32" s="34">
        <v>43532</v>
      </c>
      <c r="E32" s="34">
        <v>43530</v>
      </c>
      <c r="F32" s="34">
        <v>43533</v>
      </c>
      <c r="G32" s="35" t="s">
        <v>94</v>
      </c>
      <c r="H32" s="23" t="s">
        <v>141</v>
      </c>
      <c r="I32" s="36" t="s">
        <v>142</v>
      </c>
      <c r="J32" s="29" t="s">
        <v>143</v>
      </c>
      <c r="K32" s="29" t="s">
        <v>144</v>
      </c>
      <c r="L32" s="29" t="s">
        <v>30</v>
      </c>
      <c r="M32" s="29" t="s">
        <v>100</v>
      </c>
      <c r="N32" s="30">
        <v>395.57</v>
      </c>
      <c r="O32" s="30">
        <f>800+324</f>
        <v>1124</v>
      </c>
      <c r="P32" s="30">
        <v>400</v>
      </c>
      <c r="Q32" s="30">
        <f t="shared" si="0"/>
        <v>1919.57</v>
      </c>
      <c r="R32" s="19"/>
      <c r="S32" s="31"/>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row>
    <row r="33" spans="1:50" s="32" customFormat="1" ht="77.25" customHeight="1" x14ac:dyDescent="0.2">
      <c r="A33" s="25"/>
      <c r="B33" s="13">
        <v>23</v>
      </c>
      <c r="C33" s="34">
        <v>43531</v>
      </c>
      <c r="D33" s="34">
        <v>43532</v>
      </c>
      <c r="E33" s="34">
        <v>43530</v>
      </c>
      <c r="F33" s="34">
        <v>43533</v>
      </c>
      <c r="G33" s="35" t="s">
        <v>94</v>
      </c>
      <c r="H33" s="23" t="s">
        <v>141</v>
      </c>
      <c r="I33" s="36" t="s">
        <v>145</v>
      </c>
      <c r="J33" s="29" t="s">
        <v>146</v>
      </c>
      <c r="K33" s="29" t="s">
        <v>147</v>
      </c>
      <c r="L33" s="29" t="s">
        <v>30</v>
      </c>
      <c r="M33" s="29" t="s">
        <v>100</v>
      </c>
      <c r="N33" s="30">
        <v>395.57</v>
      </c>
      <c r="O33" s="30">
        <v>1118</v>
      </c>
      <c r="P33" s="30"/>
      <c r="Q33" s="30">
        <f t="shared" si="0"/>
        <v>1513.57</v>
      </c>
      <c r="R33" s="19"/>
      <c r="S33" s="31"/>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row>
    <row r="34" spans="1:50" s="32" customFormat="1" ht="93" customHeight="1" x14ac:dyDescent="0.2">
      <c r="A34" s="25"/>
      <c r="B34" s="13">
        <v>23</v>
      </c>
      <c r="C34" s="34">
        <v>43531</v>
      </c>
      <c r="D34" s="34">
        <v>43532</v>
      </c>
      <c r="E34" s="34">
        <v>43530</v>
      </c>
      <c r="F34" s="34">
        <v>43533</v>
      </c>
      <c r="G34" s="35" t="s">
        <v>94</v>
      </c>
      <c r="H34" s="23" t="s">
        <v>141</v>
      </c>
      <c r="I34" s="36" t="s">
        <v>145</v>
      </c>
      <c r="J34" s="29" t="s">
        <v>148</v>
      </c>
      <c r="K34" s="29" t="s">
        <v>149</v>
      </c>
      <c r="L34" s="29" t="s">
        <v>30</v>
      </c>
      <c r="M34" s="29" t="s">
        <v>100</v>
      </c>
      <c r="N34" s="30"/>
      <c r="O34" s="30">
        <v>440</v>
      </c>
      <c r="P34" s="30"/>
      <c r="Q34" s="30">
        <f t="shared" si="0"/>
        <v>440</v>
      </c>
      <c r="R34" s="14" t="s">
        <v>150</v>
      </c>
      <c r="S34" s="31"/>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row>
    <row r="35" spans="1:50" s="32" customFormat="1" ht="101.25" customHeight="1" x14ac:dyDescent="0.2">
      <c r="A35" s="25"/>
      <c r="B35" s="13">
        <v>23</v>
      </c>
      <c r="C35" s="34">
        <v>43531</v>
      </c>
      <c r="D35" s="34">
        <v>43532</v>
      </c>
      <c r="E35" s="34">
        <v>43530</v>
      </c>
      <c r="F35" s="34">
        <v>43533</v>
      </c>
      <c r="G35" s="35" t="s">
        <v>94</v>
      </c>
      <c r="H35" s="23" t="s">
        <v>141</v>
      </c>
      <c r="I35" s="36" t="s">
        <v>145</v>
      </c>
      <c r="J35" s="29" t="s">
        <v>151</v>
      </c>
      <c r="K35" s="29" t="s">
        <v>152</v>
      </c>
      <c r="L35" s="29" t="s">
        <v>30</v>
      </c>
      <c r="M35" s="29" t="s">
        <v>100</v>
      </c>
      <c r="N35" s="30">
        <v>395.57</v>
      </c>
      <c r="O35" s="30">
        <v>440</v>
      </c>
      <c r="P35" s="30"/>
      <c r="Q35" s="30">
        <f t="shared" si="0"/>
        <v>835.56999999999994</v>
      </c>
      <c r="R35" s="19"/>
      <c r="S35" s="31"/>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row>
    <row r="36" spans="1:50" s="32" customFormat="1" ht="143.25" customHeight="1" x14ac:dyDescent="0.2">
      <c r="A36" s="25"/>
      <c r="B36" s="13"/>
      <c r="C36" s="34">
        <v>43535</v>
      </c>
      <c r="D36" s="34">
        <v>43537</v>
      </c>
      <c r="E36" s="34">
        <v>43534</v>
      </c>
      <c r="F36" s="34">
        <v>43538</v>
      </c>
      <c r="G36" s="35" t="s">
        <v>101</v>
      </c>
      <c r="H36" s="23" t="s">
        <v>153</v>
      </c>
      <c r="I36" s="29" t="s">
        <v>154</v>
      </c>
      <c r="J36" s="29" t="s">
        <v>155</v>
      </c>
      <c r="K36" s="29" t="s">
        <v>156</v>
      </c>
      <c r="L36" s="29" t="s">
        <v>157</v>
      </c>
      <c r="M36" s="29" t="s">
        <v>158</v>
      </c>
      <c r="N36" s="30">
        <v>435.64</v>
      </c>
      <c r="O36" s="30">
        <f>(165*3)+(148.5*2)</f>
        <v>792</v>
      </c>
      <c r="P36" s="30">
        <v>875</v>
      </c>
      <c r="Q36" s="30">
        <f t="shared" si="0"/>
        <v>2102.64</v>
      </c>
      <c r="R36" s="19"/>
      <c r="S36" s="31"/>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row>
    <row r="37" spans="1:50" s="32" customFormat="1" ht="203.25" customHeight="1" x14ac:dyDescent="0.2">
      <c r="A37" s="25"/>
      <c r="B37" s="13">
        <v>32</v>
      </c>
      <c r="C37" s="34">
        <v>43550</v>
      </c>
      <c r="D37" s="34">
        <v>43552</v>
      </c>
      <c r="E37" s="34">
        <v>42454</v>
      </c>
      <c r="F37" s="34">
        <v>43552</v>
      </c>
      <c r="G37" s="35" t="s">
        <v>49</v>
      </c>
      <c r="H37" s="43" t="s">
        <v>159</v>
      </c>
      <c r="I37" s="36" t="s">
        <v>160</v>
      </c>
      <c r="J37" s="29" t="s">
        <v>161</v>
      </c>
      <c r="K37" s="29" t="s">
        <v>149</v>
      </c>
      <c r="L37" s="29" t="s">
        <v>162</v>
      </c>
      <c r="M37" s="29" t="s">
        <v>163</v>
      </c>
      <c r="N37" s="30"/>
      <c r="O37" s="30">
        <v>132</v>
      </c>
      <c r="P37" s="42">
        <v>76</v>
      </c>
      <c r="Q37" s="30">
        <f t="shared" si="0"/>
        <v>208</v>
      </c>
      <c r="R37" s="14" t="s">
        <v>164</v>
      </c>
      <c r="S37" s="31"/>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row>
    <row r="38" spans="1:50" s="32" customFormat="1" ht="320.25" customHeight="1" x14ac:dyDescent="0.2">
      <c r="A38" s="25"/>
      <c r="B38" s="13">
        <v>20</v>
      </c>
      <c r="C38" s="34">
        <v>43523</v>
      </c>
      <c r="D38" s="34">
        <v>43523</v>
      </c>
      <c r="E38" s="34">
        <v>43522</v>
      </c>
      <c r="F38" s="34">
        <v>43524</v>
      </c>
      <c r="G38" s="35" t="s">
        <v>49</v>
      </c>
      <c r="H38" s="23" t="s">
        <v>165</v>
      </c>
      <c r="I38" s="36" t="s">
        <v>166</v>
      </c>
      <c r="J38" s="36" t="s">
        <v>167</v>
      </c>
      <c r="K38" s="29" t="s">
        <v>168</v>
      </c>
      <c r="L38" s="36" t="s">
        <v>169</v>
      </c>
      <c r="M38" s="36" t="s">
        <v>170</v>
      </c>
      <c r="N38" s="30"/>
      <c r="O38" s="30">
        <v>222.75</v>
      </c>
      <c r="P38" s="30"/>
      <c r="Q38" s="30">
        <f t="shared" si="0"/>
        <v>222.75</v>
      </c>
      <c r="R38" s="14" t="s">
        <v>171</v>
      </c>
      <c r="S38" s="31"/>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row>
    <row r="39" spans="1:50" s="32" customFormat="1" ht="335.25" customHeight="1" x14ac:dyDescent="0.2">
      <c r="A39" s="25"/>
      <c r="B39" s="13">
        <v>20</v>
      </c>
      <c r="C39" s="34">
        <v>43523</v>
      </c>
      <c r="D39" s="34">
        <v>43523</v>
      </c>
      <c r="E39" s="34">
        <v>43522</v>
      </c>
      <c r="F39" s="34">
        <v>43524</v>
      </c>
      <c r="G39" s="35" t="s">
        <v>49</v>
      </c>
      <c r="H39" s="23" t="s">
        <v>165</v>
      </c>
      <c r="I39" s="36" t="s">
        <v>166</v>
      </c>
      <c r="J39" s="36" t="s">
        <v>172</v>
      </c>
      <c r="K39" s="29" t="s">
        <v>173</v>
      </c>
      <c r="L39" s="36" t="s">
        <v>169</v>
      </c>
      <c r="M39" s="36" t="s">
        <v>170</v>
      </c>
      <c r="N39" s="30"/>
      <c r="O39" s="30">
        <v>222.75</v>
      </c>
      <c r="P39" s="30"/>
      <c r="Q39" s="30">
        <f t="shared" si="0"/>
        <v>222.75</v>
      </c>
      <c r="R39" s="14" t="s">
        <v>171</v>
      </c>
      <c r="S39" s="31"/>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row>
    <row r="40" spans="1:50" s="32" customFormat="1" ht="317.25" customHeight="1" x14ac:dyDescent="0.2">
      <c r="A40" s="25"/>
      <c r="B40" s="13">
        <v>20</v>
      </c>
      <c r="C40" s="34">
        <v>43523</v>
      </c>
      <c r="D40" s="34">
        <v>43523</v>
      </c>
      <c r="E40" s="34">
        <v>43522</v>
      </c>
      <c r="F40" s="34">
        <v>43524</v>
      </c>
      <c r="G40" s="35" t="s">
        <v>49</v>
      </c>
      <c r="H40" s="23" t="s">
        <v>165</v>
      </c>
      <c r="I40" s="36" t="s">
        <v>166</v>
      </c>
      <c r="J40" s="36" t="s">
        <v>174</v>
      </c>
      <c r="K40" s="29" t="s">
        <v>175</v>
      </c>
      <c r="L40" s="36" t="s">
        <v>169</v>
      </c>
      <c r="M40" s="36" t="s">
        <v>170</v>
      </c>
      <c r="N40" s="30"/>
      <c r="O40" s="30">
        <v>222.75</v>
      </c>
      <c r="P40" s="30"/>
      <c r="Q40" s="30">
        <f t="shared" si="0"/>
        <v>222.75</v>
      </c>
      <c r="R40" s="14" t="s">
        <v>171</v>
      </c>
      <c r="S40" s="31"/>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row>
    <row r="41" spans="1:50" s="32" customFormat="1" ht="201" customHeight="1" x14ac:dyDescent="0.2">
      <c r="A41" s="25"/>
      <c r="B41" s="13">
        <v>39</v>
      </c>
      <c r="C41" s="34">
        <v>43552</v>
      </c>
      <c r="D41" s="34">
        <v>43552</v>
      </c>
      <c r="E41" s="34">
        <v>43551</v>
      </c>
      <c r="F41" s="34">
        <v>42458</v>
      </c>
      <c r="G41" s="35" t="s">
        <v>49</v>
      </c>
      <c r="H41" s="43" t="s">
        <v>176</v>
      </c>
      <c r="I41" s="36" t="s">
        <v>177</v>
      </c>
      <c r="J41" s="36" t="s">
        <v>174</v>
      </c>
      <c r="K41" s="29" t="s">
        <v>175</v>
      </c>
      <c r="L41" s="36" t="s">
        <v>169</v>
      </c>
      <c r="M41" s="36" t="s">
        <v>178</v>
      </c>
      <c r="N41" s="30"/>
      <c r="O41" s="30">
        <v>49.5</v>
      </c>
      <c r="P41" s="42">
        <v>81.92</v>
      </c>
      <c r="Q41" s="30">
        <f t="shared" si="0"/>
        <v>131.42000000000002</v>
      </c>
      <c r="R41" s="14" t="s">
        <v>179</v>
      </c>
      <c r="S41" s="31"/>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row>
    <row r="42" spans="1:50" s="32" customFormat="1" ht="323.25" customHeight="1" x14ac:dyDescent="0.2">
      <c r="A42" s="25"/>
      <c r="B42" s="38"/>
      <c r="C42" s="39">
        <v>43542</v>
      </c>
      <c r="D42" s="39">
        <v>43546</v>
      </c>
      <c r="E42" s="39">
        <v>43540</v>
      </c>
      <c r="F42" s="39">
        <v>43547</v>
      </c>
      <c r="G42" s="35" t="s">
        <v>25</v>
      </c>
      <c r="H42" s="23" t="s">
        <v>180</v>
      </c>
      <c r="I42" s="40" t="s">
        <v>181</v>
      </c>
      <c r="J42" s="41" t="s">
        <v>182</v>
      </c>
      <c r="K42" s="29" t="s">
        <v>38</v>
      </c>
      <c r="L42" s="29" t="s">
        <v>183</v>
      </c>
      <c r="M42" s="36" t="s">
        <v>163</v>
      </c>
      <c r="N42" s="30">
        <v>1422.52</v>
      </c>
      <c r="O42" s="30">
        <v>1280</v>
      </c>
      <c r="P42" s="30">
        <v>600</v>
      </c>
      <c r="Q42" s="30">
        <f t="shared" si="0"/>
        <v>3302.52</v>
      </c>
      <c r="R42" s="19"/>
      <c r="S42" s="31"/>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row>
    <row r="43" spans="1:50" s="32" customFormat="1" ht="201" customHeight="1" x14ac:dyDescent="0.2">
      <c r="A43" s="25"/>
      <c r="B43" s="13"/>
      <c r="C43" s="46">
        <v>43550</v>
      </c>
      <c r="D43" s="46">
        <v>43553</v>
      </c>
      <c r="E43" s="46">
        <v>43549</v>
      </c>
      <c r="F43" s="46">
        <v>43554</v>
      </c>
      <c r="G43" s="47" t="s">
        <v>94</v>
      </c>
      <c r="H43" s="43" t="s">
        <v>187</v>
      </c>
      <c r="I43" s="48" t="s">
        <v>189</v>
      </c>
      <c r="J43" s="48" t="s">
        <v>185</v>
      </c>
      <c r="K43" s="49" t="s">
        <v>138</v>
      </c>
      <c r="L43" s="48" t="s">
        <v>190</v>
      </c>
      <c r="M43" s="45" t="s">
        <v>186</v>
      </c>
      <c r="N43" s="42"/>
      <c r="O43" s="42">
        <v>96</v>
      </c>
      <c r="P43" s="47"/>
      <c r="Q43" s="50">
        <f>+P43+O43+N43</f>
        <v>96</v>
      </c>
      <c r="R43" s="45" t="s">
        <v>188</v>
      </c>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row>
    <row r="44" spans="1:50" s="32" customFormat="1" ht="323.25" customHeight="1" x14ac:dyDescent="0.2">
      <c r="A44" s="25"/>
      <c r="B44" s="38"/>
      <c r="C44" s="51">
        <v>43550</v>
      </c>
      <c r="D44" s="51">
        <v>43553</v>
      </c>
      <c r="E44" s="55">
        <v>43549</v>
      </c>
      <c r="F44" s="55">
        <v>43554</v>
      </c>
      <c r="G44" s="47" t="s">
        <v>94</v>
      </c>
      <c r="H44" s="43" t="s">
        <v>187</v>
      </c>
      <c r="I44" s="48" t="s">
        <v>189</v>
      </c>
      <c r="J44" s="52" t="s">
        <v>185</v>
      </c>
      <c r="K44" s="49" t="s">
        <v>138</v>
      </c>
      <c r="L44" s="48" t="s">
        <v>190</v>
      </c>
      <c r="M44" s="45" t="s">
        <v>186</v>
      </c>
      <c r="N44" s="42"/>
      <c r="O44" s="42">
        <v>96</v>
      </c>
      <c r="P44" s="42"/>
      <c r="Q44" s="50">
        <f>+P44+O44+N44</f>
        <v>96</v>
      </c>
      <c r="R44" s="45" t="s">
        <v>188</v>
      </c>
      <c r="S44" s="31"/>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1:50" s="32" customFormat="1" ht="344.25" customHeight="1" x14ac:dyDescent="0.2">
      <c r="A45" s="25"/>
      <c r="B45" s="38"/>
      <c r="C45" s="51">
        <v>43542</v>
      </c>
      <c r="D45" s="51">
        <v>43546</v>
      </c>
      <c r="E45" s="46">
        <v>43540</v>
      </c>
      <c r="F45" s="46">
        <v>43547</v>
      </c>
      <c r="G45" s="47" t="s">
        <v>25</v>
      </c>
      <c r="H45" s="43" t="s">
        <v>180</v>
      </c>
      <c r="I45" s="48" t="s">
        <v>191</v>
      </c>
      <c r="J45" s="52" t="s">
        <v>182</v>
      </c>
      <c r="K45" s="49" t="s">
        <v>38</v>
      </c>
      <c r="L45" s="48" t="s">
        <v>183</v>
      </c>
      <c r="M45" s="45" t="s">
        <v>163</v>
      </c>
      <c r="N45" s="47">
        <v>1422.52</v>
      </c>
      <c r="O45" s="42">
        <f>1280+61.3</f>
        <v>1341.3</v>
      </c>
      <c r="P45" s="47">
        <v>600</v>
      </c>
      <c r="Q45" s="50">
        <f>+P45+O45+N45</f>
        <v>3363.8199999999997</v>
      </c>
      <c r="R45" s="45" t="s">
        <v>192</v>
      </c>
      <c r="S45" s="31"/>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row>
    <row r="48" spans="1:50" x14ac:dyDescent="0.2">
      <c r="E48" s="44"/>
      <c r="F48" s="44"/>
    </row>
    <row r="51" spans="5:10" x14ac:dyDescent="0.2">
      <c r="E51" s="44"/>
      <c r="F51" s="44"/>
    </row>
    <row r="52" spans="5:10" x14ac:dyDescent="0.2">
      <c r="J52" s="20"/>
    </row>
  </sheetData>
  <mergeCells count="2">
    <mergeCell ref="B1:Q1"/>
    <mergeCell ref="B2:Q2"/>
  </mergeCells>
  <hyperlinks>
    <hyperlink ref="R8" r:id="rId1"/>
    <hyperlink ref="R9:R12" r:id="rId2" display="CC@B: BOLETO AEREO, ALOJAMIENTO Y ALIMENTACIÓN PARCIAL_x000a_BCR: VIATICOS COMPLEMENTARIO"/>
  </hyperlinks>
  <printOptions horizontalCentered="1" verticalCentered="1"/>
  <pageMargins left="7.874015748031496E-2" right="7.874015748031496E-2" top="0.39370078740157483" bottom="0.59055118110236227" header="0.51181102362204722" footer="0.51181102362204722"/>
  <pageSetup paperSize="7" scale="33" orientation="landscape" r:id="rId3"/>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ENVIO</vt:lpstr>
      <vt:lpstr>ENVIO!Área_de_impresión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 Lisett Recinos de Barahona</dc:creator>
  <cp:lastModifiedBy>Flor Idania Romero de Fernández</cp:lastModifiedBy>
  <cp:lastPrinted>2019-04-12T20:20:31Z</cp:lastPrinted>
  <dcterms:created xsi:type="dcterms:W3CDTF">2019-04-12T16:43:35Z</dcterms:created>
  <dcterms:modified xsi:type="dcterms:W3CDTF">2019-05-16T23:25:29Z</dcterms:modified>
</cp:coreProperties>
</file>