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cesos 2024\CUADRES TRIMESTRALES\"/>
    </mc:Choice>
  </mc:AlternateContent>
  <xr:revisionPtr revIDLastSave="0" documentId="13_ncr:1_{8577AD97-B382-491A-B630-FCBE54CF1406}" xr6:coauthVersionLast="47" xr6:coauthVersionMax="47" xr10:uidLastSave="{00000000-0000-0000-0000-000000000000}"/>
  <bookViews>
    <workbookView xWindow="-108" yWindow="-108" windowWidth="23256" windowHeight="12456" activeTab="2" xr2:uid="{DE67719E-53CD-4197-AEEC-EE737B05C17B}"/>
  </bookViews>
  <sheets>
    <sheet name="OCT" sheetId="1" r:id="rId1"/>
    <sheet name="NOV" sheetId="5" r:id="rId2"/>
    <sheet name="DIC" sheetId="6" r:id="rId3"/>
  </sheets>
  <externalReferences>
    <externalReference r:id="rId4"/>
    <externalReference r:id="rId5"/>
  </externalReferences>
  <definedNames>
    <definedName name="_xlnm._FilterDatabase" localSheetId="2" hidden="1">DIC!$A$11:$K$23</definedName>
    <definedName name="_xlnm._FilterDatabase" localSheetId="1" hidden="1">NOV!$A$13:$K$28</definedName>
    <definedName name="_xlnm._FilterDatabase" localSheetId="0" hidden="1">OCT!$A$21:$K$35</definedName>
    <definedName name="_xlnm.Print_Area" localSheetId="1">NOV!$A$1:$K$103</definedName>
    <definedName name="GERENCIA">'[1]DATOS FUENTE'!$A$2:$A$22</definedName>
    <definedName name="GERENCIAS" localSheetId="2">[2]!Tabla5[[#All],[GERENCIAS]]</definedName>
    <definedName name="GERENCIAS" localSheetId="1">[2]!Tabla5[[#All],[GERENCIAS]]</definedName>
    <definedName name="GERENCIAS">[2]!Tabla5[[#All],[GERENCIAS]]</definedName>
    <definedName name="_xlnm.Print_Titles" localSheetId="2">DIC!$11:$11</definedName>
    <definedName name="_xlnm.Print_Titles" localSheetId="1">NOV!$13:$13</definedName>
    <definedName name="_xlnm.Print_Titles" localSheetId="0">OCT!$21:$21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4" i="5" l="1"/>
  <c r="K23" i="6" l="1"/>
  <c r="K57" i="6"/>
  <c r="K78" i="6" s="1"/>
  <c r="K85" i="5"/>
  <c r="K79" i="5"/>
  <c r="K73" i="5"/>
  <c r="K75" i="1"/>
  <c r="K68" i="1"/>
  <c r="K29" i="6" l="1"/>
  <c r="K101" i="5"/>
  <c r="K28" i="5"/>
  <c r="K82" i="1"/>
  <c r="K35" i="1"/>
  <c r="K63" i="6"/>
  <c r="K40" i="5"/>
  <c r="K10" i="5"/>
  <c r="K103" i="5" l="1"/>
  <c r="K46" i="1"/>
  <c r="K17" i="1"/>
  <c r="K76" i="6"/>
  <c r="K8" i="6"/>
  <c r="K61" i="1" l="1"/>
  <c r="K84" i="1" s="1"/>
</calcChain>
</file>

<file path=xl/sharedStrings.xml><?xml version="1.0" encoding="utf-8"?>
<sst xmlns="http://schemas.openxmlformats.org/spreadsheetml/2006/main" count="1451" uniqueCount="572">
  <si>
    <t>ÁREA SOLICITANTE</t>
  </si>
  <si>
    <t>FECHA DE SOLICITUD</t>
  </si>
  <si>
    <t>NÚMERO DE PROCESO</t>
  </si>
  <si>
    <t>NOMBRE DEL PROCESO</t>
  </si>
  <si>
    <t>FECHA DE ADJUDICACIÓN</t>
  </si>
  <si>
    <t>EMPRESA ADJUDICADA</t>
  </si>
  <si>
    <t xml:space="preserve">NIT </t>
  </si>
  <si>
    <t>FECHA DE CONTRATO/ORDEN DE COMPRA</t>
  </si>
  <si>
    <t>MONTO DEL CONTRATO/ORDEN DE COMPRA</t>
  </si>
  <si>
    <t xml:space="preserve">NÚMERO DE ORDEN DE COMPRA </t>
  </si>
  <si>
    <t>NÚMERO DE CONTRATO</t>
  </si>
  <si>
    <t>CONTRATACIÓN DIRECTA</t>
  </si>
  <si>
    <t>COMPARACIÓN DE PRECIOS</t>
  </si>
  <si>
    <t xml:space="preserve">CUADRE TRIMESTRAL </t>
  </si>
  <si>
    <t>COMPRA EN LÍNEA</t>
  </si>
  <si>
    <t>LICITACIÓN COMPETITIVA</t>
  </si>
  <si>
    <t>CATÁLAGO ELECTRÓNICO</t>
  </si>
  <si>
    <t>UNIDAD_DE_COMUNICACIÓN_INSTITUCIONAL</t>
  </si>
  <si>
    <t>GERENCIA DE PRODUCTOS Y MERCADEO</t>
  </si>
  <si>
    <t>EL DIARIO NACIONAL, S.A. DE C.V.</t>
  </si>
  <si>
    <t>0511-030320-101-5</t>
  </si>
  <si>
    <t>N/A</t>
  </si>
  <si>
    <t>GERENCIA DE TALENTO HUMANO</t>
  </si>
  <si>
    <t>GERENCIA DE TECNOLOGÍA DE INFORMACIÓN</t>
  </si>
  <si>
    <t>GIGA, S.A. DE C.V.</t>
  </si>
  <si>
    <t>SSA  SISTEMAS EL SALVADOR, S.A. DE C.V</t>
  </si>
  <si>
    <t>0614-300516-104-2</t>
  </si>
  <si>
    <t>0614-090104-111-1</t>
  </si>
  <si>
    <t>GERENCIA DE ADMINISTRACIÓN</t>
  </si>
  <si>
    <t>SUBASTA ELECTRÓNICA INVERSA</t>
  </si>
  <si>
    <t>PROBISEGE, S.A. DE C.V.</t>
  </si>
  <si>
    <t>JMTELCOM, S.A. DE C.V.</t>
  </si>
  <si>
    <t>MULTI INVERSIONES LA CIMA, S.A. DE C.V.</t>
  </si>
  <si>
    <t>0614-150514-104-5</t>
  </si>
  <si>
    <t>0614-091288-102-2</t>
  </si>
  <si>
    <t>0614-201214-102-6</t>
  </si>
  <si>
    <t>COMPRA DE LÍNEA</t>
  </si>
  <si>
    <t>GERENCIA_DE_TALENTO_HUMANO</t>
  </si>
  <si>
    <t>GERENCIA DE OPERACIONES</t>
  </si>
  <si>
    <t>TECNASA ES, S.A DE C.V.</t>
  </si>
  <si>
    <t>0614-140102-102-1</t>
  </si>
  <si>
    <t>UNIDAD DE SEGURIDAD FÍSICA</t>
  </si>
  <si>
    <t>UNIDAD DE COMUNICACIÓN INSTITUCIONAL</t>
  </si>
  <si>
    <t>RZ, S.A. DE C.V.</t>
  </si>
  <si>
    <t>0614-230803-103-0</t>
  </si>
  <si>
    <t xml:space="preserve">TACA INTERNATIONAL AIRLINES, S.A. </t>
  </si>
  <si>
    <t>DATUM, S.A. DE C.V.</t>
  </si>
  <si>
    <t>0614-091193-101-8</t>
  </si>
  <si>
    <t>SERCOMCA, S.A.DE C.V.</t>
  </si>
  <si>
    <t>0614-220793-101-3</t>
  </si>
  <si>
    <t>ADENDA MERCADO BURSÁTIL</t>
  </si>
  <si>
    <t>ESCUELA DE COMUNICACIÓN E IMAGEN S.A.C.</t>
  </si>
  <si>
    <t>CONSULTORES DE TECNOLOGIA, S.A. DE C.V. (CONTECSA LATAM)</t>
  </si>
  <si>
    <t>0614-170674-001-5</t>
  </si>
  <si>
    <t>INESERMA, S.A. DE C.V.</t>
  </si>
  <si>
    <t>0614-280617-101-9</t>
  </si>
  <si>
    <t>PROMOTORA DE COMUNICACIONES, S.A. DE C.V.</t>
  </si>
  <si>
    <t>IMAGEN GRAFICA EL SALVADOR, S.A. DE C.V.</t>
  </si>
  <si>
    <t>0614-051295-103-0</t>
  </si>
  <si>
    <t>0614-020313-101-0</t>
  </si>
  <si>
    <t>DIGITAL RIVER IRELAND LIMITED</t>
  </si>
  <si>
    <t>ANA AUXILIADORA TUTILA MENENDEZ</t>
  </si>
  <si>
    <t>00544682-9</t>
  </si>
  <si>
    <t>MAPFRE SEGUROS EL SALVADOR, S.A.</t>
  </si>
  <si>
    <t>0614-160715-001-5</t>
  </si>
  <si>
    <t>MERCADO BURSÁTIL</t>
  </si>
  <si>
    <t>ECSSA EL SALVADOR, S.A. DE C.V.</t>
  </si>
  <si>
    <t>0614-180111-102-0</t>
  </si>
  <si>
    <t>0614-230293-102-0</t>
  </si>
  <si>
    <t>OCTUBRE 2024</t>
  </si>
  <si>
    <t>NOVIEMBRE 2024</t>
  </si>
  <si>
    <t>DICIEMBRE 2024</t>
  </si>
  <si>
    <t>UNIDAD_DE_COMPRAS_PÚBLICAS</t>
  </si>
  <si>
    <t>4205-2024-P0358</t>
  </si>
  <si>
    <t>4205-2024-P0359</t>
  </si>
  <si>
    <t>4205-2024-P0363</t>
  </si>
  <si>
    <t>4205-2024-P0368</t>
  </si>
  <si>
    <t>4205-2024-P0376</t>
  </si>
  <si>
    <t>4205-2024-P0377</t>
  </si>
  <si>
    <t>4205-2024-P0378</t>
  </si>
  <si>
    <t>PUBLICACIÓN CAMPAÑA PUBLICITARIA OCTUBRE</t>
  </si>
  <si>
    <t>COMPRA DE ARTÍCULOS DE OFICINA PARA UCP</t>
  </si>
  <si>
    <t>PUBLICACIÓN DE CONVOCATORIA LICITACIÓN COMPETITIVA</t>
  </si>
  <si>
    <t>COMPRA DE ARTÍCULOS VARIOS DE OFICINA</t>
  </si>
  <si>
    <t>PUBLICACIÓN DE TASAS DE INTERÉS BFA NOVIEMBRE</t>
  </si>
  <si>
    <t>PUBLICACIÓN DE ESTADOS FINANCIEROS BFA</t>
  </si>
  <si>
    <t>PUBLICACIÓN DE 2 AVISOS DE SUBASTA BFA</t>
  </si>
  <si>
    <t>DPG, S.A. DE C.V.</t>
  </si>
  <si>
    <t>LIBRERÍA CERVANTES, S.A. DE C.V.</t>
  </si>
  <si>
    <t>BUSINESS CENTER, S.A. DE C.V.</t>
  </si>
  <si>
    <t>0614-090294-106-0</t>
  </si>
  <si>
    <t>0614-160677-002-2</t>
  </si>
  <si>
    <t>0614-130594-103-9</t>
  </si>
  <si>
    <t>30-2024-1569-SER-3335-1</t>
  </si>
  <si>
    <t>30-2024-80-PROD-3337-1</t>
  </si>
  <si>
    <t>30-2024-449-PROD-3336-1</t>
  </si>
  <si>
    <t>30-2024-1569-SER-3644-1</t>
  </si>
  <si>
    <t>30-2024-2312-PROD-3776-1</t>
  </si>
  <si>
    <t>30-2024-449-PROD-3777-1</t>
  </si>
  <si>
    <t>30-2024-44-PROD-3775-1</t>
  </si>
  <si>
    <t>30-2024-1569-SER-4219-1</t>
  </si>
  <si>
    <t>30-2024-1569-SER-4221-1</t>
  </si>
  <si>
    <t>30-2024-1569-SER-4239-1</t>
  </si>
  <si>
    <t>30-2024-1569-SER-4224-1</t>
  </si>
  <si>
    <t>TOTAL CATÁLAGO ELECTRÓNICO OCTUBRE 2024</t>
  </si>
  <si>
    <t>TOTAL COMPARACIÓN DE PRECIOS OCTUBRE 2024</t>
  </si>
  <si>
    <t>4205-2024-P0158</t>
  </si>
  <si>
    <t>4205-2024-P0310</t>
  </si>
  <si>
    <t>4205-2024-P0315</t>
  </si>
  <si>
    <t>4205-2024-P0323</t>
  </si>
  <si>
    <t>4205-2024-P0316</t>
  </si>
  <si>
    <t>4205-2024-P0119</t>
  </si>
  <si>
    <t>SERVICIO DE IMPRESIÓN E INSTALACIÓN DE VINIL Y SANBLASTING</t>
  </si>
  <si>
    <t>ADQUISICIÓN DE PROMOCIONALES PARA PERSONAL DEL BFA</t>
  </si>
  <si>
    <t>SERVICIO DE IMPRESIÓN DE MATERIAL PUBLICITARIO</t>
  </si>
  <si>
    <t>SERVICIO DE CAMBIO DE LONAS EN RÓTULOS Y PRODUCCIÓN E INSTALACIÓN DE ACRÍLICOS PARA SEÑALIZACIÓN</t>
  </si>
  <si>
    <t>COMPRA DE ARTÍCULOS PROMOCIONALES VARIOS Y PREMIUM 2024</t>
  </si>
  <si>
    <t>ADQUISICIÓN DE EQUIPO Y MOBILIARIO PARA SALA DE LACTANCIA</t>
  </si>
  <si>
    <t>MULTIPROMOCIONES, S.A. DE C,V.</t>
  </si>
  <si>
    <t>SUMINISTROS EMPRESARIALES, S.A. DE C.V.</t>
  </si>
  <si>
    <t>INDUSTRIAS FLORES, S.A. DE C.V.</t>
  </si>
  <si>
    <t>MDIGITALES, S.A. DE C.V.</t>
  </si>
  <si>
    <t>ARMANDO JHONSON OVANDO</t>
  </si>
  <si>
    <t>CESAR AUGUSTO ESCALANTE HERNÁNDEZ</t>
  </si>
  <si>
    <t>TERESA GUADALUPE MARIN BARRILLAS</t>
  </si>
  <si>
    <t>0614-040814-101-8</t>
  </si>
  <si>
    <t>0614-260804-106-1</t>
  </si>
  <si>
    <t>0614-271021-103-6</t>
  </si>
  <si>
    <t>0614-260323-102-4</t>
  </si>
  <si>
    <t>00600219-9</t>
  </si>
  <si>
    <t>02681022-9</t>
  </si>
  <si>
    <t>02645522-3</t>
  </si>
  <si>
    <t>OC 4205-2024-P0158</t>
  </si>
  <si>
    <t>OC 4205-2024-P0310 A</t>
  </si>
  <si>
    <t>OC 4205-2024-P0310 B</t>
  </si>
  <si>
    <t>OC 4205-2024-P0310 C</t>
  </si>
  <si>
    <t>OC 4205-2024-P0315</t>
  </si>
  <si>
    <t>4205-2024-P0316 A</t>
  </si>
  <si>
    <t>4205-2024-P0316 B</t>
  </si>
  <si>
    <t>4205-2024-P0316 C</t>
  </si>
  <si>
    <t>4205-2024-P0316 D</t>
  </si>
  <si>
    <t>4205-2024-P0316 E</t>
  </si>
  <si>
    <t>TOTAL COMPRA EN LÍNEA OCTUBRE 2024</t>
  </si>
  <si>
    <t>4205-2024-P0328</t>
  </si>
  <si>
    <t>4205-2024-P0356</t>
  </si>
  <si>
    <t>4205-2024-P0361</t>
  </si>
  <si>
    <t>4205-2024-P0366</t>
  </si>
  <si>
    <t>4205-2024-P0364</t>
  </si>
  <si>
    <t>4205-2024-P0372</t>
  </si>
  <si>
    <t>4205-2024-P0373</t>
  </si>
  <si>
    <t>RENOVACION DE DOMINIOS PARA EL BANCO</t>
  </si>
  <si>
    <t>ADQUISICIÓN DE LICENCIA REVIT AUTOCAD PARA DEPARTAMENTO INFRAESTRUCTURA</t>
  </si>
  <si>
    <t>PARTICIPACIÓN EN FORO INTERNACIONAL MASTER MIND AML COMPLIANCE Y ANTI SOBORNO</t>
  </si>
  <si>
    <t>RENOVACIÓN DE USO DE PLATAFORMA DE CAPACITACIONES PLUS COMPLY</t>
  </si>
  <si>
    <t xml:space="preserve">	ADQUISICIÓN DE LICENCIA PARA CONTROL DE CICLO DE VIDA DE DESARROLLO DE SISTEMAS</t>
  </si>
  <si>
    <t>PARTICIPACIÓN EN CONGRESO ASOBANCARIO DE RIESGOS</t>
  </si>
  <si>
    <t>COMPRA DE BOLETO PARA PARTICIPACIÓN EN 22 CONGRESO DE RIESGOS ASOBANCARIA</t>
  </si>
  <si>
    <t>ASOCIACIÓN SVNET</t>
  </si>
  <si>
    <t>YANCOR, S.A. DE C.V.</t>
  </si>
  <si>
    <t>IDEAS PUBLISHING SOLUTIONS</t>
  </si>
  <si>
    <t>XMARTS GROUP LLC</t>
  </si>
  <si>
    <t>ASOCIACIÓN BANCARIA DE ENTIDADES FINANCIERAS DE COLOMBIA ASOBANCARIA</t>
  </si>
  <si>
    <t>0614-280815-109-0</t>
  </si>
  <si>
    <t>FEV17351</t>
  </si>
  <si>
    <t>4205-2024-P0297</t>
  </si>
  <si>
    <t>4205-2024-P0097</t>
  </si>
  <si>
    <t>4205-2024-P0178</t>
  </si>
  <si>
    <t>4205-2024-P0311</t>
  </si>
  <si>
    <t>4205-2024-P0312</t>
  </si>
  <si>
    <t>4205-2024-P0120</t>
  </si>
  <si>
    <t>4205-2024-P0313</t>
  </si>
  <si>
    <t>4205-2024-P0180</t>
  </si>
  <si>
    <t>4205-2024-P0338</t>
  </si>
  <si>
    <t>ENLACE SECUNDARIO PARA CENTROS DE SERVICIO CAJAS EXPRES CAJEROS AUTOMATICOS Y ENTIDADES EXTERNAS DEL BFA</t>
  </si>
  <si>
    <t>ADQUISICIÓN DE CRECIMIENTO PARA ALMACENAMIENTO HUAWEI EL DORADO SITIO ALTERNO</t>
  </si>
  <si>
    <t>RENOVACIÓN DE LICENCIAMIENTO VMWARE PARA EL DATA CENTER DEL SITIO CENTRAL Y SITIO ALTERNO</t>
  </si>
  <si>
    <t>RENOVACIÓN DE LICENCIAMIENTO Y SOPORTE PARA FIREWALL DE SITIO ALTERNO SEGUNDA CONVOCATORIA</t>
  </si>
  <si>
    <t>RENOVACIÓN DE SOPORTE LOCAL Y LICENCIAMIENTO PARA PLATAFORMA DE GESTIÓN DE PARCHES Y ENROLAMIENTO SEGUNDA CONVOCATORIA</t>
  </si>
  <si>
    <t>MANTENIMIENTO PREVENTIVO Y CORRECTIVO RED ATMS BFA</t>
  </si>
  <si>
    <t>MANTENIMIENTO DE EMBOZADORA</t>
  </si>
  <si>
    <t>RENOVACIÓN Y ADQUISICIÓN DE LICENCIAS TOAD</t>
  </si>
  <si>
    <t>ADQUISICIÓN DE PÓLIZA DE RIESGOS BANCARIOS</t>
  </si>
  <si>
    <t>23/9/2024</t>
  </si>
  <si>
    <t>TELEMOVIL EL SALVADOR, S.A. DE C.V.</t>
  </si>
  <si>
    <t>NEXT GENESIS TECHNOLOGIES, S.A DE C.V</t>
  </si>
  <si>
    <t>SOLUCIONES DE SEGURIDAD INFORMATICA, S.A. DE C.V. SDSI, S.A DE C.V. (NETWORK SECURE)</t>
  </si>
  <si>
    <t>CODIGOS Y SISTEMAS, S.A. DE C.V.</t>
  </si>
  <si>
    <t>0614-230391-101-5</t>
  </si>
  <si>
    <t>0614-030303-101-2</t>
  </si>
  <si>
    <t>0614-090104-105-7</t>
  </si>
  <si>
    <t>0614-300993-104-7</t>
  </si>
  <si>
    <t>CONTRATO N° 87/2024</t>
  </si>
  <si>
    <t>CONTRATO N° 91/2024</t>
  </si>
  <si>
    <t>CONTRATO N° 95/2024</t>
  </si>
  <si>
    <t>CONTRATO N° 97/2024</t>
  </si>
  <si>
    <t>CONTRATO N° 98/2024</t>
  </si>
  <si>
    <t>CONTRATO N° 92/2024</t>
  </si>
  <si>
    <t>CONTRATO N° 93/2024</t>
  </si>
  <si>
    <t>CONTRATO N° 96/2024</t>
  </si>
  <si>
    <t>COINTRATO N° 99/2024</t>
  </si>
  <si>
    <t>TOTAL CONTRATACIÓN DIRECTA OCTUBRE 2024</t>
  </si>
  <si>
    <t>4205-2024-P0126</t>
  </si>
  <si>
    <t>4205-2024-P0136</t>
  </si>
  <si>
    <t>SERVICIO DE MANTENIMIENTO SUMINISTRO E INSTALACIÓN DE EQUIPOS DE AIRE ACONDICIONADO DEL BFA</t>
  </si>
  <si>
    <t>SERVICIO MENSAJERIA Y TRASLADO DE CORRESPONDENCIA</t>
  </si>
  <si>
    <t>SERVICIO SALVADOREÑO DE PROTECCIÓN, S.A. DE C.V.</t>
  </si>
  <si>
    <t>CONTRATO N° 88/2024</t>
  </si>
  <si>
    <t>CONTRATO N° 89/2024</t>
  </si>
  <si>
    <t>CONTRATO N° 94/2024</t>
  </si>
  <si>
    <t>TOTAL LICITACIÓN COMPETITIVA OCTUBRE 2024</t>
  </si>
  <si>
    <t>4205-2024-P0301</t>
  </si>
  <si>
    <t>4205-2024-P0309</t>
  </si>
  <si>
    <t>OBRAS DE MEJORA EN CENTRO DE SERVICIO Y BODEGA ARCHIVO ANEXO SAN MARCOS DEL BFA</t>
  </si>
  <si>
    <t xml:space="preserve">	SERVICIO DE MIGRACIÓN DE MICROSERVICIOS</t>
  </si>
  <si>
    <t>G&amp;M CONSTRUCTORES Y PROYECTOS, S.A. DE C.V.</t>
  </si>
  <si>
    <t>SYSTEM OUT OF THE BOX, S.A. DE C.V.</t>
  </si>
  <si>
    <t>0614-090421-101-8</t>
  </si>
  <si>
    <t>0614-260506-103-7</t>
  </si>
  <si>
    <t>CONTRATO N° 31330</t>
  </si>
  <si>
    <t>CONTRATO N° 31328</t>
  </si>
  <si>
    <t>TOTAL  ADENDA MB OCTUBRE 2024</t>
  </si>
  <si>
    <t>4205-2024-P0270</t>
  </si>
  <si>
    <t>SERVICIO DE DESARROLLO DE INCREMENTO DE SERVICIOS EN LA PLATAFORMA DE CORRESPONSALES FINANCIEROS</t>
  </si>
  <si>
    <t>COMPRA DE ANOTADORES Y AGENDAS PARA CLIENTES DEL BFA</t>
  </si>
  <si>
    <t>GRUPO RENDEROS, S.A. DE C.V.</t>
  </si>
  <si>
    <t>MANUFACTURAS CAVALIER, S.A. DE C.V.</t>
  </si>
  <si>
    <t>0614-020505-103-0</t>
  </si>
  <si>
    <t>0614-170992-104-0</t>
  </si>
  <si>
    <t>CONTRATO N° 90/2024</t>
  </si>
  <si>
    <t>4205-2024-P0304 B</t>
  </si>
  <si>
    <t>4205-2024-P0304A</t>
  </si>
  <si>
    <t>TOTAL  OCTUBRE 2024</t>
  </si>
  <si>
    <t>TOTAL SUBASTA ELECTRÓNICA INVERSA OCRUBRE 2024</t>
  </si>
  <si>
    <t>TOTAL COMPARACIÓN DE PRECIOS NOVIEMBRE 2024</t>
  </si>
  <si>
    <t>TOTAL  COMPRA DE LÍNEA NOVIEMBRE  2024</t>
  </si>
  <si>
    <t>TOTAL CONTRATACIÓN DIRECTA NOVIEMBRE 2024</t>
  </si>
  <si>
    <t>TOTAL SUBASTA ELECTRÓNICA INVERSA NOVIEMBRE 2024</t>
  </si>
  <si>
    <t>TOTAL  NOVIEMBRE 2024</t>
  </si>
  <si>
    <t>4205-2024-P0382</t>
  </si>
  <si>
    <t>4205-2024-P0385</t>
  </si>
  <si>
    <t>4205-2024-P0389</t>
  </si>
  <si>
    <t>4205-2024-P0390</t>
  </si>
  <si>
    <t>TRES PUBLICACIONES FULL COLOR EN SECCIÓN EN SECCIÓN DINERO</t>
  </si>
  <si>
    <t>PUBLICACIÓN DE TASAS DE INTERÉS BFA DICIEMBRE</t>
  </si>
  <si>
    <t>18 SUSCRIPCIONES DE EDICIÓN IMPRESA DE DIARIO EL SALVADOR</t>
  </si>
  <si>
    <t>30-2024-1569-SER-4506-1</t>
  </si>
  <si>
    <t>30-2024-1569-SER-4568-1</t>
  </si>
  <si>
    <t>30-2024-1569-SER-5032-1</t>
  </si>
  <si>
    <t>30-2024-1569-SER-5033-1</t>
  </si>
  <si>
    <t>4205-2024-P0055</t>
  </si>
  <si>
    <t>4205-2024-P0009</t>
  </si>
  <si>
    <t>4205-2024-P0023</t>
  </si>
  <si>
    <t>4205-2024-P0344</t>
  </si>
  <si>
    <t>4205-2024-P0110</t>
  </si>
  <si>
    <t>SERVICIO PARA CABLEADO DE PUNTOS DE DATOS Y FIBRA OPTICA</t>
  </si>
  <si>
    <t>ADQUISICIÓN DE UNIFORMES PARA EL PERSONAL DEL BFA</t>
  </si>
  <si>
    <t>ADQUISICIÓN DE PINTURA PARA EL BFA</t>
  </si>
  <si>
    <t>ADQUISICIÓN DE EQUIPO DE PROTECCIÓN PERSONAL</t>
  </si>
  <si>
    <t>COMPRA DE HERRAMIENTAS Y EQUIPOS PARA SEGURIDAD FÍSICA</t>
  </si>
  <si>
    <t>SISTEMS ENTERPRISE EL SALVADOR, S.A.</t>
  </si>
  <si>
    <t>ENA IRIS HERNANDEZ DE RIVERA</t>
  </si>
  <si>
    <t>CHEMICAL COLOR, S.A. DE C.V.</t>
  </si>
  <si>
    <t>CENTRAL AMERICA SAFETY COMPANY DE EL SALVADOR, S.A. DE C.V.</t>
  </si>
  <si>
    <t>INVERSIONES PORTISA, S.A. DE C.V.</t>
  </si>
  <si>
    <t>CLAUDIA MARICELA GALVEZ JOVEL</t>
  </si>
  <si>
    <t xml:space="preserve">GENERAL SAFETY DE EL SALVADOR, S.A. </t>
  </si>
  <si>
    <t>JOSE JACOB GUARDADO ARGUETA</t>
  </si>
  <si>
    <t>0614-280706-105-5</t>
  </si>
  <si>
    <t>00989897-1</t>
  </si>
  <si>
    <t>0614-110612-103-0</t>
  </si>
  <si>
    <t>0614-110195-101-9</t>
  </si>
  <si>
    <t>0511-281020-001-7</t>
  </si>
  <si>
    <t>03901050-3</t>
  </si>
  <si>
    <t>02731833-5</t>
  </si>
  <si>
    <t>CONTRATO N° 101/2024</t>
  </si>
  <si>
    <t>CONTRATO N° 121/2024</t>
  </si>
  <si>
    <t>CONTRATO N° 110/2024</t>
  </si>
  <si>
    <t>OC 4205-2024-P0344 A</t>
  </si>
  <si>
    <t>OC 4205-2024-P0344 B</t>
  </si>
  <si>
    <t>OC 4205-2024-P0344 C</t>
  </si>
  <si>
    <t>OC 4205-2024-P0344 D</t>
  </si>
  <si>
    <t>OC 4205-2024-P0344 E</t>
  </si>
  <si>
    <t>OC 4205-2024-P0344 F</t>
  </si>
  <si>
    <t>4205-2024-P0110 B</t>
  </si>
  <si>
    <t>4205-2024-P0110 D</t>
  </si>
  <si>
    <t>4205-2024-P0110 A</t>
  </si>
  <si>
    <t>4205-2024-P0110 C</t>
  </si>
  <si>
    <t>4205-2024-P0371</t>
  </si>
  <si>
    <t>4205-2024-P0046</t>
  </si>
  <si>
    <t>4205-2024-P0380</t>
  </si>
  <si>
    <t>4205-2024-P0379</t>
  </si>
  <si>
    <t>4205-2024-P0048</t>
  </si>
  <si>
    <t>4205-2024-P0381</t>
  </si>
  <si>
    <t>4205-2024-P0383</t>
  </si>
  <si>
    <t>4205-2024-P0384</t>
  </si>
  <si>
    <t xml:space="preserve">	CONTRATACION DE STOCK DE IMAGENES PARA PUBLICIDAD</t>
  </si>
  <si>
    <t>SUSCRIPCIÓN PARA ENVÍO DE ENCUESTAS SURVEY</t>
  </si>
  <si>
    <t>PARTICIPACIÓN EN FORO LATINOAMERICANO DE INVERSIÓN DE IMPACTO CA Y EL CARIBE</t>
  </si>
  <si>
    <t xml:space="preserve">
COMPRA DE BOLETO AÉREO PARTICIPACIÓN EN FORO LATINOAMERICANO DE IMPACTO EN CENTROAMÉRICA</t>
  </si>
  <si>
    <t>SUSCRIPCIÓN PARA ENVÍO DE MAILING</t>
  </si>
  <si>
    <t>COMPRA DE BOLETO PARA PARTICIPACIÓN EN COOPERACIÓN FINANCIERA PARA EL DESARROLLO SOSTENIBLE, EN LIMA, PERÚ</t>
  </si>
  <si>
    <t>CERTIFICACIÓN INTERNACIONAL FIBA-AMLCA</t>
  </si>
  <si>
    <t>CAPACITACIÓN ELBORA UN PLAN DE GESTIÓN DEL CAMBIO EN EL CONTEXTO DE IA</t>
  </si>
  <si>
    <t>ISTOCK</t>
  </si>
  <si>
    <t>ZOHO CORPORATION PTE LTD</t>
  </si>
  <si>
    <t>ASOCIACIÓN ALTERNA ONG</t>
  </si>
  <si>
    <t>BREVO</t>
  </si>
  <si>
    <t>COMPAÑÍA PANAMEÑA DE AVIACIÓN, S.A.</t>
  </si>
  <si>
    <t>FIBA</t>
  </si>
  <si>
    <t>607CE1D7-B576-43F7-90E2-37C3BBBF0CC27</t>
  </si>
  <si>
    <t>1574, 807097</t>
  </si>
  <si>
    <t>4205-2024-P0032</t>
  </si>
  <si>
    <t>4205-2024-P0033</t>
  </si>
  <si>
    <t>4205-2024-P0044</t>
  </si>
  <si>
    <t>4205-2024-P0050</t>
  </si>
  <si>
    <t>4205-2024-P0031</t>
  </si>
  <si>
    <t>4205-2024-P0056</t>
  </si>
  <si>
    <t>4205-2024-P0091</t>
  </si>
  <si>
    <t xml:space="preserve">4205-2024-P0047 </t>
  </si>
  <si>
    <t>4205-2024-P0185</t>
  </si>
  <si>
    <t>4205-2024-P0104</t>
  </si>
  <si>
    <t>4205-2024-P0073</t>
  </si>
  <si>
    <t>4205-2024-P0107</t>
  </si>
  <si>
    <t>4205-2024-P0059</t>
  </si>
  <si>
    <t>4205-2024-P0115</t>
  </si>
  <si>
    <t>4205-2024-P0182</t>
  </si>
  <si>
    <t>4205-2024-P0352</t>
  </si>
  <si>
    <t>4205-2024-P0094</t>
  </si>
  <si>
    <t>4205-2024-P0370</t>
  </si>
  <si>
    <t>RENOVACIÓN DE LICENCIAMIENTO Y SOPORTE PARA FORTIMANAGER</t>
  </si>
  <si>
    <t>RENOVACIÓN DE LICENCIAMIENTO Y SOPORTE PARA ANTIVIRUS EDR Y DLP</t>
  </si>
  <si>
    <t>RENOVACIÓN DEL LICENCIAMIENTO Y SOPORTE DE GESTIÓN DE FIREWALLS PANORAMA</t>
  </si>
  <si>
    <t>RENOVACIÓN DE LICENCIA Y SOPORTE LOCAL PARA FIREWALL FORTIGATE</t>
  </si>
  <si>
    <t>RENOVACIÓN DE LICENCIAMIENTO Y SOPORTE LOCAL FIREWALL 3410</t>
  </si>
  <si>
    <t>SERVICIO DE MANTENIMIENTO DE MICROFILM Y EQUIPOS DE ARCHIVO</t>
  </si>
  <si>
    <t>RENOVACIÓN DEL SOPORTE TÉCNICO MICROSOFT</t>
  </si>
  <si>
    <t>RENOVACIÓN DE LICENCIAMIENTO Y SOPORTE PARA CLÚSTER 3220</t>
  </si>
  <si>
    <t xml:space="preserve">	RENOVACIÓN DE LICENCIAMIENTO DE GESTIÓN DE CONTRASEÑAS USUARIOS FINALES</t>
  </si>
  <si>
    <t xml:space="preserve">	RENOVACIÓN DE LICENCIAMIENTO Y SOPORTE DE NETWORK ACCESS CONTROL NAC</t>
  </si>
  <si>
    <t>RENOVACIÓN DE LA GARANTIA Y SOPORTE LOCAL DE LOS TRES SERVIDORES CISCO BLADE Y CHASSIS UCS</t>
  </si>
  <si>
    <t>RENOVACIÓN MANTENIMIENTO EVOLUTIVO Y SOPORTE TECNICO PARA MONITOR PLUS</t>
  </si>
  <si>
    <t>RENOVACIÓN DE LICENCIAMIENTO Y SOPORTE TÉCNICO FORTIANALYZER VIRTUAL</t>
  </si>
  <si>
    <t xml:space="preserve">	RENOVACIÓN DEL SOPORTE LOCAL DEL ALMACENAMIENTO HITACHI AMS 2100</t>
  </si>
  <si>
    <t>RENOVACIÓN DEL SERVICIO DE DNS EXTERNO AWS</t>
  </si>
  <si>
    <t>CONTRATACIÓN DE SOPORTE EN HERRAMIENTA ONBASE PARA COMPENSACIÓN DE CHEQUES</t>
  </si>
  <si>
    <t>RENOVACIÓN DE LICENCIAMIENTO Y SOPORTE PARA MONITOREO DE BASE DE DATOS REDES Y SERVIDORES DEL BFA</t>
  </si>
  <si>
    <t xml:space="preserve">ADQUISICIÓN DE PÓLIZAS SEGURO DE DINERO Y VALORES Y/ O FIDELIDAD
</t>
  </si>
  <si>
    <t>ETS CONSULTING, S.A. DE C.V.</t>
  </si>
  <si>
    <t>RAF, S.A. DE C.V.</t>
  </si>
  <si>
    <t>MT2005, S.A. DE C.V.</t>
  </si>
  <si>
    <t>SISTEMAS APLICATIVOS, S.A. DE C.V.</t>
  </si>
  <si>
    <t>0614-221215-101-8</t>
  </si>
  <si>
    <t>0210-260371-001-6</t>
  </si>
  <si>
    <t>0614-070118-101-3</t>
  </si>
  <si>
    <t>0614-040518-101-9</t>
  </si>
  <si>
    <t>0614-020204-104-1</t>
  </si>
  <si>
    <t>CONTRATO N° 120/2024</t>
  </si>
  <si>
    <t>CONTRATO N°117/2024</t>
  </si>
  <si>
    <t>CONTRATO N°109/2024</t>
  </si>
  <si>
    <t>CONTRATO N° 119/2024</t>
  </si>
  <si>
    <t>CONTRATO N°108/2024</t>
  </si>
  <si>
    <t>CONTRATO N° 107/2024</t>
  </si>
  <si>
    <t>CONTRATO N°118/2024</t>
  </si>
  <si>
    <t>CONTRATO N° 116/2024</t>
  </si>
  <si>
    <t>CONTRATO N°104/2024</t>
  </si>
  <si>
    <t>CONTRATO N° 105/2024</t>
  </si>
  <si>
    <t>CONTRATO N° 113/2024</t>
  </si>
  <si>
    <t>CONTRATO N° 111/2024</t>
  </si>
  <si>
    <t>CONTRATO N° 114/2024</t>
  </si>
  <si>
    <t>CONTRATO N° 112/2024</t>
  </si>
  <si>
    <t>OC 4205-2024-P0182</t>
  </si>
  <si>
    <t>CONTRATO N° 123/2024</t>
  </si>
  <si>
    <t>CONTRATO N° 115/2024</t>
  </si>
  <si>
    <t>CONTRATO N° 122/2024</t>
  </si>
  <si>
    <t>TOTAL LICITACIÓN COMPETITIVA NOVIEMBRE 2024</t>
  </si>
  <si>
    <t>4205-2024-P0317</t>
  </si>
  <si>
    <t>4205-2024-P0129</t>
  </si>
  <si>
    <t>OBRAS DE MEJORA EN OFICINA CENTRAL</t>
  </si>
  <si>
    <t>MANTIMIENTO PREVENTIVO Y CORRECTIVO DE PLANTAS DE EMERGENCIA</t>
  </si>
  <si>
    <t>GIBRALTAR ASOCIADOS S.A DE C.V</t>
  </si>
  <si>
    <t>JAHVE RAFA, S.A. DE C.V.</t>
  </si>
  <si>
    <t>0614-280113-109-4</t>
  </si>
  <si>
    <t>0614-260912-105-0</t>
  </si>
  <si>
    <t>CONTRATO N°106/2024</t>
  </si>
  <si>
    <t>CONTRATO N° 124/2024</t>
  </si>
  <si>
    <t xml:space="preserve">SERVICIO DE CONSULORIA </t>
  </si>
  <si>
    <t>TOTAL SERVICIO DE CONSULTORIA NOVIEMBRE 2024</t>
  </si>
  <si>
    <t>DEPARTAMENTO DE CALIDAD Y PROCESOS</t>
  </si>
  <si>
    <t>GERENCIA DE GOBIERNO CORPORATIVO</t>
  </si>
  <si>
    <t>4205-2024-P0014</t>
  </si>
  <si>
    <t>4205-2024-P0347</t>
  </si>
  <si>
    <t>AUDITORIA DE SEGUIMIENTO ISO 9001 2015</t>
  </si>
  <si>
    <t>EVALUACION DE CALIDAD DE LA GESTION AUDITORIA INTERNA CONFORME A NRP 15</t>
  </si>
  <si>
    <t>AENOR CENTROAMERICA, S.A. DE C.V.</t>
  </si>
  <si>
    <t>PWC LTDA. DE C.V.</t>
  </si>
  <si>
    <t>0315-271270-101-9</t>
  </si>
  <si>
    <t>0614-121278-001-4</t>
  </si>
  <si>
    <t>CONTATO N° 102/2024</t>
  </si>
  <si>
    <t>CONTRATO N° 103/2024</t>
  </si>
  <si>
    <t>4205-2024-P0329</t>
  </si>
  <si>
    <t>4205-2024-P0341</t>
  </si>
  <si>
    <t>4205-2024-P0350</t>
  </si>
  <si>
    <t>4205-2024-P0122</t>
  </si>
  <si>
    <t>4205-2024-P0351</t>
  </si>
  <si>
    <t>4205-2024-P0318</t>
  </si>
  <si>
    <t>4205-2024-P0324</t>
  </si>
  <si>
    <t>COMPRAS DE MESAS PLEGABLES Y DISPLAY</t>
  </si>
  <si>
    <t>ELABORACION DE CUÑAS RADIALES</t>
  </si>
  <si>
    <t>ADQUISICIÓN DE 3 MONITORES DE 27 PULGADAS FULL HD</t>
  </si>
  <si>
    <t>ADQUISICIÓN DE MONITORES Y PROYECTORES PARA EL BFA</t>
  </si>
  <si>
    <t>RECARGA Y REVISIÓN DE EXTINTORES</t>
  </si>
  <si>
    <t>COMPRA DE MOBILIARIO Y EQUIPO PARA ADMINISTRACIÓN</t>
  </si>
  <si>
    <t>COMPRA DE HERRAMIENTAS PARA EL  BFA</t>
  </si>
  <si>
    <t>ADQUISICIÓN DE SERVICIOS DE CIBERSEGURIDAD WAF</t>
  </si>
  <si>
    <t>AM TECHNOLOGY, S.A. DE C.V.</t>
  </si>
  <si>
    <t>ALEXANDER ERNESTO MAJANO(ANTI INCENDIO)</t>
  </si>
  <si>
    <t>GRUPO PLANES, S.A. DE C.V.</t>
  </si>
  <si>
    <t>I.C.I,S.A. DE C.V.</t>
  </si>
  <si>
    <t>0614-210194-106-0</t>
  </si>
  <si>
    <t>02307506-6</t>
  </si>
  <si>
    <t>0501-071220-101-4</t>
  </si>
  <si>
    <t>0614-170306-108-1</t>
  </si>
  <si>
    <t>OC 4205-2024-P0318</t>
  </si>
  <si>
    <t>OC 4205-2024-P0324</t>
  </si>
  <si>
    <t>OC 4205-2024-P0329</t>
  </si>
  <si>
    <t>4205-2024-P0346</t>
  </si>
  <si>
    <t>4205-2024-P350 B</t>
  </si>
  <si>
    <t>4205-2024-P0350 A</t>
  </si>
  <si>
    <t>4205-2024-P0122 A</t>
  </si>
  <si>
    <t>4205-2024-P0122 B</t>
  </si>
  <si>
    <t>4205-2024-P0122 C</t>
  </si>
  <si>
    <t>CONTRATO N° 125/2024</t>
  </si>
  <si>
    <t>TOTAL CATÁLAGO ELECTRÓNICO DICIEMBRE 2024</t>
  </si>
  <si>
    <t>TOTAL COMPARACIÓN DE PRECIOS DICIEMBRE 2024</t>
  </si>
  <si>
    <t>TOTAL COMPRA EN LÍNEA DICIEMBRE 2024</t>
  </si>
  <si>
    <t>TOTAL CONTRATACIÓN DIRECTA DICIEMBRE 2024</t>
  </si>
  <si>
    <t>TOTAL MERCADO BURSÁTIL DICIEMBRE 2024</t>
  </si>
  <si>
    <t>TOTAL SUBASTA INVERSA DICIEMBRE 2024</t>
  </si>
  <si>
    <t>TOTAL DICIEMBRE 2024</t>
  </si>
  <si>
    <t>4205-2024-P0391</t>
  </si>
  <si>
    <t>4205-2024-P0394</t>
  </si>
  <si>
    <t>PUBLICIDAD EN PRENSA ESCRITA MES DE DICIEMBRE</t>
  </si>
  <si>
    <t>COMPRA DE GIFTCARD</t>
  </si>
  <si>
    <t>CALLEJA, S.A. DE C.V.</t>
  </si>
  <si>
    <t>0614-110169-001-1</t>
  </si>
  <si>
    <t>30-2024-1569-SER-5205-1</t>
  </si>
  <si>
    <t>30-2024-945-PROD-5880-1</t>
  </si>
  <si>
    <t>4205-2024-P0375</t>
  </si>
  <si>
    <t>4205-2024-P0374</t>
  </si>
  <si>
    <t>SUMINISTRO DE MEDICAMENTOS PARA EL BFA</t>
  </si>
  <si>
    <t>COMPRA DE MATERIALES E INSTALACION DE VENTANAS PARA OBRAS DE MEJORA EN OFICINA CENTRAL GERENCIA DE FINANZAS</t>
  </si>
  <si>
    <t>FALMAR, S.A. DE C.V.</t>
  </si>
  <si>
    <t>GRUPO DE INVERSIONES DON BOSCO, S.A. DE C.V.</t>
  </si>
  <si>
    <t>INDUFARMA, S.A. DE C.V.</t>
  </si>
  <si>
    <t>MARIO ERNESTO GUZMAN RÁMIREZ</t>
  </si>
  <si>
    <t>OSCAR ARMANDO GOMEZ</t>
  </si>
  <si>
    <t>SISEM, S.A. DE C.V.</t>
  </si>
  <si>
    <t>0614-310387-004-0</t>
  </si>
  <si>
    <t>0614-090221-107-0</t>
  </si>
  <si>
    <t>0614-100491-101-0</t>
  </si>
  <si>
    <t>01526912-2</t>
  </si>
  <si>
    <t>02647408-1</t>
  </si>
  <si>
    <t>0614-270121-104-0</t>
  </si>
  <si>
    <t>4205-2024-P0375 F</t>
  </si>
  <si>
    <t>4205-2024-P0375 E</t>
  </si>
  <si>
    <t>4205-2024-P0375 B</t>
  </si>
  <si>
    <t>4205-2024-P0375 C</t>
  </si>
  <si>
    <t>4205-2024-P0375 A</t>
  </si>
  <si>
    <t>4205-2024-P0375 D</t>
  </si>
  <si>
    <t>4205-2024-0374 A</t>
  </si>
  <si>
    <t>4205-2024-P0374 B</t>
  </si>
  <si>
    <t>4205-2024-P0374 C</t>
  </si>
  <si>
    <t>4205-2024-P0374 D</t>
  </si>
  <si>
    <t>UNIDAD DE EXPERIENCIA AL CLIENTE</t>
  </si>
  <si>
    <t>4205-2024-P0042</t>
  </si>
  <si>
    <t>4205-2024-P0393</t>
  </si>
  <si>
    <t>PLATAFORMA DE MAILING INTERNO</t>
  </si>
  <si>
    <t>SUSCRIPCIÓN A WHATSAPP BUSINESS</t>
  </si>
  <si>
    <t>CTE TELECOM PERSONAL S.A. DE C.V.</t>
  </si>
  <si>
    <t>4205-2024-P0053</t>
  </si>
  <si>
    <t>4205-2024-P0043</t>
  </si>
  <si>
    <t>4205-2024-P0058</t>
  </si>
  <si>
    <t>4205-2024-P0079</t>
  </si>
  <si>
    <t>4205-2024-P0089</t>
  </si>
  <si>
    <t>4205-2024-P0100</t>
  </si>
  <si>
    <t>4205-2024-P0109</t>
  </si>
  <si>
    <t>4205-2024-P0172</t>
  </si>
  <si>
    <t>4205-2024-P0183</t>
  </si>
  <si>
    <t>4205-2024-P0184</t>
  </si>
  <si>
    <t>4205-2024-P0186</t>
  </si>
  <si>
    <t>4205-2024-P0081</t>
  </si>
  <si>
    <t>4205-2024-P0093</t>
  </si>
  <si>
    <t>4205-2024-P0068</t>
  </si>
  <si>
    <t>4205-2024-P0189</t>
  </si>
  <si>
    <t>4205-2024-P0365</t>
  </si>
  <si>
    <t>4205-2024-P0386</t>
  </si>
  <si>
    <t>SERVICIO DE SOPORTE Y MANTENIMIENTO DE SISTEMAS TOMA TURNOS</t>
  </si>
  <si>
    <t>RENOVACIÓN DE LICENCIAMIENTO Y SOPORTE TÉCNICO PARA FIREWALL PALO ALTO DE AGENCIAS, CAJAS RURALES Y ATMS</t>
  </si>
  <si>
    <t>RENOVACIÓN DE LICENCIAMIENTO Y SOPORTE TÉCNICO FORTIMAIL CLOUD</t>
  </si>
  <si>
    <t>RENOVACIÓN SOPORTE TÉCNICO PLATAFORMA ORACLE</t>
  </si>
  <si>
    <t>ADQUISICIÓN Y RENOVACIÓN DE LICENCIAS Y SOPORTE DE LICENCIAS TABLEAU</t>
  </si>
  <si>
    <t>ADQUISICIÓN DE CÁMARAS, SENSORES PARA NETBOTZ PARA CENTROS DE DATOS</t>
  </si>
  <si>
    <t>RENOVACIÓN SOPORTE TÉCNICO LOCAL A SERVIDORES SUN V880</t>
  </si>
  <si>
    <t>RENOVACIÓN DE LICENCIAS PARA LA HERRAMIENTA DE DIGITALIZACIÓN DE EXPEDIENTE ÚNICO DEL CLIENTE PARA 4 AGENCIAS</t>
  </si>
  <si>
    <t>RENOVACIÓN DE LICENCIAS DE AD MANAGER</t>
  </si>
  <si>
    <t>RENOVACIÓN Y ADQUISICIÓN DE LICENCIAMIENTO DE AUDITORÍA DE FILE SERVER</t>
  </si>
  <si>
    <t>RENOVACIÓN LICENCIAMIENTO DE PRODUCTOS ORACLE</t>
  </si>
  <si>
    <t>RENOVACION MANTENIMIENTO EQUIPO APC PARA  OFICINA CENTRAL Y SITIO ALTERNO</t>
  </si>
  <si>
    <t>RENOVACIÓN SOPORTE TÉCNICO DEL ALMACENAMIENTO HITACHI VSP Y SWITCH BROCADE</t>
  </si>
  <si>
    <t>RENOVACIÓN DE LICENCIAMIENTO Y SOPORTE DEL IVR SUPRANET PLATAFORMA TRITON</t>
  </si>
  <si>
    <t>RENOVACIÓN DE LICENCIAS SENTINEL</t>
  </si>
  <si>
    <t>SERVICIO PARA FUNCIONALIDAD EN BANCA POR INTERNET</t>
  </si>
  <si>
    <t>RENOVACIÓN DE LICENCIAMIENTO Y SOPORTE PARA HERRAMIENTA DE CONTROL DE CUENTAS PRIVILEGIADAS Y DE CONTROLADORES DE DOMINIO, SEGUNDA CONVOCATORIA</t>
  </si>
  <si>
    <t>RENOVACIÓN DE LICENCIAMIENTO Y SOPORTE PARA HERRAMIENTA DE ANÁLISIS DE VULNERABILIDADES, SEGUNDA CONVOCATORIA</t>
  </si>
  <si>
    <t>PENSERTRUST, S.A. DE C.V.</t>
  </si>
  <si>
    <t>FASOR, S.A. DE C.V.</t>
  </si>
  <si>
    <t>ADVICEGROUP, S.A. DE C.V.</t>
  </si>
  <si>
    <t>SMARTSOFT, S.A.</t>
  </si>
  <si>
    <t>SISTEMAS EFICIENTES, S.A. DE C.V.</t>
  </si>
  <si>
    <t>0614-220111-102-2</t>
  </si>
  <si>
    <t>0614-260196-102-5</t>
  </si>
  <si>
    <t>0614-010617-105-8</t>
  </si>
  <si>
    <t>0614-260398-102-3</t>
  </si>
  <si>
    <t>CONTRATO N°130/2024</t>
  </si>
  <si>
    <t>CONTRATO N°128/2024</t>
  </si>
  <si>
    <t>CONTRATO N°127/2024</t>
  </si>
  <si>
    <t>CONTRATO N°136/2024</t>
  </si>
  <si>
    <t>CONTRATO N°138/2024</t>
  </si>
  <si>
    <t>CONTRATO N°139/2024</t>
  </si>
  <si>
    <t>CONTRATO N°129/2024</t>
  </si>
  <si>
    <t>CONTRATO N°126/2024</t>
  </si>
  <si>
    <t>CONTRATO N°140/2024</t>
  </si>
  <si>
    <t>CONTRATO N°141/2024</t>
  </si>
  <si>
    <t>CONTRATO N°137/2024</t>
  </si>
  <si>
    <t>CONTRATO N° 135/2024</t>
  </si>
  <si>
    <t>CONTRATO N° 134/2024</t>
  </si>
  <si>
    <t>CONTRATO N° 142/2024</t>
  </si>
  <si>
    <t>CONTRATO N° 143/2024</t>
  </si>
  <si>
    <t>4205-2024-P0357</t>
  </si>
  <si>
    <t>ADQUISICIÓN DE SOLUCIÓN DE HIPERCONVERGENCIA</t>
  </si>
  <si>
    <t>CONTRATO N° 31414</t>
  </si>
  <si>
    <t>4205-2024-P0343</t>
  </si>
  <si>
    <t>4205-2024-P0349</t>
  </si>
  <si>
    <t>4205-2024-P0354</t>
  </si>
  <si>
    <t>4205-2024-P0355</t>
  </si>
  <si>
    <t>4205-2024-P0362</t>
  </si>
  <si>
    <t>4205-2024-P0369</t>
  </si>
  <si>
    <t xml:space="preserve">	SERVICIO DE SOPORTE EXTERNO PARA HERRAMIENTAS DE CIBERSEGURIDAD SEGUNDA CONVOCATORIA</t>
  </si>
  <si>
    <t>SUMINISTRO DE CAFÉ PARA EL BFA</t>
  </si>
  <si>
    <t>SERVICIO DE PERITO EVALUADOR PARA BIENES MUEBLES</t>
  </si>
  <si>
    <t>SERVICIO DE PERITO VALUADOR DE BIENES INMUEBLES</t>
  </si>
  <si>
    <t>ARRENDAMIENTO DE SERVICIO SANITARIO PORTÁTIL</t>
  </si>
  <si>
    <t>COMPRA DE MOBILIARIO PARA ADECUACIONES EN OFICINA CENTRAL</t>
  </si>
  <si>
    <t xml:space="preserve"> ASESORIA Y COMERCIALIZACIÓN DE PRODUCTOS ALIMENTICIOS S.A. DE C.V.</t>
  </si>
  <si>
    <t>VAPPOR, S.A. DE C.V.</t>
  </si>
  <si>
    <t>INGEAVAL S.A. DE C.V.</t>
  </si>
  <si>
    <t>IMPORTACIONES Y SERVICIOS DIVERSOS S.A. DE C.V.</t>
  </si>
  <si>
    <t>INVERRSIONES FUENTES CASTRO, S.A. DE C.V.</t>
  </si>
  <si>
    <t>0614-300810-104-0</t>
  </si>
  <si>
    <t>0614-051192-101-3</t>
  </si>
  <si>
    <t>0614-150613-105-1</t>
  </si>
  <si>
    <t>0522-160804-101-4</t>
  </si>
  <si>
    <t>0614-270206-103-3</t>
  </si>
  <si>
    <t>CONTRATO N° 132/2024</t>
  </si>
  <si>
    <t>CONTRATO N° 133/2024</t>
  </si>
  <si>
    <t>CONTRATO N° 131/2024</t>
  </si>
  <si>
    <t>OC 4205-2024-P0354</t>
  </si>
  <si>
    <t>OC 4205-2024-P0355</t>
  </si>
  <si>
    <t>OC 4205-2024-P0369 A</t>
  </si>
  <si>
    <t>OC 4205-2024-P0369 B</t>
  </si>
  <si>
    <t>4205-2024-P0304</t>
  </si>
  <si>
    <t>4205-2024-P0387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</si>
</sst>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</font>
    <font>
      <b/>
      <sz val="10"/>
      <color theme="1"/>
      <name val="Aptos Narrow"/>
      <family val="2"/>
    </font>
    <font>
      <sz val="10"/>
      <color theme="1"/>
      <name val="Aptos Narrow"/>
      <family val="2"/>
    </font>
    <font>
      <b/>
      <sz val="10"/>
      <name val="Aptos Narrow"/>
      <family val="2"/>
    </font>
    <font>
      <sz val="10"/>
      <color rgb="FFFF0000"/>
      <name val="Aptos Narrow"/>
      <family val="2"/>
    </font>
    <font>
      <sz val="11"/>
      <color rgb="FFFF0000"/>
      <name val="Aptos Narrow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1" xfId="0" applyFont="1" applyBorder="1" applyAlignment="1">
      <alignment vertical="center"/>
    </xf>
    <xf numFmtId="0" fontId="4" fillId="0" borderId="0" xfId="0" quotePrefix="1" applyFont="1" applyAlignment="1">
      <alignment wrapText="1"/>
    </xf>
    <xf numFmtId="0" fontId="4" fillId="0" borderId="0" xfId="0" quotePrefix="1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2" borderId="1" xfId="2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5" fillId="0" borderId="3" xfId="0" applyFont="1" applyBorder="1"/>
    <xf numFmtId="44" fontId="4" fillId="0" borderId="3" xfId="0" applyNumberFormat="1" applyFont="1" applyBorder="1"/>
    <xf numFmtId="0" fontId="5" fillId="0" borderId="0" xfId="0" applyFont="1" applyAlignment="1">
      <alignment wrapText="1"/>
    </xf>
    <xf numFmtId="44" fontId="4" fillId="0" borderId="0" xfId="0" applyNumberFormat="1" applyFont="1"/>
    <xf numFmtId="0" fontId="5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4" fontId="3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4" fontId="5" fillId="0" borderId="0" xfId="0" applyNumberFormat="1" applyFont="1"/>
    <xf numFmtId="0" fontId="9" fillId="0" borderId="1" xfId="0" applyFont="1" applyBorder="1" applyAlignment="1">
      <alignment horizontal="center" vertical="center"/>
    </xf>
    <xf numFmtId="44" fontId="4" fillId="0" borderId="3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4" fontId="5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4" fontId="4" fillId="0" borderId="3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4" fontId="3" fillId="0" borderId="1" xfId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90FBBF43-02A1-4818-BD54-D2A0EDDBF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esos%202022/CONTROL%20PROCESOS%202022%20VR1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ocesos%202024\CONTROL%20DE%20PROCESOS%202024.xlsx" TargetMode="External"/><Relationship Id="rId1" Type="http://schemas.openxmlformats.org/officeDocument/2006/relationships/externalLinkPath" Target="/Procesos%202024/CONTROL%20DE%20PROCES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FUENTE"/>
      <sheetName val="CONTROL 2022"/>
      <sheetName val=" Correlativo OC"/>
      <sheetName val="INFORMES"/>
      <sheetName val="EJECUTADO"/>
      <sheetName val="Hoja3"/>
      <sheetName val="Hoja3 (2)"/>
    </sheetNames>
    <sheetDataSet>
      <sheetData sheetId="0">
        <row r="2">
          <cell r="A2" t="str">
            <v>Gerencia_de_Talento_Humano</v>
          </cell>
        </row>
        <row r="3">
          <cell r="A3" t="str">
            <v>Unidad_de_Comunicación_Institucional</v>
          </cell>
        </row>
        <row r="4">
          <cell r="A4" t="str">
            <v>Gerencia_de_Tecnología_de_Información</v>
          </cell>
        </row>
        <row r="5">
          <cell r="A5" t="str">
            <v>Gerencia_de_Asuntos_Jurídicos</v>
          </cell>
        </row>
        <row r="6">
          <cell r="A6" t="str">
            <v>Gerencia_de_Finanzas</v>
          </cell>
        </row>
        <row r="7">
          <cell r="A7" t="str">
            <v>Unidad_de_Recuperación</v>
          </cell>
        </row>
        <row r="8">
          <cell r="A8" t="str">
            <v>Gerencia_de_Administración</v>
          </cell>
        </row>
        <row r="9">
          <cell r="A9" t="str">
            <v>Gerencia_de_Riesgo_Integral</v>
          </cell>
        </row>
        <row r="10">
          <cell r="A10" t="str">
            <v xml:space="preserve">Unidad_de_Mercadeo </v>
          </cell>
        </row>
        <row r="11">
          <cell r="A11" t="str">
            <v>Gerencia_de_Operaciones</v>
          </cell>
        </row>
        <row r="12">
          <cell r="A12" t="str">
            <v>Gerencia_de_Estrategia_y_Sostenibilidad</v>
          </cell>
        </row>
        <row r="13">
          <cell r="A13" t="str">
            <v xml:space="preserve">Subgerencia_de_Canales_y_Servicios </v>
          </cell>
        </row>
        <row r="14">
          <cell r="A14" t="str">
            <v>Administración_Superior</v>
          </cell>
        </row>
        <row r="15">
          <cell r="A15" t="str">
            <v>Gerencia_de_ Auditoría_Interna</v>
          </cell>
        </row>
        <row r="16">
          <cell r="A16" t="str">
            <v>Gerencia_de_División_Comercial</v>
          </cell>
        </row>
        <row r="17">
          <cell r="A17" t="str">
            <v>Gerencia_de_Cumplimiento</v>
          </cell>
        </row>
        <row r="18">
          <cell r="A18" t="str">
            <v>Gerencia_Fiduciaria</v>
          </cell>
        </row>
        <row r="19">
          <cell r="A19" t="str">
            <v>Gerencia_de_Gobierno_Corporativo</v>
          </cell>
        </row>
        <row r="20">
          <cell r="A20" t="str">
            <v>Fondo_de_Protección_de_Empleados</v>
          </cell>
        </row>
        <row r="21">
          <cell r="A21" t="str">
            <v>UACI</v>
          </cell>
        </row>
        <row r="22">
          <cell r="A22" t="str">
            <v>Unidad de Monitoreo y Seguimiento Comercial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CONTROL 2024"/>
      <sheetName val="CONTROL COMISIÓN BOLSA"/>
      <sheetName val="Hoja2"/>
      <sheetName val="Hoja3"/>
      <sheetName val="INFORMES 2"/>
      <sheetName val="CUADRE TRIMESTRAL"/>
      <sheetName val="ART 32"/>
      <sheetName val="SOSTENIBILIDAD 2"/>
      <sheetName val="DÍAS DE CONTRATACIÓN 2"/>
      <sheetName val="INDICADORES DE CALIDAD"/>
      <sheetName val="CRITERIOS"/>
      <sheetName val="UNIDADES SOLICITANTES"/>
      <sheetName val="ADMINISTRADORES DE CONTR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50721-2229-4F56-A02C-1C1C5CEFF2E2}">
  <dimension ref="A1:K84"/>
  <sheetViews>
    <sheetView showGridLines="0" workbookViewId="0"/>
  </sheetViews>
  <sheetFormatPr baseColWidth="10" defaultColWidth="11.44140625" defaultRowHeight="13.8" x14ac:dyDescent="0.3"/>
  <cols>
    <col min="1" max="1" width="34.21875" style="16" customWidth="1"/>
    <col min="2" max="2" width="11.109375" style="4" bestFit="1" customWidth="1"/>
    <col min="3" max="3" width="16.5546875" style="4" bestFit="1" customWidth="1"/>
    <col min="4" max="4" width="42" style="4" customWidth="1"/>
    <col min="5" max="5" width="14.88671875" style="4" customWidth="1"/>
    <col min="6" max="6" width="28.109375" style="4" customWidth="1"/>
    <col min="7" max="7" width="18.44140625" style="4" customWidth="1"/>
    <col min="8" max="8" width="20.77734375" style="4" customWidth="1"/>
    <col min="9" max="9" width="19.6640625" style="4" customWidth="1"/>
    <col min="10" max="10" width="11.5546875" style="4" customWidth="1"/>
    <col min="11" max="11" width="13.77734375" style="4" bestFit="1" customWidth="1"/>
    <col min="12" max="16384" width="11.44140625" style="4"/>
  </cols>
  <sheetData>
    <row r="1" spans="1:11" x14ac:dyDescent="0.3">
      <c r="A1" s="2" t="s">
        <v>13</v>
      </c>
      <c r="B1" s="3"/>
    </row>
    <row r="2" spans="1:11" x14ac:dyDescent="0.3">
      <c r="A2" s="2" t="s">
        <v>69</v>
      </c>
      <c r="B2" s="3"/>
    </row>
    <row r="4" spans="1:11" x14ac:dyDescent="0.3">
      <c r="A4" s="5" t="s">
        <v>16</v>
      </c>
    </row>
    <row r="5" spans="1:11" ht="55.2" x14ac:dyDescent="0.3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10</v>
      </c>
      <c r="I5" s="6" t="s">
        <v>9</v>
      </c>
      <c r="J5" s="6" t="s">
        <v>7</v>
      </c>
      <c r="K5" s="6" t="s">
        <v>8</v>
      </c>
    </row>
    <row r="6" spans="1:11" ht="27.6" x14ac:dyDescent="0.3">
      <c r="A6" s="18" t="s">
        <v>42</v>
      </c>
      <c r="B6" s="10">
        <v>45572</v>
      </c>
      <c r="C6" s="11" t="s">
        <v>73</v>
      </c>
      <c r="D6" s="9" t="s">
        <v>80</v>
      </c>
      <c r="E6" s="10">
        <v>45572</v>
      </c>
      <c r="F6" s="18" t="s">
        <v>19</v>
      </c>
      <c r="G6" s="11" t="s">
        <v>20</v>
      </c>
      <c r="H6" s="11" t="s">
        <v>21</v>
      </c>
      <c r="I6" s="8" t="s">
        <v>93</v>
      </c>
      <c r="J6" s="10">
        <v>45572</v>
      </c>
      <c r="K6" s="20">
        <v>2960.88</v>
      </c>
    </row>
    <row r="7" spans="1:11" ht="27.6" x14ac:dyDescent="0.3">
      <c r="A7" s="18" t="s">
        <v>72</v>
      </c>
      <c r="B7" s="10">
        <v>45572</v>
      </c>
      <c r="C7" s="11" t="s">
        <v>74</v>
      </c>
      <c r="D7" s="9" t="s">
        <v>81</v>
      </c>
      <c r="E7" s="10">
        <v>45572</v>
      </c>
      <c r="F7" s="18" t="s">
        <v>87</v>
      </c>
      <c r="G7" s="11" t="s">
        <v>90</v>
      </c>
      <c r="H7" s="11" t="s">
        <v>21</v>
      </c>
      <c r="I7" s="8" t="s">
        <v>94</v>
      </c>
      <c r="J7" s="10">
        <v>45572</v>
      </c>
      <c r="K7" s="20">
        <v>109.74</v>
      </c>
    </row>
    <row r="8" spans="1:11" ht="27.6" x14ac:dyDescent="0.3">
      <c r="A8" s="18" t="s">
        <v>72</v>
      </c>
      <c r="B8" s="10">
        <v>45572</v>
      </c>
      <c r="C8" s="11" t="s">
        <v>74</v>
      </c>
      <c r="D8" s="9" t="s">
        <v>81</v>
      </c>
      <c r="E8" s="10">
        <v>45572</v>
      </c>
      <c r="F8" s="18" t="s">
        <v>88</v>
      </c>
      <c r="G8" s="11" t="s">
        <v>91</v>
      </c>
      <c r="H8" s="11" t="s">
        <v>21</v>
      </c>
      <c r="I8" s="8" t="s">
        <v>95</v>
      </c>
      <c r="J8" s="10">
        <v>45572</v>
      </c>
      <c r="K8" s="20">
        <v>12.74</v>
      </c>
    </row>
    <row r="9" spans="1:11" ht="27.6" x14ac:dyDescent="0.3">
      <c r="A9" s="18" t="s">
        <v>17</v>
      </c>
      <c r="B9" s="10">
        <v>45581</v>
      </c>
      <c r="C9" s="11" t="s">
        <v>75</v>
      </c>
      <c r="D9" s="9" t="s">
        <v>82</v>
      </c>
      <c r="E9" s="10">
        <v>45581</v>
      </c>
      <c r="F9" s="18" t="s">
        <v>19</v>
      </c>
      <c r="G9" s="11" t="s">
        <v>20</v>
      </c>
      <c r="H9" s="11" t="s">
        <v>21</v>
      </c>
      <c r="I9" s="8" t="s">
        <v>96</v>
      </c>
      <c r="J9" s="10">
        <v>45581</v>
      </c>
      <c r="K9" s="20">
        <v>139.32</v>
      </c>
    </row>
    <row r="10" spans="1:11" ht="27.6" x14ac:dyDescent="0.3">
      <c r="A10" s="18" t="s">
        <v>28</v>
      </c>
      <c r="B10" s="10">
        <v>45583</v>
      </c>
      <c r="C10" s="11" t="s">
        <v>76</v>
      </c>
      <c r="D10" s="9" t="s">
        <v>83</v>
      </c>
      <c r="E10" s="10">
        <v>45583</v>
      </c>
      <c r="F10" s="18" t="s">
        <v>43</v>
      </c>
      <c r="G10" s="11" t="s">
        <v>44</v>
      </c>
      <c r="H10" s="11" t="s">
        <v>21</v>
      </c>
      <c r="I10" s="8" t="s">
        <v>97</v>
      </c>
      <c r="J10" s="10">
        <v>45583</v>
      </c>
      <c r="K10" s="20">
        <v>391.2</v>
      </c>
    </row>
    <row r="11" spans="1:11" ht="27.6" x14ac:dyDescent="0.3">
      <c r="A11" s="18" t="s">
        <v>28</v>
      </c>
      <c r="B11" s="10">
        <v>45583</v>
      </c>
      <c r="C11" s="11" t="s">
        <v>76</v>
      </c>
      <c r="D11" s="9" t="s">
        <v>83</v>
      </c>
      <c r="E11" s="10">
        <v>45583</v>
      </c>
      <c r="F11" s="18" t="s">
        <v>88</v>
      </c>
      <c r="G11" s="11" t="s">
        <v>91</v>
      </c>
      <c r="H11" s="11" t="s">
        <v>21</v>
      </c>
      <c r="I11" s="8" t="s">
        <v>98</v>
      </c>
      <c r="J11" s="10">
        <v>45583</v>
      </c>
      <c r="K11" s="20">
        <v>27.4</v>
      </c>
    </row>
    <row r="12" spans="1:11" ht="27.6" x14ac:dyDescent="0.3">
      <c r="A12" s="18" t="s">
        <v>28</v>
      </c>
      <c r="B12" s="10">
        <v>45583</v>
      </c>
      <c r="C12" s="11" t="s">
        <v>76</v>
      </c>
      <c r="D12" s="9" t="s">
        <v>83</v>
      </c>
      <c r="E12" s="10">
        <v>45583</v>
      </c>
      <c r="F12" s="18" t="s">
        <v>89</v>
      </c>
      <c r="G12" s="11" t="s">
        <v>92</v>
      </c>
      <c r="H12" s="11" t="s">
        <v>21</v>
      </c>
      <c r="I12" s="8" t="s">
        <v>99</v>
      </c>
      <c r="J12" s="10">
        <v>45583</v>
      </c>
      <c r="K12" s="20">
        <v>390</v>
      </c>
    </row>
    <row r="13" spans="1:11" ht="27.6" x14ac:dyDescent="0.3">
      <c r="A13" s="18" t="s">
        <v>17</v>
      </c>
      <c r="B13" s="10">
        <v>45595</v>
      </c>
      <c r="C13" s="11" t="s">
        <v>77</v>
      </c>
      <c r="D13" s="9" t="s">
        <v>84</v>
      </c>
      <c r="E13" s="10">
        <v>45595</v>
      </c>
      <c r="F13" s="18" t="s">
        <v>19</v>
      </c>
      <c r="G13" s="11" t="s">
        <v>20</v>
      </c>
      <c r="H13" s="11" t="s">
        <v>21</v>
      </c>
      <c r="I13" s="8" t="s">
        <v>100</v>
      </c>
      <c r="J13" s="10">
        <v>45595</v>
      </c>
      <c r="K13" s="20">
        <v>603.72</v>
      </c>
    </row>
    <row r="14" spans="1:11" ht="27.6" x14ac:dyDescent="0.3">
      <c r="A14" s="18" t="s">
        <v>17</v>
      </c>
      <c r="B14" s="10">
        <v>45595</v>
      </c>
      <c r="C14" s="11" t="s">
        <v>78</v>
      </c>
      <c r="D14" s="9" t="s">
        <v>85</v>
      </c>
      <c r="E14" s="10">
        <v>45595</v>
      </c>
      <c r="F14" s="18" t="s">
        <v>19</v>
      </c>
      <c r="G14" s="11" t="s">
        <v>20</v>
      </c>
      <c r="H14" s="11" t="s">
        <v>21</v>
      </c>
      <c r="I14" s="8" t="s">
        <v>101</v>
      </c>
      <c r="J14" s="10">
        <v>45595</v>
      </c>
      <c r="K14" s="20">
        <v>1207.44</v>
      </c>
    </row>
    <row r="15" spans="1:11" ht="27.6" x14ac:dyDescent="0.3">
      <c r="A15" s="18" t="s">
        <v>17</v>
      </c>
      <c r="B15" s="10">
        <v>45595</v>
      </c>
      <c r="C15" s="11" t="s">
        <v>78</v>
      </c>
      <c r="D15" s="9" t="s">
        <v>85</v>
      </c>
      <c r="E15" s="10">
        <v>45595</v>
      </c>
      <c r="F15" s="18" t="s">
        <v>19</v>
      </c>
      <c r="G15" s="11" t="s">
        <v>20</v>
      </c>
      <c r="H15" s="11" t="s">
        <v>21</v>
      </c>
      <c r="I15" s="8" t="s">
        <v>102</v>
      </c>
      <c r="J15" s="10">
        <v>45595</v>
      </c>
      <c r="K15" s="20">
        <v>162.54</v>
      </c>
    </row>
    <row r="16" spans="1:11" ht="27.6" x14ac:dyDescent="0.3">
      <c r="A16" s="18" t="s">
        <v>17</v>
      </c>
      <c r="B16" s="10">
        <v>45595</v>
      </c>
      <c r="C16" s="11" t="s">
        <v>79</v>
      </c>
      <c r="D16" s="9" t="s">
        <v>86</v>
      </c>
      <c r="E16" s="10">
        <v>45595</v>
      </c>
      <c r="F16" s="18" t="s">
        <v>19</v>
      </c>
      <c r="G16" s="11" t="s">
        <v>20</v>
      </c>
      <c r="H16" s="11" t="s">
        <v>21</v>
      </c>
      <c r="I16" s="8" t="s">
        <v>103</v>
      </c>
      <c r="J16" s="10">
        <v>45595</v>
      </c>
      <c r="K16" s="20">
        <v>169.65</v>
      </c>
    </row>
    <row r="17" spans="1:11" ht="27.6" x14ac:dyDescent="0.3">
      <c r="A17" s="13" t="s">
        <v>104</v>
      </c>
      <c r="B17" s="14"/>
      <c r="C17" s="14"/>
      <c r="D17" s="14"/>
      <c r="E17" s="14"/>
      <c r="F17" s="14"/>
      <c r="G17" s="14"/>
      <c r="H17" s="14"/>
      <c r="I17" s="14"/>
      <c r="J17" s="14"/>
      <c r="K17" s="29">
        <f>SUM(K6:K16)</f>
        <v>6174.63</v>
      </c>
    </row>
    <row r="20" spans="1:11" x14ac:dyDescent="0.3">
      <c r="A20" s="5" t="s">
        <v>12</v>
      </c>
    </row>
    <row r="21" spans="1:11" ht="55.2" x14ac:dyDescent="0.3">
      <c r="A21" s="6" t="s">
        <v>0</v>
      </c>
      <c r="B21" s="6" t="s">
        <v>1</v>
      </c>
      <c r="C21" s="6" t="s">
        <v>2</v>
      </c>
      <c r="D21" s="6" t="s">
        <v>3</v>
      </c>
      <c r="E21" s="6" t="s">
        <v>4</v>
      </c>
      <c r="F21" s="6" t="s">
        <v>5</v>
      </c>
      <c r="G21" s="6" t="s">
        <v>6</v>
      </c>
      <c r="H21" s="6" t="s">
        <v>10</v>
      </c>
      <c r="I21" s="6" t="s">
        <v>9</v>
      </c>
      <c r="J21" s="6" t="s">
        <v>7</v>
      </c>
      <c r="K21" s="6" t="s">
        <v>8</v>
      </c>
    </row>
    <row r="22" spans="1:11" ht="27.6" x14ac:dyDescent="0.3">
      <c r="A22" s="18" t="s">
        <v>18</v>
      </c>
      <c r="B22" s="10">
        <v>45520</v>
      </c>
      <c r="C22" s="11" t="s">
        <v>106</v>
      </c>
      <c r="D22" s="9" t="s">
        <v>112</v>
      </c>
      <c r="E22" s="10">
        <v>45569</v>
      </c>
      <c r="F22" s="18" t="s">
        <v>118</v>
      </c>
      <c r="G22" s="11" t="s">
        <v>125</v>
      </c>
      <c r="H22" s="21" t="s">
        <v>21</v>
      </c>
      <c r="I22" s="11" t="s">
        <v>132</v>
      </c>
      <c r="J22" s="10">
        <v>45587</v>
      </c>
      <c r="K22" s="20">
        <v>11300</v>
      </c>
    </row>
    <row r="23" spans="1:11" ht="27.6" x14ac:dyDescent="0.3">
      <c r="A23" s="18" t="s">
        <v>37</v>
      </c>
      <c r="B23" s="10">
        <v>45527</v>
      </c>
      <c r="C23" s="11" t="s">
        <v>107</v>
      </c>
      <c r="D23" s="9" t="s">
        <v>113</v>
      </c>
      <c r="E23" s="10">
        <v>45575</v>
      </c>
      <c r="F23" s="18" t="s">
        <v>119</v>
      </c>
      <c r="G23" s="11" t="s">
        <v>126</v>
      </c>
      <c r="H23" s="21" t="s">
        <v>21</v>
      </c>
      <c r="I23" s="11" t="s">
        <v>133</v>
      </c>
      <c r="J23" s="10">
        <v>45587</v>
      </c>
      <c r="K23" s="20">
        <v>1140</v>
      </c>
    </row>
    <row r="24" spans="1:11" ht="27.6" x14ac:dyDescent="0.3">
      <c r="A24" s="18" t="s">
        <v>37</v>
      </c>
      <c r="B24" s="10">
        <v>45527</v>
      </c>
      <c r="C24" s="11" t="s">
        <v>107</v>
      </c>
      <c r="D24" s="9" t="s">
        <v>113</v>
      </c>
      <c r="E24" s="10">
        <v>45575</v>
      </c>
      <c r="F24" s="18" t="s">
        <v>120</v>
      </c>
      <c r="G24" s="11" t="s">
        <v>127</v>
      </c>
      <c r="H24" s="11" t="s">
        <v>21</v>
      </c>
      <c r="I24" s="11" t="s">
        <v>134</v>
      </c>
      <c r="J24" s="10">
        <v>45587</v>
      </c>
      <c r="K24" s="20">
        <v>1445.2</v>
      </c>
    </row>
    <row r="25" spans="1:11" ht="27.6" x14ac:dyDescent="0.3">
      <c r="A25" s="18" t="s">
        <v>37</v>
      </c>
      <c r="B25" s="10">
        <v>45527</v>
      </c>
      <c r="C25" s="11" t="s">
        <v>107</v>
      </c>
      <c r="D25" s="9" t="s">
        <v>113</v>
      </c>
      <c r="E25" s="10">
        <v>45575</v>
      </c>
      <c r="F25" s="18" t="s">
        <v>57</v>
      </c>
      <c r="G25" s="11" t="s">
        <v>128</v>
      </c>
      <c r="H25" s="11" t="s">
        <v>21</v>
      </c>
      <c r="I25" s="11" t="s">
        <v>135</v>
      </c>
      <c r="J25" s="10">
        <v>45587</v>
      </c>
      <c r="K25" s="20">
        <v>17.5</v>
      </c>
    </row>
    <row r="26" spans="1:11" x14ac:dyDescent="0.3">
      <c r="A26" s="18" t="s">
        <v>18</v>
      </c>
      <c r="B26" s="10">
        <v>45532</v>
      </c>
      <c r="C26" s="11" t="s">
        <v>108</v>
      </c>
      <c r="D26" s="9" t="s">
        <v>114</v>
      </c>
      <c r="E26" s="10">
        <v>45586</v>
      </c>
      <c r="F26" s="18" t="s">
        <v>121</v>
      </c>
      <c r="G26" s="11" t="s">
        <v>59</v>
      </c>
      <c r="H26" s="11" t="s">
        <v>21</v>
      </c>
      <c r="I26" s="11" t="s">
        <v>136</v>
      </c>
      <c r="J26" s="10">
        <v>45593</v>
      </c>
      <c r="K26" s="20">
        <v>15641.25</v>
      </c>
    </row>
    <row r="27" spans="1:11" ht="41.4" x14ac:dyDescent="0.3">
      <c r="A27" s="18" t="s">
        <v>18</v>
      </c>
      <c r="B27" s="10">
        <v>45533</v>
      </c>
      <c r="C27" s="11" t="s">
        <v>109</v>
      </c>
      <c r="D27" s="9" t="s">
        <v>115</v>
      </c>
      <c r="E27" s="10">
        <v>45573</v>
      </c>
      <c r="F27" s="18" t="s">
        <v>122</v>
      </c>
      <c r="G27" s="11" t="s">
        <v>125</v>
      </c>
      <c r="H27" s="11" t="s">
        <v>21</v>
      </c>
      <c r="I27" s="11" t="s">
        <v>21</v>
      </c>
      <c r="J27" s="10">
        <v>45576</v>
      </c>
      <c r="K27" s="20">
        <v>14395.07</v>
      </c>
    </row>
    <row r="28" spans="1:11" ht="27.6" x14ac:dyDescent="0.3">
      <c r="A28" s="18" t="s">
        <v>18</v>
      </c>
      <c r="B28" s="10">
        <v>45533</v>
      </c>
      <c r="C28" s="11" t="s">
        <v>110</v>
      </c>
      <c r="D28" s="9" t="s">
        <v>116</v>
      </c>
      <c r="E28" s="10">
        <v>45575</v>
      </c>
      <c r="F28" s="18" t="s">
        <v>123</v>
      </c>
      <c r="G28" s="11" t="s">
        <v>129</v>
      </c>
      <c r="H28" s="11" t="s">
        <v>21</v>
      </c>
      <c r="I28" s="11" t="s">
        <v>137</v>
      </c>
      <c r="J28" s="10">
        <v>45579</v>
      </c>
      <c r="K28" s="20">
        <v>8039</v>
      </c>
    </row>
    <row r="29" spans="1:11" ht="27.6" x14ac:dyDescent="0.3">
      <c r="A29" s="18" t="s">
        <v>18</v>
      </c>
      <c r="B29" s="10">
        <v>45533</v>
      </c>
      <c r="C29" s="11" t="s">
        <v>110</v>
      </c>
      <c r="D29" s="9" t="s">
        <v>116</v>
      </c>
      <c r="E29" s="10">
        <v>45576</v>
      </c>
      <c r="F29" s="18" t="s">
        <v>124</v>
      </c>
      <c r="G29" s="11" t="s">
        <v>130</v>
      </c>
      <c r="H29" s="11" t="s">
        <v>21</v>
      </c>
      <c r="I29" s="11" t="s">
        <v>138</v>
      </c>
      <c r="J29" s="10">
        <v>45579</v>
      </c>
      <c r="K29" s="20">
        <v>1499.5</v>
      </c>
    </row>
    <row r="30" spans="1:11" ht="27.6" x14ac:dyDescent="0.3">
      <c r="A30" s="18" t="s">
        <v>18</v>
      </c>
      <c r="B30" s="10">
        <v>45533</v>
      </c>
      <c r="C30" s="11" t="s">
        <v>110</v>
      </c>
      <c r="D30" s="9" t="s">
        <v>116</v>
      </c>
      <c r="E30" s="10">
        <v>45577</v>
      </c>
      <c r="F30" s="18" t="s">
        <v>118</v>
      </c>
      <c r="G30" s="11" t="s">
        <v>131</v>
      </c>
      <c r="H30" s="11" t="s">
        <v>21</v>
      </c>
      <c r="I30" s="11" t="s">
        <v>139</v>
      </c>
      <c r="J30" s="10">
        <v>45579</v>
      </c>
      <c r="K30" s="20">
        <v>1947</v>
      </c>
    </row>
    <row r="31" spans="1:11" ht="27.6" x14ac:dyDescent="0.3">
      <c r="A31" s="18" t="s">
        <v>18</v>
      </c>
      <c r="B31" s="10">
        <v>45533</v>
      </c>
      <c r="C31" s="11" t="s">
        <v>110</v>
      </c>
      <c r="D31" s="9" t="s">
        <v>116</v>
      </c>
      <c r="E31" s="10">
        <v>45578</v>
      </c>
      <c r="F31" s="18" t="s">
        <v>119</v>
      </c>
      <c r="G31" s="11" t="s">
        <v>126</v>
      </c>
      <c r="H31" s="11" t="s">
        <v>21</v>
      </c>
      <c r="I31" s="11" t="s">
        <v>140</v>
      </c>
      <c r="J31" s="10">
        <v>45579</v>
      </c>
      <c r="K31" s="20">
        <v>8992.7999999999993</v>
      </c>
    </row>
    <row r="32" spans="1:11" ht="27.6" x14ac:dyDescent="0.3">
      <c r="A32" s="18" t="s">
        <v>18</v>
      </c>
      <c r="B32" s="10">
        <v>45533</v>
      </c>
      <c r="C32" s="11" t="s">
        <v>110</v>
      </c>
      <c r="D32" s="9" t="s">
        <v>116</v>
      </c>
      <c r="E32" s="10">
        <v>45579</v>
      </c>
      <c r="F32" s="18" t="s">
        <v>123</v>
      </c>
      <c r="G32" s="11" t="s">
        <v>127</v>
      </c>
      <c r="H32" s="11" t="s">
        <v>21</v>
      </c>
      <c r="I32" s="11" t="s">
        <v>141</v>
      </c>
      <c r="J32" s="10">
        <v>45579</v>
      </c>
      <c r="K32" s="20">
        <v>6442.65</v>
      </c>
    </row>
    <row r="33" spans="1:11" ht="27.6" x14ac:dyDescent="0.3">
      <c r="A33" s="18" t="s">
        <v>22</v>
      </c>
      <c r="B33" s="10">
        <v>45547</v>
      </c>
      <c r="C33" s="11" t="s">
        <v>111</v>
      </c>
      <c r="D33" s="9" t="s">
        <v>117</v>
      </c>
      <c r="E33" s="10">
        <v>45586</v>
      </c>
      <c r="F33" s="18" t="s">
        <v>123</v>
      </c>
      <c r="G33" s="11" t="s">
        <v>130</v>
      </c>
      <c r="H33" s="11" t="s">
        <v>21</v>
      </c>
      <c r="I33" s="11" t="s">
        <v>111</v>
      </c>
      <c r="J33" s="10">
        <v>45590</v>
      </c>
      <c r="K33" s="20">
        <v>330.75</v>
      </c>
    </row>
    <row r="34" spans="1:11" ht="27.6" x14ac:dyDescent="0.3">
      <c r="A34" s="18" t="s">
        <v>22</v>
      </c>
      <c r="B34" s="10">
        <v>45547</v>
      </c>
      <c r="C34" s="11" t="s">
        <v>111</v>
      </c>
      <c r="D34" s="9" t="s">
        <v>117</v>
      </c>
      <c r="E34" s="10">
        <v>45586</v>
      </c>
      <c r="F34" s="18" t="s">
        <v>123</v>
      </c>
      <c r="G34" s="11" t="s">
        <v>130</v>
      </c>
      <c r="H34" s="11" t="s">
        <v>21</v>
      </c>
      <c r="I34" s="11" t="s">
        <v>111</v>
      </c>
      <c r="J34" s="10">
        <v>45590</v>
      </c>
      <c r="K34" s="20">
        <v>177.99</v>
      </c>
    </row>
    <row r="35" spans="1:11" ht="27.6" x14ac:dyDescent="0.3">
      <c r="A35" s="13" t="s">
        <v>105</v>
      </c>
      <c r="B35" s="14"/>
      <c r="C35" s="14"/>
      <c r="D35" s="14"/>
      <c r="E35" s="14"/>
      <c r="F35" s="14"/>
      <c r="G35" s="14"/>
      <c r="H35" s="14"/>
      <c r="I35" s="14"/>
      <c r="J35" s="14"/>
      <c r="K35" s="29">
        <f>SUM(K22:K34)</f>
        <v>71368.710000000006</v>
      </c>
    </row>
    <row r="37" spans="1:11" x14ac:dyDescent="0.3">
      <c r="A37" s="5" t="s">
        <v>14</v>
      </c>
    </row>
    <row r="38" spans="1:11" ht="55.2" customHeight="1" x14ac:dyDescent="0.3">
      <c r="A38" s="6" t="s">
        <v>0</v>
      </c>
      <c r="B38" s="6" t="s">
        <v>1</v>
      </c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10</v>
      </c>
      <c r="I38" s="6" t="s">
        <v>9</v>
      </c>
      <c r="J38" s="6" t="s">
        <v>7</v>
      </c>
      <c r="K38" s="6" t="s">
        <v>8</v>
      </c>
    </row>
    <row r="39" spans="1:11" x14ac:dyDescent="0.3">
      <c r="A39" s="18" t="s">
        <v>22</v>
      </c>
      <c r="B39" s="10">
        <v>45546</v>
      </c>
      <c r="C39" s="11" t="s">
        <v>143</v>
      </c>
      <c r="D39" s="9" t="s">
        <v>150</v>
      </c>
      <c r="E39" s="10">
        <v>45551</v>
      </c>
      <c r="F39" s="18" t="s">
        <v>157</v>
      </c>
      <c r="G39" s="11" t="s">
        <v>21</v>
      </c>
      <c r="H39" s="11" t="s">
        <v>21</v>
      </c>
      <c r="I39" s="11" t="s">
        <v>21</v>
      </c>
      <c r="J39" s="10">
        <v>45566</v>
      </c>
      <c r="K39" s="20">
        <v>90</v>
      </c>
    </row>
    <row r="40" spans="1:11" ht="27.6" x14ac:dyDescent="0.3">
      <c r="A40" s="18" t="s">
        <v>23</v>
      </c>
      <c r="B40" s="10">
        <v>45569</v>
      </c>
      <c r="C40" s="11" t="s">
        <v>144</v>
      </c>
      <c r="D40" s="9" t="s">
        <v>151</v>
      </c>
      <c r="E40" s="10">
        <v>45573</v>
      </c>
      <c r="F40" s="18" t="s">
        <v>60</v>
      </c>
      <c r="G40" s="11" t="s">
        <v>21</v>
      </c>
      <c r="H40" s="11" t="s">
        <v>21</v>
      </c>
      <c r="I40" s="11">
        <v>1324635124139</v>
      </c>
      <c r="J40" s="10">
        <v>45580</v>
      </c>
      <c r="K40" s="20">
        <v>580</v>
      </c>
    </row>
    <row r="41" spans="1:11" ht="27.6" x14ac:dyDescent="0.3">
      <c r="A41" s="18" t="s">
        <v>22</v>
      </c>
      <c r="B41" s="10">
        <v>45573</v>
      </c>
      <c r="C41" s="11" t="s">
        <v>145</v>
      </c>
      <c r="D41" s="9" t="s">
        <v>152</v>
      </c>
      <c r="E41" s="10">
        <v>45574</v>
      </c>
      <c r="F41" s="18" t="s">
        <v>158</v>
      </c>
      <c r="G41" s="11" t="s">
        <v>162</v>
      </c>
      <c r="H41" s="11" t="s">
        <v>21</v>
      </c>
      <c r="I41" s="11">
        <v>393</v>
      </c>
      <c r="J41" s="10">
        <v>45575</v>
      </c>
      <c r="K41" s="20">
        <v>1176</v>
      </c>
    </row>
    <row r="42" spans="1:11" ht="27.6" x14ac:dyDescent="0.3">
      <c r="A42" s="18" t="s">
        <v>22</v>
      </c>
      <c r="B42" s="10">
        <v>45582</v>
      </c>
      <c r="C42" s="11" t="s">
        <v>146</v>
      </c>
      <c r="D42" s="9" t="s">
        <v>153</v>
      </c>
      <c r="E42" s="10">
        <v>45587</v>
      </c>
      <c r="F42" s="18" t="s">
        <v>159</v>
      </c>
      <c r="G42" s="11" t="s">
        <v>21</v>
      </c>
      <c r="H42" s="11" t="s">
        <v>21</v>
      </c>
      <c r="I42" s="11">
        <v>3394</v>
      </c>
      <c r="J42" s="10">
        <v>45587</v>
      </c>
      <c r="K42" s="20">
        <v>1404</v>
      </c>
    </row>
    <row r="43" spans="1:11" ht="27.6" x14ac:dyDescent="0.3">
      <c r="A43" s="18" t="s">
        <v>23</v>
      </c>
      <c r="B43" s="10">
        <v>45581</v>
      </c>
      <c r="C43" s="11" t="s">
        <v>147</v>
      </c>
      <c r="D43" s="9" t="s">
        <v>154</v>
      </c>
      <c r="E43" s="10">
        <v>45583</v>
      </c>
      <c r="F43" s="18" t="s">
        <v>160</v>
      </c>
      <c r="G43" s="11" t="s">
        <v>21</v>
      </c>
      <c r="H43" s="11" t="s">
        <v>21</v>
      </c>
      <c r="I43" s="11">
        <v>274</v>
      </c>
      <c r="J43" s="10">
        <v>45587</v>
      </c>
      <c r="K43" s="20">
        <v>8096.76</v>
      </c>
    </row>
    <row r="44" spans="1:11" ht="41.4" x14ac:dyDescent="0.3">
      <c r="A44" s="18" t="s">
        <v>22</v>
      </c>
      <c r="B44" s="10">
        <v>45590</v>
      </c>
      <c r="C44" s="11" t="s">
        <v>148</v>
      </c>
      <c r="D44" s="9" t="s">
        <v>155</v>
      </c>
      <c r="E44" s="10">
        <v>45593</v>
      </c>
      <c r="F44" s="18" t="s">
        <v>161</v>
      </c>
      <c r="G44" s="11" t="s">
        <v>21</v>
      </c>
      <c r="H44" s="11" t="s">
        <v>21</v>
      </c>
      <c r="I44" s="11" t="s">
        <v>163</v>
      </c>
      <c r="J44" s="10">
        <v>45595</v>
      </c>
      <c r="K44" s="20">
        <v>944</v>
      </c>
    </row>
    <row r="45" spans="1:11" ht="27.6" x14ac:dyDescent="0.3">
      <c r="A45" s="18" t="s">
        <v>22</v>
      </c>
      <c r="B45" s="10">
        <v>45590</v>
      </c>
      <c r="C45" s="11" t="s">
        <v>149</v>
      </c>
      <c r="D45" s="9" t="s">
        <v>156</v>
      </c>
      <c r="E45" s="10">
        <v>45593</v>
      </c>
      <c r="F45" s="18" t="s">
        <v>45</v>
      </c>
      <c r="G45" s="11" t="s">
        <v>21</v>
      </c>
      <c r="H45" s="11" t="s">
        <v>21</v>
      </c>
      <c r="I45" s="11">
        <v>1541</v>
      </c>
      <c r="J45" s="10">
        <v>45594</v>
      </c>
      <c r="K45" s="20">
        <v>775.71</v>
      </c>
    </row>
    <row r="46" spans="1:11" x14ac:dyDescent="0.3">
      <c r="A46" s="13" t="s">
        <v>142</v>
      </c>
      <c r="B46" s="14"/>
      <c r="C46" s="14"/>
      <c r="D46" s="14"/>
      <c r="E46" s="14"/>
      <c r="F46" s="14"/>
      <c r="G46" s="14"/>
      <c r="H46" s="14"/>
      <c r="I46" s="14"/>
      <c r="J46" s="14"/>
      <c r="K46" s="15">
        <f>SUM(K39:K45)</f>
        <v>13066.470000000001</v>
      </c>
    </row>
    <row r="48" spans="1:11" x14ac:dyDescent="0.3">
      <c r="A48" s="5" t="s">
        <v>11</v>
      </c>
    </row>
    <row r="49" spans="1:11" ht="40.799999999999997" customHeight="1" x14ac:dyDescent="0.3">
      <c r="A49" s="6" t="s">
        <v>0</v>
      </c>
      <c r="B49" s="6" t="s">
        <v>1</v>
      </c>
      <c r="C49" s="6" t="s">
        <v>2</v>
      </c>
      <c r="D49" s="6" t="s">
        <v>3</v>
      </c>
      <c r="E49" s="6" t="s">
        <v>4</v>
      </c>
      <c r="F49" s="6" t="s">
        <v>5</v>
      </c>
      <c r="G49" s="6" t="s">
        <v>6</v>
      </c>
      <c r="H49" s="6" t="s">
        <v>10</v>
      </c>
      <c r="I49" s="6" t="s">
        <v>9</v>
      </c>
      <c r="J49" s="6" t="s">
        <v>7</v>
      </c>
      <c r="K49" s="6" t="s">
        <v>8</v>
      </c>
    </row>
    <row r="50" spans="1:11" ht="41.4" x14ac:dyDescent="0.3">
      <c r="A50" s="18" t="s">
        <v>23</v>
      </c>
      <c r="B50" s="10">
        <v>45516</v>
      </c>
      <c r="C50" s="11" t="s">
        <v>164</v>
      </c>
      <c r="D50" s="9" t="s">
        <v>173</v>
      </c>
      <c r="E50" s="10" t="s">
        <v>182</v>
      </c>
      <c r="F50" s="18" t="s">
        <v>183</v>
      </c>
      <c r="G50" s="11" t="s">
        <v>187</v>
      </c>
      <c r="H50" s="21" t="s">
        <v>191</v>
      </c>
      <c r="I50" s="11" t="s">
        <v>21</v>
      </c>
      <c r="J50" s="10">
        <v>45573</v>
      </c>
      <c r="K50" s="20">
        <v>53250.12</v>
      </c>
    </row>
    <row r="51" spans="1:11" ht="41.4" x14ac:dyDescent="0.3">
      <c r="A51" s="18" t="s">
        <v>23</v>
      </c>
      <c r="B51" s="10">
        <v>45503</v>
      </c>
      <c r="C51" s="11" t="s">
        <v>165</v>
      </c>
      <c r="D51" s="9" t="s">
        <v>174</v>
      </c>
      <c r="E51" s="10">
        <v>45561</v>
      </c>
      <c r="F51" s="18" t="s">
        <v>25</v>
      </c>
      <c r="G51" s="11" t="s">
        <v>27</v>
      </c>
      <c r="H51" s="21" t="s">
        <v>192</v>
      </c>
      <c r="I51" s="11" t="s">
        <v>21</v>
      </c>
      <c r="J51" s="10">
        <v>45576</v>
      </c>
      <c r="K51" s="20">
        <v>34774.93</v>
      </c>
    </row>
    <row r="52" spans="1:11" ht="41.4" x14ac:dyDescent="0.3">
      <c r="A52" s="18" t="s">
        <v>23</v>
      </c>
      <c r="B52" s="10">
        <v>45526</v>
      </c>
      <c r="C52" s="11" t="s">
        <v>166</v>
      </c>
      <c r="D52" s="9" t="s">
        <v>175</v>
      </c>
      <c r="E52" s="10">
        <v>45572</v>
      </c>
      <c r="F52" s="18" t="s">
        <v>184</v>
      </c>
      <c r="G52" s="11" t="s">
        <v>188</v>
      </c>
      <c r="H52" s="21" t="s">
        <v>193</v>
      </c>
      <c r="I52" s="11" t="s">
        <v>21</v>
      </c>
      <c r="J52" s="10">
        <v>45586</v>
      </c>
      <c r="K52" s="20">
        <v>24679.200000000001</v>
      </c>
    </row>
    <row r="53" spans="1:11" ht="41.4" x14ac:dyDescent="0.3">
      <c r="A53" s="18" t="s">
        <v>23</v>
      </c>
      <c r="B53" s="10">
        <v>45530</v>
      </c>
      <c r="C53" s="11" t="s">
        <v>167</v>
      </c>
      <c r="D53" s="9" t="s">
        <v>176</v>
      </c>
      <c r="E53" s="10">
        <v>45572</v>
      </c>
      <c r="F53" s="18" t="s">
        <v>31</v>
      </c>
      <c r="G53" s="11" t="s">
        <v>34</v>
      </c>
      <c r="H53" s="21" t="s">
        <v>194</v>
      </c>
      <c r="I53" s="11" t="s">
        <v>21</v>
      </c>
      <c r="J53" s="10">
        <v>45586</v>
      </c>
      <c r="K53" s="20">
        <v>2260</v>
      </c>
    </row>
    <row r="54" spans="1:11" ht="41.4" x14ac:dyDescent="0.3">
      <c r="A54" s="18" t="s">
        <v>23</v>
      </c>
      <c r="B54" s="10">
        <v>45530</v>
      </c>
      <c r="C54" s="11" t="s">
        <v>167</v>
      </c>
      <c r="D54" s="9" t="s">
        <v>176</v>
      </c>
      <c r="E54" s="10">
        <v>45572</v>
      </c>
      <c r="F54" s="18" t="s">
        <v>31</v>
      </c>
      <c r="G54" s="11" t="s">
        <v>34</v>
      </c>
      <c r="H54" s="21" t="s">
        <v>194</v>
      </c>
      <c r="I54" s="11" t="s">
        <v>21</v>
      </c>
      <c r="J54" s="10">
        <v>45586</v>
      </c>
      <c r="K54" s="20">
        <v>56319.199999999997</v>
      </c>
    </row>
    <row r="55" spans="1:11" ht="45.6" customHeight="1" x14ac:dyDescent="0.3">
      <c r="A55" s="18" t="s">
        <v>23</v>
      </c>
      <c r="B55" s="10">
        <v>45530</v>
      </c>
      <c r="C55" s="11" t="s">
        <v>168</v>
      </c>
      <c r="D55" s="9" t="s">
        <v>177</v>
      </c>
      <c r="E55" s="10">
        <v>45572</v>
      </c>
      <c r="F55" s="18" t="s">
        <v>185</v>
      </c>
      <c r="G55" s="11" t="s">
        <v>189</v>
      </c>
      <c r="H55" s="21" t="s">
        <v>195</v>
      </c>
      <c r="I55" s="11" t="s">
        <v>21</v>
      </c>
      <c r="J55" s="10">
        <v>45586</v>
      </c>
      <c r="K55" s="20">
        <v>31453.57</v>
      </c>
    </row>
    <row r="56" spans="1:11" ht="48.6" customHeight="1" x14ac:dyDescent="0.3">
      <c r="A56" s="18" t="s">
        <v>23</v>
      </c>
      <c r="B56" s="10">
        <v>45530</v>
      </c>
      <c r="C56" s="11" t="s">
        <v>168</v>
      </c>
      <c r="D56" s="9" t="s">
        <v>177</v>
      </c>
      <c r="E56" s="10">
        <v>45572</v>
      </c>
      <c r="F56" s="18" t="s">
        <v>185</v>
      </c>
      <c r="G56" s="11" t="s">
        <v>189</v>
      </c>
      <c r="H56" s="21" t="s">
        <v>195</v>
      </c>
      <c r="I56" s="11" t="s">
        <v>21</v>
      </c>
      <c r="J56" s="10">
        <v>45586</v>
      </c>
      <c r="K56" s="20">
        <v>2539.9699999999998</v>
      </c>
    </row>
    <row r="57" spans="1:11" ht="27.6" x14ac:dyDescent="0.3">
      <c r="A57" s="18" t="s">
        <v>38</v>
      </c>
      <c r="B57" s="10">
        <v>45517</v>
      </c>
      <c r="C57" s="11" t="s">
        <v>169</v>
      </c>
      <c r="D57" s="9" t="s">
        <v>178</v>
      </c>
      <c r="E57" s="10">
        <v>45561</v>
      </c>
      <c r="F57" s="18" t="s">
        <v>39</v>
      </c>
      <c r="G57" s="11" t="s">
        <v>40</v>
      </c>
      <c r="H57" s="21" t="s">
        <v>196</v>
      </c>
      <c r="I57" s="11" t="s">
        <v>21</v>
      </c>
      <c r="J57" s="10">
        <v>45576</v>
      </c>
      <c r="K57" s="20">
        <v>69999.990000000005</v>
      </c>
    </row>
    <row r="58" spans="1:11" x14ac:dyDescent="0.3">
      <c r="A58" s="18" t="s">
        <v>38</v>
      </c>
      <c r="B58" s="10">
        <v>45530</v>
      </c>
      <c r="C58" s="11" t="s">
        <v>170</v>
      </c>
      <c r="D58" s="9" t="s">
        <v>179</v>
      </c>
      <c r="E58" s="10">
        <v>45561</v>
      </c>
      <c r="F58" s="18" t="s">
        <v>186</v>
      </c>
      <c r="G58" s="11" t="s">
        <v>190</v>
      </c>
      <c r="H58" s="21" t="s">
        <v>197</v>
      </c>
      <c r="I58" s="11" t="s">
        <v>21</v>
      </c>
      <c r="J58" s="10">
        <v>45576</v>
      </c>
      <c r="K58" s="20">
        <v>5085</v>
      </c>
    </row>
    <row r="59" spans="1:11" ht="27.6" x14ac:dyDescent="0.3">
      <c r="A59" s="18" t="s">
        <v>23</v>
      </c>
      <c r="B59" s="10">
        <v>45532</v>
      </c>
      <c r="C59" s="11" t="s">
        <v>171</v>
      </c>
      <c r="D59" s="9" t="s">
        <v>180</v>
      </c>
      <c r="E59" s="10">
        <v>45572</v>
      </c>
      <c r="F59" s="18" t="s">
        <v>184</v>
      </c>
      <c r="G59" s="11" t="s">
        <v>188</v>
      </c>
      <c r="H59" s="21" t="s">
        <v>198</v>
      </c>
      <c r="I59" s="11" t="s">
        <v>21</v>
      </c>
      <c r="J59" s="10">
        <v>45586</v>
      </c>
      <c r="K59" s="20">
        <v>14487.73</v>
      </c>
    </row>
    <row r="60" spans="1:11" ht="27.6" x14ac:dyDescent="0.3">
      <c r="A60" s="18" t="s">
        <v>28</v>
      </c>
      <c r="B60" s="10">
        <v>45554</v>
      </c>
      <c r="C60" s="11" t="s">
        <v>172</v>
      </c>
      <c r="D60" s="9" t="s">
        <v>181</v>
      </c>
      <c r="E60" s="10">
        <v>45586</v>
      </c>
      <c r="F60" s="18" t="s">
        <v>63</v>
      </c>
      <c r="G60" s="11" t="s">
        <v>64</v>
      </c>
      <c r="H60" s="21" t="s">
        <v>199</v>
      </c>
      <c r="I60" s="11" t="s">
        <v>21</v>
      </c>
      <c r="J60" s="10">
        <v>45595</v>
      </c>
      <c r="K60" s="20">
        <v>147769.23000000001</v>
      </c>
    </row>
    <row r="61" spans="1:11" ht="27.6" x14ac:dyDescent="0.3">
      <c r="A61" s="13" t="s">
        <v>200</v>
      </c>
      <c r="B61" s="14"/>
      <c r="C61" s="14"/>
      <c r="D61" s="14"/>
      <c r="E61" s="14"/>
      <c r="F61" s="14"/>
      <c r="G61" s="14"/>
      <c r="H61" s="14"/>
      <c r="I61" s="14"/>
      <c r="J61" s="14"/>
      <c r="K61" s="29">
        <f>SUM(K50:K60)</f>
        <v>442618.94000000006</v>
      </c>
    </row>
    <row r="62" spans="1:11" x14ac:dyDescent="0.3">
      <c r="A62" s="5"/>
      <c r="K62" s="17"/>
    </row>
    <row r="63" spans="1:11" x14ac:dyDescent="0.3">
      <c r="A63" s="5" t="s">
        <v>15</v>
      </c>
    </row>
    <row r="64" spans="1:11" ht="55.2" x14ac:dyDescent="0.3">
      <c r="A64" s="6" t="s">
        <v>0</v>
      </c>
      <c r="B64" s="6" t="s">
        <v>1</v>
      </c>
      <c r="C64" s="6" t="s">
        <v>2</v>
      </c>
      <c r="D64" s="6" t="s">
        <v>3</v>
      </c>
      <c r="E64" s="6" t="s">
        <v>4</v>
      </c>
      <c r="F64" s="6" t="s">
        <v>5</v>
      </c>
      <c r="G64" s="6" t="s">
        <v>6</v>
      </c>
      <c r="H64" s="6" t="s">
        <v>10</v>
      </c>
      <c r="I64" s="6" t="s">
        <v>9</v>
      </c>
      <c r="J64" s="6" t="s">
        <v>7</v>
      </c>
      <c r="K64" s="6" t="s">
        <v>8</v>
      </c>
    </row>
    <row r="65" spans="1:11" ht="41.4" x14ac:dyDescent="0.3">
      <c r="A65" s="30" t="s">
        <v>28</v>
      </c>
      <c r="B65" s="10">
        <v>45440</v>
      </c>
      <c r="C65" s="10" t="s">
        <v>201</v>
      </c>
      <c r="D65" s="9" t="s">
        <v>203</v>
      </c>
      <c r="E65" s="8" t="s">
        <v>182</v>
      </c>
      <c r="F65" s="10" t="s">
        <v>54</v>
      </c>
      <c r="G65" s="8" t="s">
        <v>55</v>
      </c>
      <c r="H65" s="11" t="s">
        <v>206</v>
      </c>
      <c r="I65" s="21" t="s">
        <v>21</v>
      </c>
      <c r="J65" s="10">
        <v>45573</v>
      </c>
      <c r="K65" s="25">
        <v>123736.34</v>
      </c>
    </row>
    <row r="66" spans="1:11" ht="41.4" x14ac:dyDescent="0.3">
      <c r="A66" s="30" t="s">
        <v>28</v>
      </c>
      <c r="B66" s="10">
        <v>45440</v>
      </c>
      <c r="C66" s="10" t="s">
        <v>201</v>
      </c>
      <c r="D66" s="9" t="s">
        <v>203</v>
      </c>
      <c r="E66" s="8" t="s">
        <v>182</v>
      </c>
      <c r="F66" s="10" t="s">
        <v>54</v>
      </c>
      <c r="G66" s="8" t="s">
        <v>55</v>
      </c>
      <c r="H66" s="11" t="s">
        <v>207</v>
      </c>
      <c r="I66" s="21" t="s">
        <v>21</v>
      </c>
      <c r="J66" s="10">
        <v>45573</v>
      </c>
      <c r="K66" s="25">
        <v>99355.31</v>
      </c>
    </row>
    <row r="67" spans="1:11" ht="27.6" x14ac:dyDescent="0.3">
      <c r="A67" s="30" t="s">
        <v>28</v>
      </c>
      <c r="B67" s="10">
        <v>45530</v>
      </c>
      <c r="C67" s="11" t="s">
        <v>202</v>
      </c>
      <c r="D67" s="9" t="s">
        <v>204</v>
      </c>
      <c r="E67" s="10">
        <v>45567</v>
      </c>
      <c r="F67" s="8" t="s">
        <v>205</v>
      </c>
      <c r="G67" s="11" t="s">
        <v>68</v>
      </c>
      <c r="H67" s="21" t="s">
        <v>208</v>
      </c>
      <c r="I67" s="11" t="s">
        <v>21</v>
      </c>
      <c r="J67" s="10">
        <v>45586</v>
      </c>
      <c r="K67" s="25">
        <v>223740</v>
      </c>
    </row>
    <row r="68" spans="1:11" ht="27.6" x14ac:dyDescent="0.3">
      <c r="A68" s="13" t="s">
        <v>209</v>
      </c>
      <c r="B68" s="14"/>
      <c r="C68" s="14"/>
      <c r="D68" s="14"/>
      <c r="E68" s="14"/>
      <c r="F68" s="14"/>
      <c r="G68" s="14"/>
      <c r="H68" s="14"/>
      <c r="I68" s="14"/>
      <c r="J68" s="14"/>
      <c r="K68" s="29">
        <f>SUM(K65:K67)</f>
        <v>446831.65</v>
      </c>
    </row>
    <row r="69" spans="1:11" x14ac:dyDescent="0.3">
      <c r="A69" s="5"/>
      <c r="K69" s="17"/>
    </row>
    <row r="70" spans="1:11" x14ac:dyDescent="0.3">
      <c r="A70" s="5" t="s">
        <v>50</v>
      </c>
    </row>
    <row r="71" spans="1:11" ht="55.2" x14ac:dyDescent="0.3">
      <c r="A71" s="6" t="s">
        <v>0</v>
      </c>
      <c r="B71" s="6" t="s">
        <v>1</v>
      </c>
      <c r="C71" s="6" t="s">
        <v>2</v>
      </c>
      <c r="D71" s="6" t="s">
        <v>3</v>
      </c>
      <c r="E71" s="6" t="s">
        <v>4</v>
      </c>
      <c r="F71" s="6" t="s">
        <v>5</v>
      </c>
      <c r="G71" s="6" t="s">
        <v>6</v>
      </c>
      <c r="H71" s="6" t="s">
        <v>10</v>
      </c>
      <c r="I71" s="6" t="s">
        <v>9</v>
      </c>
      <c r="J71" s="6" t="s">
        <v>7</v>
      </c>
      <c r="K71" s="6" t="s">
        <v>8</v>
      </c>
    </row>
    <row r="72" spans="1:11" ht="27.6" x14ac:dyDescent="0.3">
      <c r="A72" s="18" t="s">
        <v>28</v>
      </c>
      <c r="B72" s="10">
        <v>45518</v>
      </c>
      <c r="C72" s="11" t="s">
        <v>210</v>
      </c>
      <c r="D72" s="9" t="s">
        <v>212</v>
      </c>
      <c r="E72" s="10">
        <v>45589</v>
      </c>
      <c r="F72" s="34" t="s">
        <v>214</v>
      </c>
      <c r="G72" s="11" t="s">
        <v>216</v>
      </c>
      <c r="H72" s="8" t="s">
        <v>218</v>
      </c>
      <c r="I72" s="11" t="s">
        <v>21</v>
      </c>
      <c r="J72" s="10">
        <v>45589</v>
      </c>
      <c r="K72" s="25">
        <v>40284.5</v>
      </c>
    </row>
    <row r="73" spans="1:11" ht="27.6" x14ac:dyDescent="0.3">
      <c r="A73" s="18" t="s">
        <v>28</v>
      </c>
      <c r="B73" s="10">
        <v>45518</v>
      </c>
      <c r="C73" s="11" t="s">
        <v>210</v>
      </c>
      <c r="D73" s="9" t="s">
        <v>212</v>
      </c>
      <c r="E73" s="10">
        <v>45589</v>
      </c>
      <c r="F73" s="34" t="s">
        <v>214</v>
      </c>
      <c r="G73" s="11" t="s">
        <v>216</v>
      </c>
      <c r="H73" s="8" t="s">
        <v>218</v>
      </c>
      <c r="I73" s="11" t="s">
        <v>21</v>
      </c>
      <c r="J73" s="10">
        <v>45589</v>
      </c>
      <c r="K73" s="25">
        <v>15820</v>
      </c>
    </row>
    <row r="74" spans="1:11" ht="27.6" x14ac:dyDescent="0.3">
      <c r="A74" s="18" t="s">
        <v>23</v>
      </c>
      <c r="B74" s="10">
        <v>45526</v>
      </c>
      <c r="C74" s="11" t="s">
        <v>211</v>
      </c>
      <c r="D74" s="9" t="s">
        <v>213</v>
      </c>
      <c r="E74" s="10">
        <v>45588</v>
      </c>
      <c r="F74" s="9" t="s">
        <v>215</v>
      </c>
      <c r="G74" s="28" t="s">
        <v>217</v>
      </c>
      <c r="H74" s="32" t="s">
        <v>219</v>
      </c>
      <c r="I74" s="11" t="s">
        <v>21</v>
      </c>
      <c r="J74" s="10">
        <v>45588</v>
      </c>
      <c r="K74" s="25">
        <v>115260</v>
      </c>
    </row>
    <row r="75" spans="1:11" x14ac:dyDescent="0.3">
      <c r="A75" s="13" t="s">
        <v>220</v>
      </c>
      <c r="B75" s="14"/>
      <c r="C75" s="14"/>
      <c r="D75" s="14"/>
      <c r="E75" s="14"/>
      <c r="F75" s="14"/>
      <c r="G75" s="14"/>
      <c r="H75" s="14"/>
      <c r="I75" s="14"/>
      <c r="J75" s="14"/>
      <c r="K75" s="15">
        <f>SUM(K72:K74)</f>
        <v>171364.5</v>
      </c>
    </row>
    <row r="76" spans="1:11" x14ac:dyDescent="0.3">
      <c r="A76" s="5"/>
      <c r="K76" s="17"/>
    </row>
    <row r="77" spans="1:11" ht="19.2" customHeight="1" x14ac:dyDescent="0.3">
      <c r="A77" s="5" t="s">
        <v>29</v>
      </c>
    </row>
    <row r="78" spans="1:11" ht="55.2" x14ac:dyDescent="0.3">
      <c r="A78" s="6" t="s">
        <v>0</v>
      </c>
      <c r="B78" s="6" t="s">
        <v>1</v>
      </c>
      <c r="C78" s="6" t="s">
        <v>2</v>
      </c>
      <c r="D78" s="6" t="s">
        <v>3</v>
      </c>
      <c r="E78" s="6" t="s">
        <v>4</v>
      </c>
      <c r="F78" s="6" t="s">
        <v>5</v>
      </c>
      <c r="G78" s="6" t="s">
        <v>6</v>
      </c>
      <c r="H78" s="6" t="s">
        <v>10</v>
      </c>
      <c r="I78" s="6" t="s">
        <v>9</v>
      </c>
      <c r="J78" s="6" t="s">
        <v>7</v>
      </c>
      <c r="K78" s="6" t="s">
        <v>8</v>
      </c>
    </row>
    <row r="79" spans="1:11" ht="43.2" x14ac:dyDescent="0.3">
      <c r="A79" s="1" t="s">
        <v>38</v>
      </c>
      <c r="B79" s="10">
        <v>45511</v>
      </c>
      <c r="C79" s="22" t="s">
        <v>221</v>
      </c>
      <c r="D79" s="23" t="s">
        <v>222</v>
      </c>
      <c r="E79" s="19">
        <v>45566</v>
      </c>
      <c r="F79" s="24" t="s">
        <v>215</v>
      </c>
      <c r="G79" s="22" t="s">
        <v>217</v>
      </c>
      <c r="H79" s="26" t="s">
        <v>228</v>
      </c>
      <c r="I79" s="22" t="s">
        <v>21</v>
      </c>
      <c r="J79" s="19">
        <v>45574</v>
      </c>
      <c r="K79" s="25">
        <v>32160</v>
      </c>
    </row>
    <row r="80" spans="1:11" ht="28.8" x14ac:dyDescent="0.3">
      <c r="A80" s="1" t="s">
        <v>18</v>
      </c>
      <c r="B80" s="10">
        <v>45520</v>
      </c>
      <c r="C80" s="22" t="s">
        <v>570</v>
      </c>
      <c r="D80" s="23" t="s">
        <v>223</v>
      </c>
      <c r="E80" s="19">
        <v>45574</v>
      </c>
      <c r="F80" s="24" t="s">
        <v>224</v>
      </c>
      <c r="G80" s="22" t="s">
        <v>226</v>
      </c>
      <c r="H80" s="22" t="s">
        <v>21</v>
      </c>
      <c r="I80" s="22" t="s">
        <v>229</v>
      </c>
      <c r="J80" s="19">
        <v>45576</v>
      </c>
      <c r="K80" s="25">
        <v>3400</v>
      </c>
    </row>
    <row r="81" spans="1:11" ht="28.8" x14ac:dyDescent="0.3">
      <c r="A81" s="1" t="s">
        <v>18</v>
      </c>
      <c r="B81" s="10">
        <v>45521</v>
      </c>
      <c r="C81" s="22" t="s">
        <v>570</v>
      </c>
      <c r="D81" s="23" t="s">
        <v>223</v>
      </c>
      <c r="E81" s="19">
        <v>45574</v>
      </c>
      <c r="F81" s="24" t="s">
        <v>225</v>
      </c>
      <c r="G81" s="22" t="s">
        <v>227</v>
      </c>
      <c r="H81" s="22" t="s">
        <v>21</v>
      </c>
      <c r="I81" s="22" t="s">
        <v>230</v>
      </c>
      <c r="J81" s="19">
        <v>45576</v>
      </c>
      <c r="K81" s="25">
        <v>4152.75</v>
      </c>
    </row>
    <row r="82" spans="1:11" ht="27.6" x14ac:dyDescent="0.3">
      <c r="A82" s="13" t="s">
        <v>232</v>
      </c>
      <c r="B82" s="14"/>
      <c r="C82" s="14"/>
      <c r="D82" s="14"/>
      <c r="E82" s="14"/>
      <c r="F82" s="14"/>
      <c r="G82" s="14"/>
      <c r="H82" s="14"/>
      <c r="I82" s="14"/>
      <c r="J82" s="14"/>
      <c r="K82" s="15">
        <f>SUM(K79:K81)</f>
        <v>39712.75</v>
      </c>
    </row>
    <row r="83" spans="1:11" x14ac:dyDescent="0.3">
      <c r="A83" s="5"/>
      <c r="K83" s="17"/>
    </row>
    <row r="84" spans="1:11" x14ac:dyDescent="0.3">
      <c r="A84" s="13" t="s">
        <v>231</v>
      </c>
      <c r="B84" s="14"/>
      <c r="C84" s="14"/>
      <c r="D84" s="14"/>
      <c r="E84" s="14"/>
      <c r="F84" s="14"/>
      <c r="G84" s="14"/>
      <c r="H84" s="14"/>
      <c r="I84" s="14"/>
      <c r="J84" s="14"/>
      <c r="K84" s="15">
        <f>K17+K35+K46+K61+K68+K75+K82</f>
        <v>1191137.6500000001</v>
      </c>
    </row>
  </sheetData>
  <dataValidations disablePrompts="1" count="2">
    <dataValidation type="list" allowBlank="1" showInputMessage="1" showErrorMessage="1" sqref="A74" xr:uid="{2E055770-D4FF-4720-85DE-BF1BF233A2DB}">
      <formula1>GERENCIAS</formula1>
    </dataValidation>
    <dataValidation type="list" allowBlank="1" showInputMessage="1" showErrorMessage="1" sqref="A50:A60 A67 A6:A16 A79:A81" xr:uid="{0B441576-D764-4C4F-A0FA-F01FB7E4C2C6}">
      <formula1>INDIRECT($C6)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0627-0B9F-4484-9873-F557E74285D5}">
  <dimension ref="A1:L103"/>
  <sheetViews>
    <sheetView showGridLines="0" topLeftCell="D64" workbookViewId="0">
      <selection activeCell="D8" sqref="D8"/>
    </sheetView>
  </sheetViews>
  <sheetFormatPr baseColWidth="10" defaultColWidth="11.44140625" defaultRowHeight="13.8" x14ac:dyDescent="0.3"/>
  <cols>
    <col min="1" max="1" width="34.21875" style="16" customWidth="1"/>
    <col min="2" max="2" width="11.109375" style="4" bestFit="1" customWidth="1"/>
    <col min="3" max="3" width="16.5546875" style="4" bestFit="1" customWidth="1"/>
    <col min="4" max="4" width="42" style="4" customWidth="1"/>
    <col min="5" max="5" width="14.88671875" style="4" customWidth="1"/>
    <col min="6" max="6" width="28.109375" style="4" customWidth="1"/>
    <col min="7" max="7" width="18.44140625" style="4" customWidth="1"/>
    <col min="8" max="8" width="20.77734375" style="4" customWidth="1"/>
    <col min="9" max="9" width="19.6640625" style="4" customWidth="1"/>
    <col min="10" max="10" width="11.5546875" style="4" customWidth="1"/>
    <col min="11" max="11" width="13.77734375" style="4" bestFit="1" customWidth="1"/>
    <col min="12" max="16384" width="11.44140625" style="4"/>
  </cols>
  <sheetData>
    <row r="1" spans="1:11" x14ac:dyDescent="0.3">
      <c r="A1" s="2" t="s">
        <v>13</v>
      </c>
      <c r="B1" s="3"/>
    </row>
    <row r="2" spans="1:11" x14ac:dyDescent="0.3">
      <c r="A2" s="2" t="s">
        <v>70</v>
      </c>
      <c r="B2" s="3"/>
    </row>
    <row r="4" spans="1:11" x14ac:dyDescent="0.3">
      <c r="A4" s="5" t="s">
        <v>16</v>
      </c>
    </row>
    <row r="5" spans="1:11" ht="55.2" x14ac:dyDescent="0.3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10</v>
      </c>
      <c r="I5" s="6" t="s">
        <v>9</v>
      </c>
      <c r="J5" s="6" t="s">
        <v>7</v>
      </c>
      <c r="K5" s="6" t="s">
        <v>8</v>
      </c>
    </row>
    <row r="6" spans="1:11" ht="27.6" x14ac:dyDescent="0.3">
      <c r="A6" s="18" t="s">
        <v>17</v>
      </c>
      <c r="B6" s="10">
        <v>45607</v>
      </c>
      <c r="C6" s="11" t="s">
        <v>238</v>
      </c>
      <c r="D6" s="9" t="s">
        <v>242</v>
      </c>
      <c r="E6" s="10">
        <v>45607</v>
      </c>
      <c r="F6" s="18" t="s">
        <v>19</v>
      </c>
      <c r="G6" s="11" t="s">
        <v>20</v>
      </c>
      <c r="H6" s="11" t="s">
        <v>21</v>
      </c>
      <c r="I6" s="8" t="s">
        <v>245</v>
      </c>
      <c r="J6" s="10">
        <v>45607</v>
      </c>
      <c r="K6" s="25">
        <v>4441.32</v>
      </c>
    </row>
    <row r="7" spans="1:11" ht="27.6" x14ac:dyDescent="0.3">
      <c r="A7" s="18" t="s">
        <v>17</v>
      </c>
      <c r="B7" s="10">
        <v>45611</v>
      </c>
      <c r="C7" s="11" t="s">
        <v>239</v>
      </c>
      <c r="D7" s="9" t="s">
        <v>86</v>
      </c>
      <c r="E7" s="10">
        <v>45611</v>
      </c>
      <c r="F7" s="18" t="s">
        <v>19</v>
      </c>
      <c r="G7" s="11" t="s">
        <v>20</v>
      </c>
      <c r="H7" s="11" t="s">
        <v>21</v>
      </c>
      <c r="I7" s="8" t="s">
        <v>246</v>
      </c>
      <c r="J7" s="10">
        <v>45614</v>
      </c>
      <c r="K7" s="25">
        <v>191.4</v>
      </c>
    </row>
    <row r="8" spans="1:11" ht="27.6" x14ac:dyDescent="0.3">
      <c r="A8" s="18" t="s">
        <v>17</v>
      </c>
      <c r="B8" s="10">
        <v>45623</v>
      </c>
      <c r="C8" s="11" t="s">
        <v>240</v>
      </c>
      <c r="D8" s="9" t="s">
        <v>243</v>
      </c>
      <c r="E8" s="10">
        <v>45623</v>
      </c>
      <c r="F8" s="18" t="s">
        <v>19</v>
      </c>
      <c r="G8" s="11" t="s">
        <v>20</v>
      </c>
      <c r="H8" s="11" t="s">
        <v>21</v>
      </c>
      <c r="I8" s="8" t="s">
        <v>247</v>
      </c>
      <c r="J8" s="10">
        <v>45623</v>
      </c>
      <c r="K8" s="25">
        <v>603.72</v>
      </c>
    </row>
    <row r="9" spans="1:11" ht="27.6" x14ac:dyDescent="0.3">
      <c r="A9" s="18" t="s">
        <v>17</v>
      </c>
      <c r="B9" s="10">
        <v>45623</v>
      </c>
      <c r="C9" s="11" t="s">
        <v>241</v>
      </c>
      <c r="D9" s="9" t="s">
        <v>244</v>
      </c>
      <c r="E9" s="10">
        <v>45623</v>
      </c>
      <c r="F9" s="18" t="s">
        <v>19</v>
      </c>
      <c r="G9" s="11" t="s">
        <v>20</v>
      </c>
      <c r="H9" s="11" t="s">
        <v>21</v>
      </c>
      <c r="I9" s="8" t="s">
        <v>248</v>
      </c>
      <c r="J9" s="10">
        <v>45623</v>
      </c>
      <c r="K9" s="25">
        <v>615.6</v>
      </c>
    </row>
    <row r="10" spans="1:11" ht="27.6" x14ac:dyDescent="0.3">
      <c r="A10" s="13" t="s">
        <v>233</v>
      </c>
      <c r="B10" s="14"/>
      <c r="C10" s="14"/>
      <c r="D10" s="14"/>
      <c r="E10" s="14"/>
      <c r="F10" s="14"/>
      <c r="G10" s="14"/>
      <c r="H10" s="14"/>
      <c r="I10" s="14"/>
      <c r="J10" s="14"/>
      <c r="K10" s="29">
        <f>SUM(K6:K9)</f>
        <v>5852.04</v>
      </c>
    </row>
    <row r="12" spans="1:11" x14ac:dyDescent="0.3">
      <c r="A12" s="5" t="s">
        <v>12</v>
      </c>
      <c r="K12" s="27"/>
    </row>
    <row r="13" spans="1:11" ht="55.2" x14ac:dyDescent="0.3">
      <c r="A13" s="6" t="s">
        <v>0</v>
      </c>
      <c r="B13" s="6" t="s">
        <v>1</v>
      </c>
      <c r="C13" s="6" t="s">
        <v>2</v>
      </c>
      <c r="D13" s="6" t="s">
        <v>3</v>
      </c>
      <c r="E13" s="6" t="s">
        <v>4</v>
      </c>
      <c r="F13" s="6" t="s">
        <v>5</v>
      </c>
      <c r="G13" s="6" t="s">
        <v>6</v>
      </c>
      <c r="H13" s="6" t="s">
        <v>10</v>
      </c>
      <c r="I13" s="6" t="s">
        <v>9</v>
      </c>
      <c r="J13" s="6" t="s">
        <v>7</v>
      </c>
      <c r="K13" s="6" t="s">
        <v>8</v>
      </c>
    </row>
    <row r="14" spans="1:11" ht="27.6" x14ac:dyDescent="0.3">
      <c r="A14" s="18" t="s">
        <v>23</v>
      </c>
      <c r="B14" s="10">
        <v>45559</v>
      </c>
      <c r="C14" s="11" t="s">
        <v>249</v>
      </c>
      <c r="D14" s="9" t="s">
        <v>254</v>
      </c>
      <c r="E14" s="10">
        <v>45596</v>
      </c>
      <c r="F14" s="18" t="s">
        <v>259</v>
      </c>
      <c r="G14" s="11" t="s">
        <v>267</v>
      </c>
      <c r="H14" s="11" t="s">
        <v>274</v>
      </c>
      <c r="I14" s="11" t="s">
        <v>21</v>
      </c>
      <c r="J14" s="10">
        <v>45608</v>
      </c>
      <c r="K14" s="12">
        <v>33900</v>
      </c>
    </row>
    <row r="15" spans="1:11" ht="27.6" x14ac:dyDescent="0.3">
      <c r="A15" s="18" t="s">
        <v>37</v>
      </c>
      <c r="B15" s="10">
        <v>45559</v>
      </c>
      <c r="C15" s="11" t="s">
        <v>250</v>
      </c>
      <c r="D15" s="9" t="s">
        <v>255</v>
      </c>
      <c r="E15" s="10">
        <v>45611</v>
      </c>
      <c r="F15" s="18" t="s">
        <v>260</v>
      </c>
      <c r="G15" s="11" t="s">
        <v>268</v>
      </c>
      <c r="H15" s="11" t="s">
        <v>275</v>
      </c>
      <c r="I15" s="11" t="s">
        <v>21</v>
      </c>
      <c r="J15" s="10">
        <v>45623</v>
      </c>
      <c r="K15" s="12">
        <v>23427</v>
      </c>
    </row>
    <row r="16" spans="1:11" x14ac:dyDescent="0.3">
      <c r="A16" s="18" t="s">
        <v>28</v>
      </c>
      <c r="B16" s="10">
        <v>45560</v>
      </c>
      <c r="C16" s="11" t="s">
        <v>251</v>
      </c>
      <c r="D16" s="9" t="s">
        <v>256</v>
      </c>
      <c r="E16" s="10">
        <v>45607</v>
      </c>
      <c r="F16" s="18" t="s">
        <v>261</v>
      </c>
      <c r="G16" s="11" t="s">
        <v>269</v>
      </c>
      <c r="H16" s="11" t="s">
        <v>276</v>
      </c>
      <c r="I16" s="11" t="s">
        <v>21</v>
      </c>
      <c r="J16" s="10">
        <v>45617</v>
      </c>
      <c r="K16" s="12">
        <v>16998.18</v>
      </c>
    </row>
    <row r="17" spans="1:12" ht="41.4" x14ac:dyDescent="0.3">
      <c r="A17" s="18" t="s">
        <v>22</v>
      </c>
      <c r="B17" s="10">
        <v>45561</v>
      </c>
      <c r="C17" s="11" t="s">
        <v>252</v>
      </c>
      <c r="D17" s="9" t="s">
        <v>257</v>
      </c>
      <c r="E17" s="10">
        <v>45609</v>
      </c>
      <c r="F17" s="18" t="s">
        <v>262</v>
      </c>
      <c r="G17" s="11" t="s">
        <v>270</v>
      </c>
      <c r="H17" s="11" t="s">
        <v>21</v>
      </c>
      <c r="I17" s="11" t="s">
        <v>277</v>
      </c>
      <c r="J17" s="10">
        <v>45621</v>
      </c>
      <c r="K17" s="12">
        <v>1694.94</v>
      </c>
    </row>
    <row r="18" spans="1:12" ht="27.6" x14ac:dyDescent="0.3">
      <c r="A18" s="18" t="s">
        <v>22</v>
      </c>
      <c r="B18" s="10">
        <v>45561</v>
      </c>
      <c r="C18" s="11" t="s">
        <v>252</v>
      </c>
      <c r="D18" s="9" t="s">
        <v>257</v>
      </c>
      <c r="E18" s="10">
        <v>45609</v>
      </c>
      <c r="F18" s="18" t="s">
        <v>263</v>
      </c>
      <c r="G18" s="11" t="s">
        <v>271</v>
      </c>
      <c r="H18" s="11" t="s">
        <v>21</v>
      </c>
      <c r="I18" s="11" t="s">
        <v>278</v>
      </c>
      <c r="J18" s="10">
        <v>45621</v>
      </c>
      <c r="K18" s="12">
        <v>1734.86</v>
      </c>
    </row>
    <row r="19" spans="1:12" ht="27.6" x14ac:dyDescent="0.3">
      <c r="A19" s="18" t="s">
        <v>22</v>
      </c>
      <c r="B19" s="10">
        <v>45561</v>
      </c>
      <c r="C19" s="11" t="s">
        <v>252</v>
      </c>
      <c r="D19" s="9" t="s">
        <v>257</v>
      </c>
      <c r="E19" s="10">
        <v>45609</v>
      </c>
      <c r="F19" s="18" t="s">
        <v>264</v>
      </c>
      <c r="G19" s="11" t="s">
        <v>272</v>
      </c>
      <c r="H19" s="21" t="s">
        <v>21</v>
      </c>
      <c r="I19" s="11" t="s">
        <v>279</v>
      </c>
      <c r="J19" s="10">
        <v>45621</v>
      </c>
      <c r="K19" s="12">
        <v>1172.28</v>
      </c>
    </row>
    <row r="20" spans="1:12" ht="27.6" x14ac:dyDescent="0.3">
      <c r="A20" s="18" t="s">
        <v>22</v>
      </c>
      <c r="B20" s="10">
        <v>45561</v>
      </c>
      <c r="C20" s="11" t="s">
        <v>252</v>
      </c>
      <c r="D20" s="9" t="s">
        <v>257</v>
      </c>
      <c r="E20" s="10">
        <v>45609</v>
      </c>
      <c r="F20" s="18" t="s">
        <v>30</v>
      </c>
      <c r="G20" s="11" t="s">
        <v>33</v>
      </c>
      <c r="H20" s="21" t="s">
        <v>21</v>
      </c>
      <c r="I20" s="11" t="s">
        <v>280</v>
      </c>
      <c r="J20" s="10">
        <v>45621</v>
      </c>
      <c r="K20" s="12">
        <v>11.44</v>
      </c>
    </row>
    <row r="21" spans="1:12" ht="27.6" x14ac:dyDescent="0.3">
      <c r="A21" s="18" t="s">
        <v>22</v>
      </c>
      <c r="B21" s="10">
        <v>45561</v>
      </c>
      <c r="C21" s="11" t="s">
        <v>252</v>
      </c>
      <c r="D21" s="9" t="s">
        <v>257</v>
      </c>
      <c r="E21" s="10">
        <v>45609</v>
      </c>
      <c r="F21" s="18" t="s">
        <v>265</v>
      </c>
      <c r="G21" s="11" t="s">
        <v>53</v>
      </c>
      <c r="H21" s="11" t="s">
        <v>21</v>
      </c>
      <c r="I21" s="11" t="s">
        <v>281</v>
      </c>
      <c r="J21" s="10">
        <v>45621</v>
      </c>
      <c r="K21" s="12">
        <v>100.63</v>
      </c>
    </row>
    <row r="22" spans="1:12" ht="27.6" x14ac:dyDescent="0.3">
      <c r="A22" s="18" t="s">
        <v>22</v>
      </c>
      <c r="B22" s="10">
        <v>45561</v>
      </c>
      <c r="C22" s="11" t="s">
        <v>252</v>
      </c>
      <c r="D22" s="9" t="s">
        <v>257</v>
      </c>
      <c r="E22" s="10">
        <v>45609</v>
      </c>
      <c r="F22" s="18" t="s">
        <v>266</v>
      </c>
      <c r="G22" s="11" t="s">
        <v>273</v>
      </c>
      <c r="H22" s="11" t="s">
        <v>21</v>
      </c>
      <c r="I22" s="11" t="s">
        <v>282</v>
      </c>
      <c r="J22" s="10">
        <v>45621</v>
      </c>
      <c r="K22" s="12">
        <v>1800</v>
      </c>
    </row>
    <row r="23" spans="1:12" ht="27.6" x14ac:dyDescent="0.3">
      <c r="A23" s="18" t="s">
        <v>41</v>
      </c>
      <c r="B23" s="10">
        <v>45561</v>
      </c>
      <c r="C23" s="11" t="s">
        <v>253</v>
      </c>
      <c r="D23" s="9" t="s">
        <v>258</v>
      </c>
      <c r="E23" s="10">
        <v>45593</v>
      </c>
      <c r="F23" s="18" t="s">
        <v>30</v>
      </c>
      <c r="G23" s="11" t="s">
        <v>33</v>
      </c>
      <c r="H23" s="11" t="s">
        <v>21</v>
      </c>
      <c r="I23" s="11" t="s">
        <v>283</v>
      </c>
      <c r="J23" s="10">
        <v>45600</v>
      </c>
      <c r="K23" s="12">
        <v>348.45</v>
      </c>
    </row>
    <row r="24" spans="1:12" ht="27.6" x14ac:dyDescent="0.3">
      <c r="A24" s="18" t="s">
        <v>41</v>
      </c>
      <c r="B24" s="10">
        <v>45561</v>
      </c>
      <c r="C24" s="11" t="s">
        <v>253</v>
      </c>
      <c r="D24" s="9" t="s">
        <v>258</v>
      </c>
      <c r="E24" s="10">
        <v>45593</v>
      </c>
      <c r="F24" s="18" t="s">
        <v>31</v>
      </c>
      <c r="G24" s="11" t="s">
        <v>34</v>
      </c>
      <c r="H24" s="11" t="s">
        <v>21</v>
      </c>
      <c r="I24" s="11" t="s">
        <v>284</v>
      </c>
      <c r="J24" s="10">
        <v>45600</v>
      </c>
      <c r="K24" s="12">
        <v>1198.3</v>
      </c>
    </row>
    <row r="25" spans="1:12" ht="27.6" x14ac:dyDescent="0.3">
      <c r="A25" s="18" t="s">
        <v>41</v>
      </c>
      <c r="B25" s="10">
        <v>45561</v>
      </c>
      <c r="C25" s="11" t="s">
        <v>253</v>
      </c>
      <c r="D25" s="9" t="s">
        <v>258</v>
      </c>
      <c r="E25" s="10">
        <v>45593</v>
      </c>
      <c r="F25" s="18" t="s">
        <v>30</v>
      </c>
      <c r="G25" s="11" t="s">
        <v>33</v>
      </c>
      <c r="H25" s="11" t="s">
        <v>21</v>
      </c>
      <c r="I25" s="11" t="s">
        <v>283</v>
      </c>
      <c r="J25" s="10">
        <v>45600</v>
      </c>
      <c r="K25" s="12">
        <v>156.35</v>
      </c>
      <c r="L25" s="27"/>
    </row>
    <row r="26" spans="1:12" ht="27.6" x14ac:dyDescent="0.3">
      <c r="A26" s="18" t="s">
        <v>41</v>
      </c>
      <c r="B26" s="10">
        <v>45561</v>
      </c>
      <c r="C26" s="11" t="s">
        <v>253</v>
      </c>
      <c r="D26" s="9" t="s">
        <v>258</v>
      </c>
      <c r="E26" s="10">
        <v>45593</v>
      </c>
      <c r="F26" s="18" t="s">
        <v>123</v>
      </c>
      <c r="G26" s="11" t="s">
        <v>130</v>
      </c>
      <c r="H26" s="11" t="s">
        <v>21</v>
      </c>
      <c r="I26" s="11" t="s">
        <v>285</v>
      </c>
      <c r="J26" s="10">
        <v>45600</v>
      </c>
      <c r="K26" s="12">
        <v>27.3</v>
      </c>
    </row>
    <row r="27" spans="1:12" ht="27.6" x14ac:dyDescent="0.3">
      <c r="A27" s="18" t="s">
        <v>41</v>
      </c>
      <c r="B27" s="10">
        <v>45561</v>
      </c>
      <c r="C27" s="11" t="s">
        <v>253</v>
      </c>
      <c r="D27" s="9" t="s">
        <v>258</v>
      </c>
      <c r="E27" s="10">
        <v>45593</v>
      </c>
      <c r="F27" s="18" t="s">
        <v>32</v>
      </c>
      <c r="G27" s="11" t="s">
        <v>35</v>
      </c>
      <c r="H27" s="11" t="s">
        <v>21</v>
      </c>
      <c r="I27" s="11" t="s">
        <v>286</v>
      </c>
      <c r="J27" s="10">
        <v>45600</v>
      </c>
      <c r="K27" s="12">
        <v>122.19</v>
      </c>
    </row>
    <row r="28" spans="1:12" ht="27.6" x14ac:dyDescent="0.3">
      <c r="A28" s="13" t="s">
        <v>233</v>
      </c>
      <c r="B28" s="14"/>
      <c r="C28" s="14"/>
      <c r="D28" s="14"/>
      <c r="E28" s="14"/>
      <c r="F28" s="14"/>
      <c r="G28" s="14"/>
      <c r="H28" s="14"/>
      <c r="I28" s="14"/>
      <c r="J28" s="14"/>
      <c r="K28" s="29">
        <f>SUM(K14:K27)</f>
        <v>82691.920000000013</v>
      </c>
    </row>
    <row r="30" spans="1:12" x14ac:dyDescent="0.3">
      <c r="A30" s="5" t="s">
        <v>36</v>
      </c>
    </row>
    <row r="31" spans="1:12" ht="55.2" x14ac:dyDescent="0.3">
      <c r="A31" s="6" t="s">
        <v>0</v>
      </c>
      <c r="B31" s="6" t="s">
        <v>1</v>
      </c>
      <c r="C31" s="6" t="s">
        <v>2</v>
      </c>
      <c r="D31" s="6" t="s">
        <v>3</v>
      </c>
      <c r="E31" s="6" t="s">
        <v>4</v>
      </c>
      <c r="F31" s="6" t="s">
        <v>5</v>
      </c>
      <c r="G31" s="6" t="s">
        <v>6</v>
      </c>
      <c r="H31" s="6" t="s">
        <v>10</v>
      </c>
      <c r="I31" s="6" t="s">
        <v>9</v>
      </c>
      <c r="J31" s="6" t="s">
        <v>7</v>
      </c>
      <c r="K31" s="6" t="s">
        <v>8</v>
      </c>
    </row>
    <row r="32" spans="1:12" ht="27.6" x14ac:dyDescent="0.3">
      <c r="A32" s="18" t="s">
        <v>18</v>
      </c>
      <c r="B32" s="10">
        <v>45590</v>
      </c>
      <c r="C32" s="11" t="s">
        <v>287</v>
      </c>
      <c r="D32" s="9" t="s">
        <v>295</v>
      </c>
      <c r="E32" s="10">
        <v>45593</v>
      </c>
      <c r="F32" s="18" t="s">
        <v>303</v>
      </c>
      <c r="G32" s="11" t="s">
        <v>21</v>
      </c>
      <c r="H32" s="11" t="s">
        <v>21</v>
      </c>
      <c r="I32" s="11">
        <v>8582137</v>
      </c>
      <c r="J32" s="10">
        <v>45601</v>
      </c>
      <c r="K32" s="20">
        <v>3996</v>
      </c>
    </row>
    <row r="33" spans="1:11" x14ac:dyDescent="0.3">
      <c r="A33" s="18" t="s">
        <v>18</v>
      </c>
      <c r="B33" s="10">
        <v>45590</v>
      </c>
      <c r="C33" s="11" t="s">
        <v>288</v>
      </c>
      <c r="D33" s="9" t="s">
        <v>296</v>
      </c>
      <c r="E33" s="10">
        <v>45593</v>
      </c>
      <c r="F33" s="18" t="s">
        <v>304</v>
      </c>
      <c r="G33" s="11" t="s">
        <v>21</v>
      </c>
      <c r="H33" s="11" t="s">
        <v>21</v>
      </c>
      <c r="I33" s="11">
        <v>132731409</v>
      </c>
      <c r="J33" s="10">
        <v>45607</v>
      </c>
      <c r="K33" s="20">
        <v>912</v>
      </c>
    </row>
    <row r="34" spans="1:11" ht="27.6" x14ac:dyDescent="0.3">
      <c r="A34" s="18" t="s">
        <v>22</v>
      </c>
      <c r="B34" s="10">
        <v>45596</v>
      </c>
      <c r="C34" s="11" t="s">
        <v>289</v>
      </c>
      <c r="D34" s="9" t="s">
        <v>297</v>
      </c>
      <c r="E34" s="10">
        <v>45596</v>
      </c>
      <c r="F34" s="18" t="s">
        <v>305</v>
      </c>
      <c r="G34" s="11" t="s">
        <v>21</v>
      </c>
      <c r="H34" s="11" t="s">
        <v>21</v>
      </c>
      <c r="I34" s="8" t="s">
        <v>309</v>
      </c>
      <c r="J34" s="10">
        <v>45602</v>
      </c>
      <c r="K34" s="20">
        <v>457.46</v>
      </c>
    </row>
    <row r="35" spans="1:11" ht="55.2" x14ac:dyDescent="0.3">
      <c r="A35" s="18" t="s">
        <v>22</v>
      </c>
      <c r="B35" s="10">
        <v>45596</v>
      </c>
      <c r="C35" s="11" t="s">
        <v>290</v>
      </c>
      <c r="D35" s="9" t="s">
        <v>298</v>
      </c>
      <c r="E35" s="10">
        <v>45596</v>
      </c>
      <c r="F35" s="18" t="s">
        <v>45</v>
      </c>
      <c r="G35" s="11" t="s">
        <v>21</v>
      </c>
      <c r="H35" s="11" t="s">
        <v>21</v>
      </c>
      <c r="I35" s="11" t="s">
        <v>310</v>
      </c>
      <c r="J35" s="10">
        <v>45597</v>
      </c>
      <c r="K35" s="20">
        <v>523</v>
      </c>
    </row>
    <row r="36" spans="1:11" x14ac:dyDescent="0.3">
      <c r="A36" s="18" t="s">
        <v>18</v>
      </c>
      <c r="B36" s="10">
        <v>45597</v>
      </c>
      <c r="C36" s="11" t="s">
        <v>291</v>
      </c>
      <c r="D36" s="9" t="s">
        <v>299</v>
      </c>
      <c r="E36" s="10">
        <v>45602</v>
      </c>
      <c r="F36" s="18" t="s">
        <v>306</v>
      </c>
      <c r="G36" s="11" t="s">
        <v>21</v>
      </c>
      <c r="H36" s="11" t="s">
        <v>21</v>
      </c>
      <c r="I36" s="11">
        <v>4986056</v>
      </c>
      <c r="J36" s="10">
        <v>45611</v>
      </c>
      <c r="K36" s="20">
        <v>3371.13</v>
      </c>
    </row>
    <row r="37" spans="1:11" ht="41.4" x14ac:dyDescent="0.3">
      <c r="A37" s="18" t="s">
        <v>22</v>
      </c>
      <c r="B37" s="10">
        <v>45607</v>
      </c>
      <c r="C37" s="11" t="s">
        <v>292</v>
      </c>
      <c r="D37" s="9" t="s">
        <v>300</v>
      </c>
      <c r="E37" s="10">
        <v>45607</v>
      </c>
      <c r="F37" s="18" t="s">
        <v>307</v>
      </c>
      <c r="G37" s="11" t="s">
        <v>21</v>
      </c>
      <c r="H37" s="11" t="s">
        <v>21</v>
      </c>
      <c r="I37" s="11" t="s">
        <v>21</v>
      </c>
      <c r="J37" s="10">
        <v>45608</v>
      </c>
      <c r="K37" s="20">
        <v>476.68</v>
      </c>
    </row>
    <row r="38" spans="1:11" x14ac:dyDescent="0.3">
      <c r="A38" s="18" t="s">
        <v>22</v>
      </c>
      <c r="B38" s="10">
        <v>45608</v>
      </c>
      <c r="C38" s="11" t="s">
        <v>293</v>
      </c>
      <c r="D38" s="9" t="s">
        <v>301</v>
      </c>
      <c r="E38" s="10">
        <v>45608</v>
      </c>
      <c r="F38" s="18" t="s">
        <v>308</v>
      </c>
      <c r="G38" s="11" t="s">
        <v>21</v>
      </c>
      <c r="H38" s="11" t="s">
        <v>21</v>
      </c>
      <c r="I38" s="8">
        <v>200031597</v>
      </c>
      <c r="J38" s="10">
        <v>45608</v>
      </c>
      <c r="K38" s="20">
        <v>1670</v>
      </c>
    </row>
    <row r="39" spans="1:11" ht="27.6" x14ac:dyDescent="0.3">
      <c r="A39" s="18" t="s">
        <v>22</v>
      </c>
      <c r="B39" s="10">
        <v>45609</v>
      </c>
      <c r="C39" s="11" t="s">
        <v>294</v>
      </c>
      <c r="D39" s="9" t="s">
        <v>302</v>
      </c>
      <c r="E39" s="10">
        <v>45611</v>
      </c>
      <c r="F39" s="18" t="s">
        <v>51</v>
      </c>
      <c r="G39" s="11" t="s">
        <v>21</v>
      </c>
      <c r="H39" s="11" t="s">
        <v>21</v>
      </c>
      <c r="I39" s="11">
        <v>20603482795</v>
      </c>
      <c r="J39" s="10">
        <v>45621</v>
      </c>
      <c r="K39" s="20">
        <v>85</v>
      </c>
    </row>
    <row r="40" spans="1:11" ht="27.6" x14ac:dyDescent="0.3">
      <c r="A40" s="13" t="s">
        <v>234</v>
      </c>
      <c r="B40" s="14"/>
      <c r="C40" s="14"/>
      <c r="D40" s="14"/>
      <c r="E40" s="14"/>
      <c r="F40" s="14"/>
      <c r="G40" s="14"/>
      <c r="H40" s="14"/>
      <c r="I40" s="14"/>
      <c r="J40" s="14"/>
      <c r="K40" s="15">
        <f>SUM(K32:K39)</f>
        <v>11491.27</v>
      </c>
    </row>
    <row r="43" spans="1:11" x14ac:dyDescent="0.3">
      <c r="A43" s="5" t="s">
        <v>11</v>
      </c>
    </row>
    <row r="44" spans="1:11" ht="55.2" x14ac:dyDescent="0.3">
      <c r="A44" s="6" t="s">
        <v>0</v>
      </c>
      <c r="B44" s="6" t="s">
        <v>1</v>
      </c>
      <c r="C44" s="6" t="s">
        <v>2</v>
      </c>
      <c r="D44" s="6" t="s">
        <v>3</v>
      </c>
      <c r="E44" s="6" t="s">
        <v>4</v>
      </c>
      <c r="F44" s="6" t="s">
        <v>5</v>
      </c>
      <c r="G44" s="6" t="s">
        <v>6</v>
      </c>
      <c r="H44" s="6" t="s">
        <v>10</v>
      </c>
      <c r="I44" s="6" t="s">
        <v>9</v>
      </c>
      <c r="J44" s="6" t="s">
        <v>7</v>
      </c>
      <c r="K44" s="6" t="s">
        <v>8</v>
      </c>
    </row>
    <row r="45" spans="1:11" ht="27.6" x14ac:dyDescent="0.3">
      <c r="A45" s="18" t="s">
        <v>23</v>
      </c>
      <c r="B45" s="10">
        <v>45560</v>
      </c>
      <c r="C45" s="11" t="s">
        <v>311</v>
      </c>
      <c r="D45" s="9" t="s">
        <v>329</v>
      </c>
      <c r="E45" s="10">
        <v>45614</v>
      </c>
      <c r="F45" s="18" t="s">
        <v>31</v>
      </c>
      <c r="G45" s="11" t="s">
        <v>34</v>
      </c>
      <c r="H45" s="11" t="s">
        <v>356</v>
      </c>
      <c r="I45" s="11" t="s">
        <v>21</v>
      </c>
      <c r="J45" s="10">
        <v>45621</v>
      </c>
      <c r="K45" s="20">
        <v>3678.55</v>
      </c>
    </row>
    <row r="46" spans="1:11" ht="27.6" x14ac:dyDescent="0.3">
      <c r="A46" s="18" t="s">
        <v>23</v>
      </c>
      <c r="B46" s="10">
        <v>45560</v>
      </c>
      <c r="C46" s="11" t="s">
        <v>311</v>
      </c>
      <c r="D46" s="9" t="s">
        <v>329</v>
      </c>
      <c r="E46" s="10">
        <v>45614</v>
      </c>
      <c r="F46" s="18" t="s">
        <v>31</v>
      </c>
      <c r="G46" s="11" t="s">
        <v>34</v>
      </c>
      <c r="H46" s="11" t="s">
        <v>356</v>
      </c>
      <c r="I46" s="11" t="s">
        <v>21</v>
      </c>
      <c r="J46" s="10">
        <v>45621</v>
      </c>
      <c r="K46" s="20">
        <v>1017</v>
      </c>
    </row>
    <row r="47" spans="1:11" ht="41.4" x14ac:dyDescent="0.3">
      <c r="A47" s="18" t="s">
        <v>23</v>
      </c>
      <c r="B47" s="10">
        <v>45555</v>
      </c>
      <c r="C47" s="11" t="s">
        <v>312</v>
      </c>
      <c r="D47" s="9" t="s">
        <v>330</v>
      </c>
      <c r="E47" s="10">
        <v>45607</v>
      </c>
      <c r="F47" s="18" t="s">
        <v>185</v>
      </c>
      <c r="G47" s="11" t="s">
        <v>189</v>
      </c>
      <c r="H47" s="11" t="s">
        <v>357</v>
      </c>
      <c r="I47" s="11" t="s">
        <v>21</v>
      </c>
      <c r="J47" s="10">
        <v>45621</v>
      </c>
      <c r="K47" s="20">
        <v>90285</v>
      </c>
    </row>
    <row r="48" spans="1:11" ht="41.4" x14ac:dyDescent="0.3">
      <c r="A48" s="18" t="s">
        <v>23</v>
      </c>
      <c r="B48" s="10">
        <v>45555</v>
      </c>
      <c r="C48" s="11" t="s">
        <v>312</v>
      </c>
      <c r="D48" s="9" t="s">
        <v>330</v>
      </c>
      <c r="E48" s="10">
        <v>45607</v>
      </c>
      <c r="F48" s="18" t="s">
        <v>185</v>
      </c>
      <c r="G48" s="11" t="s">
        <v>189</v>
      </c>
      <c r="H48" s="11" t="s">
        <v>357</v>
      </c>
      <c r="I48" s="11" t="s">
        <v>21</v>
      </c>
      <c r="J48" s="10">
        <v>45621</v>
      </c>
      <c r="K48" s="20">
        <v>3166</v>
      </c>
    </row>
    <row r="49" spans="1:11" ht="27.6" x14ac:dyDescent="0.3">
      <c r="A49" s="18" t="s">
        <v>23</v>
      </c>
      <c r="B49" s="10">
        <v>45558</v>
      </c>
      <c r="C49" s="11" t="s">
        <v>313</v>
      </c>
      <c r="D49" s="9" t="s">
        <v>331</v>
      </c>
      <c r="E49" s="10">
        <v>45600</v>
      </c>
      <c r="F49" s="18" t="s">
        <v>347</v>
      </c>
      <c r="G49" s="11" t="s">
        <v>351</v>
      </c>
      <c r="H49" s="11" t="s">
        <v>358</v>
      </c>
      <c r="I49" s="11" t="s">
        <v>21</v>
      </c>
      <c r="J49" s="10">
        <v>45614</v>
      </c>
      <c r="K49" s="20">
        <v>5155.0600000000004</v>
      </c>
    </row>
    <row r="50" spans="1:11" ht="27.6" x14ac:dyDescent="0.3">
      <c r="A50" s="18" t="s">
        <v>23</v>
      </c>
      <c r="B50" s="10">
        <v>45558</v>
      </c>
      <c r="C50" s="11" t="s">
        <v>313</v>
      </c>
      <c r="D50" s="9" t="s">
        <v>331</v>
      </c>
      <c r="E50" s="10">
        <v>45600</v>
      </c>
      <c r="F50" s="18" t="s">
        <v>347</v>
      </c>
      <c r="G50" s="11" t="s">
        <v>351</v>
      </c>
      <c r="H50" s="11" t="s">
        <v>358</v>
      </c>
      <c r="I50" s="11" t="s">
        <v>21</v>
      </c>
      <c r="J50" s="10">
        <v>45614</v>
      </c>
      <c r="K50" s="20">
        <v>1850.94</v>
      </c>
    </row>
    <row r="51" spans="1:11" ht="27.6" x14ac:dyDescent="0.3">
      <c r="A51" s="18" t="s">
        <v>23</v>
      </c>
      <c r="B51" s="10">
        <v>45558</v>
      </c>
      <c r="C51" s="11" t="s">
        <v>314</v>
      </c>
      <c r="D51" s="9" t="s">
        <v>332</v>
      </c>
      <c r="E51" s="10">
        <v>45607</v>
      </c>
      <c r="F51" s="18" t="s">
        <v>31</v>
      </c>
      <c r="G51" s="11" t="s">
        <v>34</v>
      </c>
      <c r="H51" s="11" t="s">
        <v>359</v>
      </c>
      <c r="I51" s="11" t="s">
        <v>21</v>
      </c>
      <c r="J51" s="10">
        <v>45621</v>
      </c>
      <c r="K51" s="20">
        <v>3196.98</v>
      </c>
    </row>
    <row r="52" spans="1:11" ht="27.6" x14ac:dyDescent="0.3">
      <c r="A52" s="18" t="s">
        <v>23</v>
      </c>
      <c r="B52" s="10">
        <v>45558</v>
      </c>
      <c r="C52" s="11" t="s">
        <v>314</v>
      </c>
      <c r="D52" s="9" t="s">
        <v>332</v>
      </c>
      <c r="E52" s="10">
        <v>45607</v>
      </c>
      <c r="F52" s="18" t="s">
        <v>31</v>
      </c>
      <c r="G52" s="11" t="s">
        <v>34</v>
      </c>
      <c r="H52" s="11" t="s">
        <v>359</v>
      </c>
      <c r="I52" s="11" t="s">
        <v>21</v>
      </c>
      <c r="J52" s="10">
        <v>45621</v>
      </c>
      <c r="K52" s="20">
        <v>1582</v>
      </c>
    </row>
    <row r="53" spans="1:11" ht="27.6" x14ac:dyDescent="0.3">
      <c r="A53" s="18" t="s">
        <v>23</v>
      </c>
      <c r="B53" s="10">
        <v>45558</v>
      </c>
      <c r="C53" s="11" t="s">
        <v>315</v>
      </c>
      <c r="D53" s="9" t="s">
        <v>333</v>
      </c>
      <c r="E53" s="10">
        <v>45600</v>
      </c>
      <c r="F53" s="18" t="s">
        <v>347</v>
      </c>
      <c r="G53" s="11" t="s">
        <v>351</v>
      </c>
      <c r="H53" s="11" t="s">
        <v>360</v>
      </c>
      <c r="I53" s="11" t="s">
        <v>21</v>
      </c>
      <c r="J53" s="10">
        <v>45614</v>
      </c>
      <c r="K53" s="20">
        <v>65851.679999999993</v>
      </c>
    </row>
    <row r="54" spans="1:11" ht="27.6" x14ac:dyDescent="0.3">
      <c r="A54" s="18" t="s">
        <v>23</v>
      </c>
      <c r="B54" s="10">
        <v>45558</v>
      </c>
      <c r="C54" s="11" t="s">
        <v>315</v>
      </c>
      <c r="D54" s="9" t="s">
        <v>333</v>
      </c>
      <c r="E54" s="10">
        <v>45600</v>
      </c>
      <c r="F54" s="18" t="s">
        <v>347</v>
      </c>
      <c r="G54" s="11" t="s">
        <v>351</v>
      </c>
      <c r="H54" s="11" t="s">
        <v>360</v>
      </c>
      <c r="I54" s="11" t="s">
        <v>21</v>
      </c>
      <c r="J54" s="10">
        <v>45614</v>
      </c>
      <c r="K54" s="20">
        <v>5650</v>
      </c>
    </row>
    <row r="55" spans="1:11" ht="27.6" x14ac:dyDescent="0.3">
      <c r="A55" s="18" t="s">
        <v>23</v>
      </c>
      <c r="B55" s="10">
        <v>45558</v>
      </c>
      <c r="C55" s="11" t="s">
        <v>316</v>
      </c>
      <c r="D55" s="9" t="s">
        <v>334</v>
      </c>
      <c r="E55" s="10">
        <v>45600</v>
      </c>
      <c r="F55" s="18" t="s">
        <v>348</v>
      </c>
      <c r="G55" s="11" t="s">
        <v>352</v>
      </c>
      <c r="H55" s="11" t="s">
        <v>361</v>
      </c>
      <c r="I55" s="11" t="s">
        <v>21</v>
      </c>
      <c r="J55" s="10">
        <v>45614</v>
      </c>
      <c r="K55" s="20">
        <v>11489.12</v>
      </c>
    </row>
    <row r="56" spans="1:11" ht="27.6" x14ac:dyDescent="0.3">
      <c r="A56" s="18" t="s">
        <v>23</v>
      </c>
      <c r="B56" s="10">
        <v>45555</v>
      </c>
      <c r="C56" s="11" t="s">
        <v>317</v>
      </c>
      <c r="D56" s="9" t="s">
        <v>335</v>
      </c>
      <c r="E56" s="10">
        <v>45607</v>
      </c>
      <c r="F56" s="18" t="s">
        <v>52</v>
      </c>
      <c r="G56" s="11" t="s">
        <v>353</v>
      </c>
      <c r="H56" s="11" t="s">
        <v>362</v>
      </c>
      <c r="I56" s="11" t="s">
        <v>21</v>
      </c>
      <c r="J56" s="10">
        <v>45621</v>
      </c>
      <c r="K56" s="20">
        <v>13721</v>
      </c>
    </row>
    <row r="57" spans="1:11" ht="27.6" x14ac:dyDescent="0.3">
      <c r="A57" s="18" t="s">
        <v>23</v>
      </c>
      <c r="B57" s="10">
        <v>45562</v>
      </c>
      <c r="C57" s="11" t="s">
        <v>318</v>
      </c>
      <c r="D57" s="9" t="s">
        <v>336</v>
      </c>
      <c r="E57" s="10">
        <v>45607</v>
      </c>
      <c r="F57" s="18" t="s">
        <v>347</v>
      </c>
      <c r="G57" s="11" t="s">
        <v>351</v>
      </c>
      <c r="H57" s="11" t="s">
        <v>363</v>
      </c>
      <c r="I57" s="11" t="s">
        <v>21</v>
      </c>
      <c r="J57" s="10">
        <v>45621</v>
      </c>
      <c r="K57" s="20">
        <v>52196.2</v>
      </c>
    </row>
    <row r="58" spans="1:11" ht="27.6" x14ac:dyDescent="0.3">
      <c r="A58" s="18" t="s">
        <v>23</v>
      </c>
      <c r="B58" s="10">
        <v>45562</v>
      </c>
      <c r="C58" s="11" t="s">
        <v>318</v>
      </c>
      <c r="D58" s="9" t="s">
        <v>336</v>
      </c>
      <c r="E58" s="10">
        <v>45607</v>
      </c>
      <c r="F58" s="18" t="s">
        <v>347</v>
      </c>
      <c r="G58" s="11" t="s">
        <v>351</v>
      </c>
      <c r="H58" s="11" t="s">
        <v>363</v>
      </c>
      <c r="I58" s="11" t="s">
        <v>21</v>
      </c>
      <c r="J58" s="10">
        <v>45621</v>
      </c>
      <c r="K58" s="20">
        <v>5650</v>
      </c>
    </row>
    <row r="59" spans="1:11" ht="41.4" x14ac:dyDescent="0.3">
      <c r="A59" s="18" t="s">
        <v>23</v>
      </c>
      <c r="B59" s="10">
        <v>45562</v>
      </c>
      <c r="C59" s="11" t="s">
        <v>319</v>
      </c>
      <c r="D59" s="9" t="s">
        <v>337</v>
      </c>
      <c r="E59" s="10">
        <v>45600</v>
      </c>
      <c r="F59" s="18" t="s">
        <v>185</v>
      </c>
      <c r="G59" s="11" t="s">
        <v>189</v>
      </c>
      <c r="H59" s="11" t="s">
        <v>364</v>
      </c>
      <c r="I59" s="11" t="s">
        <v>21</v>
      </c>
      <c r="J59" s="10">
        <v>45614</v>
      </c>
      <c r="K59" s="20">
        <v>3494.4</v>
      </c>
    </row>
    <row r="60" spans="1:11" ht="27.6" x14ac:dyDescent="0.3">
      <c r="A60" s="18" t="s">
        <v>23</v>
      </c>
      <c r="B60" s="10">
        <v>45562</v>
      </c>
      <c r="C60" s="11" t="s">
        <v>320</v>
      </c>
      <c r="D60" s="9" t="s">
        <v>338</v>
      </c>
      <c r="E60" s="10">
        <v>45600</v>
      </c>
      <c r="F60" s="18" t="s">
        <v>349</v>
      </c>
      <c r="G60" s="11" t="s">
        <v>354</v>
      </c>
      <c r="H60" s="11" t="s">
        <v>365</v>
      </c>
      <c r="I60" s="11" t="s">
        <v>21</v>
      </c>
      <c r="J60" s="10">
        <v>45614</v>
      </c>
      <c r="K60" s="20">
        <v>11238</v>
      </c>
    </row>
    <row r="61" spans="1:11" ht="27.6" x14ac:dyDescent="0.3">
      <c r="A61" s="18" t="s">
        <v>23</v>
      </c>
      <c r="B61" s="10">
        <v>45562</v>
      </c>
      <c r="C61" s="11" t="s">
        <v>320</v>
      </c>
      <c r="D61" s="9" t="s">
        <v>338</v>
      </c>
      <c r="E61" s="10">
        <v>45600</v>
      </c>
      <c r="F61" s="18" t="s">
        <v>349</v>
      </c>
      <c r="G61" s="11" t="s">
        <v>354</v>
      </c>
      <c r="H61" s="11" t="s">
        <v>365</v>
      </c>
      <c r="I61" s="11" t="s">
        <v>21</v>
      </c>
      <c r="J61" s="10">
        <v>45614</v>
      </c>
      <c r="K61" s="20">
        <v>3000</v>
      </c>
    </row>
    <row r="62" spans="1:11" ht="41.4" x14ac:dyDescent="0.3">
      <c r="A62" s="18" t="s">
        <v>23</v>
      </c>
      <c r="B62" s="10">
        <v>45562</v>
      </c>
      <c r="C62" s="11" t="s">
        <v>321</v>
      </c>
      <c r="D62" s="9" t="s">
        <v>339</v>
      </c>
      <c r="E62" s="10">
        <v>45607</v>
      </c>
      <c r="F62" s="18" t="s">
        <v>25</v>
      </c>
      <c r="G62" s="11" t="s">
        <v>27</v>
      </c>
      <c r="H62" s="11" t="s">
        <v>366</v>
      </c>
      <c r="I62" s="11" t="s">
        <v>21</v>
      </c>
      <c r="J62" s="10">
        <v>45621</v>
      </c>
      <c r="K62" s="20">
        <v>3841.11</v>
      </c>
    </row>
    <row r="63" spans="1:11" ht="41.4" x14ac:dyDescent="0.3">
      <c r="A63" s="18" t="s">
        <v>23</v>
      </c>
      <c r="B63" s="10">
        <v>45562</v>
      </c>
      <c r="C63" s="11" t="s">
        <v>321</v>
      </c>
      <c r="D63" s="9" t="s">
        <v>339</v>
      </c>
      <c r="E63" s="10">
        <v>45607</v>
      </c>
      <c r="F63" s="18" t="s">
        <v>25</v>
      </c>
      <c r="G63" s="11" t="s">
        <v>27</v>
      </c>
      <c r="H63" s="11" t="s">
        <v>366</v>
      </c>
      <c r="I63" s="11" t="s">
        <v>21</v>
      </c>
      <c r="J63" s="10">
        <v>45621</v>
      </c>
      <c r="K63" s="20">
        <v>768.22</v>
      </c>
    </row>
    <row r="64" spans="1:11" ht="27.6" x14ac:dyDescent="0.3">
      <c r="A64" s="18" t="s">
        <v>23</v>
      </c>
      <c r="B64" s="10">
        <v>45562</v>
      </c>
      <c r="C64" s="11" t="s">
        <v>322</v>
      </c>
      <c r="D64" s="9" t="s">
        <v>340</v>
      </c>
      <c r="E64" s="10">
        <v>45607</v>
      </c>
      <c r="F64" s="18" t="s">
        <v>350</v>
      </c>
      <c r="G64" s="11" t="s">
        <v>355</v>
      </c>
      <c r="H64" s="11" t="s">
        <v>367</v>
      </c>
      <c r="I64" s="11" t="s">
        <v>21</v>
      </c>
      <c r="J64" s="10">
        <v>45618</v>
      </c>
      <c r="K64" s="20">
        <v>15022</v>
      </c>
    </row>
    <row r="65" spans="1:11" ht="27.6" x14ac:dyDescent="0.3">
      <c r="A65" s="18" t="s">
        <v>23</v>
      </c>
      <c r="B65" s="10">
        <v>45565</v>
      </c>
      <c r="C65" s="11" t="s">
        <v>323</v>
      </c>
      <c r="D65" s="9" t="s">
        <v>341</v>
      </c>
      <c r="E65" s="10">
        <v>45607</v>
      </c>
      <c r="F65" s="18" t="s">
        <v>31</v>
      </c>
      <c r="G65" s="11" t="s">
        <v>34</v>
      </c>
      <c r="H65" s="11" t="s">
        <v>368</v>
      </c>
      <c r="I65" s="11" t="s">
        <v>21</v>
      </c>
      <c r="J65" s="10">
        <v>45621</v>
      </c>
      <c r="K65" s="20">
        <v>3350.45</v>
      </c>
    </row>
    <row r="66" spans="1:11" ht="27.6" x14ac:dyDescent="0.3">
      <c r="A66" s="18" t="s">
        <v>23</v>
      </c>
      <c r="B66" s="10">
        <v>45565</v>
      </c>
      <c r="C66" s="11" t="s">
        <v>323</v>
      </c>
      <c r="D66" s="9" t="s">
        <v>341</v>
      </c>
      <c r="E66" s="10">
        <v>45607</v>
      </c>
      <c r="F66" s="18" t="s">
        <v>31</v>
      </c>
      <c r="G66" s="11" t="s">
        <v>34</v>
      </c>
      <c r="H66" s="11" t="s">
        <v>368</v>
      </c>
      <c r="I66" s="11" t="s">
        <v>21</v>
      </c>
      <c r="J66" s="10">
        <v>45621</v>
      </c>
      <c r="K66" s="20">
        <v>508.5</v>
      </c>
    </row>
    <row r="67" spans="1:11" ht="27.6" x14ac:dyDescent="0.3">
      <c r="A67" s="18" t="s">
        <v>23</v>
      </c>
      <c r="B67" s="10">
        <v>45565</v>
      </c>
      <c r="C67" s="11" t="s">
        <v>324</v>
      </c>
      <c r="D67" s="9" t="s">
        <v>342</v>
      </c>
      <c r="E67" s="10">
        <v>45607</v>
      </c>
      <c r="F67" s="18" t="s">
        <v>25</v>
      </c>
      <c r="G67" s="11" t="s">
        <v>27</v>
      </c>
      <c r="H67" s="11" t="s">
        <v>369</v>
      </c>
      <c r="I67" s="11" t="s">
        <v>21</v>
      </c>
      <c r="J67" s="10">
        <v>45624</v>
      </c>
      <c r="K67" s="20">
        <v>7853.5</v>
      </c>
    </row>
    <row r="68" spans="1:11" ht="27.6" x14ac:dyDescent="0.3">
      <c r="A68" s="18" t="s">
        <v>23</v>
      </c>
      <c r="B68" s="10">
        <v>45565</v>
      </c>
      <c r="C68" s="11" t="s">
        <v>325</v>
      </c>
      <c r="D68" s="9" t="s">
        <v>343</v>
      </c>
      <c r="E68" s="10">
        <v>45614</v>
      </c>
      <c r="F68" s="18" t="s">
        <v>349</v>
      </c>
      <c r="G68" s="11" t="s">
        <v>354</v>
      </c>
      <c r="H68" s="11" t="s">
        <v>21</v>
      </c>
      <c r="I68" s="11" t="s">
        <v>370</v>
      </c>
      <c r="J68" s="10">
        <v>45625</v>
      </c>
      <c r="K68" s="20">
        <v>4000.2</v>
      </c>
    </row>
    <row r="69" spans="1:11" ht="27.6" x14ac:dyDescent="0.3">
      <c r="A69" s="18" t="s">
        <v>23</v>
      </c>
      <c r="B69" s="10">
        <v>45565</v>
      </c>
      <c r="C69" s="11" t="s">
        <v>326</v>
      </c>
      <c r="D69" s="9" t="s">
        <v>344</v>
      </c>
      <c r="E69" s="10">
        <v>45614</v>
      </c>
      <c r="F69" s="18" t="s">
        <v>24</v>
      </c>
      <c r="G69" s="11" t="s">
        <v>26</v>
      </c>
      <c r="H69" s="11" t="s">
        <v>371</v>
      </c>
      <c r="I69" s="11" t="s">
        <v>21</v>
      </c>
      <c r="J69" s="10">
        <v>45625</v>
      </c>
      <c r="K69" s="20">
        <v>20933.25</v>
      </c>
    </row>
    <row r="70" spans="1:11" ht="41.4" x14ac:dyDescent="0.3">
      <c r="A70" s="18" t="s">
        <v>23</v>
      </c>
      <c r="B70" s="10">
        <v>45565</v>
      </c>
      <c r="C70" s="11" t="s">
        <v>327</v>
      </c>
      <c r="D70" s="9" t="s">
        <v>345</v>
      </c>
      <c r="E70" s="10">
        <v>45607</v>
      </c>
      <c r="F70" s="18" t="s">
        <v>185</v>
      </c>
      <c r="G70" s="11" t="s">
        <v>189</v>
      </c>
      <c r="H70" s="11" t="s">
        <v>372</v>
      </c>
      <c r="I70" s="11" t="s">
        <v>21</v>
      </c>
      <c r="J70" s="10">
        <v>45621</v>
      </c>
      <c r="K70" s="20">
        <v>23531.03</v>
      </c>
    </row>
    <row r="71" spans="1:11" ht="41.4" x14ac:dyDescent="0.3">
      <c r="A71" s="18" t="s">
        <v>23</v>
      </c>
      <c r="B71" s="10">
        <v>45565</v>
      </c>
      <c r="C71" s="11" t="s">
        <v>327</v>
      </c>
      <c r="D71" s="9" t="s">
        <v>345</v>
      </c>
      <c r="E71" s="10">
        <v>45607</v>
      </c>
      <c r="F71" s="18" t="s">
        <v>185</v>
      </c>
      <c r="G71" s="11" t="s">
        <v>189</v>
      </c>
      <c r="H71" s="11" t="s">
        <v>372</v>
      </c>
      <c r="I71" s="11" t="s">
        <v>21</v>
      </c>
      <c r="J71" s="10">
        <v>45621</v>
      </c>
      <c r="K71" s="20">
        <v>2712</v>
      </c>
    </row>
    <row r="72" spans="1:11" ht="41.4" x14ac:dyDescent="0.3">
      <c r="A72" s="18" t="s">
        <v>28</v>
      </c>
      <c r="B72" s="10">
        <v>45589</v>
      </c>
      <c r="C72" s="11" t="s">
        <v>328</v>
      </c>
      <c r="D72" s="9" t="s">
        <v>346</v>
      </c>
      <c r="E72" s="10">
        <v>45614</v>
      </c>
      <c r="F72" s="18" t="s">
        <v>63</v>
      </c>
      <c r="G72" s="11" t="s">
        <v>64</v>
      </c>
      <c r="H72" s="11" t="s">
        <v>373</v>
      </c>
      <c r="I72" s="11" t="s">
        <v>21</v>
      </c>
      <c r="J72" s="10">
        <v>45623</v>
      </c>
      <c r="K72" s="20">
        <v>60601.96</v>
      </c>
    </row>
    <row r="73" spans="1:11" ht="27.6" x14ac:dyDescent="0.3">
      <c r="A73" s="13" t="s">
        <v>235</v>
      </c>
      <c r="B73" s="14"/>
      <c r="C73" s="14"/>
      <c r="D73" s="14"/>
      <c r="E73" s="14"/>
      <c r="F73" s="14"/>
      <c r="G73" s="14"/>
      <c r="H73" s="14"/>
      <c r="I73" s="14"/>
      <c r="J73" s="14"/>
      <c r="K73" s="33">
        <f>SUM(K45:K72)</f>
        <v>425344.14999999997</v>
      </c>
    </row>
    <row r="74" spans="1:11" x14ac:dyDescent="0.3">
      <c r="A74" s="5"/>
      <c r="K74" s="17"/>
    </row>
    <row r="75" spans="1:11" x14ac:dyDescent="0.3">
      <c r="A75" s="5" t="s">
        <v>15</v>
      </c>
    </row>
    <row r="76" spans="1:11" ht="55.2" x14ac:dyDescent="0.3">
      <c r="A76" s="6" t="s">
        <v>0</v>
      </c>
      <c r="B76" s="6" t="s">
        <v>1</v>
      </c>
      <c r="C76" s="6" t="s">
        <v>2</v>
      </c>
      <c r="D76" s="6" t="s">
        <v>3</v>
      </c>
      <c r="E76" s="6" t="s">
        <v>4</v>
      </c>
      <c r="F76" s="6" t="s">
        <v>5</v>
      </c>
      <c r="G76" s="6" t="s">
        <v>6</v>
      </c>
      <c r="H76" s="6" t="s">
        <v>10</v>
      </c>
      <c r="I76" s="6" t="s">
        <v>9</v>
      </c>
      <c r="J76" s="6" t="s">
        <v>7</v>
      </c>
      <c r="K76" s="6" t="s">
        <v>8</v>
      </c>
    </row>
    <row r="77" spans="1:11" x14ac:dyDescent="0.3">
      <c r="A77" s="30" t="s">
        <v>28</v>
      </c>
      <c r="B77" s="10">
        <v>45532</v>
      </c>
      <c r="C77" s="11" t="s">
        <v>375</v>
      </c>
      <c r="D77" s="9" t="s">
        <v>377</v>
      </c>
      <c r="E77" s="10">
        <v>45600</v>
      </c>
      <c r="F77" s="18" t="s">
        <v>379</v>
      </c>
      <c r="G77" s="11" t="s">
        <v>381</v>
      </c>
      <c r="H77" s="11" t="s">
        <v>383</v>
      </c>
      <c r="I77" s="11" t="s">
        <v>21</v>
      </c>
      <c r="J77" s="7">
        <v>45614</v>
      </c>
      <c r="K77" s="20">
        <v>122764.54</v>
      </c>
    </row>
    <row r="78" spans="1:11" ht="27.6" x14ac:dyDescent="0.3">
      <c r="A78" s="30" t="s">
        <v>28</v>
      </c>
      <c r="B78" s="10">
        <v>45560</v>
      </c>
      <c r="C78" s="11" t="s">
        <v>376</v>
      </c>
      <c r="D78" s="9" t="s">
        <v>378</v>
      </c>
      <c r="E78" s="10">
        <v>45614</v>
      </c>
      <c r="F78" s="18" t="s">
        <v>380</v>
      </c>
      <c r="G78" s="11" t="s">
        <v>382</v>
      </c>
      <c r="H78" s="11" t="s">
        <v>384</v>
      </c>
      <c r="I78" s="11" t="s">
        <v>21</v>
      </c>
      <c r="J78" s="7">
        <v>45625</v>
      </c>
      <c r="K78" s="20">
        <v>125633.4</v>
      </c>
    </row>
    <row r="79" spans="1:11" ht="27.6" x14ac:dyDescent="0.3">
      <c r="A79" s="13" t="s">
        <v>374</v>
      </c>
      <c r="B79" s="14"/>
      <c r="C79" s="14"/>
      <c r="D79" s="14"/>
      <c r="E79" s="14"/>
      <c r="F79" s="14"/>
      <c r="G79" s="14"/>
      <c r="H79" s="14"/>
      <c r="I79" s="14"/>
      <c r="J79" s="14"/>
      <c r="K79" s="15">
        <f>SUM(K77:K78)</f>
        <v>248397.94</v>
      </c>
    </row>
    <row r="80" spans="1:11" x14ac:dyDescent="0.3">
      <c r="A80" s="5"/>
      <c r="K80" s="17"/>
    </row>
    <row r="81" spans="1:11" x14ac:dyDescent="0.3">
      <c r="A81" s="5" t="s">
        <v>385</v>
      </c>
    </row>
    <row r="82" spans="1:11" ht="55.2" x14ac:dyDescent="0.3">
      <c r="A82" s="6" t="s">
        <v>0</v>
      </c>
      <c r="B82" s="6" t="s">
        <v>1</v>
      </c>
      <c r="C82" s="6" t="s">
        <v>2</v>
      </c>
      <c r="D82" s="6" t="s">
        <v>3</v>
      </c>
      <c r="E82" s="6" t="s">
        <v>4</v>
      </c>
      <c r="F82" s="6" t="s">
        <v>5</v>
      </c>
      <c r="G82" s="6" t="s">
        <v>6</v>
      </c>
      <c r="H82" s="6" t="s">
        <v>10</v>
      </c>
      <c r="I82" s="6" t="s">
        <v>9</v>
      </c>
      <c r="J82" s="6" t="s">
        <v>7</v>
      </c>
      <c r="K82" s="6" t="s">
        <v>8</v>
      </c>
    </row>
    <row r="83" spans="1:11" ht="27.6" x14ac:dyDescent="0.3">
      <c r="A83" s="30" t="s">
        <v>387</v>
      </c>
      <c r="B83" s="10">
        <v>45544</v>
      </c>
      <c r="C83" s="11" t="s">
        <v>389</v>
      </c>
      <c r="D83" s="9" t="s">
        <v>391</v>
      </c>
      <c r="E83" s="10">
        <v>45597</v>
      </c>
      <c r="F83" s="18" t="s">
        <v>393</v>
      </c>
      <c r="G83" s="11" t="s">
        <v>395</v>
      </c>
      <c r="H83" s="11" t="s">
        <v>397</v>
      </c>
      <c r="I83" s="11" t="s">
        <v>21</v>
      </c>
      <c r="J83" s="7">
        <v>45608</v>
      </c>
      <c r="K83" s="20">
        <v>7881.75</v>
      </c>
    </row>
    <row r="84" spans="1:11" ht="27.6" x14ac:dyDescent="0.3">
      <c r="A84" s="30" t="s">
        <v>388</v>
      </c>
      <c r="B84" s="10">
        <v>45561</v>
      </c>
      <c r="C84" s="11" t="s">
        <v>390</v>
      </c>
      <c r="D84" s="9" t="s">
        <v>392</v>
      </c>
      <c r="E84" s="10">
        <v>45600</v>
      </c>
      <c r="F84" s="18" t="s">
        <v>394</v>
      </c>
      <c r="G84" s="11" t="s">
        <v>396</v>
      </c>
      <c r="H84" s="11" t="s">
        <v>398</v>
      </c>
      <c r="I84" s="11" t="s">
        <v>21</v>
      </c>
      <c r="J84" s="7">
        <v>45608</v>
      </c>
      <c r="K84" s="20">
        <v>22600</v>
      </c>
    </row>
    <row r="85" spans="1:11" ht="27.6" x14ac:dyDescent="0.3">
      <c r="A85" s="13" t="s">
        <v>386</v>
      </c>
      <c r="B85" s="14"/>
      <c r="C85" s="14"/>
      <c r="D85" s="14"/>
      <c r="E85" s="14"/>
      <c r="F85" s="14"/>
      <c r="G85" s="14"/>
      <c r="H85" s="14"/>
      <c r="I85" s="14"/>
      <c r="J85" s="14"/>
      <c r="K85" s="15">
        <f>SUM(K83:K84)</f>
        <v>30481.75</v>
      </c>
    </row>
    <row r="86" spans="1:11" x14ac:dyDescent="0.3">
      <c r="A86" s="5"/>
      <c r="K86" s="17"/>
    </row>
    <row r="87" spans="1:11" x14ac:dyDescent="0.3">
      <c r="A87" s="5" t="s">
        <v>29</v>
      </c>
    </row>
    <row r="88" spans="1:11" ht="55.2" x14ac:dyDescent="0.3">
      <c r="A88" s="6" t="s">
        <v>0</v>
      </c>
      <c r="B88" s="6" t="s">
        <v>1</v>
      </c>
      <c r="C88" s="6" t="s">
        <v>2</v>
      </c>
      <c r="D88" s="6" t="s">
        <v>3</v>
      </c>
      <c r="E88" s="6" t="s">
        <v>4</v>
      </c>
      <c r="F88" s="6" t="s">
        <v>5</v>
      </c>
      <c r="G88" s="6" t="s">
        <v>6</v>
      </c>
      <c r="H88" s="6" t="s">
        <v>10</v>
      </c>
      <c r="I88" s="6" t="s">
        <v>9</v>
      </c>
      <c r="J88" s="6" t="s">
        <v>7</v>
      </c>
      <c r="K88" s="6" t="s">
        <v>8</v>
      </c>
    </row>
    <row r="89" spans="1:11" ht="27.6" x14ac:dyDescent="0.3">
      <c r="A89" s="18" t="s">
        <v>18</v>
      </c>
      <c r="B89" s="10">
        <v>45533</v>
      </c>
      <c r="C89" s="11" t="s">
        <v>404</v>
      </c>
      <c r="D89" s="9" t="s">
        <v>406</v>
      </c>
      <c r="E89" s="10">
        <v>45593</v>
      </c>
      <c r="F89" s="18" t="s">
        <v>123</v>
      </c>
      <c r="G89" s="11" t="s">
        <v>130</v>
      </c>
      <c r="H89" s="21" t="s">
        <v>21</v>
      </c>
      <c r="I89" s="11" t="s">
        <v>422</v>
      </c>
      <c r="J89" s="10">
        <v>45603</v>
      </c>
      <c r="K89" s="20">
        <v>2225</v>
      </c>
    </row>
    <row r="90" spans="1:11" ht="27.6" x14ac:dyDescent="0.3">
      <c r="A90" s="18" t="s">
        <v>18</v>
      </c>
      <c r="B90" s="10">
        <v>45533</v>
      </c>
      <c r="C90" s="11" t="s">
        <v>405</v>
      </c>
      <c r="D90" s="9" t="s">
        <v>407</v>
      </c>
      <c r="E90" s="10">
        <v>45593</v>
      </c>
      <c r="F90" s="18" t="s">
        <v>56</v>
      </c>
      <c r="G90" s="11" t="s">
        <v>58</v>
      </c>
      <c r="H90" s="11" t="s">
        <v>21</v>
      </c>
      <c r="I90" s="11" t="s">
        <v>423</v>
      </c>
      <c r="J90" s="10">
        <v>45603</v>
      </c>
      <c r="K90" s="20">
        <v>1760</v>
      </c>
    </row>
    <row r="91" spans="1:11" ht="27.6" x14ac:dyDescent="0.3">
      <c r="A91" s="18" t="s">
        <v>23</v>
      </c>
      <c r="B91" s="10">
        <v>45546</v>
      </c>
      <c r="C91" s="11" t="s">
        <v>399</v>
      </c>
      <c r="D91" s="9" t="s">
        <v>408</v>
      </c>
      <c r="E91" s="10">
        <v>45588</v>
      </c>
      <c r="F91" s="18" t="s">
        <v>414</v>
      </c>
      <c r="G91" s="11" t="s">
        <v>418</v>
      </c>
      <c r="H91" s="11" t="s">
        <v>21</v>
      </c>
      <c r="I91" s="11" t="s">
        <v>424</v>
      </c>
      <c r="J91" s="10">
        <v>45601</v>
      </c>
      <c r="K91" s="20">
        <v>1330</v>
      </c>
    </row>
    <row r="92" spans="1:11" ht="27.6" x14ac:dyDescent="0.3">
      <c r="A92" s="18" t="s">
        <v>23</v>
      </c>
      <c r="B92" s="10">
        <v>45559</v>
      </c>
      <c r="C92" s="11" t="s">
        <v>400</v>
      </c>
      <c r="D92" s="9" t="s">
        <v>409</v>
      </c>
      <c r="E92" s="10">
        <v>45604</v>
      </c>
      <c r="F92" s="18" t="s">
        <v>414</v>
      </c>
      <c r="G92" s="11" t="s">
        <v>418</v>
      </c>
      <c r="H92" s="11" t="s">
        <v>21</v>
      </c>
      <c r="I92" s="11" t="s">
        <v>400</v>
      </c>
      <c r="J92" s="10">
        <v>45609</v>
      </c>
      <c r="K92" s="20">
        <v>5576.25</v>
      </c>
    </row>
    <row r="93" spans="1:11" ht="27.6" x14ac:dyDescent="0.3">
      <c r="A93" s="18" t="s">
        <v>41</v>
      </c>
      <c r="B93" s="10">
        <v>45561</v>
      </c>
      <c r="C93" s="11" t="s">
        <v>425</v>
      </c>
      <c r="D93" s="9" t="s">
        <v>410</v>
      </c>
      <c r="E93" s="10">
        <v>45600</v>
      </c>
      <c r="F93" s="18" t="s">
        <v>415</v>
      </c>
      <c r="G93" s="11" t="s">
        <v>419</v>
      </c>
      <c r="H93" s="11" t="s">
        <v>21</v>
      </c>
      <c r="I93" s="11" t="s">
        <v>425</v>
      </c>
      <c r="J93" s="10">
        <v>45602</v>
      </c>
      <c r="K93" s="20">
        <v>7930</v>
      </c>
    </row>
    <row r="94" spans="1:11" ht="27.6" x14ac:dyDescent="0.3">
      <c r="A94" s="35" t="s">
        <v>28</v>
      </c>
      <c r="B94" s="36">
        <v>45565</v>
      </c>
      <c r="C94" s="37" t="s">
        <v>401</v>
      </c>
      <c r="D94" s="38" t="s">
        <v>411</v>
      </c>
      <c r="E94" s="36">
        <v>45617</v>
      </c>
      <c r="F94" s="35" t="s">
        <v>123</v>
      </c>
      <c r="G94" s="37" t="s">
        <v>130</v>
      </c>
      <c r="H94" s="37" t="s">
        <v>21</v>
      </c>
      <c r="I94" s="37" t="s">
        <v>426</v>
      </c>
      <c r="J94" s="36">
        <v>45621</v>
      </c>
      <c r="K94" s="39">
        <f>107.89+159.64</f>
        <v>267.52999999999997</v>
      </c>
    </row>
    <row r="95" spans="1:11" ht="27.6" x14ac:dyDescent="0.3">
      <c r="A95" s="35" t="s">
        <v>28</v>
      </c>
      <c r="B95" s="36">
        <v>45565</v>
      </c>
      <c r="C95" s="37" t="s">
        <v>401</v>
      </c>
      <c r="D95" s="38" t="s">
        <v>411</v>
      </c>
      <c r="E95" s="36">
        <v>45617</v>
      </c>
      <c r="F95" s="35" t="s">
        <v>416</v>
      </c>
      <c r="G95" s="37" t="s">
        <v>420</v>
      </c>
      <c r="H95" s="37" t="s">
        <v>21</v>
      </c>
      <c r="I95" s="37" t="s">
        <v>427</v>
      </c>
      <c r="J95" s="36">
        <v>45621</v>
      </c>
      <c r="K95" s="12">
        <v>1580</v>
      </c>
    </row>
    <row r="96" spans="1:11" ht="27.6" x14ac:dyDescent="0.3">
      <c r="A96" s="35" t="s">
        <v>28</v>
      </c>
      <c r="B96" s="36">
        <v>45565</v>
      </c>
      <c r="C96" s="37" t="s">
        <v>401</v>
      </c>
      <c r="D96" s="38" t="s">
        <v>411</v>
      </c>
      <c r="E96" s="36">
        <v>45617</v>
      </c>
      <c r="F96" s="35" t="s">
        <v>123</v>
      </c>
      <c r="G96" s="37" t="s">
        <v>130</v>
      </c>
      <c r="H96" s="37" t="s">
        <v>21</v>
      </c>
      <c r="I96" s="37" t="s">
        <v>426</v>
      </c>
      <c r="J96" s="36">
        <v>45621</v>
      </c>
      <c r="K96" s="39">
        <v>812.3</v>
      </c>
    </row>
    <row r="97" spans="1:11" ht="27.6" x14ac:dyDescent="0.3">
      <c r="A97" s="18" t="s">
        <v>28</v>
      </c>
      <c r="B97" s="10">
        <v>45565</v>
      </c>
      <c r="C97" s="11" t="s">
        <v>402</v>
      </c>
      <c r="D97" s="9" t="s">
        <v>412</v>
      </c>
      <c r="E97" s="10">
        <v>45609</v>
      </c>
      <c r="F97" s="18" t="s">
        <v>32</v>
      </c>
      <c r="G97" s="11" t="s">
        <v>35</v>
      </c>
      <c r="H97" s="11" t="s">
        <v>21</v>
      </c>
      <c r="I97" s="11" t="s">
        <v>428</v>
      </c>
      <c r="J97" s="10">
        <v>45616</v>
      </c>
      <c r="K97" s="20">
        <v>1967.09</v>
      </c>
    </row>
    <row r="98" spans="1:11" x14ac:dyDescent="0.3">
      <c r="A98" s="18" t="s">
        <v>28</v>
      </c>
      <c r="B98" s="10">
        <v>45565</v>
      </c>
      <c r="C98" s="11" t="s">
        <v>402</v>
      </c>
      <c r="D98" s="9" t="s">
        <v>412</v>
      </c>
      <c r="E98" s="10">
        <v>45609</v>
      </c>
      <c r="F98" s="18" t="s">
        <v>264</v>
      </c>
      <c r="G98" s="11" t="s">
        <v>272</v>
      </c>
      <c r="H98" s="11" t="s">
        <v>21</v>
      </c>
      <c r="I98" s="11" t="s">
        <v>429</v>
      </c>
      <c r="J98" s="10">
        <v>45616</v>
      </c>
      <c r="K98" s="20">
        <v>155.94</v>
      </c>
    </row>
    <row r="99" spans="1:11" x14ac:dyDescent="0.3">
      <c r="A99" s="18" t="s">
        <v>28</v>
      </c>
      <c r="B99" s="10">
        <v>45565</v>
      </c>
      <c r="C99" s="11" t="s">
        <v>402</v>
      </c>
      <c r="D99" s="9" t="s">
        <v>412</v>
      </c>
      <c r="E99" s="10">
        <v>45609</v>
      </c>
      <c r="F99" s="18" t="s">
        <v>417</v>
      </c>
      <c r="G99" s="11" t="s">
        <v>421</v>
      </c>
      <c r="H99" s="11" t="s">
        <v>21</v>
      </c>
      <c r="I99" s="11" t="s">
        <v>430</v>
      </c>
      <c r="J99" s="11">
        <v>45616</v>
      </c>
      <c r="K99" s="20">
        <v>406.1</v>
      </c>
    </row>
    <row r="100" spans="1:11" ht="27.6" x14ac:dyDescent="0.3">
      <c r="A100" s="18" t="s">
        <v>23</v>
      </c>
      <c r="B100" s="10">
        <v>45565</v>
      </c>
      <c r="C100" s="11" t="s">
        <v>403</v>
      </c>
      <c r="D100" s="9" t="s">
        <v>413</v>
      </c>
      <c r="E100" s="10">
        <v>45616</v>
      </c>
      <c r="F100" s="18" t="s">
        <v>31</v>
      </c>
      <c r="G100" s="11" t="s">
        <v>34</v>
      </c>
      <c r="H100" s="11" t="s">
        <v>431</v>
      </c>
      <c r="I100" s="11" t="s">
        <v>21</v>
      </c>
      <c r="J100" s="10">
        <v>45625</v>
      </c>
      <c r="K100" s="20">
        <v>13400</v>
      </c>
    </row>
    <row r="101" spans="1:11" ht="26.4" customHeight="1" x14ac:dyDescent="0.3">
      <c r="A101" s="13" t="s">
        <v>236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31">
        <f>SUM(K89:K100)</f>
        <v>37410.209999999992</v>
      </c>
    </row>
    <row r="102" spans="1:11" x14ac:dyDescent="0.3">
      <c r="A102" s="5"/>
      <c r="K102" s="15"/>
    </row>
    <row r="103" spans="1:11" x14ac:dyDescent="0.3">
      <c r="A103" s="13" t="s">
        <v>237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5">
        <f>K101+K85+K79+K73+K40+K28+K10</f>
        <v>841669.28000000014</v>
      </c>
    </row>
  </sheetData>
  <sortState xmlns:xlrd2="http://schemas.microsoft.com/office/spreadsheetml/2017/richdata2" ref="A14:K27">
    <sortCondition ref="C14:C27"/>
  </sortState>
  <dataValidations count="1">
    <dataValidation type="list" allowBlank="1" showInputMessage="1" showErrorMessage="1" sqref="A32:A39 A72 A78 A89:A100 A6:A9 A14:A27 A84" xr:uid="{E6C60909-A877-4BC9-8C1C-629580E9E42E}">
      <formula1>INDIRECT($C6)</formula1>
    </dataValidation>
  </dataValidations>
  <printOptions horizontalCentered="1"/>
  <pageMargins left="0.23622047244094491" right="0.23622047244094491" top="0.31496062992125984" bottom="0.62992125984251968" header="0.31496062992125984" footer="0.31496062992125984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C9F3D-CB7E-410E-8D75-A130538EEE88}">
  <dimension ref="A1:K80"/>
  <sheetViews>
    <sheetView showGridLines="0" tabSelected="1" topLeftCell="B60" workbookViewId="0">
      <selection activeCell="F65" sqref="F65"/>
    </sheetView>
  </sheetViews>
  <sheetFormatPr baseColWidth="10" defaultColWidth="11.44140625" defaultRowHeight="13.8" x14ac:dyDescent="0.3"/>
  <cols>
    <col min="1" max="1" width="34.21875" style="16" customWidth="1"/>
    <col min="2" max="2" width="11.109375" style="4" bestFit="1" customWidth="1"/>
    <col min="3" max="3" width="16.5546875" style="4" bestFit="1" customWidth="1"/>
    <col min="4" max="4" width="42" style="4" customWidth="1"/>
    <col min="5" max="5" width="14.88671875" style="4" customWidth="1"/>
    <col min="6" max="6" width="28.109375" style="4" customWidth="1"/>
    <col min="7" max="7" width="18.44140625" style="4" customWidth="1"/>
    <col min="8" max="8" width="20.77734375" style="4" customWidth="1"/>
    <col min="9" max="9" width="19.6640625" style="4" customWidth="1"/>
    <col min="10" max="10" width="11.5546875" style="4" customWidth="1"/>
    <col min="11" max="11" width="13.77734375" style="4" bestFit="1" customWidth="1"/>
    <col min="12" max="16384" width="11.44140625" style="4"/>
  </cols>
  <sheetData>
    <row r="1" spans="1:11" x14ac:dyDescent="0.3">
      <c r="A1" s="2" t="s">
        <v>13</v>
      </c>
      <c r="B1" s="3"/>
    </row>
    <row r="2" spans="1:11" x14ac:dyDescent="0.3">
      <c r="A2" s="2" t="s">
        <v>71</v>
      </c>
      <c r="B2" s="3"/>
    </row>
    <row r="4" spans="1:11" x14ac:dyDescent="0.3">
      <c r="A4" s="5" t="s">
        <v>16</v>
      </c>
    </row>
    <row r="5" spans="1:11" ht="55.2" x14ac:dyDescent="0.3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10</v>
      </c>
      <c r="I5" s="6" t="s">
        <v>9</v>
      </c>
      <c r="J5" s="6" t="s">
        <v>7</v>
      </c>
      <c r="K5" s="6" t="s">
        <v>8</v>
      </c>
    </row>
    <row r="6" spans="1:11" ht="28.8" x14ac:dyDescent="0.3">
      <c r="A6" s="24" t="s">
        <v>17</v>
      </c>
      <c r="B6" s="19">
        <v>45628</v>
      </c>
      <c r="C6" s="22" t="s">
        <v>439</v>
      </c>
      <c r="D6" s="23" t="s">
        <v>441</v>
      </c>
      <c r="E6" s="19">
        <v>45628</v>
      </c>
      <c r="F6" s="24" t="s">
        <v>19</v>
      </c>
      <c r="G6" s="22" t="s">
        <v>20</v>
      </c>
      <c r="H6" s="22" t="s">
        <v>21</v>
      </c>
      <c r="I6" s="22" t="s">
        <v>445</v>
      </c>
      <c r="J6" s="19">
        <v>45628</v>
      </c>
      <c r="K6" s="25">
        <v>2960.88</v>
      </c>
    </row>
    <row r="7" spans="1:11" ht="14.4" x14ac:dyDescent="0.3">
      <c r="A7" s="1" t="s">
        <v>37</v>
      </c>
      <c r="B7" s="19">
        <v>45653</v>
      </c>
      <c r="C7" s="22" t="s">
        <v>440</v>
      </c>
      <c r="D7" s="23" t="s">
        <v>442</v>
      </c>
      <c r="E7" s="19">
        <v>45623</v>
      </c>
      <c r="F7" s="24" t="s">
        <v>443</v>
      </c>
      <c r="G7" s="22" t="s">
        <v>444</v>
      </c>
      <c r="H7" s="22" t="s">
        <v>21</v>
      </c>
      <c r="I7" s="22" t="s">
        <v>446</v>
      </c>
      <c r="J7" s="19">
        <v>45653</v>
      </c>
      <c r="K7" s="25">
        <v>300</v>
      </c>
    </row>
    <row r="8" spans="1:11" ht="27.6" x14ac:dyDescent="0.3">
      <c r="A8" s="13" t="s">
        <v>432</v>
      </c>
      <c r="B8" s="14"/>
      <c r="C8" s="14"/>
      <c r="D8" s="14"/>
      <c r="E8" s="14"/>
      <c r="F8" s="14"/>
      <c r="G8" s="14"/>
      <c r="H8" s="14"/>
      <c r="I8" s="14"/>
      <c r="J8" s="14"/>
      <c r="K8" s="15">
        <f>SUM(K6:K7)</f>
        <v>3260.88</v>
      </c>
    </row>
    <row r="10" spans="1:11" x14ac:dyDescent="0.3">
      <c r="A10" s="5" t="s">
        <v>12</v>
      </c>
    </row>
    <row r="11" spans="1:11" ht="55.2" x14ac:dyDescent="0.3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 t="s">
        <v>10</v>
      </c>
      <c r="I11" s="6" t="s">
        <v>9</v>
      </c>
      <c r="J11" s="6" t="s">
        <v>7</v>
      </c>
      <c r="K11" s="6" t="s">
        <v>8</v>
      </c>
    </row>
    <row r="12" spans="1:11" ht="14.4" x14ac:dyDescent="0.3">
      <c r="A12" s="1" t="s">
        <v>37</v>
      </c>
      <c r="B12" s="19">
        <v>45595</v>
      </c>
      <c r="C12" s="22" t="s">
        <v>447</v>
      </c>
      <c r="D12" s="23" t="s">
        <v>449</v>
      </c>
      <c r="E12" s="19">
        <v>45636</v>
      </c>
      <c r="F12" s="24" t="s">
        <v>451</v>
      </c>
      <c r="G12" s="22" t="s">
        <v>457</v>
      </c>
      <c r="H12" s="22" t="s">
        <v>21</v>
      </c>
      <c r="I12" s="22" t="s">
        <v>463</v>
      </c>
      <c r="J12" s="19">
        <v>45645</v>
      </c>
      <c r="K12" s="25">
        <v>690</v>
      </c>
    </row>
    <row r="13" spans="1:11" ht="28.8" x14ac:dyDescent="0.3">
      <c r="A13" s="1" t="s">
        <v>37</v>
      </c>
      <c r="B13" s="19">
        <v>45595</v>
      </c>
      <c r="C13" s="22" t="s">
        <v>447</v>
      </c>
      <c r="D13" s="23" t="s">
        <v>449</v>
      </c>
      <c r="E13" s="19">
        <v>45636</v>
      </c>
      <c r="F13" s="24" t="s">
        <v>452</v>
      </c>
      <c r="G13" s="22" t="s">
        <v>458</v>
      </c>
      <c r="H13" s="22" t="s">
        <v>21</v>
      </c>
      <c r="I13" s="22" t="s">
        <v>464</v>
      </c>
      <c r="J13" s="19">
        <v>45645</v>
      </c>
      <c r="K13" s="25">
        <v>4180.6000000000004</v>
      </c>
    </row>
    <row r="14" spans="1:11" ht="14.4" x14ac:dyDescent="0.3">
      <c r="A14" s="1" t="s">
        <v>37</v>
      </c>
      <c r="B14" s="19">
        <v>45595</v>
      </c>
      <c r="C14" s="22" t="s">
        <v>447</v>
      </c>
      <c r="D14" s="23" t="s">
        <v>449</v>
      </c>
      <c r="E14" s="19">
        <v>45636</v>
      </c>
      <c r="F14" s="24" t="s">
        <v>453</v>
      </c>
      <c r="G14" s="22" t="s">
        <v>459</v>
      </c>
      <c r="H14" s="22" t="s">
        <v>21</v>
      </c>
      <c r="I14" s="22" t="s">
        <v>465</v>
      </c>
      <c r="J14" s="19">
        <v>45645</v>
      </c>
      <c r="K14" s="25">
        <v>131.69999999999999</v>
      </c>
    </row>
    <row r="15" spans="1:11" ht="28.8" x14ac:dyDescent="0.3">
      <c r="A15" s="1" t="s">
        <v>37</v>
      </c>
      <c r="B15" s="19">
        <v>45595</v>
      </c>
      <c r="C15" s="22" t="s">
        <v>447</v>
      </c>
      <c r="D15" s="23" t="s">
        <v>449</v>
      </c>
      <c r="E15" s="19">
        <v>45636</v>
      </c>
      <c r="F15" s="24" t="s">
        <v>454</v>
      </c>
      <c r="G15" s="22" t="s">
        <v>460</v>
      </c>
      <c r="H15" s="22" t="s">
        <v>21</v>
      </c>
      <c r="I15" s="22" t="s">
        <v>466</v>
      </c>
      <c r="J15" s="19">
        <v>45645</v>
      </c>
      <c r="K15" s="25">
        <v>976</v>
      </c>
    </row>
    <row r="16" spans="1:11" ht="14.4" x14ac:dyDescent="0.3">
      <c r="A16" s="1" t="s">
        <v>37</v>
      </c>
      <c r="B16" s="19">
        <v>45595</v>
      </c>
      <c r="C16" s="22" t="s">
        <v>447</v>
      </c>
      <c r="D16" s="23" t="s">
        <v>449</v>
      </c>
      <c r="E16" s="19">
        <v>45636</v>
      </c>
      <c r="F16" s="24" t="s">
        <v>455</v>
      </c>
      <c r="G16" s="22" t="s">
        <v>461</v>
      </c>
      <c r="H16" s="22" t="s">
        <v>21</v>
      </c>
      <c r="I16" s="22" t="s">
        <v>467</v>
      </c>
      <c r="J16" s="19">
        <v>45645</v>
      </c>
      <c r="K16" s="25">
        <v>2033.1</v>
      </c>
    </row>
    <row r="17" spans="1:11" ht="14.4" x14ac:dyDescent="0.3">
      <c r="A17" s="1" t="s">
        <v>37</v>
      </c>
      <c r="B17" s="19">
        <v>45595</v>
      </c>
      <c r="C17" s="22" t="s">
        <v>447</v>
      </c>
      <c r="D17" s="23" t="s">
        <v>449</v>
      </c>
      <c r="E17" s="19">
        <v>45636</v>
      </c>
      <c r="F17" s="24" t="s">
        <v>456</v>
      </c>
      <c r="G17" s="22" t="s">
        <v>462</v>
      </c>
      <c r="H17" s="22" t="s">
        <v>21</v>
      </c>
      <c r="I17" s="22" t="s">
        <v>468</v>
      </c>
      <c r="J17" s="19">
        <v>45645</v>
      </c>
      <c r="K17" s="25">
        <v>2905</v>
      </c>
    </row>
    <row r="18" spans="1:11" ht="14.4" x14ac:dyDescent="0.3">
      <c r="A18" s="1" t="s">
        <v>37</v>
      </c>
      <c r="B18" s="19">
        <v>45595</v>
      </c>
      <c r="C18" s="22" t="s">
        <v>447</v>
      </c>
      <c r="D18" s="23" t="s">
        <v>449</v>
      </c>
      <c r="E18" s="19">
        <v>45636</v>
      </c>
      <c r="F18" s="24" t="s">
        <v>456</v>
      </c>
      <c r="G18" s="22" t="s">
        <v>462</v>
      </c>
      <c r="H18" s="22" t="s">
        <v>21</v>
      </c>
      <c r="I18" s="22" t="s">
        <v>468</v>
      </c>
      <c r="J18" s="19">
        <v>45645</v>
      </c>
      <c r="K18" s="25">
        <v>1790.49</v>
      </c>
    </row>
    <row r="19" spans="1:11" ht="43.2" x14ac:dyDescent="0.3">
      <c r="A19" s="1" t="s">
        <v>28</v>
      </c>
      <c r="B19" s="19">
        <v>45595</v>
      </c>
      <c r="C19" s="22" t="s">
        <v>448</v>
      </c>
      <c r="D19" s="23" t="s">
        <v>450</v>
      </c>
      <c r="E19" s="19">
        <v>45630</v>
      </c>
      <c r="F19" s="24" t="s">
        <v>32</v>
      </c>
      <c r="G19" s="22" t="s">
        <v>35</v>
      </c>
      <c r="H19" s="22" t="s">
        <v>21</v>
      </c>
      <c r="I19" s="22" t="s">
        <v>469</v>
      </c>
      <c r="J19" s="19">
        <v>45639</v>
      </c>
      <c r="K19" s="25">
        <v>1316.6</v>
      </c>
    </row>
    <row r="20" spans="1:11" ht="43.2" x14ac:dyDescent="0.3">
      <c r="A20" s="1" t="s">
        <v>28</v>
      </c>
      <c r="B20" s="19">
        <v>45595</v>
      </c>
      <c r="C20" s="22" t="s">
        <v>448</v>
      </c>
      <c r="D20" s="23" t="s">
        <v>450</v>
      </c>
      <c r="E20" s="19">
        <v>45630</v>
      </c>
      <c r="F20" s="24" t="s">
        <v>30</v>
      </c>
      <c r="G20" s="22" t="s">
        <v>33</v>
      </c>
      <c r="H20" s="22" t="s">
        <v>21</v>
      </c>
      <c r="I20" s="22" t="s">
        <v>470</v>
      </c>
      <c r="J20" s="19">
        <v>45639</v>
      </c>
      <c r="K20" s="25">
        <v>1834.88</v>
      </c>
    </row>
    <row r="21" spans="1:11" ht="43.2" x14ac:dyDescent="0.3">
      <c r="A21" s="1" t="s">
        <v>28</v>
      </c>
      <c r="B21" s="19">
        <v>45595</v>
      </c>
      <c r="C21" s="22" t="s">
        <v>448</v>
      </c>
      <c r="D21" s="23" t="s">
        <v>450</v>
      </c>
      <c r="E21" s="19">
        <v>45630</v>
      </c>
      <c r="F21" s="24" t="s">
        <v>123</v>
      </c>
      <c r="G21" s="22" t="s">
        <v>130</v>
      </c>
      <c r="H21" s="22" t="s">
        <v>21</v>
      </c>
      <c r="I21" s="22" t="s">
        <v>471</v>
      </c>
      <c r="J21" s="19">
        <v>45639</v>
      </c>
      <c r="K21" s="25">
        <v>1332.15</v>
      </c>
    </row>
    <row r="22" spans="1:11" ht="43.2" x14ac:dyDescent="0.3">
      <c r="A22" s="1" t="s">
        <v>28</v>
      </c>
      <c r="B22" s="19">
        <v>45595</v>
      </c>
      <c r="C22" s="22" t="s">
        <v>448</v>
      </c>
      <c r="D22" s="23" t="s">
        <v>450</v>
      </c>
      <c r="E22" s="19">
        <v>45630</v>
      </c>
      <c r="F22" s="24" t="s">
        <v>61</v>
      </c>
      <c r="G22" s="22" t="s">
        <v>62</v>
      </c>
      <c r="H22" s="22" t="s">
        <v>21</v>
      </c>
      <c r="I22" s="22" t="s">
        <v>472</v>
      </c>
      <c r="J22" s="19">
        <v>45639</v>
      </c>
      <c r="K22" s="25">
        <v>4915.62</v>
      </c>
    </row>
    <row r="23" spans="1:11" ht="27.6" x14ac:dyDescent="0.3">
      <c r="A23" s="13" t="s">
        <v>433</v>
      </c>
      <c r="B23" s="14"/>
      <c r="C23" s="14"/>
      <c r="D23" s="14"/>
      <c r="E23" s="14"/>
      <c r="F23" s="14"/>
      <c r="G23" s="14"/>
      <c r="H23" s="14"/>
      <c r="I23" s="14"/>
      <c r="J23" s="14"/>
      <c r="K23" s="33">
        <f>SUM(K12:K22)</f>
        <v>22106.14</v>
      </c>
    </row>
    <row r="25" spans="1:11" x14ac:dyDescent="0.3">
      <c r="A25" s="5" t="s">
        <v>14</v>
      </c>
    </row>
    <row r="26" spans="1:11" ht="55.2" x14ac:dyDescent="0.3">
      <c r="A26" s="6" t="s">
        <v>0</v>
      </c>
      <c r="B26" s="6" t="s">
        <v>1</v>
      </c>
      <c r="C26" s="6" t="s">
        <v>2</v>
      </c>
      <c r="D26" s="6" t="s">
        <v>3</v>
      </c>
      <c r="E26" s="6" t="s">
        <v>4</v>
      </c>
      <c r="F26" s="6" t="s">
        <v>5</v>
      </c>
      <c r="G26" s="6" t="s">
        <v>6</v>
      </c>
      <c r="H26" s="6" t="s">
        <v>10</v>
      </c>
      <c r="I26" s="6" t="s">
        <v>9</v>
      </c>
      <c r="J26" s="6" t="s">
        <v>7</v>
      </c>
      <c r="K26" s="6" t="s">
        <v>8</v>
      </c>
    </row>
    <row r="27" spans="1:11" ht="14.4" x14ac:dyDescent="0.3">
      <c r="A27" s="1" t="s">
        <v>22</v>
      </c>
      <c r="B27" s="19">
        <v>45624</v>
      </c>
      <c r="C27" s="22" t="s">
        <v>474</v>
      </c>
      <c r="D27" s="23" t="s">
        <v>476</v>
      </c>
      <c r="E27" s="19">
        <v>45628</v>
      </c>
      <c r="F27" s="24" t="s">
        <v>306</v>
      </c>
      <c r="G27" s="22" t="s">
        <v>21</v>
      </c>
      <c r="H27" s="22" t="s">
        <v>21</v>
      </c>
      <c r="I27" s="22">
        <v>2451528</v>
      </c>
      <c r="J27" s="19">
        <v>45645</v>
      </c>
      <c r="K27" s="25">
        <v>1389.18</v>
      </c>
    </row>
    <row r="28" spans="1:11" ht="28.8" x14ac:dyDescent="0.3">
      <c r="A28" s="1" t="s">
        <v>473</v>
      </c>
      <c r="B28" s="19">
        <v>45639</v>
      </c>
      <c r="C28" s="22" t="s">
        <v>475</v>
      </c>
      <c r="D28" s="23" t="s">
        <v>477</v>
      </c>
      <c r="E28" s="19">
        <v>45642</v>
      </c>
      <c r="F28" s="24" t="s">
        <v>478</v>
      </c>
      <c r="G28" s="22" t="s">
        <v>21</v>
      </c>
      <c r="H28" s="22" t="s">
        <v>21</v>
      </c>
      <c r="I28" s="22" t="s">
        <v>21</v>
      </c>
      <c r="J28" s="22">
        <v>45645</v>
      </c>
      <c r="K28" s="25">
        <v>5695.2</v>
      </c>
    </row>
    <row r="29" spans="1:11" ht="27.6" x14ac:dyDescent="0.3">
      <c r="A29" s="13" t="s">
        <v>434</v>
      </c>
      <c r="B29" s="14"/>
      <c r="C29" s="14"/>
      <c r="D29" s="14"/>
      <c r="E29" s="14"/>
      <c r="F29" s="14"/>
      <c r="G29" s="14"/>
      <c r="H29" s="14"/>
      <c r="I29" s="14"/>
      <c r="J29" s="14"/>
      <c r="K29" s="15">
        <f>SUM(K27:K28)</f>
        <v>7084.38</v>
      </c>
    </row>
    <row r="31" spans="1:11" x14ac:dyDescent="0.3">
      <c r="A31" s="5" t="s">
        <v>11</v>
      </c>
    </row>
    <row r="32" spans="1:11" ht="55.2" x14ac:dyDescent="0.3">
      <c r="A32" s="6" t="s">
        <v>0</v>
      </c>
      <c r="B32" s="6" t="s">
        <v>1</v>
      </c>
      <c r="C32" s="6" t="s">
        <v>2</v>
      </c>
      <c r="D32" s="6" t="s">
        <v>3</v>
      </c>
      <c r="E32" s="6" t="s">
        <v>4</v>
      </c>
      <c r="F32" s="6" t="s">
        <v>5</v>
      </c>
      <c r="G32" s="6" t="s">
        <v>6</v>
      </c>
      <c r="H32" s="6" t="s">
        <v>10</v>
      </c>
      <c r="I32" s="6" t="s">
        <v>9</v>
      </c>
      <c r="J32" s="6" t="s">
        <v>7</v>
      </c>
      <c r="K32" s="6" t="s">
        <v>8</v>
      </c>
    </row>
    <row r="33" spans="1:11" ht="28.8" x14ac:dyDescent="0.3">
      <c r="A33" s="24" t="s">
        <v>23</v>
      </c>
      <c r="B33" s="19">
        <v>45559</v>
      </c>
      <c r="C33" s="22" t="s">
        <v>479</v>
      </c>
      <c r="D33" s="23" t="s">
        <v>496</v>
      </c>
      <c r="E33" s="19">
        <v>45614</v>
      </c>
      <c r="F33" s="24" t="s">
        <v>48</v>
      </c>
      <c r="G33" s="22" t="s">
        <v>49</v>
      </c>
      <c r="H33" s="26" t="s">
        <v>523</v>
      </c>
      <c r="I33" s="22" t="s">
        <v>21</v>
      </c>
      <c r="J33" s="19">
        <v>45628</v>
      </c>
      <c r="K33" s="25">
        <v>24858.84</v>
      </c>
    </row>
    <row r="34" spans="1:11" ht="43.2" x14ac:dyDescent="0.3">
      <c r="A34" s="24" t="s">
        <v>23</v>
      </c>
      <c r="B34" s="19">
        <v>45562</v>
      </c>
      <c r="C34" s="22" t="s">
        <v>480</v>
      </c>
      <c r="D34" s="23" t="s">
        <v>497</v>
      </c>
      <c r="E34" s="19">
        <v>45614</v>
      </c>
      <c r="F34" s="24" t="s">
        <v>347</v>
      </c>
      <c r="G34" s="22" t="s">
        <v>351</v>
      </c>
      <c r="H34" s="26" t="s">
        <v>524</v>
      </c>
      <c r="I34" s="22" t="s">
        <v>21</v>
      </c>
      <c r="J34" s="19">
        <v>45628</v>
      </c>
      <c r="K34" s="25">
        <v>14404.54</v>
      </c>
    </row>
    <row r="35" spans="1:11" ht="43.2" x14ac:dyDescent="0.3">
      <c r="A35" s="24" t="s">
        <v>23</v>
      </c>
      <c r="B35" s="19">
        <v>45562</v>
      </c>
      <c r="C35" s="22" t="s">
        <v>480</v>
      </c>
      <c r="D35" s="23" t="s">
        <v>497</v>
      </c>
      <c r="E35" s="19">
        <v>45614</v>
      </c>
      <c r="F35" s="24" t="s">
        <v>347</v>
      </c>
      <c r="G35" s="22" t="s">
        <v>351</v>
      </c>
      <c r="H35" s="26" t="s">
        <v>524</v>
      </c>
      <c r="I35" s="22" t="s">
        <v>21</v>
      </c>
      <c r="J35" s="19">
        <v>45628</v>
      </c>
      <c r="K35" s="25">
        <v>28261.49</v>
      </c>
    </row>
    <row r="36" spans="1:11" ht="28.8" x14ac:dyDescent="0.3">
      <c r="A36" s="24" t="s">
        <v>23</v>
      </c>
      <c r="B36" s="19">
        <v>45565</v>
      </c>
      <c r="C36" s="22" t="s">
        <v>481</v>
      </c>
      <c r="D36" s="23" t="s">
        <v>498</v>
      </c>
      <c r="E36" s="19">
        <v>45614</v>
      </c>
      <c r="F36" s="24" t="s">
        <v>31</v>
      </c>
      <c r="G36" s="22" t="s">
        <v>34</v>
      </c>
      <c r="H36" s="26" t="s">
        <v>525</v>
      </c>
      <c r="I36" s="22" t="s">
        <v>21</v>
      </c>
      <c r="J36" s="19">
        <v>45628</v>
      </c>
      <c r="K36" s="25">
        <v>1582</v>
      </c>
    </row>
    <row r="37" spans="1:11" ht="28.8" x14ac:dyDescent="0.3">
      <c r="A37" s="24" t="s">
        <v>23</v>
      </c>
      <c r="B37" s="19">
        <v>45565</v>
      </c>
      <c r="C37" s="22" t="s">
        <v>481</v>
      </c>
      <c r="D37" s="23" t="s">
        <v>498</v>
      </c>
      <c r="E37" s="19">
        <v>45614</v>
      </c>
      <c r="F37" s="24" t="s">
        <v>31</v>
      </c>
      <c r="G37" s="22" t="s">
        <v>34</v>
      </c>
      <c r="H37" s="26" t="s">
        <v>525</v>
      </c>
      <c r="I37" s="22" t="s">
        <v>21</v>
      </c>
      <c r="J37" s="19">
        <v>45628</v>
      </c>
      <c r="K37" s="25">
        <v>24206.86</v>
      </c>
    </row>
    <row r="38" spans="1:11" ht="28.8" x14ac:dyDescent="0.3">
      <c r="A38" s="24" t="s">
        <v>23</v>
      </c>
      <c r="B38" s="19">
        <v>45565</v>
      </c>
      <c r="C38" s="22" t="s">
        <v>482</v>
      </c>
      <c r="D38" s="23" t="s">
        <v>499</v>
      </c>
      <c r="E38" s="19">
        <v>45621</v>
      </c>
      <c r="F38" s="24" t="s">
        <v>25</v>
      </c>
      <c r="G38" s="22" t="s">
        <v>27</v>
      </c>
      <c r="H38" s="26" t="s">
        <v>526</v>
      </c>
      <c r="I38" s="22" t="s">
        <v>21</v>
      </c>
      <c r="J38" s="19">
        <v>45632</v>
      </c>
      <c r="K38" s="25">
        <v>18500</v>
      </c>
    </row>
    <row r="39" spans="1:11" ht="28.8" x14ac:dyDescent="0.3">
      <c r="A39" s="24" t="s">
        <v>23</v>
      </c>
      <c r="B39" s="19">
        <v>45562</v>
      </c>
      <c r="C39" s="22" t="s">
        <v>483</v>
      </c>
      <c r="D39" s="23" t="s">
        <v>500</v>
      </c>
      <c r="E39" s="19">
        <v>45621</v>
      </c>
      <c r="F39" s="24" t="s">
        <v>514</v>
      </c>
      <c r="G39" s="22" t="s">
        <v>519</v>
      </c>
      <c r="H39" s="26" t="s">
        <v>527</v>
      </c>
      <c r="I39" s="22" t="s">
        <v>21</v>
      </c>
      <c r="J39" s="19">
        <v>45632</v>
      </c>
      <c r="K39" s="25">
        <v>2260</v>
      </c>
    </row>
    <row r="40" spans="1:11" ht="28.8" x14ac:dyDescent="0.3">
      <c r="A40" s="24" t="s">
        <v>23</v>
      </c>
      <c r="B40" s="19">
        <v>45562</v>
      </c>
      <c r="C40" s="22" t="s">
        <v>483</v>
      </c>
      <c r="D40" s="23" t="s">
        <v>500</v>
      </c>
      <c r="E40" s="19">
        <v>45621</v>
      </c>
      <c r="F40" s="24" t="s">
        <v>514</v>
      </c>
      <c r="G40" s="22" t="s">
        <v>519</v>
      </c>
      <c r="H40" s="26" t="s">
        <v>527</v>
      </c>
      <c r="I40" s="22" t="s">
        <v>21</v>
      </c>
      <c r="J40" s="19">
        <v>45632</v>
      </c>
      <c r="K40" s="25">
        <v>13017.6</v>
      </c>
    </row>
    <row r="41" spans="1:11" ht="28.8" x14ac:dyDescent="0.3">
      <c r="A41" s="24" t="s">
        <v>23</v>
      </c>
      <c r="B41" s="19">
        <v>45565</v>
      </c>
      <c r="C41" s="22" t="s">
        <v>484</v>
      </c>
      <c r="D41" s="23" t="s">
        <v>501</v>
      </c>
      <c r="E41" s="19">
        <v>45621</v>
      </c>
      <c r="F41" s="24" t="s">
        <v>515</v>
      </c>
      <c r="G41" s="22" t="s">
        <v>520</v>
      </c>
      <c r="H41" s="26" t="s">
        <v>21</v>
      </c>
      <c r="I41" s="22" t="s">
        <v>484</v>
      </c>
      <c r="J41" s="19">
        <v>45632</v>
      </c>
      <c r="K41" s="25">
        <v>6065.84</v>
      </c>
    </row>
    <row r="42" spans="1:11" ht="28.8" x14ac:dyDescent="0.3">
      <c r="A42" s="24" t="s">
        <v>23</v>
      </c>
      <c r="B42" s="19">
        <v>45565</v>
      </c>
      <c r="C42" s="22" t="s">
        <v>485</v>
      </c>
      <c r="D42" s="23" t="s">
        <v>502</v>
      </c>
      <c r="E42" s="19">
        <v>45621</v>
      </c>
      <c r="F42" s="24" t="s">
        <v>25</v>
      </c>
      <c r="G42" s="22" t="s">
        <v>27</v>
      </c>
      <c r="H42" s="26" t="s">
        <v>528</v>
      </c>
      <c r="I42" s="22" t="s">
        <v>21</v>
      </c>
      <c r="J42" s="19">
        <v>45632</v>
      </c>
      <c r="K42" s="25">
        <v>2875</v>
      </c>
    </row>
    <row r="43" spans="1:11" ht="57.6" x14ac:dyDescent="0.3">
      <c r="A43" s="24" t="s">
        <v>23</v>
      </c>
      <c r="B43" s="19">
        <v>45565</v>
      </c>
      <c r="C43" s="22" t="s">
        <v>486</v>
      </c>
      <c r="D43" s="23" t="s">
        <v>503</v>
      </c>
      <c r="E43" s="19">
        <v>45614</v>
      </c>
      <c r="F43" s="24" t="s">
        <v>24</v>
      </c>
      <c r="G43" s="22" t="s">
        <v>26</v>
      </c>
      <c r="H43" s="26" t="s">
        <v>529</v>
      </c>
      <c r="I43" s="22" t="s">
        <v>21</v>
      </c>
      <c r="J43" s="19">
        <v>45628</v>
      </c>
      <c r="K43" s="25">
        <v>30126</v>
      </c>
    </row>
    <row r="44" spans="1:11" ht="43.2" x14ac:dyDescent="0.3">
      <c r="A44" s="24" t="s">
        <v>23</v>
      </c>
      <c r="B44" s="19">
        <v>45565</v>
      </c>
      <c r="C44" s="22" t="s">
        <v>487</v>
      </c>
      <c r="D44" s="23" t="s">
        <v>504</v>
      </c>
      <c r="E44" s="19">
        <v>45614</v>
      </c>
      <c r="F44" s="24" t="s">
        <v>185</v>
      </c>
      <c r="G44" s="22" t="s">
        <v>189</v>
      </c>
      <c r="H44" s="26" t="s">
        <v>530</v>
      </c>
      <c r="I44" s="22" t="s">
        <v>21</v>
      </c>
      <c r="J44" s="19">
        <v>45628</v>
      </c>
      <c r="K44" s="25">
        <v>2693.9</v>
      </c>
    </row>
    <row r="45" spans="1:11" ht="28.8" x14ac:dyDescent="0.3">
      <c r="A45" s="24" t="s">
        <v>23</v>
      </c>
      <c r="B45" s="19">
        <v>45565</v>
      </c>
      <c r="C45" s="22" t="s">
        <v>488</v>
      </c>
      <c r="D45" s="23" t="s">
        <v>505</v>
      </c>
      <c r="E45" s="19">
        <v>45621</v>
      </c>
      <c r="F45" s="24" t="s">
        <v>516</v>
      </c>
      <c r="G45" s="22" t="s">
        <v>521</v>
      </c>
      <c r="H45" s="26" t="s">
        <v>531</v>
      </c>
      <c r="I45" s="22" t="s">
        <v>21</v>
      </c>
      <c r="J45" s="19">
        <v>45632</v>
      </c>
      <c r="K45" s="25">
        <v>3213</v>
      </c>
    </row>
    <row r="46" spans="1:11" ht="28.8" x14ac:dyDescent="0.3">
      <c r="A46" s="24" t="s">
        <v>23</v>
      </c>
      <c r="B46" s="19">
        <v>45565</v>
      </c>
      <c r="C46" s="22" t="s">
        <v>489</v>
      </c>
      <c r="D46" s="23" t="s">
        <v>506</v>
      </c>
      <c r="E46" s="19">
        <v>45621</v>
      </c>
      <c r="F46" s="24" t="s">
        <v>46</v>
      </c>
      <c r="G46" s="22" t="s">
        <v>47</v>
      </c>
      <c r="H46" s="26" t="s">
        <v>532</v>
      </c>
      <c r="I46" s="22" t="s">
        <v>21</v>
      </c>
      <c r="J46" s="19">
        <v>45632</v>
      </c>
      <c r="K46" s="25">
        <v>167240</v>
      </c>
    </row>
    <row r="47" spans="1:11" ht="28.8" x14ac:dyDescent="0.3">
      <c r="A47" s="24" t="s">
        <v>23</v>
      </c>
      <c r="B47" s="19">
        <v>45565</v>
      </c>
      <c r="C47" s="22" t="s">
        <v>490</v>
      </c>
      <c r="D47" s="23" t="s">
        <v>507</v>
      </c>
      <c r="E47" s="19">
        <v>45621</v>
      </c>
      <c r="F47" s="24" t="s">
        <v>66</v>
      </c>
      <c r="G47" s="22" t="s">
        <v>67</v>
      </c>
      <c r="H47" s="26" t="s">
        <v>533</v>
      </c>
      <c r="I47" s="22" t="s">
        <v>21</v>
      </c>
      <c r="J47" s="19">
        <v>45632</v>
      </c>
      <c r="K47" s="25">
        <v>14986</v>
      </c>
    </row>
    <row r="48" spans="1:11" ht="43.2" x14ac:dyDescent="0.3">
      <c r="A48" s="24" t="s">
        <v>23</v>
      </c>
      <c r="B48" s="19">
        <v>45565</v>
      </c>
      <c r="C48" s="22" t="s">
        <v>491</v>
      </c>
      <c r="D48" s="23" t="s">
        <v>508</v>
      </c>
      <c r="E48" s="19">
        <v>45621</v>
      </c>
      <c r="F48" s="24" t="s">
        <v>25</v>
      </c>
      <c r="G48" s="22" t="s">
        <v>27</v>
      </c>
      <c r="H48" s="26" t="s">
        <v>534</v>
      </c>
      <c r="I48" s="22" t="s">
        <v>21</v>
      </c>
      <c r="J48" s="19">
        <v>45632</v>
      </c>
      <c r="K48" s="25">
        <v>31500</v>
      </c>
    </row>
    <row r="49" spans="1:11" ht="28.8" x14ac:dyDescent="0.3">
      <c r="A49" s="24" t="s">
        <v>23</v>
      </c>
      <c r="B49" s="19">
        <v>45565</v>
      </c>
      <c r="C49" s="22" t="s">
        <v>492</v>
      </c>
      <c r="D49" s="23" t="s">
        <v>509</v>
      </c>
      <c r="E49" s="19">
        <v>45621</v>
      </c>
      <c r="F49" s="24" t="s">
        <v>259</v>
      </c>
      <c r="G49" s="22" t="s">
        <v>267</v>
      </c>
      <c r="H49" s="26" t="s">
        <v>535</v>
      </c>
      <c r="I49" s="22" t="s">
        <v>21</v>
      </c>
      <c r="J49" s="19">
        <v>45632</v>
      </c>
      <c r="K49" s="25">
        <v>5932.5</v>
      </c>
    </row>
    <row r="50" spans="1:11" ht="28.8" x14ac:dyDescent="0.3">
      <c r="A50" s="24" t="s">
        <v>23</v>
      </c>
      <c r="B50" s="19">
        <v>45565</v>
      </c>
      <c r="C50" s="22" t="s">
        <v>492</v>
      </c>
      <c r="D50" s="23" t="s">
        <v>509</v>
      </c>
      <c r="E50" s="19">
        <v>45621</v>
      </c>
      <c r="F50" s="24" t="s">
        <v>259</v>
      </c>
      <c r="G50" s="22" t="s">
        <v>267</v>
      </c>
      <c r="H50" s="26" t="s">
        <v>535</v>
      </c>
      <c r="I50" s="22" t="s">
        <v>21</v>
      </c>
      <c r="J50" s="19">
        <v>45632</v>
      </c>
      <c r="K50" s="25">
        <v>5503.1</v>
      </c>
    </row>
    <row r="51" spans="1:11" ht="28.8" x14ac:dyDescent="0.3">
      <c r="A51" s="24" t="s">
        <v>23</v>
      </c>
      <c r="B51" s="19">
        <v>45579</v>
      </c>
      <c r="C51" s="22" t="s">
        <v>493</v>
      </c>
      <c r="D51" s="23" t="s">
        <v>510</v>
      </c>
      <c r="E51" s="19">
        <v>45628</v>
      </c>
      <c r="F51" s="24" t="s">
        <v>517</v>
      </c>
      <c r="G51" s="22" t="s">
        <v>21</v>
      </c>
      <c r="H51" s="26" t="s">
        <v>21</v>
      </c>
      <c r="I51" s="22" t="s">
        <v>493</v>
      </c>
      <c r="J51" s="19">
        <v>45638</v>
      </c>
      <c r="K51" s="25">
        <v>16330</v>
      </c>
    </row>
    <row r="52" spans="1:11" ht="28.8" x14ac:dyDescent="0.3">
      <c r="A52" s="24" t="s">
        <v>23</v>
      </c>
      <c r="B52" s="19">
        <v>45581</v>
      </c>
      <c r="C52" s="22" t="s">
        <v>494</v>
      </c>
      <c r="D52" s="23" t="s">
        <v>511</v>
      </c>
      <c r="E52" s="19">
        <v>45628</v>
      </c>
      <c r="F52" s="24" t="s">
        <v>215</v>
      </c>
      <c r="G52" s="22" t="s">
        <v>217</v>
      </c>
      <c r="H52" s="26" t="s">
        <v>21</v>
      </c>
      <c r="I52" s="22" t="s">
        <v>494</v>
      </c>
      <c r="J52" s="19">
        <v>45638</v>
      </c>
      <c r="K52" s="25">
        <v>2825</v>
      </c>
    </row>
    <row r="53" spans="1:11" ht="57.6" x14ac:dyDescent="0.3">
      <c r="A53" s="24" t="s">
        <v>23</v>
      </c>
      <c r="B53" s="19">
        <v>45611</v>
      </c>
      <c r="C53" s="22" t="s">
        <v>495</v>
      </c>
      <c r="D53" s="23" t="s">
        <v>512</v>
      </c>
      <c r="E53" s="19">
        <v>45635</v>
      </c>
      <c r="F53" s="24" t="s">
        <v>185</v>
      </c>
      <c r="G53" s="22" t="s">
        <v>189</v>
      </c>
      <c r="H53" s="26" t="s">
        <v>536</v>
      </c>
      <c r="I53" s="22" t="s">
        <v>21</v>
      </c>
      <c r="J53" s="19">
        <v>45646</v>
      </c>
      <c r="K53" s="25">
        <v>10407.700000000001</v>
      </c>
    </row>
    <row r="54" spans="1:11" ht="57.6" x14ac:dyDescent="0.3">
      <c r="A54" s="24" t="s">
        <v>23</v>
      </c>
      <c r="B54" s="19">
        <v>45611</v>
      </c>
      <c r="C54" s="22" t="s">
        <v>495</v>
      </c>
      <c r="D54" s="23" t="s">
        <v>512</v>
      </c>
      <c r="E54" s="19">
        <v>45635</v>
      </c>
      <c r="F54" s="24" t="s">
        <v>185</v>
      </c>
      <c r="G54" s="22" t="s">
        <v>189</v>
      </c>
      <c r="H54" s="26" t="s">
        <v>536</v>
      </c>
      <c r="I54" s="22" t="s">
        <v>21</v>
      </c>
      <c r="J54" s="19">
        <v>45646</v>
      </c>
      <c r="K54" s="25">
        <v>1469</v>
      </c>
    </row>
    <row r="55" spans="1:11" ht="43.2" x14ac:dyDescent="0.3">
      <c r="A55" s="24" t="s">
        <v>23</v>
      </c>
      <c r="B55" s="19">
        <v>45611</v>
      </c>
      <c r="C55" s="22" t="s">
        <v>571</v>
      </c>
      <c r="D55" s="23" t="s">
        <v>513</v>
      </c>
      <c r="E55" s="19">
        <v>45635</v>
      </c>
      <c r="F55" s="24" t="s">
        <v>518</v>
      </c>
      <c r="G55" s="22" t="s">
        <v>522</v>
      </c>
      <c r="H55" s="26" t="s">
        <v>537</v>
      </c>
      <c r="I55" s="22" t="s">
        <v>21</v>
      </c>
      <c r="J55" s="19">
        <v>45646</v>
      </c>
      <c r="K55" s="25">
        <v>6390.72</v>
      </c>
    </row>
    <row r="56" spans="1:11" ht="43.2" x14ac:dyDescent="0.3">
      <c r="A56" s="24" t="s">
        <v>23</v>
      </c>
      <c r="B56" s="19">
        <v>45611</v>
      </c>
      <c r="C56" s="22" t="s">
        <v>571</v>
      </c>
      <c r="D56" s="23" t="s">
        <v>513</v>
      </c>
      <c r="E56" s="19">
        <v>45635</v>
      </c>
      <c r="F56" s="24" t="s">
        <v>518</v>
      </c>
      <c r="G56" s="22" t="s">
        <v>522</v>
      </c>
      <c r="H56" s="26" t="s">
        <v>537</v>
      </c>
      <c r="I56" s="22" t="s">
        <v>21</v>
      </c>
      <c r="J56" s="19">
        <v>45646</v>
      </c>
      <c r="K56" s="25">
        <v>1130</v>
      </c>
    </row>
    <row r="57" spans="1:11" ht="27.6" x14ac:dyDescent="0.3">
      <c r="A57" s="13" t="s">
        <v>435</v>
      </c>
      <c r="B57" s="14"/>
      <c r="C57" s="14"/>
      <c r="D57" s="14"/>
      <c r="E57" s="14"/>
      <c r="F57" s="14"/>
      <c r="G57" s="14"/>
      <c r="H57" s="14"/>
      <c r="I57" s="14"/>
      <c r="J57" s="14"/>
      <c r="K57" s="33">
        <f>SUM(K33:K56)</f>
        <v>435779.08999999997</v>
      </c>
    </row>
    <row r="58" spans="1:11" x14ac:dyDescent="0.3">
      <c r="A58" s="5"/>
      <c r="K58" s="17"/>
    </row>
    <row r="59" spans="1:11" x14ac:dyDescent="0.3">
      <c r="A59" s="5" t="s">
        <v>65</v>
      </c>
    </row>
    <row r="60" spans="1:11" ht="55.2" x14ac:dyDescent="0.3">
      <c r="A60" s="6" t="s">
        <v>0</v>
      </c>
      <c r="B60" s="6" t="s">
        <v>1</v>
      </c>
      <c r="C60" s="6" t="s">
        <v>2</v>
      </c>
      <c r="D60" s="6" t="s">
        <v>3</v>
      </c>
      <c r="E60" s="6" t="s">
        <v>4</v>
      </c>
      <c r="F60" s="6" t="s">
        <v>5</v>
      </c>
      <c r="G60" s="6" t="s">
        <v>6</v>
      </c>
      <c r="H60" s="6" t="s">
        <v>10</v>
      </c>
      <c r="I60" s="6" t="s">
        <v>9</v>
      </c>
      <c r="J60" s="6" t="s">
        <v>7</v>
      </c>
      <c r="K60" s="6" t="s">
        <v>8</v>
      </c>
    </row>
    <row r="61" spans="1:11" ht="28.8" x14ac:dyDescent="0.3">
      <c r="A61" s="24" t="s">
        <v>23</v>
      </c>
      <c r="B61" s="19">
        <v>45569</v>
      </c>
      <c r="C61" s="22" t="s">
        <v>538</v>
      </c>
      <c r="D61" s="23" t="s">
        <v>539</v>
      </c>
      <c r="E61" s="19">
        <v>45630</v>
      </c>
      <c r="F61" s="24" t="s">
        <v>46</v>
      </c>
      <c r="G61" s="22" t="s">
        <v>47</v>
      </c>
      <c r="H61" s="22" t="s">
        <v>540</v>
      </c>
      <c r="I61" s="22" t="s">
        <v>21</v>
      </c>
      <c r="J61" s="19">
        <v>45630</v>
      </c>
      <c r="K61" s="25">
        <v>49446.539999999994</v>
      </c>
    </row>
    <row r="62" spans="1:11" ht="28.8" x14ac:dyDescent="0.3">
      <c r="A62" s="24" t="s">
        <v>23</v>
      </c>
      <c r="B62" s="19">
        <v>45569</v>
      </c>
      <c r="C62" s="22" t="s">
        <v>538</v>
      </c>
      <c r="D62" s="23" t="s">
        <v>539</v>
      </c>
      <c r="E62" s="19">
        <v>45630</v>
      </c>
      <c r="F62" s="24" t="s">
        <v>46</v>
      </c>
      <c r="G62" s="22" t="s">
        <v>47</v>
      </c>
      <c r="H62" s="22" t="s">
        <v>540</v>
      </c>
      <c r="I62" s="22" t="s">
        <v>21</v>
      </c>
      <c r="J62" s="19">
        <v>45630</v>
      </c>
      <c r="K62" s="25">
        <v>110165.95999999999</v>
      </c>
    </row>
    <row r="63" spans="1:11" ht="27.6" x14ac:dyDescent="0.3">
      <c r="A63" s="13" t="s">
        <v>436</v>
      </c>
      <c r="B63" s="14"/>
      <c r="C63" s="14"/>
      <c r="D63" s="14"/>
      <c r="E63" s="14"/>
      <c r="F63" s="14"/>
      <c r="G63" s="14"/>
      <c r="H63" s="14"/>
      <c r="I63" s="14"/>
      <c r="J63" s="14"/>
      <c r="K63" s="15">
        <f>SUM(K61:K62)</f>
        <v>159612.5</v>
      </c>
    </row>
    <row r="64" spans="1:11" x14ac:dyDescent="0.3">
      <c r="A64" s="5"/>
      <c r="K64" s="17"/>
    </row>
    <row r="65" spans="1:11" ht="19.2" customHeight="1" x14ac:dyDescent="0.3">
      <c r="A65" s="5"/>
      <c r="K65" s="17"/>
    </row>
    <row r="66" spans="1:11" ht="12.6" customHeight="1" x14ac:dyDescent="0.3">
      <c r="A66" s="5" t="s">
        <v>29</v>
      </c>
    </row>
    <row r="67" spans="1:11" ht="38.4" customHeight="1" x14ac:dyDescent="0.3">
      <c r="A67" s="6" t="s">
        <v>0</v>
      </c>
      <c r="B67" s="6" t="s">
        <v>1</v>
      </c>
      <c r="C67" s="6" t="s">
        <v>2</v>
      </c>
      <c r="D67" s="6" t="s">
        <v>3</v>
      </c>
      <c r="E67" s="6" t="s">
        <v>4</v>
      </c>
      <c r="F67" s="6" t="s">
        <v>5</v>
      </c>
      <c r="G67" s="6" t="s">
        <v>6</v>
      </c>
      <c r="H67" s="6" t="s">
        <v>10</v>
      </c>
      <c r="I67" s="6" t="s">
        <v>9</v>
      </c>
      <c r="J67" s="6" t="s">
        <v>7</v>
      </c>
      <c r="K67" s="6" t="s">
        <v>8</v>
      </c>
    </row>
    <row r="68" spans="1:11" ht="40.799999999999997" customHeight="1" x14ac:dyDescent="0.3">
      <c r="A68" s="24" t="s">
        <v>23</v>
      </c>
      <c r="B68" s="19">
        <v>45560</v>
      </c>
      <c r="C68" s="22" t="s">
        <v>541</v>
      </c>
      <c r="D68" s="23" t="s">
        <v>547</v>
      </c>
      <c r="E68" s="19">
        <v>45623</v>
      </c>
      <c r="F68" s="24" t="s">
        <v>350</v>
      </c>
      <c r="G68" s="22" t="s">
        <v>355</v>
      </c>
      <c r="H68" s="26" t="s">
        <v>563</v>
      </c>
      <c r="I68" s="22" t="s">
        <v>21</v>
      </c>
      <c r="J68" s="19">
        <v>45631</v>
      </c>
      <c r="K68" s="25">
        <v>13775</v>
      </c>
    </row>
    <row r="69" spans="1:11" ht="41.4" customHeight="1" x14ac:dyDescent="0.3">
      <c r="A69" s="24" t="s">
        <v>23</v>
      </c>
      <c r="B69" s="19">
        <v>45560</v>
      </c>
      <c r="C69" s="22" t="s">
        <v>541</v>
      </c>
      <c r="D69" s="23" t="s">
        <v>547</v>
      </c>
      <c r="E69" s="19">
        <v>45623</v>
      </c>
      <c r="F69" s="24" t="s">
        <v>518</v>
      </c>
      <c r="G69" s="22" t="s">
        <v>522</v>
      </c>
      <c r="H69" s="26" t="s">
        <v>564</v>
      </c>
      <c r="I69" s="22" t="s">
        <v>21</v>
      </c>
      <c r="J69" s="19">
        <v>45631</v>
      </c>
      <c r="K69" s="25">
        <v>6675</v>
      </c>
    </row>
    <row r="70" spans="1:11" ht="31.2" customHeight="1" x14ac:dyDescent="0.3">
      <c r="A70" s="24" t="s">
        <v>28</v>
      </c>
      <c r="B70" s="19">
        <v>45565</v>
      </c>
      <c r="C70" s="22" t="s">
        <v>542</v>
      </c>
      <c r="D70" s="23" t="s">
        <v>548</v>
      </c>
      <c r="E70" s="19">
        <v>45622</v>
      </c>
      <c r="F70" s="24" t="s">
        <v>553</v>
      </c>
      <c r="G70" s="22" t="s">
        <v>558</v>
      </c>
      <c r="H70" s="26" t="s">
        <v>565</v>
      </c>
      <c r="I70" s="22" t="s">
        <v>21</v>
      </c>
      <c r="J70" s="19">
        <v>45629</v>
      </c>
      <c r="K70" s="25">
        <v>22480</v>
      </c>
    </row>
    <row r="71" spans="1:11" ht="31.2" customHeight="1" x14ac:dyDescent="0.3">
      <c r="A71" s="1" t="s">
        <v>28</v>
      </c>
      <c r="B71" s="19">
        <v>45566</v>
      </c>
      <c r="C71" s="22" t="s">
        <v>543</v>
      </c>
      <c r="D71" s="23" t="s">
        <v>549</v>
      </c>
      <c r="E71" s="19">
        <v>45621</v>
      </c>
      <c r="F71" s="24" t="s">
        <v>554</v>
      </c>
      <c r="G71" s="22" t="s">
        <v>559</v>
      </c>
      <c r="H71" s="26" t="s">
        <v>21</v>
      </c>
      <c r="I71" s="22" t="s">
        <v>566</v>
      </c>
      <c r="J71" s="19">
        <v>45629</v>
      </c>
      <c r="K71" s="25">
        <v>1853.36</v>
      </c>
    </row>
    <row r="72" spans="1:11" ht="31.2" customHeight="1" x14ac:dyDescent="0.3">
      <c r="A72" s="1" t="s">
        <v>28</v>
      </c>
      <c r="B72" s="19">
        <v>45567</v>
      </c>
      <c r="C72" s="22" t="s">
        <v>544</v>
      </c>
      <c r="D72" s="23" t="s">
        <v>550</v>
      </c>
      <c r="E72" s="19">
        <v>45624</v>
      </c>
      <c r="F72" s="24" t="s">
        <v>555</v>
      </c>
      <c r="G72" s="22" t="s">
        <v>560</v>
      </c>
      <c r="H72" s="26" t="s">
        <v>21</v>
      </c>
      <c r="I72" s="22" t="s">
        <v>567</v>
      </c>
      <c r="J72" s="19">
        <v>45636</v>
      </c>
      <c r="K72" s="25">
        <v>280</v>
      </c>
    </row>
    <row r="73" spans="1:11" ht="31.2" customHeight="1" x14ac:dyDescent="0.3">
      <c r="A73" s="1" t="s">
        <v>28</v>
      </c>
      <c r="B73" s="19">
        <v>45586</v>
      </c>
      <c r="C73" s="22" t="s">
        <v>545</v>
      </c>
      <c r="D73" s="23" t="s">
        <v>551</v>
      </c>
      <c r="E73" s="19">
        <v>45622</v>
      </c>
      <c r="F73" s="24" t="s">
        <v>556</v>
      </c>
      <c r="G73" s="22" t="s">
        <v>561</v>
      </c>
      <c r="H73" s="26" t="s">
        <v>21</v>
      </c>
      <c r="I73" s="22" t="s">
        <v>545</v>
      </c>
      <c r="J73" s="19">
        <v>45629</v>
      </c>
      <c r="K73" s="25">
        <v>3020</v>
      </c>
    </row>
    <row r="74" spans="1:11" ht="31.2" customHeight="1" x14ac:dyDescent="0.3">
      <c r="A74" s="1" t="s">
        <v>28</v>
      </c>
      <c r="B74" s="19">
        <v>45587</v>
      </c>
      <c r="C74" s="22" t="s">
        <v>546</v>
      </c>
      <c r="D74" s="23" t="s">
        <v>552</v>
      </c>
      <c r="E74" s="19">
        <v>45639</v>
      </c>
      <c r="F74" s="24" t="s">
        <v>557</v>
      </c>
      <c r="G74" s="22" t="s">
        <v>562</v>
      </c>
      <c r="H74" s="26" t="s">
        <v>21</v>
      </c>
      <c r="I74" s="22" t="s">
        <v>568</v>
      </c>
      <c r="J74" s="19">
        <v>45645</v>
      </c>
      <c r="K74" s="25">
        <v>35224.69</v>
      </c>
    </row>
    <row r="75" spans="1:11" ht="31.2" customHeight="1" x14ac:dyDescent="0.3">
      <c r="A75" s="1" t="s">
        <v>28</v>
      </c>
      <c r="B75" s="19">
        <v>45587</v>
      </c>
      <c r="C75" s="22" t="s">
        <v>546</v>
      </c>
      <c r="D75" s="23" t="s">
        <v>552</v>
      </c>
      <c r="E75" s="19">
        <v>45639</v>
      </c>
      <c r="F75" s="24" t="s">
        <v>30</v>
      </c>
      <c r="G75" s="22" t="s">
        <v>33</v>
      </c>
      <c r="H75" s="22" t="s">
        <v>21</v>
      </c>
      <c r="I75" s="22" t="s">
        <v>569</v>
      </c>
      <c r="J75" s="19">
        <v>45645</v>
      </c>
      <c r="K75" s="25">
        <v>1008.56</v>
      </c>
    </row>
    <row r="76" spans="1:11" ht="27.6" x14ac:dyDescent="0.3">
      <c r="A76" s="13" t="s">
        <v>437</v>
      </c>
      <c r="B76" s="14"/>
      <c r="C76" s="14"/>
      <c r="D76" s="14"/>
      <c r="E76" s="14"/>
      <c r="F76" s="14"/>
      <c r="G76" s="14"/>
      <c r="H76" s="14"/>
      <c r="I76" s="14"/>
      <c r="J76" s="14"/>
      <c r="K76" s="15">
        <f>SUM(K68:K75)</f>
        <v>84316.61</v>
      </c>
    </row>
    <row r="77" spans="1:11" x14ac:dyDescent="0.3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5"/>
    </row>
    <row r="78" spans="1:11" x14ac:dyDescent="0.3">
      <c r="A78" s="13" t="s">
        <v>438</v>
      </c>
      <c r="B78" s="14"/>
      <c r="C78" s="14"/>
      <c r="D78" s="14"/>
      <c r="E78" s="14"/>
      <c r="F78" s="14"/>
      <c r="G78" s="14"/>
      <c r="H78" s="14"/>
      <c r="I78" s="14"/>
      <c r="J78" s="14"/>
      <c r="K78" s="15">
        <f>SUM(K76+K63+K57+K29+K23+K8)</f>
        <v>712159.6</v>
      </c>
    </row>
    <row r="79" spans="1:11" x14ac:dyDescent="0.3">
      <c r="K79" s="27"/>
    </row>
    <row r="80" spans="1:11" x14ac:dyDescent="0.3">
      <c r="K80" s="27"/>
    </row>
  </sheetData>
  <dataValidations count="1">
    <dataValidation type="list" allowBlank="1" showInputMessage="1" showErrorMessage="1" sqref="A12:A22 A56 A68:A75 A6:A7 A27:A28 A61:A62" xr:uid="{46779AA3-4E8E-45C9-BD47-E55C12F2E69F}">
      <formula1>INDIRECT($C6)</formula1>
    </dataValidation>
  </dataValidations>
  <printOptions horizontalCentered="1"/>
  <pageMargins left="0.23622047244094491" right="0.23622047244094491" top="0.35433070866141736" bottom="0.43307086614173229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OCT</vt:lpstr>
      <vt:lpstr>NOV</vt:lpstr>
      <vt:lpstr>DIC</vt:lpstr>
      <vt:lpstr>NOV!Área_de_impresión</vt:lpstr>
      <vt:lpstr>DIC!Títulos_a_imprimir</vt:lpstr>
      <vt:lpstr>NOV!Títulos_a_imprimir</vt:lpstr>
      <vt:lpstr>OCT!Títulos_a_imprimir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Jhoana Hercules,UACI</dc:creator>
  <cp:lastModifiedBy>Jhoana Hercules,UCP</cp:lastModifiedBy>
  <cp:lastPrinted>2025-01-08T15:23:22Z</cp:lastPrinted>
  <dcterms:created xsi:type="dcterms:W3CDTF">2022-01-10T17:23:52Z</dcterms:created>
  <dcterms:modified xsi:type="dcterms:W3CDTF">2025-01-08T16:29:33Z</dcterms:modified>
</cp:coreProperties>
</file>