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montoya\Desktop\"/>
    </mc:Choice>
  </mc:AlternateContent>
  <xr:revisionPtr revIDLastSave="0" documentId="13_ncr:1_{6D4A1FCA-BE84-40C6-847A-EB48AC379BC9}" xr6:coauthVersionLast="47" xr6:coauthVersionMax="47" xr10:uidLastSave="{00000000-0000-0000-0000-000000000000}"/>
  <bookViews>
    <workbookView xWindow="-108" yWindow="-108" windowWidth="23256" windowHeight="12456" xr2:uid="{DE67719E-53CD-4197-AEEC-EE737B05C17B}"/>
  </bookViews>
  <sheets>
    <sheet name="JUL" sheetId="1" r:id="rId1"/>
    <sheet name="AGOS" sheetId="5" r:id="rId2"/>
    <sheet name="SEP" sheetId="6" r:id="rId3"/>
  </sheets>
  <definedNames>
    <definedName name="_xlnm._FilterDatabase" localSheetId="1" hidden="1">AGOS!$A$14:$L$27</definedName>
    <definedName name="_xlnm._FilterDatabase" localSheetId="0" hidden="1">JUL!$A$12:$L$21</definedName>
    <definedName name="_xlnm._FilterDatabase" localSheetId="2" hidden="1">SEP!$A$15:$L$22</definedName>
    <definedName name="_xlnm.Print_Area" localSheetId="1">AGOS!$A$1:$L$61</definedName>
    <definedName name="GERENCIA">#REF!</definedName>
    <definedName name="GERENCIAS" localSheetId="1">#REF!</definedName>
    <definedName name="GERENCIAS" localSheetId="2">#REF!</definedName>
    <definedName name="GERENCIAS">#REF!</definedName>
    <definedName name="_xlnm.Print_Titles" localSheetId="1">AGOS!$14:$14</definedName>
    <definedName name="_xlnm.Print_Titles" localSheetId="0">JUL!$12:$12</definedName>
    <definedName name="_xlnm.Print_Titles" localSheetId="2">SEP!$15:$15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2" i="6" l="1"/>
  <c r="K57" i="6"/>
  <c r="K37" i="6"/>
  <c r="K22" i="6"/>
  <c r="K59" i="5"/>
  <c r="K50" i="5"/>
  <c r="K27" i="5"/>
  <c r="K77" i="1"/>
  <c r="K66" i="1"/>
  <c r="K61" i="1"/>
  <c r="K21" i="1"/>
  <c r="K50" i="6"/>
  <c r="K40" i="5"/>
  <c r="K34" i="5"/>
  <c r="K11" i="5"/>
  <c r="K33" i="1" l="1"/>
  <c r="K8" i="1"/>
  <c r="K69" i="6"/>
  <c r="K42" i="6"/>
  <c r="K12" i="6"/>
  <c r="K45" i="5"/>
  <c r="K61" i="5" s="1"/>
  <c r="K71" i="6" l="1"/>
  <c r="K54" i="1"/>
  <c r="K44" i="1"/>
  <c r="K49" i="1" l="1"/>
  <c r="K79" i="1" s="1"/>
</calcChain>
</file>

<file path=xl/sharedStrings.xml><?xml version="1.0" encoding="utf-8"?>
<sst xmlns="http://schemas.openxmlformats.org/spreadsheetml/2006/main" count="1285" uniqueCount="483">
  <si>
    <t>ÁREA SOLICITANTE</t>
  </si>
  <si>
    <t>FECHA DE SOLICITUD</t>
  </si>
  <si>
    <t>NÚMERO DE PROCESO</t>
  </si>
  <si>
    <t>NOMBRE DEL PROCESO</t>
  </si>
  <si>
    <t>FECHA DE ADJUDICACIÓN</t>
  </si>
  <si>
    <t>EMPRESA ADJUDICADA</t>
  </si>
  <si>
    <t xml:space="preserve">NIT </t>
  </si>
  <si>
    <t>FECHA DE CONTRATO/ORDEN DE COMPRA</t>
  </si>
  <si>
    <t>MONTO DEL CONTRATO/ORDEN DE COMPRA</t>
  </si>
  <si>
    <t>NÚMERO DE COMPRASAL</t>
  </si>
  <si>
    <t xml:space="preserve">NÚMERO DE ORDEN DE COMPRA </t>
  </si>
  <si>
    <t>NÚMERO DE CONTRATO</t>
  </si>
  <si>
    <t>CONTRATACIÓN DIRECTA</t>
  </si>
  <si>
    <t>COMPARACIÓN DE PRECIOS</t>
  </si>
  <si>
    <t xml:space="preserve">CUADRE TRIMESTRAL </t>
  </si>
  <si>
    <t>COMPRA EN LÍNEA</t>
  </si>
  <si>
    <t>LICITACIÓN COMPETITIVA</t>
  </si>
  <si>
    <t>CATÁLAGO ELECTRÓNICO</t>
  </si>
  <si>
    <t>UNIDAD_DE_COMUNICACIÓN_INSTITUCIONAL</t>
  </si>
  <si>
    <t>GERENCIA DE PRODUCTOS Y MERCADEO</t>
  </si>
  <si>
    <t>EL DIARIO NACIONAL, S.A. DE C.V.</t>
  </si>
  <si>
    <t>0511-030320-101-5</t>
  </si>
  <si>
    <t>N/A</t>
  </si>
  <si>
    <t>GERENCIA DE TALENTO HUMANO</t>
  </si>
  <si>
    <t>GERENCIA DE TECNOLOGÍA DE INFORMACIÓN</t>
  </si>
  <si>
    <t>VOLARIS</t>
  </si>
  <si>
    <t>GIGA, S.A. DE C.V.</t>
  </si>
  <si>
    <t>SSA  SISTEMAS EL SALVADOR, S.A. DE C.V</t>
  </si>
  <si>
    <t>0614-300516-104-2</t>
  </si>
  <si>
    <t>0614-090104-111-1</t>
  </si>
  <si>
    <t>GERENCIA DE ADMINISTRACIÓN</t>
  </si>
  <si>
    <t>SUBASTA ELECTRÓNICA INVERSA</t>
  </si>
  <si>
    <t>4205-2024-P0021</t>
  </si>
  <si>
    <t>SUMINISTRO DE INSUMOS DE LIMPIEZA PARA EL BFA</t>
  </si>
  <si>
    <t>PROBISEGE, S.A. DE C.V.</t>
  </si>
  <si>
    <t>JMTELCOM, S.A. DE C.V.</t>
  </si>
  <si>
    <t>PAPACO, S.A. DE C.V.</t>
  </si>
  <si>
    <t>MULTI INVERSIONES LA CIMA, S.A. DE C.V.</t>
  </si>
  <si>
    <t>0614-150514-104-5</t>
  </si>
  <si>
    <t>0614-091288-102-2</t>
  </si>
  <si>
    <t>0614-210501-101-7</t>
  </si>
  <si>
    <t>0614-201214-102-6</t>
  </si>
  <si>
    <t>COMPRA DE LÍNEA</t>
  </si>
  <si>
    <t>GERENCIA_DE_TALENTO_HUMANO</t>
  </si>
  <si>
    <t>DEPARTAMENTO DE DESARROLLO ORGANIZACIONAL</t>
  </si>
  <si>
    <t>GERENCIA DE FINANZAS</t>
  </si>
  <si>
    <t>GERENCIA DE OPERACIONES</t>
  </si>
  <si>
    <t>GBM DE EL SALVADOR, S.A. DE C.V.</t>
  </si>
  <si>
    <t>TECNASA ES, S.A DE C.V.</t>
  </si>
  <si>
    <t>0614-181191-101-6</t>
  </si>
  <si>
    <t>0614-140102-102-1</t>
  </si>
  <si>
    <t>PRÓRROGA DE PROCESO</t>
  </si>
  <si>
    <t>UNIDAD DE SEGURIDAD FÍSICA</t>
  </si>
  <si>
    <t>UNIDAD DE COMUNICACIÓN INSTITUCIONAL</t>
  </si>
  <si>
    <t>RZ, S.A. DE C.V.</t>
  </si>
  <si>
    <t>0614-230803-103-0</t>
  </si>
  <si>
    <t>CLAUDIA VERONICA AZUCENA MAYORA</t>
  </si>
  <si>
    <t>MABRICK, S.A. DE C.V.</t>
  </si>
  <si>
    <t>01980233-8</t>
  </si>
  <si>
    <t>0614-310120-103-9</t>
  </si>
  <si>
    <t>PULLMANTUR, S.A. DE C.V.</t>
  </si>
  <si>
    <t>ASOCIACIÓN BANCARIA DE GUATEMALA</t>
  </si>
  <si>
    <t xml:space="preserve">TACA INTERNATIONAL AIRLINES, S.A. </t>
  </si>
  <si>
    <t>ASOCIACIÓN BANCARIA DE PANAMÁ</t>
  </si>
  <si>
    <t>4205-2024-P0214</t>
  </si>
  <si>
    <t>ADQUISICIÓN DE EQUIPO PARA SISTEMA DE SEGURIDAD</t>
  </si>
  <si>
    <t>CRESE, S.A. DE C.V.</t>
  </si>
  <si>
    <t>DATUM, S.A. DE C.V.</t>
  </si>
  <si>
    <t>0614-010998-103-4</t>
  </si>
  <si>
    <t>0614-091193-101-8</t>
  </si>
  <si>
    <t>4205-2024-P0214-A</t>
  </si>
  <si>
    <t>4205-2023-P0119</t>
  </si>
  <si>
    <t>CONSTRUCCION AGENCIA LA UNIÓN</t>
  </si>
  <si>
    <t>C-E INVERSIONES, S.A. DE C.V.</t>
  </si>
  <si>
    <t>0614-150202-102-2</t>
  </si>
  <si>
    <t>SERCOMCA, S.A.DE C.V.</t>
  </si>
  <si>
    <t>SCREENCHECK EL SALVADOR, S.A. DE C.V.</t>
  </si>
  <si>
    <t>CENTRO DE FORMACIÓN ESPECIALIZACIÓN EN SEGURIDAD Y PREVENCIÓN, S.A. DE C.V.</t>
  </si>
  <si>
    <t>0614-220793-101-3</t>
  </si>
  <si>
    <t>0614-250806-101-4</t>
  </si>
  <si>
    <t>0614-120218-101-0</t>
  </si>
  <si>
    <t>JULIO 2024</t>
  </si>
  <si>
    <t>ADENDA MERCADO BURSÁTIL</t>
  </si>
  <si>
    <t>TOTAL  ADENDA MB JULIO 2024</t>
  </si>
  <si>
    <t>GERENCIA_DE_DIVISIÓN_DE_SOPORTE</t>
  </si>
  <si>
    <t>ADENDA MB</t>
  </si>
  <si>
    <t>SERVICIOS DE OUTSOURCING DE LIMPIEZA, JARDINEIA Y TRASLADO DE CORRESPONDENICA INTERNA PARA EL BFA</t>
  </si>
  <si>
    <t>9/7/2024</t>
  </si>
  <si>
    <t>ADENDA 1  AL CONTRATO N° 30635</t>
  </si>
  <si>
    <t>TOTAL CATÁLAGO ELECTRÓNICO JULIO 2024</t>
  </si>
  <si>
    <t>4205-2024-P0293</t>
  </si>
  <si>
    <t>4205-2024-P0294</t>
  </si>
  <si>
    <t>PUBLICACIÓN ESTADOS FINANCIEROS BFA</t>
  </si>
  <si>
    <t>PUBLICACIÓN DE TASAS DE INTERES AGOSTO</t>
  </si>
  <si>
    <t>26/7/2024</t>
  </si>
  <si>
    <t>4205-2024-P0130</t>
  </si>
  <si>
    <t>4205-2024-P0160</t>
  </si>
  <si>
    <t>4205-2024-P0018</t>
  </si>
  <si>
    <t>4205-2024-P0171</t>
  </si>
  <si>
    <t>ENLACE PRINCIPAL Y SECUNDARIO PARA INTERNET EMPRESARIAL SITIO PRINCIPAL Y MPLS SECUNDARIO ENTRE SITIO PRINCIPAL Y SITIO ALTERNO</t>
  </si>
  <si>
    <t>SERVICIOS DE PERIFONEOS PARA EL BFA</t>
  </si>
  <si>
    <t>SERVICIO DE PRODUCCIÓN DE TARJETAS SALUD PARA TODOS Y AHORRO PROGRAMADO</t>
  </si>
  <si>
    <t>ADQUISICIÓN DE ARTÍCULOS PROMOCIONALES VARIOS</t>
  </si>
  <si>
    <t>21/6/2024</t>
  </si>
  <si>
    <t>17/7/2024</t>
  </si>
  <si>
    <t>15/7/2024</t>
  </si>
  <si>
    <t>19/7/2024</t>
  </si>
  <si>
    <t>ESCUCHA (PANAMA), S.A. SUCURSAL EL SALVADOR</t>
  </si>
  <si>
    <t>LIMINI, S.A. DE C.V.</t>
  </si>
  <si>
    <t>TELEMOVIL EL SALVADOR, S.A. DE C.V.</t>
  </si>
  <si>
    <t>IMPRESOS MULTIPLES, S.A. DE C.V.</t>
  </si>
  <si>
    <t>MULTIPROMOCIONES, S.A. DE C,V.</t>
  </si>
  <si>
    <t>TERESA GUADALUPE MARIN BARRILLAS</t>
  </si>
  <si>
    <t>ARMANDO JHONSON OVANDO</t>
  </si>
  <si>
    <t>9642-280508-101-2</t>
  </si>
  <si>
    <t>0614-120613-101-7</t>
  </si>
  <si>
    <t>0614-230391-101-5</t>
  </si>
  <si>
    <t>0614-141092-107-8</t>
  </si>
  <si>
    <t>0614-260804-106-1</t>
  </si>
  <si>
    <t>02645522-3</t>
  </si>
  <si>
    <t>00600219-9</t>
  </si>
  <si>
    <t>CONTRATO N° 73/2024</t>
  </si>
  <si>
    <t>OC  4205-2024-P0160</t>
  </si>
  <si>
    <t>25/7/2024</t>
  </si>
  <si>
    <t>CONTRATO N° 72/2024</t>
  </si>
  <si>
    <t>OC 4205-2024-P0018</t>
  </si>
  <si>
    <t>24/7/2024</t>
  </si>
  <si>
    <t>OC 4205-2024-P0171 A</t>
  </si>
  <si>
    <t>OC 4205-2024-P0171 B</t>
  </si>
  <si>
    <t>OC 4205-2024-P0171 C</t>
  </si>
  <si>
    <t>OC 4205-2024-P0171 D</t>
  </si>
  <si>
    <t>TOTAL COMPARACIÓN DE PRECIOS JULIO 2024</t>
  </si>
  <si>
    <t>TOTAL COMPRA EN LÍNEA JULIO 2024</t>
  </si>
  <si>
    <t>4205-2024-P0268</t>
  </si>
  <si>
    <t>4205-2024-P0269</t>
  </si>
  <si>
    <t>4205-2024-P0272</t>
  </si>
  <si>
    <t>4205-2024-P0271</t>
  </si>
  <si>
    <t>4205-2024-P00273</t>
  </si>
  <si>
    <t xml:space="preserve">
4205-2024-P0040</t>
  </si>
  <si>
    <t>4205-2024-P0277</t>
  </si>
  <si>
    <t>4205-2024-P0150</t>
  </si>
  <si>
    <t>ADQUISICIÓN DE LICENCIAS PRTG</t>
  </si>
  <si>
    <t>ADQUISICIÓN DE NORMA ISO 37001: 2016</t>
  </si>
  <si>
    <t>CAPACITACIÓN INDICADORES ESTRATÉGICOS DE COMUNICACIÓN</t>
  </si>
  <si>
    <t>ADQUISICIÓN DE BOLETO AÉREO PARA EL BFA</t>
  </si>
  <si>
    <t>SUSCRIPCIÓN TWITTER BLUE</t>
  </si>
  <si>
    <t>PLATAFORMA DE RECURSOS GRÁFICOS</t>
  </si>
  <si>
    <t>ADQUISICIÓN BOLETO TERRESTRE PARA HONDURAS</t>
  </si>
  <si>
    <t>RENOVACIÓN DE LICENCIAMIENTO ZOOM</t>
  </si>
  <si>
    <t>1/7/2024</t>
  </si>
  <si>
    <t>2/7/2024</t>
  </si>
  <si>
    <t>8/7/2024</t>
  </si>
  <si>
    <t>23/7/2024</t>
  </si>
  <si>
    <t>16/7/2024</t>
  </si>
  <si>
    <t>PAESSLER</t>
  </si>
  <si>
    <t>INTERNATIONAL ORGANIZATION FOR STANDARDZATION</t>
  </si>
  <si>
    <t>ESCUELA DE COMUNICACIÓN E IMAGEN S.A.C.</t>
  </si>
  <si>
    <t>TWITTER, INC</t>
  </si>
  <si>
    <t>EVANTO ELEMENTS PTY LDA</t>
  </si>
  <si>
    <t>ZOOM VIDEO COMUNICATIONS INC</t>
  </si>
  <si>
    <t>R20240000652</t>
  </si>
  <si>
    <t>3/7/2024</t>
  </si>
  <si>
    <t>INV00698474</t>
  </si>
  <si>
    <t>4/7/2024</t>
  </si>
  <si>
    <t>GJ574E</t>
  </si>
  <si>
    <t>11/7/2024</t>
  </si>
  <si>
    <t>3DC65239-0003</t>
  </si>
  <si>
    <t>16122</t>
  </si>
  <si>
    <t>494488</t>
  </si>
  <si>
    <t>4205-2024-P0040</t>
  </si>
  <si>
    <t>TOTAL CONTRATACIÓN DIRECTA JULIO 2024</t>
  </si>
  <si>
    <t>4205-2024-P0226</t>
  </si>
  <si>
    <t>4205-2024-P0101</t>
  </si>
  <si>
    <t>4205-2024-P0113</t>
  </si>
  <si>
    <t>4205-2024-P0243</t>
  </si>
  <si>
    <t>4205-2024-P0255</t>
  </si>
  <si>
    <t>MANTENIMIENTO Y ADQUISICIÓN DE IMPRESORA DE TARJETA DE DÉBITO</t>
  </si>
  <si>
    <t>RENOVACIÓN DE LICENCIA Y SOPORTE TÉCNICO DE REDHAT OPENSHIFT</t>
  </si>
  <si>
    <t>RENOVACIÓN SOPORTE LOCAL Y MANTENIMIENTO DE EQUIPOS CISCO</t>
  </si>
  <si>
    <t>SERVICIO DE MANTENIMIENTO PREVENTIVO Y CORRECTIVO PARA MAQUINA CONTADORA DE DINERO</t>
  </si>
  <si>
    <t>RENOVACIÓN Y ADQUISICIÓN DE SUSCRIPCIONES REDHAT DATA CENTER</t>
  </si>
  <si>
    <t>18/6/2024</t>
  </si>
  <si>
    <t>CONTRATO N° 67/2024</t>
  </si>
  <si>
    <t>CONTRATO N° 65/2024</t>
  </si>
  <si>
    <t>CONTRATO N° 64/2024</t>
  </si>
  <si>
    <t>CONTRATO N° 76/2024</t>
  </si>
  <si>
    <t>CONTRATO N° 75/2024</t>
  </si>
  <si>
    <t>TOTAL LICITACIÓN COMPETITIVA JULIO 2024</t>
  </si>
  <si>
    <t xml:space="preserve">
4205-2024-P0121</t>
  </si>
  <si>
    <t>MANTENIMIENTO PREVENTIVO Y CORRECTIVO DE VEHICULOS DEL BFA</t>
  </si>
  <si>
    <t>SERVICIO AUTOMOTRIZ ESPAÑA - SERVICIO AUTOMOTRIZ ESPAÑA, S.A. DE C.V.</t>
  </si>
  <si>
    <t>0614-061211-105-5</t>
  </si>
  <si>
    <t>CONTRATO N° 66/2024</t>
  </si>
  <si>
    <t>MODIFICACIONES</t>
  </si>
  <si>
    <t>TOTAL MODIFICACIONES JULIO 2024</t>
  </si>
  <si>
    <t>MODIFICACION AMPLIACION PLAZO 4205-2024-P0021</t>
  </si>
  <si>
    <t>MODIFIACION AMPLIACION PLAZO 4205-2023-P0119</t>
  </si>
  <si>
    <t>MODIFIACION AMPLIACION PLAZO 4205-2023-P0189</t>
  </si>
  <si>
    <t>SERVICIOS DE SUPERVICIIÓN DE LA CONSTRUCCION AGENCIA LA UNIÓN SEGUNDA CONVOCATORIA</t>
  </si>
  <si>
    <t>5/7/2024</t>
  </si>
  <si>
    <t>20/6/2024</t>
  </si>
  <si>
    <t>MONFLO INGENIEROS, S.A. DE C.V.</t>
  </si>
  <si>
    <t>0614-080402-103-3</t>
  </si>
  <si>
    <t>CONTRATO N° 70/2024</t>
  </si>
  <si>
    <t>CONTRATO N° 77/2024</t>
  </si>
  <si>
    <t>CONTRATO N° 63/2024</t>
  </si>
  <si>
    <t>4205-2023-P0189</t>
  </si>
  <si>
    <t>TOTAL PRÓRROGA DE PROCESO JULIO 2024</t>
  </si>
  <si>
    <t>4205-2023-P0104</t>
  </si>
  <si>
    <t>SERVIICOS DE AUDITORIA CONTRATO PRESTAMO BID</t>
  </si>
  <si>
    <t>12/7/2024</t>
  </si>
  <si>
    <t>CORNEJO &amp; UMAÑA LTDA DE C.V.</t>
  </si>
  <si>
    <t>0614-290404-109-3</t>
  </si>
  <si>
    <t>CONTRATO N° 71/2024</t>
  </si>
  <si>
    <t>TOTAL SUBASTA ELECTRÓNICA INVERSA JULIO 2024</t>
  </si>
  <si>
    <t>24/6/2024</t>
  </si>
  <si>
    <t>CONSULTORES DE TECNOLOGIA, S.A. DE C.V. (CONTECSA LATAM)</t>
  </si>
  <si>
    <t>27/6/2024</t>
  </si>
  <si>
    <t>PEDRO HUGO GUADRON ALAS</t>
  </si>
  <si>
    <t>GENERAL SAFETY DE EL SALVADOR, S.A.</t>
  </si>
  <si>
    <t>4205-2024-P0083</t>
  </si>
  <si>
    <t>4205-2024-P0227</t>
  </si>
  <si>
    <t>4205-2024-P0230</t>
  </si>
  <si>
    <t>4205-2024-P0241</t>
  </si>
  <si>
    <t>4205-2024-P0242</t>
  </si>
  <si>
    <t>4205-2024-P0250</t>
  </si>
  <si>
    <t>ADQUISICIÓN DE COMPUTADORAS PARA EL BFA</t>
  </si>
  <si>
    <t>SERVICIO DE MANTENIMIENTO DE EQUIPO DE CÓMPUTO</t>
  </si>
  <si>
    <t>CAPACITACION DE GESTIÓN DE SEGURIDAD Y SALUD OCUPACIONAL</t>
  </si>
  <si>
    <t>ADQUISICIÓN DE SOLUCIÓN DE RESPALDO PARA DATA CENTER</t>
  </si>
  <si>
    <t>ADQUISICIÓN DE LECTORES DE BARRA LECTORES DE BANDA MAGNETICA</t>
  </si>
  <si>
    <t>ADQUISICIÓN DE EQUIPO PARA COMITES DE SEGURIDAD Y SALUD OCUPACIONAL</t>
  </si>
  <si>
    <t>CONTRATO N° 69/2024</t>
  </si>
  <si>
    <t>CONTRATO N° 68/2024</t>
  </si>
  <si>
    <t>CONTRATO N° 62/2024</t>
  </si>
  <si>
    <t>OC 4205-2024-P0230</t>
  </si>
  <si>
    <t>CONTRATO N° 74/2024</t>
  </si>
  <si>
    <t>OC 4205-2024-P0250</t>
  </si>
  <si>
    <t>0614-080118-101-3</t>
  </si>
  <si>
    <t>0617-150291-102-4</t>
  </si>
  <si>
    <t>0614-170674-001-5</t>
  </si>
  <si>
    <t>TOTAL  JULIO 2024</t>
  </si>
  <si>
    <t>AGOSTO 2024</t>
  </si>
  <si>
    <t>TOTAL COMPARACIÓN DE PRECIOS AGOSTO 2024</t>
  </si>
  <si>
    <t>TOTAL CONTRATACIÓN DIRECTA AGOSTO 2024</t>
  </si>
  <si>
    <t>TOTAL SUBASTA ELECTRÓNICA INVERSA AGOSTO 2024</t>
  </si>
  <si>
    <t>TOTAL  AGOSTO 2024</t>
  </si>
  <si>
    <t>4205-2024-P0296</t>
  </si>
  <si>
    <t>4205-2024-P0298</t>
  </si>
  <si>
    <t>4205-2024-P0299</t>
  </si>
  <si>
    <t>4205-2024-P0300</t>
  </si>
  <si>
    <t>4205-2024-P0314</t>
  </si>
  <si>
    <t>PUBLICACIÓN DE CONVOCATORIA DE LICITACIÓN</t>
  </si>
  <si>
    <t>PUBLICACIÓN DE AVISO DE LICITACIÓN</t>
  </si>
  <si>
    <t>CAMPAÑA EN PRESA ESCRITA MES DE AGOSTO</t>
  </si>
  <si>
    <t>PUBLICACIÓN DE TASAS DE INTERÉS BFA SEPTIEMBRE</t>
  </si>
  <si>
    <t>07/08/204</t>
  </si>
  <si>
    <t>12/8/2024</t>
  </si>
  <si>
    <t>14/8/2024</t>
  </si>
  <si>
    <t>27/8/2024</t>
  </si>
  <si>
    <t>30-2024-1569-SER-2149-1</t>
  </si>
  <si>
    <t>7/8/2024</t>
  </si>
  <si>
    <t>30-2024-2312-PROD-2200-1</t>
  </si>
  <si>
    <t>30-2024-1569-SER-2202-1</t>
  </si>
  <si>
    <t>30-2024-1569-SER-2251-1</t>
  </si>
  <si>
    <t>30-2024-1569-SER-2452-1</t>
  </si>
  <si>
    <t>4205-2024-P0306</t>
  </si>
  <si>
    <t>ADQUISICIÓN DE PAPEL TIPO FOLDCOTE</t>
  </si>
  <si>
    <t>TOTAL ADENDA MERCADO BURSÁTIL AGOSTO 2024</t>
  </si>
  <si>
    <t>ADENDA 3 MB 05-2023 “SERVICIO DE MANTENIMIENTO, SUMINISTRO E INSTALACIÓN DE EQUIPOS DE AIRE ACONDICIONADO DEL BFA”</t>
  </si>
  <si>
    <t>MB 05-2023</t>
  </si>
  <si>
    <t>INESERMA, S.A. DE C.V.</t>
  </si>
  <si>
    <t>0614-280617-101-9</t>
  </si>
  <si>
    <t>CONTRATO N° 30500</t>
  </si>
  <si>
    <t>UNIDAD_DE_EXPERIENCIA_AL_CLIENTE</t>
  </si>
  <si>
    <t>4205-2024-P0247</t>
  </si>
  <si>
    <t>4205-2024-P0258</t>
  </si>
  <si>
    <t>4205-2024-P0163</t>
  </si>
  <si>
    <t>4205-2024-P0259</t>
  </si>
  <si>
    <t>4205-2024-P0161 </t>
  </si>
  <si>
    <t>SERVICIO DE PAUTAS PUBLICITARIAS POR TV POR CABLE RADIO Y REDES SOCIALES</t>
  </si>
  <si>
    <t>ADQUISICIÓN INSTALACIÓN Y MANTENIMIENTO EQUIPOS UPS</t>
  </si>
  <si>
    <t>SERVICIO DE PUBLICIDAD IMPRESA</t>
  </si>
  <si>
    <t>ADQUISICIÓN DE DIADEMAS PARA UNIDAD EXPERIENCIA AL CLIENTE</t>
  </si>
  <si>
    <t>ELABORACIÓN E INSTALACIÓN DE ROTULACIÓN INTERNA</t>
  </si>
  <si>
    <t>AMERICA MARKETING , S.A. DE C.V.</t>
  </si>
  <si>
    <t>MI PREFERIDA, S.A. DE C.V.</t>
  </si>
  <si>
    <t>CIRCUITO Y.S.R. S.A.</t>
  </si>
  <si>
    <t>PROMOTORA DE COMUNICACIONES, S.A. DE C.V.</t>
  </si>
  <si>
    <t>07/08/202</t>
  </si>
  <si>
    <t>27/7/2024</t>
  </si>
  <si>
    <t>IMPREMAK, S.A. DE C.V.</t>
  </si>
  <si>
    <t>IMAGEN GRAFICA EL SALVADOR, S.A. DE C.V.</t>
  </si>
  <si>
    <t>LASETEC, S.A. DE C.V.</t>
  </si>
  <si>
    <t>0614-170719-101-0</t>
  </si>
  <si>
    <t>0614-071085-001-5</t>
  </si>
  <si>
    <t>0614-250163-001-6</t>
  </si>
  <si>
    <t>0614-051295-103-0</t>
  </si>
  <si>
    <t>0614-040613-101-5</t>
  </si>
  <si>
    <t>0614-020313-101-0</t>
  </si>
  <si>
    <t>0614-091288-102--2</t>
  </si>
  <si>
    <t>0614-160519-101-5</t>
  </si>
  <si>
    <t>4205-2024-P0247 D</t>
  </si>
  <si>
    <t>13/8/2024</t>
  </si>
  <si>
    <t>4205-2024-P0247 A</t>
  </si>
  <si>
    <t>4205-2024-P0247 B</t>
  </si>
  <si>
    <t>4205-2024-P0247 C</t>
  </si>
  <si>
    <t>CONTRATO N° 79/2024</t>
  </si>
  <si>
    <t>21/8/2024</t>
  </si>
  <si>
    <t>OC 4205-2024-P0163 A</t>
  </si>
  <si>
    <t>8/8/2024</t>
  </si>
  <si>
    <t>OC 4205-2024-P0163 B</t>
  </si>
  <si>
    <t>OC 4205-2024-P0259</t>
  </si>
  <si>
    <t>4205-2024-P0161</t>
  </si>
  <si>
    <t>TOTAL  COMPRA DE LÍNEA AGOSTO  2024</t>
  </si>
  <si>
    <t xml:space="preserve">
4205-2024-P0162</t>
  </si>
  <si>
    <t>4205-2024-P0308</t>
  </si>
  <si>
    <t>4205-2024-P0307</t>
  </si>
  <si>
    <t>RENOVACION REVIT LT AUTOCAD</t>
  </si>
  <si>
    <t>ADQUISICIÓN DE BOLETO PARA TRANSPORTE TERRESTRE A LA CIUDAD DE GUATEMALA</t>
  </si>
  <si>
    <t>COMPRA DE BOLETOS AÉREOS A MÉXICO</t>
  </si>
  <si>
    <t>DIGITAL RIVER IRELAND LIMITED</t>
  </si>
  <si>
    <t>22/8/2024</t>
  </si>
  <si>
    <t>AMERCICAN AIRLINES INC. SUC. EL SALVADOR</t>
  </si>
  <si>
    <t>1.29245E+12</t>
  </si>
  <si>
    <t>5523DA60-5754-468B-A728-FB8776601525</t>
  </si>
  <si>
    <t>46</t>
  </si>
  <si>
    <t>20/8/2024</t>
  </si>
  <si>
    <t>23/8/2024</t>
  </si>
  <si>
    <t>4205-2024-P0162</t>
  </si>
  <si>
    <t>4205-2024-P0071</t>
  </si>
  <si>
    <t>MANTENIMIENTO DE EQUIPO SERVIDORES SOLARIS SITIO ALTERNO</t>
  </si>
  <si>
    <t>19/8/2024</t>
  </si>
  <si>
    <t>CONTRATO N°80/2024</t>
  </si>
  <si>
    <t>30/8/2024</t>
  </si>
  <si>
    <t>MODIFICACIÓN</t>
  </si>
  <si>
    <t>TOTAL MODIFICACIÓN AGOSTO 2024</t>
  </si>
  <si>
    <t>26/8/2024</t>
  </si>
  <si>
    <t>4205-2024-P0249</t>
  </si>
  <si>
    <t>4205-2024-P0153</t>
  </si>
  <si>
    <t>4205-2024-P0278</t>
  </si>
  <si>
    <t>4205-2024-P0284</t>
  </si>
  <si>
    <t>SERVICIO DE ANALISI DE VULNERABILIDADES Y PRUEBAS DE INTRUSIÓN</t>
  </si>
  <si>
    <t>SERVICIO DE ELABORACIÓN DE CUÑAS RADIALES</t>
  </si>
  <si>
    <t>SEMINARIO DE ANALISIS FINANCIERO PARA PEQUEÑA Y MEDIANA EMPRESA</t>
  </si>
  <si>
    <t>ADQUISICIÓN DE DIADEMAS INALAMBRICAS</t>
  </si>
  <si>
    <t>FEPADE</t>
  </si>
  <si>
    <t>28/8/2024</t>
  </si>
  <si>
    <t>0614-240786-002-2</t>
  </si>
  <si>
    <t>CONTRATO N° 78/2024</t>
  </si>
  <si>
    <t>9/8/2024</t>
  </si>
  <si>
    <t>OC 4205-2024-P0153</t>
  </si>
  <si>
    <t>OC 4205-2024-P0278</t>
  </si>
  <si>
    <t>6/8/2024</t>
  </si>
  <si>
    <t>29/8/2024</t>
  </si>
  <si>
    <t>OC 4205-2024-P0284</t>
  </si>
  <si>
    <t>SEPTIEMBRE 2024</t>
  </si>
  <si>
    <t>TOTAL CATÁLAGO ELECTRÓNICO SEPTIEMBRE 2024</t>
  </si>
  <si>
    <t>TOTAL COMPARACIÓN DE PRECIOS SEPTIEMBRE 2024</t>
  </si>
  <si>
    <t>TOTAL COMPRA EN LÍNEA SEPTIEMBRE 2024</t>
  </si>
  <si>
    <t>TOTAL CONTRATACIÓN DIRECTA SEPTIEMBRE 2024</t>
  </si>
  <si>
    <t>TOTAL LICITACIÓN COMPETITIVA SEPTIEMBRE 2024</t>
  </si>
  <si>
    <t>TOTAL SEPTIEMBRE 2024</t>
  </si>
  <si>
    <t>4205-2024-P0326</t>
  </si>
  <si>
    <t>4205-2024-P0330</t>
  </si>
  <si>
    <t>4205-2024-P0332</t>
  </si>
  <si>
    <t>4205-2024-P0337</t>
  </si>
  <si>
    <t>4205-2024-P0342</t>
  </si>
  <si>
    <t>4205-2024-P0348</t>
  </si>
  <si>
    <t>PUBLICACIÓN DE ESQUELAS EN MEDIO IMPRESO</t>
  </si>
  <si>
    <t>PUBLICACIÓN DE LICITACIÓN BFA</t>
  </si>
  <si>
    <t xml:space="preserve">PUBLICACIONES PUBLICITARIAS BFA DEL 23 AL 30 DE SEPTIEMBRE </t>
  </si>
  <si>
    <t>PUBLICACIÓN DE TASAS DE INTERES MES DE OCTUBRE</t>
  </si>
  <si>
    <t>PUBLICACIÓN DE AVISO DE SUBASTA OCTUBRE</t>
  </si>
  <si>
    <t>30-2024-1569-SER-2777-1</t>
  </si>
  <si>
    <t>30-2024-1569-SER-2855-1</t>
  </si>
  <si>
    <t>30-2024-1569-SER-2937-1</t>
  </si>
  <si>
    <t>30-2024-1569-SER-2981-1</t>
  </si>
  <si>
    <t>30-2024-1569-SER-3120-1</t>
  </si>
  <si>
    <t>30-2024-1569-SER-3208-1</t>
  </si>
  <si>
    <t>4205-2024-P0288</t>
  </si>
  <si>
    <t>COMPRA DE MATERIALES E INSTALACIÓN DE PUERTA PARA OBRAS DE MEJORA EN OFICINA CENTRAL DEL BFA , SEGUNDA CONVOCATORIA</t>
  </si>
  <si>
    <t>ROBIN ANTONIO HERNANDEZ PAZ</t>
  </si>
  <si>
    <t>LA CASA DEL CONSTRUCTOR MAS QUE UN PROYECTO, S.A DE C.V</t>
  </si>
  <si>
    <t>ANA AUXILIADORA TUTILA MENENDEZ</t>
  </si>
  <si>
    <t>EDITORIAL E IMPRESORA PANAMERICANA, S.A. DE C.V.</t>
  </si>
  <si>
    <t>06708068-9</t>
  </si>
  <si>
    <t>0410-090921-101-7</t>
  </si>
  <si>
    <t>00544682-9</t>
  </si>
  <si>
    <t>0614-230223-107-0</t>
  </si>
  <si>
    <t>OC 4205-2024-P0288 A</t>
  </si>
  <si>
    <t>OC 4205-2024-P0288 B</t>
  </si>
  <si>
    <t>OC 4205-2024-P0288 C</t>
  </si>
  <si>
    <t>OC 4205-2024-P0288 D</t>
  </si>
  <si>
    <t>OC 4205-2024-P0288 E</t>
  </si>
  <si>
    <t>OC 4205-2024-P0306</t>
  </si>
  <si>
    <t>4205-2024-P0322</t>
  </si>
  <si>
    <t>4205-2024-P0320</t>
  </si>
  <si>
    <t>4205-2024-P0319</t>
  </si>
  <si>
    <t>4205-2024-P0321</t>
  </si>
  <si>
    <t>4205-2024-P0327</t>
  </si>
  <si>
    <t>4205-2024-P0331</t>
  </si>
  <si>
    <t>4205-2024-P0335</t>
  </si>
  <si>
    <t>4205-2024-P0336</t>
  </si>
  <si>
    <t>4205-2024-P0333</t>
  </si>
  <si>
    <t>4205-2024-P0334</t>
  </si>
  <si>
    <t>4205-2024-P0339</t>
  </si>
  <si>
    <t>PARTICIPACIÓN CONGRESO LATINOAMERICANO DE RIESGOS</t>
  </si>
  <si>
    <t>PARTICIPACIÓN CONGRESO LATINOAMERICANO DE TECNOLOGÍA E INNOVACIÓN</t>
  </si>
  <si>
    <t>COMPRA DE BOLETO AÉREO PARA PARTICIPACIÓN EN CONGRESO LATINOAMERICANO DE TECNOLOGÍA E INNOVACIÓN</t>
  </si>
  <si>
    <t>COMPRA DE BOLETO TERRESTRE PARA PARTICIPAR EN EL CONGRESO LATINOAMERICANO DE RIESGOS</t>
  </si>
  <si>
    <t>CERTIFICACIÓN INTERNACIONAL DE ANTI LAVADO DE DINERO FIBAAMLC</t>
  </si>
  <si>
    <t>CERTIFICACIÓN EN GESTIÓN DE LA EXPERIENCIA DEL COLABORADOR</t>
  </si>
  <si>
    <t>PARTICIPACIÓN EN CONGRESO LATINOAMERICANO DE PREVENCIÓN LA-FT</t>
  </si>
  <si>
    <t>COMPRA DE BOLETO CONGRESO LATINOAMERICANO DE PREVENCIÓN LA-FT</t>
  </si>
  <si>
    <t>CONGRESO LATINOAMERICANO DE DERECHO FINANCIERO</t>
  </si>
  <si>
    <t>COMPRA DE BOLETO PARA PARTICIPACIÓN EN CONGRESO LATINOAMERICANO DE DERECHO FINANCIERO</t>
  </si>
  <si>
    <t>SERVICIO DE TRANSPORTE TERRESTRE HACIA PARA PASANTÍA REGAR EN TEGUCIGALPA</t>
  </si>
  <si>
    <t>2/9/2024</t>
  </si>
  <si>
    <t>TACA INTERNATIONAL AIRLINES, S.A.</t>
  </si>
  <si>
    <t>FINANCIAL INTERNATIONAL BUSINESS ASSOCIATION</t>
  </si>
  <si>
    <t xml:space="preserve">PANAMERICAN CONSULTING GROUP, S.A. </t>
  </si>
  <si>
    <t>ASOCIACIÓN DE BANCOS MULTIPLES DE LA REPÚBLICA DOMINICANA</t>
  </si>
  <si>
    <t>3/9/2024</t>
  </si>
  <si>
    <t>21174</t>
  </si>
  <si>
    <t>4/9/2024</t>
  </si>
  <si>
    <t>7203</t>
  </si>
  <si>
    <t>B0200000744</t>
  </si>
  <si>
    <t>0286; 0285</t>
  </si>
  <si>
    <t>4205-2024-P0287</t>
  </si>
  <si>
    <t>SERVICIOS PARA GESTIONAR LAS MODIFICACIONES AL ACTUAL SISTEMA DE COMPENSACIÓN BANCARIA</t>
  </si>
  <si>
    <t>CONTRATO N° 82/2024</t>
  </si>
  <si>
    <t>GERENCIA DE CRÉDITOS Y COBROS</t>
  </si>
  <si>
    <t>SERVICIO DE VALÚOS PARA EL BFA</t>
  </si>
  <si>
    <t>ADQUISICIÓN DE PÓLIZAS DEL PROGRAMA DE SEGUROS DEL BFA</t>
  </si>
  <si>
    <t>4205-2024-P0291</t>
  </si>
  <si>
    <t>4205-2024-P0015</t>
  </si>
  <si>
    <t>16/9/2024</t>
  </si>
  <si>
    <t>ISSESA, S.A. DE C.V.</t>
  </si>
  <si>
    <t>MAPFRE SEGUROS EL SALVADOR, S.A.</t>
  </si>
  <si>
    <t>0614-170402-103-2</t>
  </si>
  <si>
    <t>0614-160715-001-5</t>
  </si>
  <si>
    <t>CONTRATO N° 86/2024</t>
  </si>
  <si>
    <t>CONTRATO N° 85/2024</t>
  </si>
  <si>
    <t>MERCADO BURSÁTIL</t>
  </si>
  <si>
    <t>TOTAL MERCADO BURSÁTIL SEPTIEMBRE 2024</t>
  </si>
  <si>
    <t>4205-2024-P0290</t>
  </si>
  <si>
    <t>4205-2024-P0292</t>
  </si>
  <si>
    <t>4205-2024-P0303</t>
  </si>
  <si>
    <t>SERVICIOS DEL CENTRO DE OPERACIONES DE SEGURIDAD -SOC</t>
  </si>
  <si>
    <t>ADQUISICIÓN Y RENOVACIÓN DE LICENCIAMIENTO MICROSOFT</t>
  </si>
  <si>
    <t>SERVICIO DE AGUA PURIFICADA EN GARRAFAS PARA EL BFA</t>
  </si>
  <si>
    <t>ECSSA EL SALVADOR, S.A. DE C.V.</t>
  </si>
  <si>
    <t>17/9/2024</t>
  </si>
  <si>
    <t>SEGACORP, S.A. DE C.V.</t>
  </si>
  <si>
    <t>INVERSIONES VIDA, S.A. DE C.V.</t>
  </si>
  <si>
    <t>0614-180111-102-0</t>
  </si>
  <si>
    <t>0614-220404-101-7</t>
  </si>
  <si>
    <t>0614-141292-102-4</t>
  </si>
  <si>
    <t>CONTRATO N° 31279</t>
  </si>
  <si>
    <t>CONTRATO N°31264</t>
  </si>
  <si>
    <t>CONTRATO N° 31271</t>
  </si>
  <si>
    <t>TOTAL PRÓRROGA DE PROCESO SEPTIEMBRE 2024</t>
  </si>
  <si>
    <t>4205-2023-P0126</t>
  </si>
  <si>
    <t>SERVICIOS INTEGRALES DE LA ADMINISTRACIÓN EXTERNA DEL EFECTIVO DEL BFA</t>
  </si>
  <si>
    <t>SERVICIO SALVADOEÑO DE PROTECCION, S.A. DE C.V.</t>
  </si>
  <si>
    <t>0614-230293-102-0</t>
  </si>
  <si>
    <t>CONTRATO N° 81/2024</t>
  </si>
  <si>
    <t>TOTAL SUBASTA INVERSA SEPTIEMBRE 2024</t>
  </si>
  <si>
    <t>4205-2024-P0286</t>
  </si>
  <si>
    <t>4205-2024-P0282</t>
  </si>
  <si>
    <t>4205-2024-P0295</t>
  </si>
  <si>
    <t>DESARROLLO DEL AULA VIRTUAL</t>
  </si>
  <si>
    <t>FUMIGACIÓN PARA CENTROS DE SERVICIO BFA</t>
  </si>
  <si>
    <t>ADQUISICION DE EQUIPOS PARA COMITES DE SEGURIDAD Y SALUD OCUPACIONAL MEGAFONOS</t>
  </si>
  <si>
    <t>SOLTECORP, S.A. DE C.V.</t>
  </si>
  <si>
    <t>11/9/2024</t>
  </si>
  <si>
    <t>NELSON AMÍLCAR LÓPEZ SALAZAR</t>
  </si>
  <si>
    <t>0614-180124-112-8</t>
  </si>
  <si>
    <t>02294145-0</t>
  </si>
  <si>
    <t>CONTRATO N° 84/2024</t>
  </si>
  <si>
    <t>CONTRATO N° 83/2024</t>
  </si>
  <si>
    <t>OC 4205-2024-P0295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</si>
</sst>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</font>
    <font>
      <b/>
      <sz val="10"/>
      <color theme="1"/>
      <name val="Aptos Narrow"/>
      <family val="2"/>
    </font>
    <font>
      <sz val="10"/>
      <color theme="1"/>
      <name val="Aptos Narrow"/>
      <family val="2"/>
    </font>
    <font>
      <b/>
      <sz val="10"/>
      <name val="Aptos Narrow"/>
      <family val="2"/>
    </font>
    <font>
      <sz val="10"/>
      <color rgb="FFFF0000"/>
      <name val="Aptos Narrow"/>
      <family val="2"/>
    </font>
    <font>
      <sz val="11"/>
      <color rgb="FFFF0000"/>
      <name val="Aptos Narrow"/>
      <family val="2"/>
    </font>
    <font>
      <sz val="10"/>
      <color theme="1"/>
      <name val="Arial"/>
      <family val="2"/>
    </font>
    <font>
      <sz val="10"/>
      <color rgb="FF313945"/>
      <name val="MuseoSans"/>
    </font>
    <font>
      <sz val="10"/>
      <color theme="4"/>
      <name val="Aptos Narrow"/>
      <family val="2"/>
    </font>
    <font>
      <sz val="11"/>
      <color theme="4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0" xfId="0" quotePrefix="1" applyFont="1" applyAlignment="1">
      <alignment wrapText="1"/>
    </xf>
    <xf numFmtId="0" fontId="4" fillId="0" borderId="0" xfId="0" quotePrefix="1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2" borderId="1" xfId="2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5" fillId="0" borderId="3" xfId="0" applyFont="1" applyBorder="1"/>
    <xf numFmtId="44" fontId="4" fillId="0" borderId="3" xfId="0" applyNumberFormat="1" applyFont="1" applyBorder="1"/>
    <xf numFmtId="0" fontId="5" fillId="0" borderId="4" xfId="0" applyFont="1" applyBorder="1"/>
    <xf numFmtId="0" fontId="5" fillId="0" borderId="0" xfId="0" applyFont="1" applyAlignment="1">
      <alignment wrapText="1"/>
    </xf>
    <xf numFmtId="44" fontId="4" fillId="0" borderId="0" xfId="0" applyNumberFormat="1" applyFont="1"/>
    <xf numFmtId="0" fontId="5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4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4" fontId="5" fillId="0" borderId="0" xfId="0" applyNumberFormat="1" applyFont="1"/>
    <xf numFmtId="0" fontId="9" fillId="0" borderId="1" xfId="0" applyFont="1" applyBorder="1" applyAlignment="1">
      <alignment horizontal="center" vertical="center"/>
    </xf>
    <xf numFmtId="44" fontId="4" fillId="0" borderId="3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4" fontId="5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4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90FBBF43-02A1-4818-BD54-D2A0EDDBF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50721-2229-4F56-A02C-1C1C5CEFF2E2}">
  <dimension ref="A1:L79"/>
  <sheetViews>
    <sheetView showGridLines="0" tabSelected="1" topLeftCell="A66" workbookViewId="0">
      <selection activeCell="D71" sqref="D71"/>
    </sheetView>
  </sheetViews>
  <sheetFormatPr baseColWidth="10" defaultColWidth="11.44140625" defaultRowHeight="13.8"/>
  <cols>
    <col min="1" max="1" width="34.21875" style="17" customWidth="1"/>
    <col min="2" max="2" width="11.109375" style="4" bestFit="1" customWidth="1"/>
    <col min="3" max="3" width="16.5546875" style="4" bestFit="1" customWidth="1"/>
    <col min="4" max="4" width="42" style="4" customWidth="1"/>
    <col min="5" max="5" width="14.88671875" style="4" customWidth="1"/>
    <col min="6" max="6" width="28.109375" style="4" customWidth="1"/>
    <col min="7" max="7" width="18.44140625" style="4" customWidth="1"/>
    <col min="8" max="8" width="20.77734375" style="4" customWidth="1"/>
    <col min="9" max="9" width="19.6640625" style="4" customWidth="1"/>
    <col min="10" max="10" width="11.5546875" style="4" bestFit="1" customWidth="1"/>
    <col min="11" max="11" width="13.77734375" style="4" bestFit="1" customWidth="1"/>
    <col min="12" max="12" width="15.44140625" style="4" customWidth="1"/>
    <col min="13" max="16384" width="11.44140625" style="4"/>
  </cols>
  <sheetData>
    <row r="1" spans="1:12">
      <c r="A1" s="2" t="s">
        <v>14</v>
      </c>
      <c r="B1" s="3"/>
    </row>
    <row r="2" spans="1:12">
      <c r="A2" s="2" t="s">
        <v>81</v>
      </c>
      <c r="B2" s="3"/>
    </row>
    <row r="4" spans="1:12">
      <c r="A4" s="5" t="s">
        <v>17</v>
      </c>
    </row>
    <row r="5" spans="1:12" ht="55.2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11</v>
      </c>
      <c r="I5" s="6" t="s">
        <v>10</v>
      </c>
      <c r="J5" s="6" t="s">
        <v>7</v>
      </c>
      <c r="K5" s="6" t="s">
        <v>8</v>
      </c>
      <c r="L5" s="6" t="s">
        <v>9</v>
      </c>
    </row>
    <row r="6" spans="1:12" ht="27.6">
      <c r="A6" s="19" t="s">
        <v>18</v>
      </c>
      <c r="B6" s="10">
        <v>45499</v>
      </c>
      <c r="C6" s="11" t="s">
        <v>90</v>
      </c>
      <c r="D6" s="9" t="s">
        <v>92</v>
      </c>
      <c r="E6" s="10" t="s">
        <v>94</v>
      </c>
      <c r="F6" s="19" t="s">
        <v>20</v>
      </c>
      <c r="G6" s="11" t="s">
        <v>21</v>
      </c>
      <c r="H6" s="11" t="s">
        <v>22</v>
      </c>
      <c r="I6" s="11" t="s">
        <v>90</v>
      </c>
      <c r="J6" s="10" t="s">
        <v>94</v>
      </c>
      <c r="K6" s="21">
        <v>1207.44</v>
      </c>
      <c r="L6" s="11" t="s">
        <v>90</v>
      </c>
    </row>
    <row r="7" spans="1:12" ht="27.6">
      <c r="A7" s="19" t="s">
        <v>18</v>
      </c>
      <c r="B7" s="10">
        <v>45499</v>
      </c>
      <c r="C7" s="11" t="s">
        <v>91</v>
      </c>
      <c r="D7" s="9" t="s">
        <v>93</v>
      </c>
      <c r="E7" s="10" t="s">
        <v>94</v>
      </c>
      <c r="F7" s="19" t="s">
        <v>20</v>
      </c>
      <c r="G7" s="11" t="s">
        <v>21</v>
      </c>
      <c r="H7" s="11" t="s">
        <v>22</v>
      </c>
      <c r="I7" s="11" t="s">
        <v>91</v>
      </c>
      <c r="J7" s="10" t="s">
        <v>94</v>
      </c>
      <c r="K7" s="21">
        <v>417.96</v>
      </c>
      <c r="L7" s="11" t="s">
        <v>91</v>
      </c>
    </row>
    <row r="8" spans="1:12" ht="27.6">
      <c r="A8" s="13" t="s">
        <v>89</v>
      </c>
      <c r="B8" s="14"/>
      <c r="C8" s="14"/>
      <c r="D8" s="14"/>
      <c r="E8" s="14"/>
      <c r="F8" s="14"/>
      <c r="G8" s="14"/>
      <c r="H8" s="14"/>
      <c r="I8" s="14"/>
      <c r="J8" s="14"/>
      <c r="K8" s="31">
        <f>SUM(K6:K7)</f>
        <v>1625.4</v>
      </c>
      <c r="L8" s="16"/>
    </row>
    <row r="11" spans="1:12">
      <c r="A11" s="5" t="s">
        <v>13</v>
      </c>
    </row>
    <row r="12" spans="1:12" ht="55.2">
      <c r="A12" s="6" t="s">
        <v>0</v>
      </c>
      <c r="B12" s="6" t="s">
        <v>1</v>
      </c>
      <c r="C12" s="6" t="s">
        <v>2</v>
      </c>
      <c r="D12" s="6" t="s">
        <v>3</v>
      </c>
      <c r="E12" s="6" t="s">
        <v>4</v>
      </c>
      <c r="F12" s="6" t="s">
        <v>5</v>
      </c>
      <c r="G12" s="6" t="s">
        <v>6</v>
      </c>
      <c r="H12" s="6" t="s">
        <v>11</v>
      </c>
      <c r="I12" s="6" t="s">
        <v>10</v>
      </c>
      <c r="J12" s="6" t="s">
        <v>7</v>
      </c>
      <c r="K12" s="6" t="s">
        <v>8</v>
      </c>
      <c r="L12" s="6" t="s">
        <v>9</v>
      </c>
    </row>
    <row r="13" spans="1:12" ht="41.4">
      <c r="A13" s="19" t="s">
        <v>24</v>
      </c>
      <c r="B13" s="10">
        <v>45418</v>
      </c>
      <c r="C13" s="11" t="s">
        <v>95</v>
      </c>
      <c r="D13" s="9" t="s">
        <v>99</v>
      </c>
      <c r="E13" s="10" t="s">
        <v>103</v>
      </c>
      <c r="F13" s="19" t="s">
        <v>107</v>
      </c>
      <c r="G13" s="11" t="s">
        <v>114</v>
      </c>
      <c r="H13" s="22" t="s">
        <v>121</v>
      </c>
      <c r="I13" s="11" t="s">
        <v>22</v>
      </c>
      <c r="J13" s="10" t="s">
        <v>106</v>
      </c>
      <c r="K13" s="21">
        <v>18400.919999999998</v>
      </c>
      <c r="L13" s="11" t="s">
        <v>95</v>
      </c>
    </row>
    <row r="14" spans="1:12" ht="41.4">
      <c r="A14" s="19" t="s">
        <v>24</v>
      </c>
      <c r="B14" s="10">
        <v>45418</v>
      </c>
      <c r="C14" s="11" t="s">
        <v>95</v>
      </c>
      <c r="D14" s="9" t="s">
        <v>99</v>
      </c>
      <c r="E14" s="10" t="s">
        <v>103</v>
      </c>
      <c r="F14" s="19" t="s">
        <v>109</v>
      </c>
      <c r="G14" s="11" t="s">
        <v>116</v>
      </c>
      <c r="H14" s="22" t="s">
        <v>124</v>
      </c>
      <c r="I14" s="11" t="s">
        <v>22</v>
      </c>
      <c r="J14" s="10" t="s">
        <v>106</v>
      </c>
      <c r="K14" s="21">
        <v>12678.6</v>
      </c>
      <c r="L14" s="11" t="s">
        <v>95</v>
      </c>
    </row>
    <row r="15" spans="1:12">
      <c r="A15" s="19" t="s">
        <v>19</v>
      </c>
      <c r="B15" s="10">
        <v>45440</v>
      </c>
      <c r="C15" s="11" t="s">
        <v>96</v>
      </c>
      <c r="D15" s="9" t="s">
        <v>100</v>
      </c>
      <c r="E15" s="10" t="s">
        <v>104</v>
      </c>
      <c r="F15" s="19" t="s">
        <v>108</v>
      </c>
      <c r="G15" s="11" t="s">
        <v>115</v>
      </c>
      <c r="H15" s="11" t="s">
        <v>22</v>
      </c>
      <c r="I15" s="11" t="s">
        <v>122</v>
      </c>
      <c r="J15" s="10" t="s">
        <v>123</v>
      </c>
      <c r="K15" s="21">
        <v>16950</v>
      </c>
      <c r="L15" s="11" t="s">
        <v>96</v>
      </c>
    </row>
    <row r="16" spans="1:12" ht="27.6">
      <c r="A16" s="19" t="s">
        <v>46</v>
      </c>
      <c r="B16" s="10">
        <v>45442</v>
      </c>
      <c r="C16" s="11" t="s">
        <v>97</v>
      </c>
      <c r="D16" s="9" t="s">
        <v>101</v>
      </c>
      <c r="E16" s="10" t="s">
        <v>105</v>
      </c>
      <c r="F16" s="19" t="s">
        <v>110</v>
      </c>
      <c r="G16" s="11" t="s">
        <v>117</v>
      </c>
      <c r="H16" s="11" t="s">
        <v>22</v>
      </c>
      <c r="I16" s="11" t="s">
        <v>125</v>
      </c>
      <c r="J16" s="11" t="s">
        <v>126</v>
      </c>
      <c r="K16" s="21">
        <v>1000</v>
      </c>
      <c r="L16" s="11" t="s">
        <v>97</v>
      </c>
    </row>
    <row r="17" spans="1:12" ht="27.6">
      <c r="A17" s="19" t="s">
        <v>19</v>
      </c>
      <c r="B17" s="10">
        <v>45442</v>
      </c>
      <c r="C17" s="11" t="s">
        <v>98</v>
      </c>
      <c r="D17" s="9" t="s">
        <v>102</v>
      </c>
      <c r="E17" s="10" t="s">
        <v>106</v>
      </c>
      <c r="F17" s="19" t="s">
        <v>111</v>
      </c>
      <c r="G17" s="11" t="s">
        <v>118</v>
      </c>
      <c r="H17" s="11" t="s">
        <v>22</v>
      </c>
      <c r="I17" s="11" t="s">
        <v>127</v>
      </c>
      <c r="J17" s="10" t="s">
        <v>94</v>
      </c>
      <c r="K17" s="21">
        <v>15328</v>
      </c>
      <c r="L17" s="11" t="s">
        <v>98</v>
      </c>
    </row>
    <row r="18" spans="1:12" ht="27.6">
      <c r="A18" s="19" t="s">
        <v>19</v>
      </c>
      <c r="B18" s="10">
        <v>45442</v>
      </c>
      <c r="C18" s="11" t="s">
        <v>98</v>
      </c>
      <c r="D18" s="9" t="s">
        <v>102</v>
      </c>
      <c r="E18" s="10" t="s">
        <v>106</v>
      </c>
      <c r="F18" s="19" t="s">
        <v>112</v>
      </c>
      <c r="G18" s="11" t="s">
        <v>119</v>
      </c>
      <c r="H18" s="11" t="s">
        <v>22</v>
      </c>
      <c r="I18" s="11" t="s">
        <v>128</v>
      </c>
      <c r="J18" s="10" t="s">
        <v>94</v>
      </c>
      <c r="K18" s="21">
        <v>14580</v>
      </c>
      <c r="L18" s="11" t="s">
        <v>98</v>
      </c>
    </row>
    <row r="19" spans="1:12" ht="27.6">
      <c r="A19" s="19" t="s">
        <v>19</v>
      </c>
      <c r="B19" s="10">
        <v>45442</v>
      </c>
      <c r="C19" s="11" t="s">
        <v>98</v>
      </c>
      <c r="D19" s="9" t="s">
        <v>102</v>
      </c>
      <c r="E19" s="10" t="s">
        <v>106</v>
      </c>
      <c r="F19" s="19" t="s">
        <v>113</v>
      </c>
      <c r="G19" s="11" t="s">
        <v>120</v>
      </c>
      <c r="H19" s="11" t="s">
        <v>22</v>
      </c>
      <c r="I19" s="11" t="s">
        <v>129</v>
      </c>
      <c r="J19" s="10" t="s">
        <v>94</v>
      </c>
      <c r="K19" s="21">
        <v>2000</v>
      </c>
      <c r="L19" s="11" t="s">
        <v>98</v>
      </c>
    </row>
    <row r="20" spans="1:12" ht="27.6">
      <c r="A20" s="19" t="s">
        <v>19</v>
      </c>
      <c r="B20" s="10">
        <v>45442</v>
      </c>
      <c r="C20" s="11" t="s">
        <v>98</v>
      </c>
      <c r="D20" s="9" t="s">
        <v>102</v>
      </c>
      <c r="E20" s="10" t="s">
        <v>106</v>
      </c>
      <c r="F20" s="19" t="s">
        <v>110</v>
      </c>
      <c r="G20" s="11" t="s">
        <v>117</v>
      </c>
      <c r="H20" s="11" t="s">
        <v>22</v>
      </c>
      <c r="I20" s="11" t="s">
        <v>130</v>
      </c>
      <c r="J20" s="10" t="s">
        <v>94</v>
      </c>
      <c r="K20" s="21">
        <v>1250</v>
      </c>
      <c r="L20" s="11" t="s">
        <v>98</v>
      </c>
    </row>
    <row r="21" spans="1:12" ht="27.6">
      <c r="A21" s="13" t="s">
        <v>131</v>
      </c>
      <c r="B21" s="14"/>
      <c r="C21" s="14"/>
      <c r="D21" s="14"/>
      <c r="E21" s="14"/>
      <c r="F21" s="14"/>
      <c r="G21" s="14"/>
      <c r="H21" s="14"/>
      <c r="I21" s="14"/>
      <c r="J21" s="14"/>
      <c r="K21" s="31">
        <f>SUM(K13:K20)</f>
        <v>82187.51999999999</v>
      </c>
      <c r="L21" s="16"/>
    </row>
    <row r="23" spans="1:12">
      <c r="A23" s="5" t="s">
        <v>15</v>
      </c>
    </row>
    <row r="24" spans="1:12" ht="55.2" customHeight="1">
      <c r="A24" s="6" t="s">
        <v>0</v>
      </c>
      <c r="B24" s="6" t="s">
        <v>1</v>
      </c>
      <c r="C24" s="6" t="s">
        <v>2</v>
      </c>
      <c r="D24" s="6" t="s">
        <v>3</v>
      </c>
      <c r="E24" s="6" t="s">
        <v>4</v>
      </c>
      <c r="F24" s="6" t="s">
        <v>5</v>
      </c>
      <c r="G24" s="6" t="s">
        <v>6</v>
      </c>
      <c r="H24" s="6" t="s">
        <v>11</v>
      </c>
      <c r="I24" s="6" t="s">
        <v>10</v>
      </c>
      <c r="J24" s="6" t="s">
        <v>7</v>
      </c>
      <c r="K24" s="6" t="s">
        <v>8</v>
      </c>
      <c r="L24" s="6" t="s">
        <v>9</v>
      </c>
    </row>
    <row r="25" spans="1:12" ht="27.6">
      <c r="A25" s="19" t="s">
        <v>24</v>
      </c>
      <c r="B25" s="10">
        <v>45469</v>
      </c>
      <c r="C25" s="11" t="s">
        <v>133</v>
      </c>
      <c r="D25" s="9" t="s">
        <v>141</v>
      </c>
      <c r="E25" s="10" t="s">
        <v>149</v>
      </c>
      <c r="F25" s="19" t="s">
        <v>154</v>
      </c>
      <c r="G25" s="11" t="s">
        <v>22</v>
      </c>
      <c r="H25" s="11" t="s">
        <v>22</v>
      </c>
      <c r="I25" s="11" t="s">
        <v>160</v>
      </c>
      <c r="J25" s="10" t="s">
        <v>161</v>
      </c>
      <c r="K25" s="21">
        <v>3119.2</v>
      </c>
      <c r="L25" s="11" t="s">
        <v>133</v>
      </c>
    </row>
    <row r="26" spans="1:12" ht="27.6">
      <c r="A26" s="19" t="s">
        <v>44</v>
      </c>
      <c r="B26" s="10">
        <v>45474</v>
      </c>
      <c r="C26" s="11" t="s">
        <v>134</v>
      </c>
      <c r="D26" s="9" t="s">
        <v>142</v>
      </c>
      <c r="E26" s="10" t="s">
        <v>150</v>
      </c>
      <c r="F26" s="19" t="s">
        <v>155</v>
      </c>
      <c r="G26" s="11" t="s">
        <v>22</v>
      </c>
      <c r="H26" s="11" t="s">
        <v>22</v>
      </c>
      <c r="I26" s="11" t="s">
        <v>162</v>
      </c>
      <c r="J26" s="10" t="s">
        <v>163</v>
      </c>
      <c r="K26" s="21">
        <v>192.56</v>
      </c>
      <c r="L26" s="11" t="s">
        <v>134</v>
      </c>
    </row>
    <row r="27" spans="1:12" ht="27.6">
      <c r="A27" s="19" t="s">
        <v>23</v>
      </c>
      <c r="B27" s="10">
        <v>45478</v>
      </c>
      <c r="C27" s="11" t="s">
        <v>135</v>
      </c>
      <c r="D27" s="9" t="s">
        <v>143</v>
      </c>
      <c r="E27" s="10" t="s">
        <v>87</v>
      </c>
      <c r="F27" s="19" t="s">
        <v>156</v>
      </c>
      <c r="G27" s="11" t="s">
        <v>22</v>
      </c>
      <c r="H27" s="11" t="s">
        <v>22</v>
      </c>
      <c r="I27" s="11">
        <v>114</v>
      </c>
      <c r="J27" s="10" t="s">
        <v>87</v>
      </c>
      <c r="K27" s="21">
        <v>210</v>
      </c>
      <c r="L27" s="11" t="s">
        <v>135</v>
      </c>
    </row>
    <row r="28" spans="1:12">
      <c r="A28" s="19" t="s">
        <v>23</v>
      </c>
      <c r="B28" s="10">
        <v>45478</v>
      </c>
      <c r="C28" s="11" t="s">
        <v>136</v>
      </c>
      <c r="D28" s="9" t="s">
        <v>144</v>
      </c>
      <c r="E28" s="10" t="s">
        <v>151</v>
      </c>
      <c r="F28" s="19" t="s">
        <v>25</v>
      </c>
      <c r="G28" s="11" t="s">
        <v>22</v>
      </c>
      <c r="H28" s="11" t="s">
        <v>22</v>
      </c>
      <c r="I28" s="11" t="s">
        <v>164</v>
      </c>
      <c r="J28" s="10" t="s">
        <v>165</v>
      </c>
      <c r="K28" s="21">
        <v>485.12</v>
      </c>
      <c r="L28" s="11" t="s">
        <v>135</v>
      </c>
    </row>
    <row r="29" spans="1:12" ht="27.6">
      <c r="A29" s="19" t="s">
        <v>53</v>
      </c>
      <c r="B29" s="10">
        <v>45481</v>
      </c>
      <c r="C29" s="11" t="s">
        <v>137</v>
      </c>
      <c r="D29" s="9" t="s">
        <v>145</v>
      </c>
      <c r="E29" s="10" t="s">
        <v>87</v>
      </c>
      <c r="F29" s="19" t="s">
        <v>157</v>
      </c>
      <c r="G29" s="11" t="s">
        <v>22</v>
      </c>
      <c r="H29" s="11" t="s">
        <v>22</v>
      </c>
      <c r="I29" s="11" t="s">
        <v>166</v>
      </c>
      <c r="J29" s="10" t="s">
        <v>153</v>
      </c>
      <c r="K29" s="21">
        <v>84</v>
      </c>
      <c r="L29" s="11" t="s">
        <v>137</v>
      </c>
    </row>
    <row r="30" spans="1:12">
      <c r="A30" s="19" t="s">
        <v>23</v>
      </c>
      <c r="B30" s="10">
        <v>45485</v>
      </c>
      <c r="C30" s="11" t="s">
        <v>138</v>
      </c>
      <c r="D30" s="9" t="s">
        <v>146</v>
      </c>
      <c r="E30" s="10" t="s">
        <v>152</v>
      </c>
      <c r="F30" s="19" t="s">
        <v>158</v>
      </c>
      <c r="G30" s="11" t="s">
        <v>22</v>
      </c>
      <c r="H30" s="11" t="s">
        <v>22</v>
      </c>
      <c r="I30" s="11" t="s">
        <v>167</v>
      </c>
      <c r="J30" s="10" t="s">
        <v>94</v>
      </c>
      <c r="K30" s="21">
        <v>447</v>
      </c>
      <c r="L30" s="11" t="s">
        <v>169</v>
      </c>
    </row>
    <row r="31" spans="1:12">
      <c r="A31" s="19" t="s">
        <v>23</v>
      </c>
      <c r="B31" s="10">
        <v>45485</v>
      </c>
      <c r="C31" s="11" t="s">
        <v>139</v>
      </c>
      <c r="D31" s="9" t="s">
        <v>147</v>
      </c>
      <c r="E31" s="10" t="s">
        <v>153</v>
      </c>
      <c r="F31" s="19" t="s">
        <v>60</v>
      </c>
      <c r="G31" s="11" t="s">
        <v>22</v>
      </c>
      <c r="H31" s="11" t="s">
        <v>22</v>
      </c>
      <c r="I31" s="11" t="s">
        <v>168</v>
      </c>
      <c r="J31" s="10" t="s">
        <v>94</v>
      </c>
      <c r="K31" s="21">
        <v>68</v>
      </c>
      <c r="L31" s="11" t="s">
        <v>169</v>
      </c>
    </row>
    <row r="32" spans="1:12" ht="27.6">
      <c r="A32" s="19" t="s">
        <v>24</v>
      </c>
      <c r="B32" s="10">
        <v>45496</v>
      </c>
      <c r="C32" s="11" t="s">
        <v>140</v>
      </c>
      <c r="D32" s="9" t="s">
        <v>148</v>
      </c>
      <c r="E32" s="10" t="s">
        <v>126</v>
      </c>
      <c r="F32" s="19" t="s">
        <v>159</v>
      </c>
      <c r="G32" s="11" t="s">
        <v>22</v>
      </c>
      <c r="H32" s="11" t="s">
        <v>22</v>
      </c>
      <c r="I32" s="11" t="s">
        <v>22</v>
      </c>
      <c r="J32" s="10" t="s">
        <v>94</v>
      </c>
      <c r="K32" s="21">
        <v>749.5</v>
      </c>
      <c r="L32" s="11" t="s">
        <v>140</v>
      </c>
    </row>
    <row r="33" spans="1:12">
      <c r="A33" s="13" t="s">
        <v>132</v>
      </c>
      <c r="B33" s="14"/>
      <c r="C33" s="14"/>
      <c r="D33" s="14"/>
      <c r="E33" s="14"/>
      <c r="F33" s="14"/>
      <c r="G33" s="14"/>
      <c r="H33" s="14"/>
      <c r="I33" s="14"/>
      <c r="J33" s="14"/>
      <c r="K33" s="15">
        <f>SUM(K25:K32)</f>
        <v>5355.3799999999992</v>
      </c>
      <c r="L33" s="16"/>
    </row>
    <row r="35" spans="1:12">
      <c r="A35" s="5" t="s">
        <v>12</v>
      </c>
    </row>
    <row r="36" spans="1:12" ht="40.799999999999997" customHeight="1">
      <c r="A36" s="6" t="s">
        <v>0</v>
      </c>
      <c r="B36" s="6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11</v>
      </c>
      <c r="I36" s="6" t="s">
        <v>10</v>
      </c>
      <c r="J36" s="6" t="s">
        <v>7</v>
      </c>
      <c r="K36" s="6" t="s">
        <v>8</v>
      </c>
      <c r="L36" s="6" t="s">
        <v>9</v>
      </c>
    </row>
    <row r="37" spans="1:12" ht="27.6">
      <c r="A37" s="19" t="s">
        <v>46</v>
      </c>
      <c r="B37" s="10">
        <v>45407</v>
      </c>
      <c r="C37" s="11" t="s">
        <v>171</v>
      </c>
      <c r="D37" s="9" t="s">
        <v>176</v>
      </c>
      <c r="E37" s="10" t="s">
        <v>181</v>
      </c>
      <c r="F37" s="19" t="s">
        <v>76</v>
      </c>
      <c r="G37" s="11" t="s">
        <v>79</v>
      </c>
      <c r="H37" s="22" t="s">
        <v>182</v>
      </c>
      <c r="I37" s="11" t="s">
        <v>22</v>
      </c>
      <c r="J37" s="10" t="s">
        <v>163</v>
      </c>
      <c r="K37" s="21">
        <v>1829</v>
      </c>
      <c r="L37" s="11" t="s">
        <v>171</v>
      </c>
    </row>
    <row r="38" spans="1:12" ht="27.6">
      <c r="A38" s="19" t="s">
        <v>46</v>
      </c>
      <c r="B38" s="10">
        <v>45407</v>
      </c>
      <c r="C38" s="11" t="s">
        <v>171</v>
      </c>
      <c r="D38" s="9" t="s">
        <v>176</v>
      </c>
      <c r="E38" s="10" t="s">
        <v>181</v>
      </c>
      <c r="F38" s="19" t="s">
        <v>76</v>
      </c>
      <c r="G38" s="11" t="s">
        <v>79</v>
      </c>
      <c r="H38" s="22" t="s">
        <v>182</v>
      </c>
      <c r="I38" s="11" t="s">
        <v>22</v>
      </c>
      <c r="J38" s="10" t="s">
        <v>163</v>
      </c>
      <c r="K38" s="21">
        <v>14210</v>
      </c>
      <c r="L38" s="11" t="s">
        <v>171</v>
      </c>
    </row>
    <row r="39" spans="1:12" ht="27.6">
      <c r="A39" s="19" t="s">
        <v>24</v>
      </c>
      <c r="B39" s="10">
        <v>45418</v>
      </c>
      <c r="C39" s="11" t="s">
        <v>172</v>
      </c>
      <c r="D39" s="9" t="s">
        <v>177</v>
      </c>
      <c r="E39" s="10" t="s">
        <v>181</v>
      </c>
      <c r="F39" s="19" t="s">
        <v>67</v>
      </c>
      <c r="G39" s="11" t="s">
        <v>69</v>
      </c>
      <c r="H39" s="22" t="s">
        <v>183</v>
      </c>
      <c r="I39" s="11" t="s">
        <v>22</v>
      </c>
      <c r="J39" s="10" t="s">
        <v>163</v>
      </c>
      <c r="K39" s="21">
        <v>3672.5</v>
      </c>
      <c r="L39" s="11" t="s">
        <v>172</v>
      </c>
    </row>
    <row r="40" spans="1:12" ht="27.6">
      <c r="A40" s="19" t="s">
        <v>24</v>
      </c>
      <c r="B40" s="10">
        <v>45418</v>
      </c>
      <c r="C40" s="11" t="s">
        <v>172</v>
      </c>
      <c r="D40" s="9" t="s">
        <v>177</v>
      </c>
      <c r="E40" s="10" t="s">
        <v>181</v>
      </c>
      <c r="F40" s="19" t="s">
        <v>67</v>
      </c>
      <c r="G40" s="11" t="s">
        <v>69</v>
      </c>
      <c r="H40" s="22" t="s">
        <v>183</v>
      </c>
      <c r="I40" s="11" t="s">
        <v>22</v>
      </c>
      <c r="J40" s="10" t="s">
        <v>163</v>
      </c>
      <c r="K40" s="21">
        <v>33809.599999999999</v>
      </c>
      <c r="L40" s="11" t="s">
        <v>172</v>
      </c>
    </row>
    <row r="41" spans="1:12" ht="27.6">
      <c r="A41" s="19" t="s">
        <v>24</v>
      </c>
      <c r="B41" s="10">
        <v>45418</v>
      </c>
      <c r="C41" s="11" t="s">
        <v>173</v>
      </c>
      <c r="D41" s="9" t="s">
        <v>178</v>
      </c>
      <c r="E41" s="10" t="s">
        <v>181</v>
      </c>
      <c r="F41" s="19" t="s">
        <v>27</v>
      </c>
      <c r="G41" s="11" t="s">
        <v>29</v>
      </c>
      <c r="H41" s="22" t="s">
        <v>184</v>
      </c>
      <c r="I41" s="11" t="s">
        <v>22</v>
      </c>
      <c r="J41" s="10" t="s">
        <v>163</v>
      </c>
      <c r="K41" s="21">
        <v>46275.79</v>
      </c>
      <c r="L41" s="11" t="s">
        <v>173</v>
      </c>
    </row>
    <row r="42" spans="1:12" ht="41.4">
      <c r="A42" s="19" t="s">
        <v>30</v>
      </c>
      <c r="B42" s="10">
        <v>45433</v>
      </c>
      <c r="C42" s="11" t="s">
        <v>174</v>
      </c>
      <c r="D42" s="9" t="s">
        <v>179</v>
      </c>
      <c r="E42" s="10" t="s">
        <v>105</v>
      </c>
      <c r="F42" s="19" t="s">
        <v>75</v>
      </c>
      <c r="G42" s="11" t="s">
        <v>78</v>
      </c>
      <c r="H42" s="22" t="s">
        <v>185</v>
      </c>
      <c r="I42" s="11" t="s">
        <v>22</v>
      </c>
      <c r="J42" s="10" t="s">
        <v>94</v>
      </c>
      <c r="K42" s="21">
        <v>43392</v>
      </c>
      <c r="L42" s="11" t="s">
        <v>174</v>
      </c>
    </row>
    <row r="43" spans="1:12" ht="27.6">
      <c r="A43" s="19" t="s">
        <v>24</v>
      </c>
      <c r="B43" s="10">
        <v>45453</v>
      </c>
      <c r="C43" s="11" t="s">
        <v>175</v>
      </c>
      <c r="D43" s="9" t="s">
        <v>180</v>
      </c>
      <c r="E43" s="10" t="s">
        <v>105</v>
      </c>
      <c r="F43" s="19" t="s">
        <v>67</v>
      </c>
      <c r="G43" s="11" t="s">
        <v>69</v>
      </c>
      <c r="H43" s="22" t="s">
        <v>186</v>
      </c>
      <c r="I43" s="11" t="s">
        <v>22</v>
      </c>
      <c r="J43" s="10" t="s">
        <v>94</v>
      </c>
      <c r="K43" s="21">
        <v>45170.62</v>
      </c>
      <c r="L43" s="11" t="s">
        <v>175</v>
      </c>
    </row>
    <row r="44" spans="1:12" ht="27.6">
      <c r="A44" s="13" t="s">
        <v>170</v>
      </c>
      <c r="B44" s="14"/>
      <c r="C44" s="14"/>
      <c r="D44" s="14"/>
      <c r="E44" s="14"/>
      <c r="F44" s="14"/>
      <c r="G44" s="14"/>
      <c r="H44" s="14"/>
      <c r="I44" s="14"/>
      <c r="J44" s="14"/>
      <c r="K44" s="31">
        <f>SUM(K37:K43)</f>
        <v>188359.51</v>
      </c>
      <c r="L44" s="16"/>
    </row>
    <row r="45" spans="1:12">
      <c r="A45" s="5"/>
      <c r="K45" s="18"/>
    </row>
    <row r="46" spans="1:12">
      <c r="A46" s="5" t="s">
        <v>16</v>
      </c>
    </row>
    <row r="47" spans="1:12" ht="55.2">
      <c r="A47" s="6" t="s">
        <v>0</v>
      </c>
      <c r="B47" s="6" t="s">
        <v>1</v>
      </c>
      <c r="C47" s="6" t="s">
        <v>2</v>
      </c>
      <c r="D47" s="6" t="s">
        <v>3</v>
      </c>
      <c r="E47" s="6" t="s">
        <v>4</v>
      </c>
      <c r="F47" s="6" t="s">
        <v>5</v>
      </c>
      <c r="G47" s="6" t="s">
        <v>6</v>
      </c>
      <c r="H47" s="6" t="s">
        <v>11</v>
      </c>
      <c r="I47" s="6" t="s">
        <v>10</v>
      </c>
      <c r="J47" s="6" t="s">
        <v>7</v>
      </c>
      <c r="K47" s="6" t="s">
        <v>8</v>
      </c>
      <c r="L47" s="6" t="s">
        <v>9</v>
      </c>
    </row>
    <row r="48" spans="1:12" ht="41.4">
      <c r="A48" s="32" t="s">
        <v>30</v>
      </c>
      <c r="B48" s="10">
        <v>45401</v>
      </c>
      <c r="C48" s="11" t="s">
        <v>188</v>
      </c>
      <c r="D48" s="9" t="s">
        <v>189</v>
      </c>
      <c r="E48" s="10" t="s">
        <v>181</v>
      </c>
      <c r="F48" s="19" t="s">
        <v>190</v>
      </c>
      <c r="G48" s="11" t="s">
        <v>191</v>
      </c>
      <c r="H48" s="22" t="s">
        <v>192</v>
      </c>
      <c r="I48" s="11" t="s">
        <v>22</v>
      </c>
      <c r="J48" s="10" t="s">
        <v>161</v>
      </c>
      <c r="K48" s="21">
        <v>125995</v>
      </c>
      <c r="L48" s="8" t="s">
        <v>188</v>
      </c>
    </row>
    <row r="49" spans="1:12" ht="27.6">
      <c r="A49" s="13" t="s">
        <v>187</v>
      </c>
      <c r="B49" s="14"/>
      <c r="C49" s="14"/>
      <c r="D49" s="14"/>
      <c r="E49" s="14"/>
      <c r="F49" s="14"/>
      <c r="G49" s="14"/>
      <c r="H49" s="14"/>
      <c r="I49" s="14"/>
      <c r="J49" s="14"/>
      <c r="K49" s="31">
        <f>SUM(K48:K48)</f>
        <v>125995</v>
      </c>
      <c r="L49" s="16"/>
    </row>
    <row r="50" spans="1:12">
      <c r="A50" s="5"/>
      <c r="K50" s="18"/>
    </row>
    <row r="51" spans="1:12">
      <c r="A51" s="5" t="s">
        <v>82</v>
      </c>
    </row>
    <row r="52" spans="1:12" ht="55.2">
      <c r="A52" s="6" t="s">
        <v>0</v>
      </c>
      <c r="B52" s="6" t="s">
        <v>1</v>
      </c>
      <c r="C52" s="6" t="s">
        <v>2</v>
      </c>
      <c r="D52" s="6" t="s">
        <v>3</v>
      </c>
      <c r="E52" s="6" t="s">
        <v>4</v>
      </c>
      <c r="F52" s="6" t="s">
        <v>5</v>
      </c>
      <c r="G52" s="6" t="s">
        <v>6</v>
      </c>
      <c r="H52" s="6" t="s">
        <v>11</v>
      </c>
      <c r="I52" s="6" t="s">
        <v>10</v>
      </c>
      <c r="J52" s="6" t="s">
        <v>7</v>
      </c>
      <c r="K52" s="6" t="s">
        <v>8</v>
      </c>
      <c r="L52" s="6" t="s">
        <v>9</v>
      </c>
    </row>
    <row r="53" spans="1:12" ht="41.4">
      <c r="A53" s="32" t="s">
        <v>84</v>
      </c>
      <c r="B53" s="10">
        <v>45474</v>
      </c>
      <c r="C53" s="11" t="s">
        <v>85</v>
      </c>
      <c r="D53" s="9" t="s">
        <v>86</v>
      </c>
      <c r="E53" s="10" t="s">
        <v>87</v>
      </c>
      <c r="F53" s="19" t="s">
        <v>77</v>
      </c>
      <c r="G53" s="30" t="s">
        <v>80</v>
      </c>
      <c r="H53" s="34" t="s">
        <v>88</v>
      </c>
      <c r="I53" s="11" t="s">
        <v>22</v>
      </c>
      <c r="J53" s="10" t="s">
        <v>87</v>
      </c>
      <c r="K53" s="21">
        <v>298884.87</v>
      </c>
      <c r="L53" s="11" t="s">
        <v>22</v>
      </c>
    </row>
    <row r="54" spans="1:12">
      <c r="A54" s="13" t="s">
        <v>83</v>
      </c>
      <c r="B54" s="14"/>
      <c r="C54" s="14"/>
      <c r="D54" s="14"/>
      <c r="E54" s="14"/>
      <c r="F54" s="14"/>
      <c r="G54" s="14"/>
      <c r="H54" s="14"/>
      <c r="I54" s="14"/>
      <c r="J54" s="14"/>
      <c r="K54" s="15">
        <f>SUM(K53:K53)</f>
        <v>298884.87</v>
      </c>
      <c r="L54" s="16"/>
    </row>
    <row r="55" spans="1:12">
      <c r="A55" s="5"/>
      <c r="K55" s="18"/>
    </row>
    <row r="56" spans="1:12">
      <c r="A56" s="5" t="s">
        <v>193</v>
      </c>
    </row>
    <row r="57" spans="1:12" ht="55.2">
      <c r="A57" s="6" t="s">
        <v>0</v>
      </c>
      <c r="B57" s="6" t="s">
        <v>1</v>
      </c>
      <c r="C57" s="6" t="s">
        <v>2</v>
      </c>
      <c r="D57" s="6" t="s">
        <v>3</v>
      </c>
      <c r="E57" s="6" t="s">
        <v>4</v>
      </c>
      <c r="F57" s="6" t="s">
        <v>5</v>
      </c>
      <c r="G57" s="6" t="s">
        <v>6</v>
      </c>
      <c r="H57" s="6" t="s">
        <v>11</v>
      </c>
      <c r="I57" s="6" t="s">
        <v>10</v>
      </c>
      <c r="J57" s="6" t="s">
        <v>7</v>
      </c>
      <c r="K57" s="6" t="s">
        <v>8</v>
      </c>
      <c r="L57" s="6" t="s">
        <v>9</v>
      </c>
    </row>
    <row r="58" spans="1:12" ht="41.4">
      <c r="A58" s="32" t="s">
        <v>30</v>
      </c>
      <c r="B58" s="10">
        <v>45477</v>
      </c>
      <c r="C58" s="8" t="s">
        <v>195</v>
      </c>
      <c r="D58" s="9" t="s">
        <v>33</v>
      </c>
      <c r="E58" s="10" t="s">
        <v>199</v>
      </c>
      <c r="F58" s="19" t="s">
        <v>36</v>
      </c>
      <c r="G58" s="11" t="s">
        <v>40</v>
      </c>
      <c r="H58" s="22" t="s">
        <v>203</v>
      </c>
      <c r="I58" s="11" t="s">
        <v>22</v>
      </c>
      <c r="J58" s="10" t="s">
        <v>165</v>
      </c>
      <c r="K58" s="21">
        <v>0</v>
      </c>
      <c r="L58" s="11" t="s">
        <v>32</v>
      </c>
    </row>
    <row r="59" spans="1:12" ht="41.4">
      <c r="A59" s="32" t="s">
        <v>30</v>
      </c>
      <c r="B59" s="10">
        <v>45476</v>
      </c>
      <c r="C59" s="8" t="s">
        <v>196</v>
      </c>
      <c r="D59" s="9" t="s">
        <v>72</v>
      </c>
      <c r="E59" s="10" t="s">
        <v>105</v>
      </c>
      <c r="F59" s="19" t="s">
        <v>73</v>
      </c>
      <c r="G59" s="11" t="s">
        <v>74</v>
      </c>
      <c r="H59" s="22" t="s">
        <v>204</v>
      </c>
      <c r="I59" s="11" t="s">
        <v>22</v>
      </c>
      <c r="J59" s="10" t="s">
        <v>94</v>
      </c>
      <c r="K59" s="21">
        <v>0</v>
      </c>
      <c r="L59" s="11" t="s">
        <v>71</v>
      </c>
    </row>
    <row r="60" spans="1:12" ht="41.4">
      <c r="A60" s="32" t="s">
        <v>30</v>
      </c>
      <c r="B60" s="10">
        <v>45455</v>
      </c>
      <c r="C60" s="8" t="s">
        <v>197</v>
      </c>
      <c r="D60" s="9" t="s">
        <v>198</v>
      </c>
      <c r="E60" s="10" t="s">
        <v>200</v>
      </c>
      <c r="F60" s="19" t="s">
        <v>201</v>
      </c>
      <c r="G60" s="11" t="s">
        <v>202</v>
      </c>
      <c r="H60" s="22" t="s">
        <v>205</v>
      </c>
      <c r="I60" s="11" t="s">
        <v>22</v>
      </c>
      <c r="J60" s="10" t="s">
        <v>150</v>
      </c>
      <c r="K60" s="21">
        <v>19001</v>
      </c>
      <c r="L60" s="11" t="s">
        <v>206</v>
      </c>
    </row>
    <row r="61" spans="1:12">
      <c r="A61" s="13" t="s">
        <v>194</v>
      </c>
      <c r="B61" s="14"/>
      <c r="C61" s="14"/>
      <c r="D61" s="14"/>
      <c r="E61" s="14"/>
      <c r="F61" s="14"/>
      <c r="G61" s="14"/>
      <c r="H61" s="14"/>
      <c r="I61" s="14"/>
      <c r="J61" s="14"/>
      <c r="K61" s="15">
        <f>SUM(K60:K60)</f>
        <v>19001</v>
      </c>
      <c r="L61" s="16"/>
    </row>
    <row r="62" spans="1:12">
      <c r="A62" s="5"/>
      <c r="K62" s="18"/>
    </row>
    <row r="63" spans="1:12">
      <c r="A63" s="5" t="s">
        <v>51</v>
      </c>
    </row>
    <row r="64" spans="1:12" ht="42.6" customHeight="1">
      <c r="A64" s="6" t="s">
        <v>0</v>
      </c>
      <c r="B64" s="6" t="s">
        <v>1</v>
      </c>
      <c r="C64" s="6" t="s">
        <v>2</v>
      </c>
      <c r="D64" s="6" t="s">
        <v>3</v>
      </c>
      <c r="E64" s="6" t="s">
        <v>4</v>
      </c>
      <c r="F64" s="6" t="s">
        <v>5</v>
      </c>
      <c r="G64" s="6" t="s">
        <v>6</v>
      </c>
      <c r="H64" s="6" t="s">
        <v>11</v>
      </c>
      <c r="I64" s="6" t="s">
        <v>10</v>
      </c>
      <c r="J64" s="6" t="s">
        <v>7</v>
      </c>
      <c r="K64" s="6" t="s">
        <v>8</v>
      </c>
      <c r="L64" s="6" t="s">
        <v>9</v>
      </c>
    </row>
    <row r="65" spans="1:12">
      <c r="A65" s="32" t="s">
        <v>45</v>
      </c>
      <c r="B65" s="10">
        <v>45484</v>
      </c>
      <c r="C65" s="11" t="s">
        <v>208</v>
      </c>
      <c r="D65" s="9" t="s">
        <v>209</v>
      </c>
      <c r="E65" s="10" t="s">
        <v>210</v>
      </c>
      <c r="F65" s="19" t="s">
        <v>211</v>
      </c>
      <c r="G65" s="11" t="s">
        <v>212</v>
      </c>
      <c r="H65" s="22" t="s">
        <v>213</v>
      </c>
      <c r="I65" s="11" t="s">
        <v>22</v>
      </c>
      <c r="J65" s="10" t="s">
        <v>210</v>
      </c>
      <c r="K65" s="21">
        <v>17515</v>
      </c>
      <c r="L65" s="11" t="s">
        <v>208</v>
      </c>
    </row>
    <row r="66" spans="1:12" ht="27.6">
      <c r="A66" s="13" t="s">
        <v>207</v>
      </c>
      <c r="B66" s="14"/>
      <c r="C66" s="14"/>
      <c r="D66" s="14"/>
      <c r="E66" s="14"/>
      <c r="F66" s="14"/>
      <c r="G66" s="14"/>
      <c r="H66" s="14"/>
      <c r="I66" s="14"/>
      <c r="J66" s="14"/>
      <c r="K66" s="15">
        <f>SUM(K65:K65)</f>
        <v>17515</v>
      </c>
      <c r="L66" s="16"/>
    </row>
    <row r="67" spans="1:12" ht="33" customHeight="1">
      <c r="A67" s="5"/>
      <c r="K67" s="18"/>
    </row>
    <row r="68" spans="1:12" ht="19.2" customHeight="1">
      <c r="A68" s="5" t="s">
        <v>31</v>
      </c>
    </row>
    <row r="69" spans="1:12" ht="55.2">
      <c r="A69" s="6" t="s">
        <v>0</v>
      </c>
      <c r="B69" s="6" t="s">
        <v>1</v>
      </c>
      <c r="C69" s="6" t="s">
        <v>2</v>
      </c>
      <c r="D69" s="6" t="s">
        <v>3</v>
      </c>
      <c r="E69" s="6" t="s">
        <v>4</v>
      </c>
      <c r="F69" s="6" t="s">
        <v>5</v>
      </c>
      <c r="G69" s="6" t="s">
        <v>6</v>
      </c>
      <c r="H69" s="6" t="s">
        <v>11</v>
      </c>
      <c r="I69" s="6" t="s">
        <v>10</v>
      </c>
      <c r="J69" s="6" t="s">
        <v>7</v>
      </c>
      <c r="K69" s="6" t="s">
        <v>8</v>
      </c>
      <c r="L69" s="6" t="s">
        <v>9</v>
      </c>
    </row>
    <row r="70" spans="1:12" ht="27.6">
      <c r="A70" s="19" t="s">
        <v>24</v>
      </c>
      <c r="B70" s="10">
        <v>45399</v>
      </c>
      <c r="C70" s="37" t="s">
        <v>220</v>
      </c>
      <c r="D70" s="9" t="s">
        <v>226</v>
      </c>
      <c r="E70" s="10" t="s">
        <v>215</v>
      </c>
      <c r="F70" s="19" t="s">
        <v>48</v>
      </c>
      <c r="G70" s="11" t="s">
        <v>50</v>
      </c>
      <c r="H70" s="22" t="s">
        <v>232</v>
      </c>
      <c r="I70" s="11" t="s">
        <v>22</v>
      </c>
      <c r="J70" s="10" t="s">
        <v>163</v>
      </c>
      <c r="K70" s="21">
        <v>77500</v>
      </c>
      <c r="L70" s="11" t="s">
        <v>220</v>
      </c>
    </row>
    <row r="71" spans="1:12" ht="27.6">
      <c r="A71" s="19" t="s">
        <v>24</v>
      </c>
      <c r="B71" s="10">
        <v>45399</v>
      </c>
      <c r="C71" s="11" t="s">
        <v>220</v>
      </c>
      <c r="D71" s="9" t="s">
        <v>226</v>
      </c>
      <c r="E71" s="10" t="s">
        <v>215</v>
      </c>
      <c r="F71" s="19" t="s">
        <v>47</v>
      </c>
      <c r="G71" s="11" t="s">
        <v>49</v>
      </c>
      <c r="H71" s="22" t="s">
        <v>233</v>
      </c>
      <c r="I71" s="11" t="s">
        <v>22</v>
      </c>
      <c r="J71" s="10" t="s">
        <v>163</v>
      </c>
      <c r="K71" s="21">
        <v>104600</v>
      </c>
      <c r="L71" s="11" t="s">
        <v>220</v>
      </c>
    </row>
    <row r="72" spans="1:12" ht="27.6">
      <c r="A72" s="19" t="s">
        <v>24</v>
      </c>
      <c r="B72" s="10">
        <v>45407</v>
      </c>
      <c r="C72" s="11" t="s">
        <v>221</v>
      </c>
      <c r="D72" s="9" t="s">
        <v>227</v>
      </c>
      <c r="E72" s="10" t="s">
        <v>103</v>
      </c>
      <c r="F72" s="19" t="s">
        <v>216</v>
      </c>
      <c r="G72" s="11" t="s">
        <v>238</v>
      </c>
      <c r="H72" s="22" t="s">
        <v>234</v>
      </c>
      <c r="I72" s="11" t="s">
        <v>22</v>
      </c>
      <c r="J72" s="10" t="s">
        <v>163</v>
      </c>
      <c r="K72" s="21">
        <v>22340</v>
      </c>
      <c r="L72" s="11" t="s">
        <v>221</v>
      </c>
    </row>
    <row r="73" spans="1:12" ht="27.6">
      <c r="A73" s="19" t="s">
        <v>43</v>
      </c>
      <c r="B73" s="10">
        <v>45412</v>
      </c>
      <c r="C73" s="11" t="s">
        <v>222</v>
      </c>
      <c r="D73" s="9" t="s">
        <v>228</v>
      </c>
      <c r="E73" s="10" t="s">
        <v>217</v>
      </c>
      <c r="F73" s="19" t="s">
        <v>218</v>
      </c>
      <c r="G73" s="11" t="s">
        <v>239</v>
      </c>
      <c r="H73" s="11" t="s">
        <v>22</v>
      </c>
      <c r="I73" s="11" t="s">
        <v>235</v>
      </c>
      <c r="J73" s="10" t="s">
        <v>151</v>
      </c>
      <c r="K73" s="21">
        <v>9836.33</v>
      </c>
      <c r="L73" s="11" t="s">
        <v>222</v>
      </c>
    </row>
    <row r="74" spans="1:12" ht="27.6">
      <c r="A74" s="19" t="s">
        <v>24</v>
      </c>
      <c r="B74" s="10">
        <v>45439</v>
      </c>
      <c r="C74" s="11" t="s">
        <v>223</v>
      </c>
      <c r="D74" s="9" t="s">
        <v>229</v>
      </c>
      <c r="E74" s="10" t="s">
        <v>153</v>
      </c>
      <c r="F74" s="19" t="s">
        <v>216</v>
      </c>
      <c r="G74" s="11" t="s">
        <v>238</v>
      </c>
      <c r="H74" s="22" t="s">
        <v>236</v>
      </c>
      <c r="I74" s="11" t="s">
        <v>22</v>
      </c>
      <c r="J74" s="10" t="s">
        <v>152</v>
      </c>
      <c r="K74" s="21">
        <v>34900</v>
      </c>
      <c r="L74" s="11" t="s">
        <v>223</v>
      </c>
    </row>
    <row r="75" spans="1:12" ht="27.6">
      <c r="A75" s="19" t="s">
        <v>24</v>
      </c>
      <c r="B75" s="10">
        <v>45439</v>
      </c>
      <c r="C75" s="11" t="s">
        <v>224</v>
      </c>
      <c r="D75" s="9" t="s">
        <v>230</v>
      </c>
      <c r="E75" s="10" t="s">
        <v>151</v>
      </c>
      <c r="F75" s="19" t="s">
        <v>76</v>
      </c>
      <c r="G75" s="11" t="s">
        <v>79</v>
      </c>
      <c r="H75" s="11" t="s">
        <v>22</v>
      </c>
      <c r="I75" s="11" t="s">
        <v>224</v>
      </c>
      <c r="J75" s="10" t="s">
        <v>87</v>
      </c>
      <c r="K75" s="21">
        <v>2940</v>
      </c>
      <c r="L75" s="11" t="s">
        <v>224</v>
      </c>
    </row>
    <row r="76" spans="1:12" ht="27.6">
      <c r="A76" s="19" t="s">
        <v>52</v>
      </c>
      <c r="B76" s="10">
        <v>45446</v>
      </c>
      <c r="C76" s="11" t="s">
        <v>225</v>
      </c>
      <c r="D76" s="9" t="s">
        <v>231</v>
      </c>
      <c r="E76" s="10" t="s">
        <v>106</v>
      </c>
      <c r="F76" s="19" t="s">
        <v>219</v>
      </c>
      <c r="G76" s="11" t="s">
        <v>240</v>
      </c>
      <c r="H76" s="11" t="s">
        <v>22</v>
      </c>
      <c r="I76" s="11" t="s">
        <v>237</v>
      </c>
      <c r="J76" s="10" t="s">
        <v>123</v>
      </c>
      <c r="K76" s="21">
        <v>4540</v>
      </c>
      <c r="L76" s="11" t="s">
        <v>225</v>
      </c>
    </row>
    <row r="77" spans="1:12" ht="27.6">
      <c r="A77" s="13" t="s">
        <v>214</v>
      </c>
      <c r="B77" s="14"/>
      <c r="C77" s="14"/>
      <c r="D77" s="14"/>
      <c r="E77" s="14"/>
      <c r="F77" s="14"/>
      <c r="G77" s="14"/>
      <c r="H77" s="14"/>
      <c r="I77" s="14"/>
      <c r="J77" s="14"/>
      <c r="K77" s="15">
        <f>SUM(K70:K76)</f>
        <v>256656.33</v>
      </c>
      <c r="L77" s="16"/>
    </row>
    <row r="78" spans="1:12">
      <c r="A78" s="5"/>
      <c r="K78" s="18"/>
    </row>
    <row r="79" spans="1:12">
      <c r="A79" s="13" t="s">
        <v>241</v>
      </c>
      <c r="B79" s="14"/>
      <c r="C79" s="14"/>
      <c r="D79" s="14"/>
      <c r="E79" s="14"/>
      <c r="F79" s="14"/>
      <c r="G79" s="14"/>
      <c r="H79" s="14"/>
      <c r="I79" s="14"/>
      <c r="J79" s="14"/>
      <c r="K79" s="15">
        <f>K77+K66+K61+K54+K49+K44+K33+K21+K8</f>
        <v>995580.01</v>
      </c>
      <c r="L79" s="16"/>
    </row>
  </sheetData>
  <dataValidations count="2">
    <dataValidation type="list" allowBlank="1" showInputMessage="1" showErrorMessage="1" sqref="A20 A32 A53 A6:A7" xr:uid="{2E055770-D4FF-4720-85DE-BF1BF233A2DB}">
      <formula1>GERENCIAS</formula1>
    </dataValidation>
    <dataValidation type="list" allowBlank="1" showInputMessage="1" showErrorMessage="1" sqref="A37:A43 A48 A58:A60 A65 A70:A76" xr:uid="{0B441576-D764-4C4F-A0FA-F01FB7E4C2C6}">
      <formula1>INDIRECT($C37)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0627-0B9F-4484-9873-F557E74285D5}">
  <dimension ref="A1:L61"/>
  <sheetViews>
    <sheetView showGridLines="0" topLeftCell="E54" workbookViewId="0">
      <selection activeCell="L58" sqref="L58"/>
    </sheetView>
  </sheetViews>
  <sheetFormatPr baseColWidth="10" defaultColWidth="11.44140625" defaultRowHeight="13.8"/>
  <cols>
    <col min="1" max="1" width="34.21875" style="17" customWidth="1"/>
    <col min="2" max="2" width="11.109375" style="4" bestFit="1" customWidth="1"/>
    <col min="3" max="3" width="16.5546875" style="4" bestFit="1" customWidth="1"/>
    <col min="4" max="4" width="42" style="4" customWidth="1"/>
    <col min="5" max="5" width="14.88671875" style="4" customWidth="1"/>
    <col min="6" max="6" width="28.109375" style="4" customWidth="1"/>
    <col min="7" max="7" width="18.44140625" style="4" customWidth="1"/>
    <col min="8" max="8" width="20.77734375" style="4" customWidth="1"/>
    <col min="9" max="9" width="19.6640625" style="4" customWidth="1"/>
    <col min="10" max="10" width="11.5546875" style="4" bestFit="1" customWidth="1"/>
    <col min="11" max="11" width="13.77734375" style="4" bestFit="1" customWidth="1"/>
    <col min="12" max="12" width="15.44140625" style="4" customWidth="1"/>
    <col min="13" max="16384" width="11.44140625" style="4"/>
  </cols>
  <sheetData>
    <row r="1" spans="1:12">
      <c r="A1" s="2" t="s">
        <v>14</v>
      </c>
      <c r="B1" s="3"/>
    </row>
    <row r="2" spans="1:12">
      <c r="A2" s="2" t="s">
        <v>242</v>
      </c>
      <c r="B2" s="3"/>
    </row>
    <row r="4" spans="1:12">
      <c r="A4" s="5" t="s">
        <v>17</v>
      </c>
    </row>
    <row r="5" spans="1:12" ht="55.2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11</v>
      </c>
      <c r="I5" s="6" t="s">
        <v>10</v>
      </c>
      <c r="J5" s="6" t="s">
        <v>7</v>
      </c>
      <c r="K5" s="6" t="s">
        <v>8</v>
      </c>
      <c r="L5" s="6" t="s">
        <v>9</v>
      </c>
    </row>
    <row r="6" spans="1:12" ht="27.6">
      <c r="A6" s="19" t="s">
        <v>18</v>
      </c>
      <c r="B6" s="10">
        <v>45511</v>
      </c>
      <c r="C6" s="11" t="s">
        <v>247</v>
      </c>
      <c r="D6" s="9" t="s">
        <v>252</v>
      </c>
      <c r="E6" s="10" t="s">
        <v>256</v>
      </c>
      <c r="F6" s="19" t="s">
        <v>20</v>
      </c>
      <c r="G6" s="11" t="s">
        <v>21</v>
      </c>
      <c r="H6" s="11" t="s">
        <v>22</v>
      </c>
      <c r="I6" s="8" t="s">
        <v>260</v>
      </c>
      <c r="J6" s="10" t="s">
        <v>261</v>
      </c>
      <c r="K6" s="21">
        <v>139.32</v>
      </c>
      <c r="L6" s="11" t="s">
        <v>247</v>
      </c>
    </row>
    <row r="7" spans="1:12" ht="27.6">
      <c r="A7" s="19" t="s">
        <v>52</v>
      </c>
      <c r="B7" s="10">
        <v>45516</v>
      </c>
      <c r="C7" s="11" t="s">
        <v>248</v>
      </c>
      <c r="D7" s="9" t="s">
        <v>231</v>
      </c>
      <c r="E7" s="10" t="s">
        <v>257</v>
      </c>
      <c r="F7" s="19" t="s">
        <v>54</v>
      </c>
      <c r="G7" s="11" t="s">
        <v>55</v>
      </c>
      <c r="H7" s="11" t="s">
        <v>22</v>
      </c>
      <c r="I7" s="8" t="s">
        <v>262</v>
      </c>
      <c r="J7" s="10" t="s">
        <v>257</v>
      </c>
      <c r="K7" s="21">
        <v>1548</v>
      </c>
      <c r="L7" s="11" t="s">
        <v>248</v>
      </c>
    </row>
    <row r="8" spans="1:12" ht="27.6">
      <c r="A8" s="19" t="s">
        <v>18</v>
      </c>
      <c r="B8" s="10">
        <v>45516</v>
      </c>
      <c r="C8" s="11" t="s">
        <v>249</v>
      </c>
      <c r="D8" s="9" t="s">
        <v>253</v>
      </c>
      <c r="E8" s="10" t="s">
        <v>257</v>
      </c>
      <c r="F8" s="19" t="s">
        <v>20</v>
      </c>
      <c r="G8" s="11" t="s">
        <v>21</v>
      </c>
      <c r="H8" s="11" t="s">
        <v>22</v>
      </c>
      <c r="I8" s="8" t="s">
        <v>263</v>
      </c>
      <c r="J8" s="10" t="s">
        <v>257</v>
      </c>
      <c r="K8" s="21">
        <v>139.32</v>
      </c>
      <c r="L8" s="11" t="s">
        <v>249</v>
      </c>
    </row>
    <row r="9" spans="1:12" ht="27.6">
      <c r="A9" s="19" t="s">
        <v>19</v>
      </c>
      <c r="B9" s="10">
        <v>45518</v>
      </c>
      <c r="C9" s="11" t="s">
        <v>250</v>
      </c>
      <c r="D9" s="9" t="s">
        <v>254</v>
      </c>
      <c r="E9" s="10" t="s">
        <v>258</v>
      </c>
      <c r="F9" s="19" t="s">
        <v>20</v>
      </c>
      <c r="G9" s="11" t="s">
        <v>21</v>
      </c>
      <c r="H9" s="11" t="s">
        <v>22</v>
      </c>
      <c r="I9" s="8" t="s">
        <v>264</v>
      </c>
      <c r="J9" s="10" t="s">
        <v>257</v>
      </c>
      <c r="K9" s="21">
        <v>2960.88</v>
      </c>
      <c r="L9" s="11" t="s">
        <v>250</v>
      </c>
    </row>
    <row r="10" spans="1:12" ht="27.6">
      <c r="A10" s="19" t="s">
        <v>18</v>
      </c>
      <c r="B10" s="10">
        <v>45531</v>
      </c>
      <c r="C10" s="11" t="s">
        <v>251</v>
      </c>
      <c r="D10" s="9" t="s">
        <v>255</v>
      </c>
      <c r="E10" s="10" t="s">
        <v>259</v>
      </c>
      <c r="F10" s="19" t="s">
        <v>20</v>
      </c>
      <c r="G10" s="11" t="s">
        <v>21</v>
      </c>
      <c r="H10" s="11" t="s">
        <v>22</v>
      </c>
      <c r="I10" s="8" t="s">
        <v>265</v>
      </c>
      <c r="J10" s="10" t="s">
        <v>259</v>
      </c>
      <c r="K10" s="21">
        <v>417.96</v>
      </c>
      <c r="L10" s="11" t="s">
        <v>251</v>
      </c>
    </row>
    <row r="11" spans="1:12" ht="27.6">
      <c r="A11" s="13" t="s">
        <v>243</v>
      </c>
      <c r="B11" s="14"/>
      <c r="C11" s="14"/>
      <c r="D11" s="14"/>
      <c r="E11" s="14"/>
      <c r="F11" s="14"/>
      <c r="G11" s="14"/>
      <c r="H11" s="14"/>
      <c r="I11" s="14"/>
      <c r="J11" s="14"/>
      <c r="K11" s="31">
        <f>SUM(K6:K10)</f>
        <v>5205.4800000000005</v>
      </c>
      <c r="L11" s="16"/>
    </row>
    <row r="13" spans="1:12">
      <c r="A13" s="5" t="s">
        <v>13</v>
      </c>
      <c r="K13" s="29"/>
    </row>
    <row r="14" spans="1:12" ht="55.2">
      <c r="A14" s="6" t="s">
        <v>0</v>
      </c>
      <c r="B14" s="6" t="s">
        <v>1</v>
      </c>
      <c r="C14" s="6" t="s">
        <v>2</v>
      </c>
      <c r="D14" s="6" t="s">
        <v>3</v>
      </c>
      <c r="E14" s="6" t="s">
        <v>4</v>
      </c>
      <c r="F14" s="6" t="s">
        <v>5</v>
      </c>
      <c r="G14" s="6" t="s">
        <v>6</v>
      </c>
      <c r="H14" s="6" t="s">
        <v>11</v>
      </c>
      <c r="I14" s="6" t="s">
        <v>10</v>
      </c>
      <c r="J14" s="6" t="s">
        <v>7</v>
      </c>
      <c r="K14" s="6" t="s">
        <v>8</v>
      </c>
      <c r="L14" s="6" t="s">
        <v>9</v>
      </c>
    </row>
    <row r="15" spans="1:12" ht="27.6">
      <c r="A15" s="32" t="s">
        <v>19</v>
      </c>
      <c r="B15" s="10">
        <v>45442</v>
      </c>
      <c r="C15" s="11" t="s">
        <v>275</v>
      </c>
      <c r="D15" s="9" t="s">
        <v>280</v>
      </c>
      <c r="E15" s="10" t="s">
        <v>261</v>
      </c>
      <c r="F15" s="19" t="s">
        <v>285</v>
      </c>
      <c r="G15" s="11" t="s">
        <v>294</v>
      </c>
      <c r="H15" s="11" t="s">
        <v>22</v>
      </c>
      <c r="I15" s="11" t="s">
        <v>302</v>
      </c>
      <c r="J15" s="10" t="s">
        <v>303</v>
      </c>
      <c r="K15" s="12">
        <v>11299.95</v>
      </c>
      <c r="L15" s="11" t="s">
        <v>275</v>
      </c>
    </row>
    <row r="16" spans="1:12" ht="27.6">
      <c r="A16" s="32" t="s">
        <v>19</v>
      </c>
      <c r="B16" s="10">
        <v>45442</v>
      </c>
      <c r="C16" s="11" t="s">
        <v>275</v>
      </c>
      <c r="D16" s="9" t="s">
        <v>280</v>
      </c>
      <c r="E16" s="10" t="s">
        <v>261</v>
      </c>
      <c r="F16" s="19" t="s">
        <v>286</v>
      </c>
      <c r="G16" s="11" t="s">
        <v>295</v>
      </c>
      <c r="H16" s="11" t="s">
        <v>22</v>
      </c>
      <c r="I16" s="11" t="s">
        <v>304</v>
      </c>
      <c r="J16" s="10" t="s">
        <v>303</v>
      </c>
      <c r="K16" s="12">
        <v>5085</v>
      </c>
      <c r="L16" s="11" t="s">
        <v>275</v>
      </c>
    </row>
    <row r="17" spans="1:12" ht="27.6">
      <c r="A17" s="32" t="s">
        <v>19</v>
      </c>
      <c r="B17" s="10">
        <v>45442</v>
      </c>
      <c r="C17" s="11" t="s">
        <v>275</v>
      </c>
      <c r="D17" s="9" t="s">
        <v>280</v>
      </c>
      <c r="E17" s="10" t="s">
        <v>261</v>
      </c>
      <c r="F17" s="19" t="s">
        <v>287</v>
      </c>
      <c r="G17" s="11" t="s">
        <v>296</v>
      </c>
      <c r="H17" s="11" t="s">
        <v>22</v>
      </c>
      <c r="I17" s="11" t="s">
        <v>305</v>
      </c>
      <c r="J17" s="10" t="s">
        <v>303</v>
      </c>
      <c r="K17" s="12">
        <v>5085</v>
      </c>
      <c r="L17" s="11" t="s">
        <v>275</v>
      </c>
    </row>
    <row r="18" spans="1:12" ht="27.6">
      <c r="A18" s="32" t="s">
        <v>19</v>
      </c>
      <c r="B18" s="10">
        <v>45442</v>
      </c>
      <c r="C18" s="11" t="s">
        <v>275</v>
      </c>
      <c r="D18" s="9" t="s">
        <v>280</v>
      </c>
      <c r="E18" s="10" t="s">
        <v>261</v>
      </c>
      <c r="F18" s="19" t="s">
        <v>288</v>
      </c>
      <c r="G18" s="11" t="s">
        <v>297</v>
      </c>
      <c r="H18" s="11" t="s">
        <v>22</v>
      </c>
      <c r="I18" s="11" t="s">
        <v>306</v>
      </c>
      <c r="J18" s="10" t="s">
        <v>303</v>
      </c>
      <c r="K18" s="12">
        <v>11243</v>
      </c>
      <c r="L18" s="11" t="s">
        <v>275</v>
      </c>
    </row>
    <row r="19" spans="1:12" ht="27.6">
      <c r="A19" s="32" t="s">
        <v>19</v>
      </c>
      <c r="B19" s="10">
        <v>45442</v>
      </c>
      <c r="C19" s="11" t="s">
        <v>275</v>
      </c>
      <c r="D19" s="9" t="s">
        <v>280</v>
      </c>
      <c r="E19" s="10" t="s">
        <v>261</v>
      </c>
      <c r="F19" s="19" t="s">
        <v>285</v>
      </c>
      <c r="G19" s="11" t="s">
        <v>294</v>
      </c>
      <c r="H19" s="11" t="s">
        <v>22</v>
      </c>
      <c r="I19" s="11" t="s">
        <v>302</v>
      </c>
      <c r="J19" s="10" t="s">
        <v>303</v>
      </c>
      <c r="K19" s="12">
        <v>4576.5</v>
      </c>
      <c r="L19" s="11" t="s">
        <v>275</v>
      </c>
    </row>
    <row r="20" spans="1:12" ht="27.6">
      <c r="A20" s="32" t="s">
        <v>19</v>
      </c>
      <c r="B20" s="10">
        <v>45442</v>
      </c>
      <c r="C20" s="11" t="s">
        <v>275</v>
      </c>
      <c r="D20" s="9" t="s">
        <v>280</v>
      </c>
      <c r="E20" s="10" t="s">
        <v>261</v>
      </c>
      <c r="F20" s="19" t="s">
        <v>285</v>
      </c>
      <c r="G20" s="11" t="s">
        <v>294</v>
      </c>
      <c r="H20" s="11" t="s">
        <v>22</v>
      </c>
      <c r="I20" s="11" t="s">
        <v>302</v>
      </c>
      <c r="J20" s="10" t="s">
        <v>303</v>
      </c>
      <c r="K20" s="12">
        <v>22600</v>
      </c>
      <c r="L20" s="11" t="s">
        <v>275</v>
      </c>
    </row>
    <row r="21" spans="1:12" ht="27.6">
      <c r="A21" s="32" t="s">
        <v>30</v>
      </c>
      <c r="B21" s="10">
        <v>45453</v>
      </c>
      <c r="C21" s="11" t="s">
        <v>276</v>
      </c>
      <c r="D21" s="9" t="s">
        <v>281</v>
      </c>
      <c r="E21" s="10" t="s">
        <v>289</v>
      </c>
      <c r="F21" s="19" t="s">
        <v>57</v>
      </c>
      <c r="G21" s="11" t="s">
        <v>59</v>
      </c>
      <c r="H21" s="22" t="s">
        <v>307</v>
      </c>
      <c r="I21" s="11" t="s">
        <v>22</v>
      </c>
      <c r="J21" s="10" t="s">
        <v>308</v>
      </c>
      <c r="K21" s="21">
        <v>30836</v>
      </c>
      <c r="L21" s="11" t="s">
        <v>276</v>
      </c>
    </row>
    <row r="22" spans="1:12" ht="27.6">
      <c r="A22" s="32" t="s">
        <v>30</v>
      </c>
      <c r="B22" s="10">
        <v>45453</v>
      </c>
      <c r="C22" s="11" t="s">
        <v>276</v>
      </c>
      <c r="D22" s="9" t="s">
        <v>281</v>
      </c>
      <c r="E22" s="10" t="s">
        <v>289</v>
      </c>
      <c r="F22" s="19" t="s">
        <v>57</v>
      </c>
      <c r="G22" s="11" t="s">
        <v>59</v>
      </c>
      <c r="H22" s="22" t="s">
        <v>307</v>
      </c>
      <c r="I22" s="11" t="s">
        <v>22</v>
      </c>
      <c r="J22" s="10" t="s">
        <v>308</v>
      </c>
      <c r="K22" s="21">
        <v>38646</v>
      </c>
      <c r="L22" s="11" t="s">
        <v>276</v>
      </c>
    </row>
    <row r="23" spans="1:12">
      <c r="A23" s="32" t="s">
        <v>19</v>
      </c>
      <c r="B23" s="10">
        <v>45453</v>
      </c>
      <c r="C23" s="11" t="s">
        <v>277</v>
      </c>
      <c r="D23" s="9" t="s">
        <v>282</v>
      </c>
      <c r="E23" s="10" t="s">
        <v>290</v>
      </c>
      <c r="F23" s="19" t="s">
        <v>291</v>
      </c>
      <c r="G23" s="11" t="s">
        <v>298</v>
      </c>
      <c r="H23" s="11" t="s">
        <v>22</v>
      </c>
      <c r="I23" s="11" t="s">
        <v>309</v>
      </c>
      <c r="J23" s="10" t="s">
        <v>310</v>
      </c>
      <c r="K23" s="21">
        <v>5425</v>
      </c>
      <c r="L23" s="11" t="s">
        <v>277</v>
      </c>
    </row>
    <row r="24" spans="1:12" ht="27.6">
      <c r="A24" s="32" t="s">
        <v>19</v>
      </c>
      <c r="B24" s="10">
        <v>45453</v>
      </c>
      <c r="C24" s="11" t="s">
        <v>277</v>
      </c>
      <c r="D24" s="9" t="s">
        <v>282</v>
      </c>
      <c r="E24" s="10" t="s">
        <v>290</v>
      </c>
      <c r="F24" s="19" t="s">
        <v>292</v>
      </c>
      <c r="G24" s="11" t="s">
        <v>299</v>
      </c>
      <c r="H24" s="11" t="s">
        <v>22</v>
      </c>
      <c r="I24" s="11" t="s">
        <v>311</v>
      </c>
      <c r="J24" s="10" t="s">
        <v>310</v>
      </c>
      <c r="K24" s="21">
        <v>1311.25</v>
      </c>
      <c r="L24" s="11" t="s">
        <v>277</v>
      </c>
    </row>
    <row r="25" spans="1:12" ht="27.6">
      <c r="A25" s="32" t="s">
        <v>274</v>
      </c>
      <c r="B25" s="10">
        <v>45454</v>
      </c>
      <c r="C25" s="11" t="s">
        <v>278</v>
      </c>
      <c r="D25" s="9" t="s">
        <v>283</v>
      </c>
      <c r="E25" s="10" t="s">
        <v>126</v>
      </c>
      <c r="F25" s="19" t="s">
        <v>35</v>
      </c>
      <c r="G25" s="11" t="s">
        <v>300</v>
      </c>
      <c r="H25" s="11" t="s">
        <v>22</v>
      </c>
      <c r="I25" s="11" t="s">
        <v>312</v>
      </c>
      <c r="J25" s="10" t="s">
        <v>261</v>
      </c>
      <c r="K25" s="21">
        <v>440.91</v>
      </c>
      <c r="L25" s="11" t="s">
        <v>278</v>
      </c>
    </row>
    <row r="26" spans="1:12" ht="27.6">
      <c r="A26" s="32" t="s">
        <v>19</v>
      </c>
      <c r="B26" s="10">
        <v>45453</v>
      </c>
      <c r="C26" s="11" t="s">
        <v>279</v>
      </c>
      <c r="D26" s="9" t="s">
        <v>284</v>
      </c>
      <c r="E26" s="10" t="s">
        <v>94</v>
      </c>
      <c r="F26" s="19" t="s">
        <v>293</v>
      </c>
      <c r="G26" s="11" t="s">
        <v>301</v>
      </c>
      <c r="H26" s="11" t="s">
        <v>22</v>
      </c>
      <c r="I26" s="11" t="s">
        <v>313</v>
      </c>
      <c r="J26" s="10" t="s">
        <v>261</v>
      </c>
      <c r="K26" s="21">
        <v>5944.69</v>
      </c>
      <c r="L26" s="11" t="s">
        <v>313</v>
      </c>
    </row>
    <row r="27" spans="1:12" ht="27.6">
      <c r="A27" s="13" t="s">
        <v>243</v>
      </c>
      <c r="B27" s="14"/>
      <c r="C27" s="14"/>
      <c r="D27" s="14"/>
      <c r="E27" s="14"/>
      <c r="F27" s="14"/>
      <c r="G27" s="14"/>
      <c r="H27" s="14"/>
      <c r="I27" s="14"/>
      <c r="J27" s="14"/>
      <c r="K27" s="31">
        <f>SUM(K15:K26)</f>
        <v>142493.30000000002</v>
      </c>
      <c r="L27" s="16"/>
    </row>
    <row r="29" spans="1:12">
      <c r="A29" s="5" t="s">
        <v>42</v>
      </c>
    </row>
    <row r="30" spans="1:12" ht="55.2">
      <c r="A30" s="6" t="s">
        <v>0</v>
      </c>
      <c r="B30" s="6" t="s">
        <v>1</v>
      </c>
      <c r="C30" s="6" t="s">
        <v>2</v>
      </c>
      <c r="D30" s="6" t="s">
        <v>3</v>
      </c>
      <c r="E30" s="6" t="s">
        <v>4</v>
      </c>
      <c r="F30" s="6" t="s">
        <v>5</v>
      </c>
      <c r="G30" s="6" t="s">
        <v>6</v>
      </c>
      <c r="H30" s="6" t="s">
        <v>11</v>
      </c>
      <c r="I30" s="6" t="s">
        <v>10</v>
      </c>
      <c r="J30" s="6" t="s">
        <v>7</v>
      </c>
      <c r="K30" s="6" t="s">
        <v>8</v>
      </c>
      <c r="L30" s="6" t="s">
        <v>9</v>
      </c>
    </row>
    <row r="31" spans="1:12" ht="27.6">
      <c r="A31" s="19" t="s">
        <v>24</v>
      </c>
      <c r="B31" s="10">
        <v>45499</v>
      </c>
      <c r="C31" s="11" t="s">
        <v>315</v>
      </c>
      <c r="D31" s="9" t="s">
        <v>318</v>
      </c>
      <c r="E31" s="10" t="s">
        <v>261</v>
      </c>
      <c r="F31" s="19" t="s">
        <v>321</v>
      </c>
      <c r="G31" s="11" t="s">
        <v>315</v>
      </c>
      <c r="H31" s="11" t="s">
        <v>22</v>
      </c>
      <c r="I31" s="11" t="s">
        <v>324</v>
      </c>
      <c r="J31" s="10" t="s">
        <v>327</v>
      </c>
      <c r="K31" s="21">
        <v>2965</v>
      </c>
      <c r="L31" s="11" t="s">
        <v>329</v>
      </c>
    </row>
    <row r="32" spans="1:12" ht="27.6">
      <c r="A32" s="19" t="s">
        <v>44</v>
      </c>
      <c r="B32" s="10">
        <v>45525</v>
      </c>
      <c r="C32" s="11" t="s">
        <v>316</v>
      </c>
      <c r="D32" s="9" t="s">
        <v>319</v>
      </c>
      <c r="E32" s="10" t="s">
        <v>322</v>
      </c>
      <c r="F32" s="19" t="s">
        <v>60</v>
      </c>
      <c r="G32" s="11" t="s">
        <v>316</v>
      </c>
      <c r="H32" s="11" t="s">
        <v>22</v>
      </c>
      <c r="I32" s="8" t="s">
        <v>325</v>
      </c>
      <c r="J32" s="10" t="s">
        <v>328</v>
      </c>
      <c r="K32" s="21">
        <v>68</v>
      </c>
      <c r="L32" s="11" t="s">
        <v>316</v>
      </c>
    </row>
    <row r="33" spans="1:12" ht="27.6">
      <c r="A33" s="19" t="s">
        <v>44</v>
      </c>
      <c r="B33" s="10">
        <v>45525</v>
      </c>
      <c r="C33" s="11" t="s">
        <v>317</v>
      </c>
      <c r="D33" s="9" t="s">
        <v>320</v>
      </c>
      <c r="E33" s="10" t="s">
        <v>322</v>
      </c>
      <c r="F33" s="19" t="s">
        <v>323</v>
      </c>
      <c r="G33" s="11" t="s">
        <v>317</v>
      </c>
      <c r="H33" s="11" t="s">
        <v>22</v>
      </c>
      <c r="I33" s="11" t="s">
        <v>326</v>
      </c>
      <c r="J33" s="10" t="s">
        <v>328</v>
      </c>
      <c r="K33" s="21">
        <v>1667.68</v>
      </c>
      <c r="L33" s="11" t="s">
        <v>317</v>
      </c>
    </row>
    <row r="34" spans="1:12">
      <c r="A34" s="13" t="s">
        <v>314</v>
      </c>
      <c r="B34" s="14"/>
      <c r="C34" s="14"/>
      <c r="D34" s="14"/>
      <c r="E34" s="14"/>
      <c r="F34" s="14"/>
      <c r="G34" s="14"/>
      <c r="H34" s="14"/>
      <c r="I34" s="14"/>
      <c r="J34" s="14"/>
      <c r="K34" s="15">
        <f>SUM(K31:K33)</f>
        <v>4700.68</v>
      </c>
      <c r="L34" s="16"/>
    </row>
    <row r="37" spans="1:12">
      <c r="A37" s="5" t="s">
        <v>12</v>
      </c>
    </row>
    <row r="38" spans="1:12" ht="55.2">
      <c r="A38" s="6" t="s">
        <v>0</v>
      </c>
      <c r="B38" s="6" t="s">
        <v>1</v>
      </c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11</v>
      </c>
      <c r="I38" s="6" t="s">
        <v>10</v>
      </c>
      <c r="J38" s="6" t="s">
        <v>7</v>
      </c>
      <c r="K38" s="6" t="s">
        <v>8</v>
      </c>
      <c r="L38" s="6" t="s">
        <v>9</v>
      </c>
    </row>
    <row r="39" spans="1:12" ht="27.6">
      <c r="A39" s="19" t="s">
        <v>24</v>
      </c>
      <c r="B39" s="10">
        <v>45467</v>
      </c>
      <c r="C39" s="11" t="s">
        <v>330</v>
      </c>
      <c r="D39" s="9" t="s">
        <v>331</v>
      </c>
      <c r="E39" s="10" t="s">
        <v>332</v>
      </c>
      <c r="F39" s="19" t="s">
        <v>27</v>
      </c>
      <c r="G39" s="11" t="s">
        <v>29</v>
      </c>
      <c r="H39" s="11" t="s">
        <v>333</v>
      </c>
      <c r="I39" s="11" t="s">
        <v>22</v>
      </c>
      <c r="J39" s="11" t="s">
        <v>334</v>
      </c>
      <c r="K39" s="21">
        <v>10100</v>
      </c>
      <c r="L39" s="11" t="s">
        <v>330</v>
      </c>
    </row>
    <row r="40" spans="1:12" ht="27.6">
      <c r="A40" s="13" t="s">
        <v>244</v>
      </c>
      <c r="B40" s="14"/>
      <c r="C40" s="14"/>
      <c r="D40" s="14"/>
      <c r="E40" s="14"/>
      <c r="F40" s="14"/>
      <c r="G40" s="14"/>
      <c r="H40" s="14"/>
      <c r="I40" s="14"/>
      <c r="J40" s="14"/>
      <c r="K40" s="15">
        <f>SUM(K39:K39)</f>
        <v>10100</v>
      </c>
      <c r="L40" s="16"/>
    </row>
    <row r="41" spans="1:12">
      <c r="A41" s="5"/>
      <c r="K41" s="18"/>
    </row>
    <row r="42" spans="1:12">
      <c r="A42" s="5" t="s">
        <v>82</v>
      </c>
    </row>
    <row r="43" spans="1:12" ht="55.2">
      <c r="A43" s="6" t="s">
        <v>0</v>
      </c>
      <c r="B43" s="6" t="s">
        <v>1</v>
      </c>
      <c r="C43" s="6" t="s">
        <v>2</v>
      </c>
      <c r="D43" s="6" t="s">
        <v>3</v>
      </c>
      <c r="E43" s="6" t="s">
        <v>4</v>
      </c>
      <c r="F43" s="6" t="s">
        <v>5</v>
      </c>
      <c r="G43" s="6" t="s">
        <v>6</v>
      </c>
      <c r="H43" s="6" t="s">
        <v>11</v>
      </c>
      <c r="I43" s="6" t="s">
        <v>10</v>
      </c>
      <c r="J43" s="6" t="s">
        <v>7</v>
      </c>
      <c r="K43" s="6" t="s">
        <v>8</v>
      </c>
      <c r="L43" s="6" t="s">
        <v>9</v>
      </c>
    </row>
    <row r="44" spans="1:12" ht="41.4">
      <c r="A44" s="32" t="s">
        <v>30</v>
      </c>
      <c r="B44" s="10">
        <v>45504</v>
      </c>
      <c r="C44" s="8" t="s">
        <v>270</v>
      </c>
      <c r="D44" s="9" t="s">
        <v>269</v>
      </c>
      <c r="E44" s="10" t="s">
        <v>258</v>
      </c>
      <c r="F44" s="19" t="s">
        <v>271</v>
      </c>
      <c r="G44" s="30" t="s">
        <v>272</v>
      </c>
      <c r="H44" s="11" t="s">
        <v>273</v>
      </c>
      <c r="I44" s="11" t="s">
        <v>22</v>
      </c>
      <c r="J44" s="10" t="s">
        <v>258</v>
      </c>
      <c r="K44" s="21">
        <v>18643.66</v>
      </c>
      <c r="L44" s="11" t="s">
        <v>22</v>
      </c>
    </row>
    <row r="45" spans="1:12" ht="27.6">
      <c r="A45" s="13" t="s">
        <v>268</v>
      </c>
      <c r="B45" s="14"/>
      <c r="C45" s="14"/>
      <c r="D45" s="14"/>
      <c r="E45" s="14"/>
      <c r="F45" s="14"/>
      <c r="G45" s="14"/>
      <c r="H45" s="14"/>
      <c r="I45" s="14"/>
      <c r="J45" s="14"/>
      <c r="K45" s="15">
        <f>SUM(K44:K44)</f>
        <v>18643.66</v>
      </c>
      <c r="L45" s="16"/>
    </row>
    <row r="46" spans="1:12">
      <c r="A46" s="5"/>
      <c r="K46" s="18"/>
    </row>
    <row r="47" spans="1:12">
      <c r="A47" s="5" t="s">
        <v>335</v>
      </c>
    </row>
    <row r="48" spans="1:12" ht="55.2">
      <c r="A48" s="6" t="s">
        <v>0</v>
      </c>
      <c r="B48" s="6" t="s">
        <v>1</v>
      </c>
      <c r="C48" s="6" t="s">
        <v>2</v>
      </c>
      <c r="D48" s="6" t="s">
        <v>3</v>
      </c>
      <c r="E48" s="6" t="s">
        <v>4</v>
      </c>
      <c r="F48" s="6" t="s">
        <v>5</v>
      </c>
      <c r="G48" s="6" t="s">
        <v>6</v>
      </c>
      <c r="H48" s="6" t="s">
        <v>11</v>
      </c>
      <c r="I48" s="6" t="s">
        <v>10</v>
      </c>
      <c r="J48" s="6" t="s">
        <v>7</v>
      </c>
      <c r="K48" s="6" t="s">
        <v>8</v>
      </c>
      <c r="L48" s="6" t="s">
        <v>9</v>
      </c>
    </row>
    <row r="49" spans="1:12" ht="27.6">
      <c r="A49" s="32" t="s">
        <v>52</v>
      </c>
      <c r="B49" s="10">
        <v>45520</v>
      </c>
      <c r="C49" s="11" t="s">
        <v>64</v>
      </c>
      <c r="D49" s="9" t="s">
        <v>65</v>
      </c>
      <c r="E49" s="10" t="s">
        <v>337</v>
      </c>
      <c r="F49" s="19" t="s">
        <v>66</v>
      </c>
      <c r="G49" s="11" t="s">
        <v>68</v>
      </c>
      <c r="H49" s="11" t="s">
        <v>22</v>
      </c>
      <c r="I49" s="11" t="s">
        <v>70</v>
      </c>
      <c r="J49" s="7" t="s">
        <v>337</v>
      </c>
      <c r="K49" s="21">
        <v>0</v>
      </c>
      <c r="L49" s="11" t="s">
        <v>64</v>
      </c>
    </row>
    <row r="50" spans="1:12">
      <c r="A50" s="13" t="s">
        <v>336</v>
      </c>
      <c r="B50" s="14"/>
      <c r="C50" s="14"/>
      <c r="D50" s="14"/>
      <c r="E50" s="14"/>
      <c r="F50" s="14"/>
      <c r="G50" s="14"/>
      <c r="H50" s="14"/>
      <c r="I50" s="14"/>
      <c r="J50" s="14"/>
      <c r="K50" s="15">
        <f>SUM(K49:K49)</f>
        <v>0</v>
      </c>
      <c r="L50" s="16"/>
    </row>
    <row r="51" spans="1:12">
      <c r="A51" s="5"/>
      <c r="K51" s="18"/>
    </row>
    <row r="52" spans="1:12">
      <c r="A52" s="5"/>
      <c r="K52" s="18"/>
    </row>
    <row r="53" spans="1:12">
      <c r="A53" s="5" t="s">
        <v>31</v>
      </c>
    </row>
    <row r="54" spans="1:12" ht="55.2">
      <c r="A54" s="6" t="s">
        <v>0</v>
      </c>
      <c r="B54" s="6" t="s">
        <v>1</v>
      </c>
      <c r="C54" s="6" t="s">
        <v>2</v>
      </c>
      <c r="D54" s="6" t="s">
        <v>3</v>
      </c>
      <c r="E54" s="6" t="s">
        <v>4</v>
      </c>
      <c r="F54" s="6" t="s">
        <v>5</v>
      </c>
      <c r="G54" s="6" t="s">
        <v>6</v>
      </c>
      <c r="H54" s="6" t="s">
        <v>11</v>
      </c>
      <c r="I54" s="6" t="s">
        <v>10</v>
      </c>
      <c r="J54" s="6" t="s">
        <v>7</v>
      </c>
      <c r="K54" s="6" t="s">
        <v>8</v>
      </c>
      <c r="L54" s="6" t="s">
        <v>9</v>
      </c>
    </row>
    <row r="55" spans="1:12" ht="27.6">
      <c r="A55" s="19" t="s">
        <v>24</v>
      </c>
      <c r="B55" s="10">
        <v>45446</v>
      </c>
      <c r="C55" s="11" t="s">
        <v>338</v>
      </c>
      <c r="D55" s="9" t="s">
        <v>342</v>
      </c>
      <c r="E55" s="10" t="s">
        <v>123</v>
      </c>
      <c r="F55" s="19" t="s">
        <v>47</v>
      </c>
      <c r="G55" s="11" t="s">
        <v>49</v>
      </c>
      <c r="H55" s="22" t="s">
        <v>349</v>
      </c>
      <c r="I55" s="11" t="s">
        <v>22</v>
      </c>
      <c r="J55" s="10" t="s">
        <v>350</v>
      </c>
      <c r="K55" s="21">
        <v>11280</v>
      </c>
      <c r="L55" s="11" t="s">
        <v>338</v>
      </c>
    </row>
    <row r="56" spans="1:12" ht="27.6">
      <c r="A56" s="19" t="s">
        <v>19</v>
      </c>
      <c r="B56" s="10">
        <v>45449</v>
      </c>
      <c r="C56" s="11" t="s">
        <v>339</v>
      </c>
      <c r="D56" s="9" t="s">
        <v>343</v>
      </c>
      <c r="E56" s="10" t="s">
        <v>123</v>
      </c>
      <c r="F56" s="19" t="s">
        <v>288</v>
      </c>
      <c r="G56" s="11" t="s">
        <v>297</v>
      </c>
      <c r="H56" s="11" t="s">
        <v>22</v>
      </c>
      <c r="I56" s="11" t="s">
        <v>351</v>
      </c>
      <c r="J56" s="10" t="s">
        <v>310</v>
      </c>
      <c r="K56" s="21">
        <v>3860</v>
      </c>
      <c r="L56" s="11" t="s">
        <v>339</v>
      </c>
    </row>
    <row r="57" spans="1:12" ht="27.6">
      <c r="A57" s="19" t="s">
        <v>43</v>
      </c>
      <c r="B57" s="10">
        <v>45485</v>
      </c>
      <c r="C57" s="11" t="s">
        <v>340</v>
      </c>
      <c r="D57" s="9" t="s">
        <v>344</v>
      </c>
      <c r="E57" s="10">
        <v>45534</v>
      </c>
      <c r="F57" s="19" t="s">
        <v>346</v>
      </c>
      <c r="G57" s="11" t="s">
        <v>348</v>
      </c>
      <c r="H57" s="11" t="s">
        <v>22</v>
      </c>
      <c r="I57" s="11" t="s">
        <v>352</v>
      </c>
      <c r="J57" s="11" t="s">
        <v>353</v>
      </c>
      <c r="K57" s="21">
        <v>3002.75</v>
      </c>
      <c r="L57" s="11" t="s">
        <v>340</v>
      </c>
    </row>
    <row r="58" spans="1:12" ht="27.6">
      <c r="A58" s="19" t="s">
        <v>24</v>
      </c>
      <c r="B58" s="10">
        <v>45489</v>
      </c>
      <c r="C58" s="11" t="s">
        <v>341</v>
      </c>
      <c r="D58" s="9" t="s">
        <v>345</v>
      </c>
      <c r="E58" s="10" t="s">
        <v>347</v>
      </c>
      <c r="F58" s="19" t="s">
        <v>35</v>
      </c>
      <c r="G58" s="11" t="s">
        <v>39</v>
      </c>
      <c r="H58" s="11" t="s">
        <v>22</v>
      </c>
      <c r="I58" s="11" t="s">
        <v>355</v>
      </c>
      <c r="J58" s="10" t="s">
        <v>354</v>
      </c>
      <c r="K58" s="21">
        <v>2200</v>
      </c>
      <c r="L58" s="11" t="s">
        <v>341</v>
      </c>
    </row>
    <row r="59" spans="1:12" ht="26.4" customHeight="1">
      <c r="A59" s="13" t="s">
        <v>245</v>
      </c>
      <c r="B59" s="14"/>
      <c r="C59" s="14"/>
      <c r="D59" s="14"/>
      <c r="E59" s="14"/>
      <c r="F59" s="14"/>
      <c r="G59" s="14"/>
      <c r="H59" s="14"/>
      <c r="I59" s="14"/>
      <c r="J59" s="14"/>
      <c r="K59" s="33">
        <f>SUM(K55:K58)</f>
        <v>20342.75</v>
      </c>
      <c r="L59" s="16"/>
    </row>
    <row r="60" spans="1:12">
      <c r="A60" s="5"/>
      <c r="K60" s="15"/>
    </row>
    <row r="61" spans="1:12">
      <c r="A61" s="13" t="s">
        <v>246</v>
      </c>
      <c r="B61" s="14"/>
      <c r="C61" s="14"/>
      <c r="D61" s="14"/>
      <c r="E61" s="14"/>
      <c r="F61" s="14"/>
      <c r="G61" s="14"/>
      <c r="H61" s="14"/>
      <c r="I61" s="14"/>
      <c r="J61" s="14"/>
      <c r="K61" s="15">
        <f>SUM(K11+K27+K34+K40+K45+K59)</f>
        <v>201485.87000000002</v>
      </c>
      <c r="L61" s="16"/>
    </row>
  </sheetData>
  <sortState xmlns:xlrd2="http://schemas.microsoft.com/office/spreadsheetml/2017/richdata2" ref="A15:L26">
    <sortCondition ref="C15:C26"/>
  </sortState>
  <dataValidations count="1">
    <dataValidation type="list" allowBlank="1" showInputMessage="1" showErrorMessage="1" sqref="A6:A10 A15:A26 A44 A31:A33 A39 A49 A55:A58" xr:uid="{E6C60909-A877-4BC9-8C1C-629580E9E42E}">
      <formula1>INDIRECT($C6)</formula1>
    </dataValidation>
  </dataValidations>
  <printOptions horizontalCentered="1"/>
  <pageMargins left="0.23622047244094491" right="0.23622047244094491" top="0.31496062992125984" bottom="0.62992125984251968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C9F3D-CB7E-410E-8D75-A130538EEE88}">
  <dimension ref="A1:L73"/>
  <sheetViews>
    <sheetView showGridLines="0" topLeftCell="B57" workbookViewId="0">
      <selection activeCell="D55" sqref="D55"/>
    </sheetView>
  </sheetViews>
  <sheetFormatPr baseColWidth="10" defaultColWidth="11.44140625" defaultRowHeight="13.8"/>
  <cols>
    <col min="1" max="1" width="34.21875" style="17" customWidth="1"/>
    <col min="2" max="2" width="11.109375" style="4" bestFit="1" customWidth="1"/>
    <col min="3" max="3" width="16.5546875" style="4" bestFit="1" customWidth="1"/>
    <col min="4" max="4" width="42" style="4" customWidth="1"/>
    <col min="5" max="5" width="14.88671875" style="4" customWidth="1"/>
    <col min="6" max="6" width="28.109375" style="4" customWidth="1"/>
    <col min="7" max="7" width="18.44140625" style="4" customWidth="1"/>
    <col min="8" max="8" width="20.77734375" style="4" customWidth="1"/>
    <col min="9" max="9" width="19.6640625" style="4" customWidth="1"/>
    <col min="10" max="10" width="11.5546875" style="4" bestFit="1" customWidth="1"/>
    <col min="11" max="11" width="13.77734375" style="4" bestFit="1" customWidth="1"/>
    <col min="12" max="12" width="15.44140625" style="4" customWidth="1"/>
    <col min="13" max="16384" width="11.44140625" style="4"/>
  </cols>
  <sheetData>
    <row r="1" spans="1:12">
      <c r="A1" s="2" t="s">
        <v>14</v>
      </c>
      <c r="B1" s="3"/>
    </row>
    <row r="2" spans="1:12">
      <c r="A2" s="2" t="s">
        <v>356</v>
      </c>
      <c r="B2" s="3"/>
    </row>
    <row r="4" spans="1:12">
      <c r="A4" s="5" t="s">
        <v>17</v>
      </c>
    </row>
    <row r="5" spans="1:12" ht="55.2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11</v>
      </c>
      <c r="I5" s="6" t="s">
        <v>10</v>
      </c>
      <c r="J5" s="6" t="s">
        <v>7</v>
      </c>
      <c r="K5" s="6" t="s">
        <v>8</v>
      </c>
      <c r="L5" s="6" t="s">
        <v>9</v>
      </c>
    </row>
    <row r="6" spans="1:12" ht="28.8">
      <c r="A6" s="25" t="s">
        <v>18</v>
      </c>
      <c r="B6" s="20">
        <v>45544</v>
      </c>
      <c r="C6" s="23" t="s">
        <v>363</v>
      </c>
      <c r="D6" s="24" t="s">
        <v>369</v>
      </c>
      <c r="E6" s="20">
        <v>45544</v>
      </c>
      <c r="F6" s="25" t="s">
        <v>20</v>
      </c>
      <c r="G6" s="23" t="s">
        <v>21</v>
      </c>
      <c r="H6" s="23" t="s">
        <v>22</v>
      </c>
      <c r="I6" s="23" t="s">
        <v>374</v>
      </c>
      <c r="J6" s="20">
        <v>45544</v>
      </c>
      <c r="K6" s="26">
        <v>705.12</v>
      </c>
      <c r="L6" s="23" t="s">
        <v>363</v>
      </c>
    </row>
    <row r="7" spans="1:12" ht="28.8">
      <c r="A7" s="25" t="s">
        <v>18</v>
      </c>
      <c r="B7" s="20">
        <v>45546</v>
      </c>
      <c r="C7" s="23" t="s">
        <v>364</v>
      </c>
      <c r="D7" s="24" t="s">
        <v>370</v>
      </c>
      <c r="E7" s="20">
        <v>45546</v>
      </c>
      <c r="F7" s="25" t="s">
        <v>20</v>
      </c>
      <c r="G7" s="23" t="s">
        <v>21</v>
      </c>
      <c r="H7" s="23" t="s">
        <v>22</v>
      </c>
      <c r="I7" s="23" t="s">
        <v>375</v>
      </c>
      <c r="J7" s="20">
        <v>45546</v>
      </c>
      <c r="K7" s="26">
        <v>139.32</v>
      </c>
      <c r="L7" s="23" t="s">
        <v>363</v>
      </c>
    </row>
    <row r="8" spans="1:12" ht="28.8">
      <c r="A8" s="25" t="s">
        <v>18</v>
      </c>
      <c r="B8" s="20">
        <v>45552</v>
      </c>
      <c r="C8" s="23" t="s">
        <v>365</v>
      </c>
      <c r="D8" s="24" t="s">
        <v>371</v>
      </c>
      <c r="E8" s="20">
        <v>45552</v>
      </c>
      <c r="F8" s="25" t="s">
        <v>20</v>
      </c>
      <c r="G8" s="23" t="s">
        <v>21</v>
      </c>
      <c r="H8" s="23" t="s">
        <v>22</v>
      </c>
      <c r="I8" s="23" t="s">
        <v>376</v>
      </c>
      <c r="J8" s="20">
        <v>45552</v>
      </c>
      <c r="K8" s="26">
        <v>4441.32</v>
      </c>
      <c r="L8" s="23" t="s">
        <v>365</v>
      </c>
    </row>
    <row r="9" spans="1:12" ht="28.8">
      <c r="A9" s="25" t="s">
        <v>18</v>
      </c>
      <c r="B9" s="20">
        <v>45553</v>
      </c>
      <c r="C9" s="23" t="s">
        <v>366</v>
      </c>
      <c r="D9" s="24" t="s">
        <v>252</v>
      </c>
      <c r="E9" s="20">
        <v>45553</v>
      </c>
      <c r="F9" s="25" t="s">
        <v>20</v>
      </c>
      <c r="G9" s="23" t="s">
        <v>21</v>
      </c>
      <c r="H9" s="23" t="s">
        <v>22</v>
      </c>
      <c r="I9" s="23" t="s">
        <v>377</v>
      </c>
      <c r="J9" s="20">
        <v>45553</v>
      </c>
      <c r="K9" s="26">
        <v>139.32</v>
      </c>
      <c r="L9" s="23" t="s">
        <v>366</v>
      </c>
    </row>
    <row r="10" spans="1:12" ht="28.8">
      <c r="A10" s="25" t="s">
        <v>18</v>
      </c>
      <c r="B10" s="20">
        <v>45560</v>
      </c>
      <c r="C10" s="23" t="s">
        <v>367</v>
      </c>
      <c r="D10" s="24" t="s">
        <v>372</v>
      </c>
      <c r="E10" s="20">
        <v>45560</v>
      </c>
      <c r="F10" s="25" t="s">
        <v>20</v>
      </c>
      <c r="G10" s="23" t="s">
        <v>21</v>
      </c>
      <c r="H10" s="23" t="s">
        <v>22</v>
      </c>
      <c r="I10" s="23" t="s">
        <v>378</v>
      </c>
      <c r="J10" s="20">
        <v>45560</v>
      </c>
      <c r="K10" s="26">
        <v>603.72</v>
      </c>
      <c r="L10" s="23" t="s">
        <v>367</v>
      </c>
    </row>
    <row r="11" spans="1:12" ht="28.8">
      <c r="A11" s="25" t="s">
        <v>18</v>
      </c>
      <c r="B11" s="20">
        <v>45562</v>
      </c>
      <c r="C11" s="23" t="s">
        <v>368</v>
      </c>
      <c r="D11" s="24" t="s">
        <v>373</v>
      </c>
      <c r="E11" s="20">
        <v>45562</v>
      </c>
      <c r="F11" s="25" t="s">
        <v>20</v>
      </c>
      <c r="G11" s="23" t="s">
        <v>21</v>
      </c>
      <c r="H11" s="23" t="s">
        <v>22</v>
      </c>
      <c r="I11" s="23" t="s">
        <v>379</v>
      </c>
      <c r="J11" s="20">
        <v>45562</v>
      </c>
      <c r="K11" s="26">
        <v>226.2</v>
      </c>
      <c r="L11" s="23" t="s">
        <v>368</v>
      </c>
    </row>
    <row r="12" spans="1:12" ht="27.6">
      <c r="A12" s="13" t="s">
        <v>357</v>
      </c>
      <c r="B12" s="14"/>
      <c r="C12" s="14"/>
      <c r="D12" s="14"/>
      <c r="E12" s="14"/>
      <c r="F12" s="14"/>
      <c r="G12" s="14"/>
      <c r="H12" s="14"/>
      <c r="I12" s="14"/>
      <c r="J12" s="14"/>
      <c r="K12" s="15">
        <f>SUM(K6:K11)</f>
        <v>6255</v>
      </c>
      <c r="L12" s="27"/>
    </row>
    <row r="14" spans="1:12">
      <c r="A14" s="5" t="s">
        <v>13</v>
      </c>
    </row>
    <row r="15" spans="1:12" ht="55.2">
      <c r="A15" s="6" t="s">
        <v>0</v>
      </c>
      <c r="B15" s="6" t="s">
        <v>1</v>
      </c>
      <c r="C15" s="6" t="s">
        <v>2</v>
      </c>
      <c r="D15" s="6" t="s">
        <v>3</v>
      </c>
      <c r="E15" s="6" t="s">
        <v>4</v>
      </c>
      <c r="F15" s="6" t="s">
        <v>5</v>
      </c>
      <c r="G15" s="6" t="s">
        <v>6</v>
      </c>
      <c r="H15" s="6" t="s">
        <v>11</v>
      </c>
      <c r="I15" s="6" t="s">
        <v>10</v>
      </c>
      <c r="J15" s="6" t="s">
        <v>7</v>
      </c>
      <c r="K15" s="6" t="s">
        <v>8</v>
      </c>
      <c r="L15" s="6" t="s">
        <v>9</v>
      </c>
    </row>
    <row r="16" spans="1:12" ht="43.2">
      <c r="A16" s="1" t="s">
        <v>30</v>
      </c>
      <c r="B16" s="20">
        <v>45496</v>
      </c>
      <c r="C16" s="23" t="s">
        <v>380</v>
      </c>
      <c r="D16" s="24" t="s">
        <v>381</v>
      </c>
      <c r="E16" s="20">
        <v>45545</v>
      </c>
      <c r="F16" s="25" t="s">
        <v>37</v>
      </c>
      <c r="G16" s="23" t="s">
        <v>41</v>
      </c>
      <c r="H16" s="23" t="s">
        <v>22</v>
      </c>
      <c r="I16" s="23" t="s">
        <v>390</v>
      </c>
      <c r="J16" s="20">
        <v>45555</v>
      </c>
      <c r="K16" s="26">
        <v>2177.31</v>
      </c>
      <c r="L16" s="23" t="s">
        <v>380</v>
      </c>
    </row>
    <row r="17" spans="1:12" ht="43.2">
      <c r="A17" s="1" t="s">
        <v>30</v>
      </c>
      <c r="B17" s="20">
        <v>45496</v>
      </c>
      <c r="C17" s="23" t="s">
        <v>380</v>
      </c>
      <c r="D17" s="24" t="s">
        <v>381</v>
      </c>
      <c r="E17" s="20">
        <v>45545</v>
      </c>
      <c r="F17" s="25" t="s">
        <v>382</v>
      </c>
      <c r="G17" s="23" t="s">
        <v>386</v>
      </c>
      <c r="H17" s="23" t="s">
        <v>22</v>
      </c>
      <c r="I17" s="23" t="s">
        <v>391</v>
      </c>
      <c r="J17" s="20">
        <v>45555</v>
      </c>
      <c r="K17" s="26">
        <v>594.77</v>
      </c>
      <c r="L17" s="23" t="s">
        <v>380</v>
      </c>
    </row>
    <row r="18" spans="1:12" ht="43.2">
      <c r="A18" s="1" t="s">
        <v>30</v>
      </c>
      <c r="B18" s="20">
        <v>45496</v>
      </c>
      <c r="C18" s="23" t="s">
        <v>380</v>
      </c>
      <c r="D18" s="24" t="s">
        <v>381</v>
      </c>
      <c r="E18" s="20">
        <v>45545</v>
      </c>
      <c r="F18" s="25" t="s">
        <v>34</v>
      </c>
      <c r="G18" s="23" t="s">
        <v>38</v>
      </c>
      <c r="H18" s="23" t="s">
        <v>22</v>
      </c>
      <c r="I18" s="23" t="s">
        <v>392</v>
      </c>
      <c r="J18" s="20">
        <v>45555</v>
      </c>
      <c r="K18" s="26">
        <v>756</v>
      </c>
      <c r="L18" s="23" t="s">
        <v>380</v>
      </c>
    </row>
    <row r="19" spans="1:12" ht="43.2">
      <c r="A19" s="1" t="s">
        <v>30</v>
      </c>
      <c r="B19" s="20">
        <v>45496</v>
      </c>
      <c r="C19" s="23" t="s">
        <v>380</v>
      </c>
      <c r="D19" s="24" t="s">
        <v>381</v>
      </c>
      <c r="E19" s="20">
        <v>45545</v>
      </c>
      <c r="F19" s="25" t="s">
        <v>383</v>
      </c>
      <c r="G19" s="23" t="s">
        <v>387</v>
      </c>
      <c r="H19" s="23" t="s">
        <v>22</v>
      </c>
      <c r="I19" s="23" t="s">
        <v>393</v>
      </c>
      <c r="J19" s="20">
        <v>45555</v>
      </c>
      <c r="K19" s="26">
        <v>252.1</v>
      </c>
      <c r="L19" s="23" t="s">
        <v>380</v>
      </c>
    </row>
    <row r="20" spans="1:12" ht="43.2">
      <c r="A20" s="1" t="s">
        <v>30</v>
      </c>
      <c r="B20" s="20">
        <v>45496</v>
      </c>
      <c r="C20" s="23" t="s">
        <v>380</v>
      </c>
      <c r="D20" s="24" t="s">
        <v>381</v>
      </c>
      <c r="E20" s="20">
        <v>45545</v>
      </c>
      <c r="F20" s="25" t="s">
        <v>384</v>
      </c>
      <c r="G20" s="23" t="s">
        <v>388</v>
      </c>
      <c r="H20" s="23" t="s">
        <v>22</v>
      </c>
      <c r="I20" s="23" t="s">
        <v>394</v>
      </c>
      <c r="J20" s="20">
        <v>45555</v>
      </c>
      <c r="K20" s="26">
        <v>2337.27</v>
      </c>
      <c r="L20" s="23" t="s">
        <v>380</v>
      </c>
    </row>
    <row r="21" spans="1:12" ht="28.8">
      <c r="A21" s="1" t="s">
        <v>19</v>
      </c>
      <c r="B21" s="20">
        <v>45520</v>
      </c>
      <c r="C21" s="23" t="s">
        <v>266</v>
      </c>
      <c r="D21" s="24" t="s">
        <v>267</v>
      </c>
      <c r="E21" s="20">
        <v>45555</v>
      </c>
      <c r="F21" s="25" t="s">
        <v>385</v>
      </c>
      <c r="G21" s="23" t="s">
        <v>389</v>
      </c>
      <c r="H21" s="23" t="s">
        <v>22</v>
      </c>
      <c r="I21" s="23" t="s">
        <v>395</v>
      </c>
      <c r="J21" s="20">
        <v>45565</v>
      </c>
      <c r="K21" s="26">
        <v>1115</v>
      </c>
      <c r="L21" s="23" t="s">
        <v>266</v>
      </c>
    </row>
    <row r="22" spans="1:12" ht="27.6">
      <c r="A22" s="13" t="s">
        <v>358</v>
      </c>
      <c r="B22" s="14"/>
      <c r="C22" s="14"/>
      <c r="D22" s="14"/>
      <c r="E22" s="14"/>
      <c r="F22" s="14"/>
      <c r="G22" s="14"/>
      <c r="H22" s="14"/>
      <c r="I22" s="14"/>
      <c r="J22" s="14"/>
      <c r="K22" s="15">
        <f>SUM(K16:K21)</f>
        <v>7232.45</v>
      </c>
      <c r="L22" s="16"/>
    </row>
    <row r="24" spans="1:12">
      <c r="A24" s="5" t="s">
        <v>15</v>
      </c>
    </row>
    <row r="25" spans="1:12" ht="55.2">
      <c r="A25" s="6" t="s">
        <v>0</v>
      </c>
      <c r="B25" s="6" t="s">
        <v>1</v>
      </c>
      <c r="C25" s="6" t="s">
        <v>2</v>
      </c>
      <c r="D25" s="6" t="s">
        <v>3</v>
      </c>
      <c r="E25" s="6" t="s">
        <v>4</v>
      </c>
      <c r="F25" s="6" t="s">
        <v>5</v>
      </c>
      <c r="G25" s="6" t="s">
        <v>6</v>
      </c>
      <c r="H25" s="6" t="s">
        <v>11</v>
      </c>
      <c r="I25" s="6" t="s">
        <v>10</v>
      </c>
      <c r="J25" s="6" t="s">
        <v>7</v>
      </c>
      <c r="K25" s="6" t="s">
        <v>8</v>
      </c>
      <c r="L25" s="6" t="s">
        <v>9</v>
      </c>
    </row>
    <row r="26" spans="1:12" ht="28.8">
      <c r="A26" s="1" t="s">
        <v>23</v>
      </c>
      <c r="B26" s="20">
        <v>45533</v>
      </c>
      <c r="C26" s="23" t="s">
        <v>396</v>
      </c>
      <c r="D26" s="24" t="s">
        <v>407</v>
      </c>
      <c r="E26" s="20" t="s">
        <v>418</v>
      </c>
      <c r="F26" s="25" t="s">
        <v>61</v>
      </c>
      <c r="G26" s="23" t="s">
        <v>22</v>
      </c>
      <c r="H26" s="23" t="s">
        <v>22</v>
      </c>
      <c r="I26" s="23">
        <v>2369145432</v>
      </c>
      <c r="J26" s="20">
        <v>45546</v>
      </c>
      <c r="K26" s="26">
        <v>650</v>
      </c>
      <c r="L26" s="23" t="s">
        <v>396</v>
      </c>
    </row>
    <row r="27" spans="1:12" ht="28.8">
      <c r="A27" s="1" t="s">
        <v>23</v>
      </c>
      <c r="B27" s="20">
        <v>45533</v>
      </c>
      <c r="C27" s="23" t="s">
        <v>397</v>
      </c>
      <c r="D27" s="24" t="s">
        <v>408</v>
      </c>
      <c r="E27" s="20" t="s">
        <v>418</v>
      </c>
      <c r="F27" s="25" t="s">
        <v>63</v>
      </c>
      <c r="G27" s="23" t="s">
        <v>22</v>
      </c>
      <c r="H27" s="23" t="s">
        <v>22</v>
      </c>
      <c r="I27" s="23" t="s">
        <v>22</v>
      </c>
      <c r="J27" s="23" t="s">
        <v>423</v>
      </c>
      <c r="K27" s="26">
        <v>1100</v>
      </c>
      <c r="L27" s="23" t="s">
        <v>397</v>
      </c>
    </row>
    <row r="28" spans="1:12" ht="57.6">
      <c r="A28" s="1" t="s">
        <v>23</v>
      </c>
      <c r="B28" s="20">
        <v>45533</v>
      </c>
      <c r="C28" s="23" t="s">
        <v>398</v>
      </c>
      <c r="D28" s="24" t="s">
        <v>409</v>
      </c>
      <c r="E28" s="20" t="s">
        <v>418</v>
      </c>
      <c r="F28" s="25" t="s">
        <v>419</v>
      </c>
      <c r="G28" s="23" t="s">
        <v>22</v>
      </c>
      <c r="H28" s="23" t="s">
        <v>22</v>
      </c>
      <c r="I28" s="23" t="s">
        <v>424</v>
      </c>
      <c r="J28" s="23" t="s">
        <v>425</v>
      </c>
      <c r="K28" s="26">
        <v>443.17</v>
      </c>
      <c r="L28" s="23" t="s">
        <v>398</v>
      </c>
    </row>
    <row r="29" spans="1:12" ht="43.2">
      <c r="A29" s="1" t="s">
        <v>23</v>
      </c>
      <c r="B29" s="20">
        <v>45533</v>
      </c>
      <c r="C29" s="23" t="s">
        <v>399</v>
      </c>
      <c r="D29" s="24" t="s">
        <v>410</v>
      </c>
      <c r="E29" s="20" t="s">
        <v>418</v>
      </c>
      <c r="F29" s="25" t="s">
        <v>60</v>
      </c>
      <c r="G29" s="23" t="s">
        <v>22</v>
      </c>
      <c r="H29" s="23" t="s">
        <v>22</v>
      </c>
      <c r="I29" s="23" t="s">
        <v>426</v>
      </c>
      <c r="J29" s="23" t="s">
        <v>425</v>
      </c>
      <c r="K29" s="26">
        <v>73</v>
      </c>
      <c r="L29" s="23" t="s">
        <v>399</v>
      </c>
    </row>
    <row r="30" spans="1:12" ht="28.8">
      <c r="A30" s="1" t="s">
        <v>23</v>
      </c>
      <c r="B30" s="20">
        <v>45544</v>
      </c>
      <c r="C30" s="23" t="s">
        <v>400</v>
      </c>
      <c r="D30" s="24" t="s">
        <v>411</v>
      </c>
      <c r="E30" s="20">
        <v>45546</v>
      </c>
      <c r="F30" s="25" t="s">
        <v>420</v>
      </c>
      <c r="G30" s="23" t="s">
        <v>22</v>
      </c>
      <c r="H30" s="23" t="s">
        <v>22</v>
      </c>
      <c r="I30" s="23">
        <v>200031367</v>
      </c>
      <c r="J30" s="20">
        <v>45551</v>
      </c>
      <c r="K30" s="26">
        <v>1195</v>
      </c>
      <c r="L30" s="23" t="s">
        <v>400</v>
      </c>
    </row>
    <row r="31" spans="1:12" ht="28.8">
      <c r="A31" s="1" t="s">
        <v>23</v>
      </c>
      <c r="B31" s="20">
        <v>45546</v>
      </c>
      <c r="C31" s="23" t="s">
        <v>401</v>
      </c>
      <c r="D31" s="24" t="s">
        <v>412</v>
      </c>
      <c r="E31" s="20">
        <v>45548</v>
      </c>
      <c r="F31" s="25" t="s">
        <v>421</v>
      </c>
      <c r="G31" s="23" t="s">
        <v>22</v>
      </c>
      <c r="H31" s="23" t="s">
        <v>22</v>
      </c>
      <c r="I31" s="23">
        <v>3638315790</v>
      </c>
      <c r="J31" s="20">
        <v>45555</v>
      </c>
      <c r="K31" s="26">
        <v>633</v>
      </c>
      <c r="L31" s="23" t="s">
        <v>401</v>
      </c>
    </row>
    <row r="32" spans="1:12" ht="43.2">
      <c r="A32" s="1" t="s">
        <v>23</v>
      </c>
      <c r="B32" s="20">
        <v>45552</v>
      </c>
      <c r="C32" s="23" t="s">
        <v>402</v>
      </c>
      <c r="D32" s="24" t="s">
        <v>413</v>
      </c>
      <c r="E32" s="20">
        <v>45565</v>
      </c>
      <c r="F32" s="25" t="s">
        <v>422</v>
      </c>
      <c r="G32" s="23" t="s">
        <v>22</v>
      </c>
      <c r="H32" s="23" t="s">
        <v>22</v>
      </c>
      <c r="I32" s="23" t="s">
        <v>427</v>
      </c>
      <c r="J32" s="20">
        <v>45565</v>
      </c>
      <c r="K32" s="26">
        <v>850</v>
      </c>
      <c r="L32" s="23" t="s">
        <v>402</v>
      </c>
    </row>
    <row r="33" spans="1:12" ht="28.8">
      <c r="A33" s="1" t="s">
        <v>23</v>
      </c>
      <c r="B33" s="20">
        <v>45552</v>
      </c>
      <c r="C33" s="23" t="s">
        <v>403</v>
      </c>
      <c r="D33" s="24" t="s">
        <v>414</v>
      </c>
      <c r="E33" s="20">
        <v>45558</v>
      </c>
      <c r="F33" s="25" t="s">
        <v>62</v>
      </c>
      <c r="G33" s="23" t="s">
        <v>22</v>
      </c>
      <c r="H33" s="23" t="s">
        <v>22</v>
      </c>
      <c r="I33" s="23" t="s">
        <v>22</v>
      </c>
      <c r="J33" s="20">
        <v>45561</v>
      </c>
      <c r="K33" s="26">
        <v>1087.24</v>
      </c>
      <c r="L33" s="23" t="s">
        <v>403</v>
      </c>
    </row>
    <row r="34" spans="1:12" ht="28.8">
      <c r="A34" s="1" t="s">
        <v>23</v>
      </c>
      <c r="B34" s="20">
        <v>45552</v>
      </c>
      <c r="C34" s="23" t="s">
        <v>404</v>
      </c>
      <c r="D34" s="24" t="s">
        <v>415</v>
      </c>
      <c r="E34" s="20">
        <v>45562</v>
      </c>
      <c r="F34" s="25" t="s">
        <v>63</v>
      </c>
      <c r="G34" s="23" t="s">
        <v>22</v>
      </c>
      <c r="H34" s="23" t="s">
        <v>22</v>
      </c>
      <c r="I34" s="23" t="s">
        <v>428</v>
      </c>
      <c r="J34" s="20">
        <v>45562</v>
      </c>
      <c r="K34" s="26">
        <v>1400</v>
      </c>
      <c r="L34" s="23" t="s">
        <v>404</v>
      </c>
    </row>
    <row r="35" spans="1:12" ht="43.2">
      <c r="A35" s="1" t="s">
        <v>23</v>
      </c>
      <c r="B35" s="20">
        <v>45552</v>
      </c>
      <c r="C35" s="23" t="s">
        <v>405</v>
      </c>
      <c r="D35" s="24" t="s">
        <v>416</v>
      </c>
      <c r="E35" s="20">
        <v>45558</v>
      </c>
      <c r="F35" s="25" t="s">
        <v>62</v>
      </c>
      <c r="G35" s="23" t="s">
        <v>22</v>
      </c>
      <c r="H35" s="23" t="s">
        <v>22</v>
      </c>
      <c r="I35" s="23" t="s">
        <v>22</v>
      </c>
      <c r="J35" s="20">
        <v>45561</v>
      </c>
      <c r="K35" s="26">
        <v>927.02</v>
      </c>
      <c r="L35" s="23" t="s">
        <v>405</v>
      </c>
    </row>
    <row r="36" spans="1:12" ht="28.8">
      <c r="A36" s="1" t="s">
        <v>43</v>
      </c>
      <c r="B36" s="20">
        <v>45555</v>
      </c>
      <c r="C36" s="23" t="s">
        <v>406</v>
      </c>
      <c r="D36" s="24" t="s">
        <v>417</v>
      </c>
      <c r="E36" s="20">
        <v>45555</v>
      </c>
      <c r="F36" s="25" t="s">
        <v>60</v>
      </c>
      <c r="G36" s="23" t="s">
        <v>22</v>
      </c>
      <c r="H36" s="23" t="s">
        <v>22</v>
      </c>
      <c r="I36" s="23">
        <v>501717</v>
      </c>
      <c r="J36" s="20">
        <v>45558</v>
      </c>
      <c r="K36" s="26">
        <v>136</v>
      </c>
      <c r="L36" s="23" t="s">
        <v>406</v>
      </c>
    </row>
    <row r="37" spans="1:12" ht="27.6">
      <c r="A37" s="13" t="s">
        <v>359</v>
      </c>
      <c r="B37" s="14"/>
      <c r="C37" s="14"/>
      <c r="D37" s="14"/>
      <c r="E37" s="14"/>
      <c r="F37" s="14"/>
      <c r="G37" s="14"/>
      <c r="H37" s="14"/>
      <c r="I37" s="14"/>
      <c r="J37" s="14"/>
      <c r="K37" s="15">
        <f>SUM(K26:K36)</f>
        <v>8494.43</v>
      </c>
      <c r="L37" s="16"/>
    </row>
    <row r="39" spans="1:12">
      <c r="A39" s="5" t="s">
        <v>12</v>
      </c>
    </row>
    <row r="40" spans="1:12" ht="55.2">
      <c r="A40" s="6" t="s">
        <v>0</v>
      </c>
      <c r="B40" s="6" t="s">
        <v>1</v>
      </c>
      <c r="C40" s="6" t="s">
        <v>2</v>
      </c>
      <c r="D40" s="6" t="s">
        <v>3</v>
      </c>
      <c r="E40" s="6" t="s">
        <v>4</v>
      </c>
      <c r="F40" s="6" t="s">
        <v>5</v>
      </c>
      <c r="G40" s="6" t="s">
        <v>6</v>
      </c>
      <c r="H40" s="6" t="s">
        <v>11</v>
      </c>
      <c r="I40" s="6" t="s">
        <v>10</v>
      </c>
      <c r="J40" s="6" t="s">
        <v>7</v>
      </c>
      <c r="K40" s="6" t="s">
        <v>8</v>
      </c>
      <c r="L40" s="6" t="s">
        <v>9</v>
      </c>
    </row>
    <row r="41" spans="1:12" ht="43.2">
      <c r="A41" s="25" t="s">
        <v>24</v>
      </c>
      <c r="B41" s="20">
        <v>45490</v>
      </c>
      <c r="C41" s="23" t="s">
        <v>429</v>
      </c>
      <c r="D41" s="24" t="s">
        <v>430</v>
      </c>
      <c r="E41" s="20" t="s">
        <v>337</v>
      </c>
      <c r="F41" s="25" t="s">
        <v>26</v>
      </c>
      <c r="G41" s="23" t="s">
        <v>28</v>
      </c>
      <c r="H41" s="28" t="s">
        <v>431</v>
      </c>
      <c r="I41" s="23" t="s">
        <v>22</v>
      </c>
      <c r="J41" s="20">
        <v>45545</v>
      </c>
      <c r="K41" s="26">
        <v>5288.4</v>
      </c>
      <c r="L41" s="23" t="s">
        <v>429</v>
      </c>
    </row>
    <row r="42" spans="1:12" ht="27.6">
      <c r="A42" s="13" t="s">
        <v>360</v>
      </c>
      <c r="B42" s="14"/>
      <c r="C42" s="14"/>
      <c r="D42" s="14"/>
      <c r="E42" s="14"/>
      <c r="F42" s="14"/>
      <c r="G42" s="14"/>
      <c r="H42" s="14"/>
      <c r="I42" s="14"/>
      <c r="J42" s="14"/>
      <c r="K42" s="35">
        <f>SUM(K41:K41)</f>
        <v>5288.4</v>
      </c>
      <c r="L42" s="16"/>
    </row>
    <row r="43" spans="1:12">
      <c r="A43" s="5"/>
      <c r="K43" s="18"/>
    </row>
    <row r="44" spans="1:12">
      <c r="A44" s="5" t="s">
        <v>16</v>
      </c>
    </row>
    <row r="45" spans="1:12" ht="55.2">
      <c r="A45" s="6" t="s">
        <v>0</v>
      </c>
      <c r="B45" s="6" t="s">
        <v>1</v>
      </c>
      <c r="C45" s="6" t="s">
        <v>2</v>
      </c>
      <c r="D45" s="6" t="s">
        <v>3</v>
      </c>
      <c r="E45" s="6" t="s">
        <v>4</v>
      </c>
      <c r="F45" s="6" t="s">
        <v>5</v>
      </c>
      <c r="G45" s="6" t="s">
        <v>6</v>
      </c>
      <c r="H45" s="6" t="s">
        <v>11</v>
      </c>
      <c r="I45" s="6" t="s">
        <v>10</v>
      </c>
      <c r="J45" s="6" t="s">
        <v>7</v>
      </c>
      <c r="K45" s="6" t="s">
        <v>8</v>
      </c>
      <c r="L45" s="6" t="s">
        <v>9</v>
      </c>
    </row>
    <row r="46" spans="1:12" ht="14.4">
      <c r="A46" s="1" t="s">
        <v>432</v>
      </c>
      <c r="B46" s="20">
        <v>45496</v>
      </c>
      <c r="C46" s="23" t="s">
        <v>435</v>
      </c>
      <c r="D46" s="24" t="s">
        <v>433</v>
      </c>
      <c r="E46" s="20" t="s">
        <v>437</v>
      </c>
      <c r="F46" s="25" t="s">
        <v>438</v>
      </c>
      <c r="G46" s="23" t="s">
        <v>440</v>
      </c>
      <c r="H46" s="28" t="s">
        <v>442</v>
      </c>
      <c r="I46" s="23" t="s">
        <v>22</v>
      </c>
      <c r="J46" s="20">
        <v>45562</v>
      </c>
      <c r="K46" s="26">
        <v>100000</v>
      </c>
      <c r="L46" s="23" t="s">
        <v>435</v>
      </c>
    </row>
    <row r="47" spans="1:12" ht="28.8">
      <c r="A47" s="1" t="s">
        <v>30</v>
      </c>
      <c r="B47" s="20">
        <v>45502</v>
      </c>
      <c r="C47" s="23" t="s">
        <v>436</v>
      </c>
      <c r="D47" s="24" t="s">
        <v>434</v>
      </c>
      <c r="E47" s="20" t="s">
        <v>437</v>
      </c>
      <c r="F47" s="25" t="s">
        <v>439</v>
      </c>
      <c r="G47" s="23" t="s">
        <v>441</v>
      </c>
      <c r="H47" s="28" t="s">
        <v>443</v>
      </c>
      <c r="I47" s="23" t="s">
        <v>22</v>
      </c>
      <c r="J47" s="20">
        <v>45562</v>
      </c>
      <c r="K47" s="26">
        <v>160986.44</v>
      </c>
      <c r="L47" s="23" t="s">
        <v>436</v>
      </c>
    </row>
    <row r="48" spans="1:12" ht="28.8">
      <c r="A48" s="1" t="s">
        <v>30</v>
      </c>
      <c r="B48" s="20">
        <v>45502</v>
      </c>
      <c r="C48" s="23" t="s">
        <v>436</v>
      </c>
      <c r="D48" s="24" t="s">
        <v>434</v>
      </c>
      <c r="E48" s="20" t="s">
        <v>437</v>
      </c>
      <c r="F48" s="25" t="s">
        <v>439</v>
      </c>
      <c r="G48" s="23" t="s">
        <v>441</v>
      </c>
      <c r="H48" s="28" t="s">
        <v>443</v>
      </c>
      <c r="I48" s="23" t="s">
        <v>22</v>
      </c>
      <c r="J48" s="20">
        <v>45562</v>
      </c>
      <c r="K48" s="26">
        <v>50331.83</v>
      </c>
      <c r="L48" s="23" t="s">
        <v>436</v>
      </c>
    </row>
    <row r="49" spans="1:12" ht="28.8">
      <c r="A49" s="1" t="s">
        <v>23</v>
      </c>
      <c r="B49" s="20">
        <v>45502</v>
      </c>
      <c r="C49" s="23" t="s">
        <v>436</v>
      </c>
      <c r="D49" s="24" t="s">
        <v>434</v>
      </c>
      <c r="E49" s="20" t="s">
        <v>437</v>
      </c>
      <c r="F49" s="25" t="s">
        <v>439</v>
      </c>
      <c r="G49" s="23" t="s">
        <v>441</v>
      </c>
      <c r="H49" s="28" t="s">
        <v>443</v>
      </c>
      <c r="I49" s="23" t="s">
        <v>22</v>
      </c>
      <c r="J49" s="20">
        <v>45562</v>
      </c>
      <c r="K49" s="26">
        <v>688832.43</v>
      </c>
      <c r="L49" s="23" t="s">
        <v>436</v>
      </c>
    </row>
    <row r="50" spans="1:12" ht="27.6">
      <c r="A50" s="13" t="s">
        <v>361</v>
      </c>
      <c r="B50" s="14"/>
      <c r="C50" s="14"/>
      <c r="D50" s="14"/>
      <c r="E50" s="14"/>
      <c r="F50" s="14"/>
      <c r="G50" s="14"/>
      <c r="H50" s="14"/>
      <c r="I50" s="14"/>
      <c r="J50" s="14"/>
      <c r="K50" s="15">
        <f>SUM(K46:K49)</f>
        <v>1000150.7000000001</v>
      </c>
      <c r="L50" s="16"/>
    </row>
    <row r="51" spans="1:12">
      <c r="A51" s="5"/>
      <c r="K51" s="18"/>
    </row>
    <row r="52" spans="1:12" ht="16.8" customHeight="1">
      <c r="A52" s="5" t="s">
        <v>444</v>
      </c>
    </row>
    <row r="53" spans="1:12" ht="55.2">
      <c r="A53" s="6" t="s">
        <v>0</v>
      </c>
      <c r="B53" s="6" t="s">
        <v>1</v>
      </c>
      <c r="C53" s="6" t="s">
        <v>2</v>
      </c>
      <c r="D53" s="6" t="s">
        <v>3</v>
      </c>
      <c r="E53" s="6" t="s">
        <v>4</v>
      </c>
      <c r="F53" s="6" t="s">
        <v>5</v>
      </c>
      <c r="G53" s="6" t="s">
        <v>6</v>
      </c>
      <c r="H53" s="6" t="s">
        <v>11</v>
      </c>
      <c r="I53" s="6" t="s">
        <v>10</v>
      </c>
      <c r="J53" s="6" t="s">
        <v>7</v>
      </c>
      <c r="K53" s="6" t="s">
        <v>8</v>
      </c>
      <c r="L53" s="6" t="s">
        <v>9</v>
      </c>
    </row>
    <row r="54" spans="1:12" ht="28.8">
      <c r="A54" s="25" t="s">
        <v>24</v>
      </c>
      <c r="B54" s="20">
        <v>45496</v>
      </c>
      <c r="C54" s="23" t="s">
        <v>446</v>
      </c>
      <c r="D54" s="24" t="s">
        <v>449</v>
      </c>
      <c r="E54" s="20">
        <v>45562</v>
      </c>
      <c r="F54" s="25" t="s">
        <v>452</v>
      </c>
      <c r="G54" s="36" t="s">
        <v>456</v>
      </c>
      <c r="H54" s="23" t="s">
        <v>459</v>
      </c>
      <c r="I54" s="23" t="s">
        <v>22</v>
      </c>
      <c r="J54" s="20">
        <v>45562</v>
      </c>
      <c r="K54" s="26">
        <v>59861.75</v>
      </c>
      <c r="L54" s="23" t="s">
        <v>446</v>
      </c>
    </row>
    <row r="55" spans="1:12" ht="28.8">
      <c r="A55" s="25" t="s">
        <v>24</v>
      </c>
      <c r="B55" s="20">
        <v>45498</v>
      </c>
      <c r="C55" s="23" t="s">
        <v>447</v>
      </c>
      <c r="D55" s="24" t="s">
        <v>450</v>
      </c>
      <c r="E55" s="20" t="s">
        <v>453</v>
      </c>
      <c r="F55" s="25" t="s">
        <v>454</v>
      </c>
      <c r="G55" s="23" t="s">
        <v>457</v>
      </c>
      <c r="H55" s="23" t="s">
        <v>460</v>
      </c>
      <c r="I55" s="23" t="s">
        <v>22</v>
      </c>
      <c r="J55" s="23" t="s">
        <v>453</v>
      </c>
      <c r="K55" s="26">
        <v>403071</v>
      </c>
      <c r="L55" s="23" t="s">
        <v>447</v>
      </c>
    </row>
    <row r="56" spans="1:12" ht="28.8">
      <c r="A56" s="25" t="s">
        <v>30</v>
      </c>
      <c r="B56" s="20">
        <v>45518</v>
      </c>
      <c r="C56" s="23" t="s">
        <v>448</v>
      </c>
      <c r="D56" s="24" t="s">
        <v>451</v>
      </c>
      <c r="E56" s="20">
        <v>45559</v>
      </c>
      <c r="F56" s="25" t="s">
        <v>455</v>
      </c>
      <c r="G56" s="23" t="s">
        <v>458</v>
      </c>
      <c r="H56" s="23" t="s">
        <v>461</v>
      </c>
      <c r="I56" s="23" t="s">
        <v>22</v>
      </c>
      <c r="J56" s="20">
        <v>45559</v>
      </c>
      <c r="K56" s="26">
        <v>37696.33</v>
      </c>
      <c r="L56" s="23" t="s">
        <v>448</v>
      </c>
    </row>
    <row r="57" spans="1:12" ht="31.2" customHeight="1">
      <c r="A57" s="13" t="s">
        <v>445</v>
      </c>
      <c r="B57" s="14"/>
      <c r="C57" s="14"/>
      <c r="D57" s="14"/>
      <c r="E57" s="14"/>
      <c r="F57" s="14"/>
      <c r="G57" s="14"/>
      <c r="H57" s="14"/>
      <c r="I57" s="14"/>
      <c r="J57" s="14"/>
      <c r="K57" s="31">
        <f>SUM(K54:K56)</f>
        <v>500629.08</v>
      </c>
      <c r="L57" s="16"/>
    </row>
    <row r="58" spans="1:12" ht="18" customHeight="1">
      <c r="A58" s="5"/>
      <c r="K58" s="18"/>
    </row>
    <row r="59" spans="1:12" ht="18" customHeight="1">
      <c r="A59" s="5" t="s">
        <v>51</v>
      </c>
    </row>
    <row r="60" spans="1:12" ht="25.2" customHeight="1">
      <c r="A60" s="6" t="s">
        <v>0</v>
      </c>
      <c r="B60" s="6" t="s">
        <v>1</v>
      </c>
      <c r="C60" s="6" t="s">
        <v>2</v>
      </c>
      <c r="D60" s="6" t="s">
        <v>3</v>
      </c>
      <c r="E60" s="6" t="s">
        <v>4</v>
      </c>
      <c r="F60" s="6" t="s">
        <v>5</v>
      </c>
      <c r="G60" s="6" t="s">
        <v>6</v>
      </c>
      <c r="H60" s="6" t="s">
        <v>11</v>
      </c>
      <c r="I60" s="6" t="s">
        <v>10</v>
      </c>
      <c r="J60" s="6" t="s">
        <v>7</v>
      </c>
      <c r="K60" s="6" t="s">
        <v>8</v>
      </c>
      <c r="L60" s="6" t="s">
        <v>9</v>
      </c>
    </row>
    <row r="61" spans="1:12" ht="28.8">
      <c r="A61" s="1" t="s">
        <v>45</v>
      </c>
      <c r="B61" s="20">
        <v>45518</v>
      </c>
      <c r="C61" s="38" t="s">
        <v>463</v>
      </c>
      <c r="D61" s="24" t="s">
        <v>464</v>
      </c>
      <c r="E61" s="20" t="s">
        <v>337</v>
      </c>
      <c r="F61" s="25" t="s">
        <v>465</v>
      </c>
      <c r="G61" s="23" t="s">
        <v>466</v>
      </c>
      <c r="H61" s="28" t="s">
        <v>467</v>
      </c>
      <c r="I61" s="23" t="s">
        <v>22</v>
      </c>
      <c r="J61" s="20">
        <v>45545</v>
      </c>
      <c r="K61" s="26">
        <v>255041</v>
      </c>
      <c r="L61" s="23" t="s">
        <v>463</v>
      </c>
    </row>
    <row r="62" spans="1:12" ht="26.4" customHeight="1">
      <c r="A62" s="13" t="s">
        <v>462</v>
      </c>
      <c r="B62" s="14"/>
      <c r="C62" s="14"/>
      <c r="D62" s="14"/>
      <c r="E62" s="14"/>
      <c r="F62" s="14"/>
      <c r="G62" s="14"/>
      <c r="H62" s="14"/>
      <c r="I62" s="14"/>
      <c r="J62" s="14"/>
      <c r="K62" s="31">
        <f>SUM(K61:K61)</f>
        <v>255041</v>
      </c>
      <c r="L62" s="16"/>
    </row>
    <row r="63" spans="1:12" ht="19.2" customHeight="1">
      <c r="A63" s="5"/>
      <c r="K63" s="18"/>
    </row>
    <row r="64" spans="1:12" ht="12.6" customHeight="1">
      <c r="A64" s="5" t="s">
        <v>31</v>
      </c>
    </row>
    <row r="65" spans="1:12" ht="38.4" customHeight="1">
      <c r="A65" s="6" t="s">
        <v>0</v>
      </c>
      <c r="B65" s="6" t="s">
        <v>1</v>
      </c>
      <c r="C65" s="6" t="s">
        <v>2</v>
      </c>
      <c r="D65" s="6" t="s">
        <v>3</v>
      </c>
      <c r="E65" s="6" t="s">
        <v>4</v>
      </c>
      <c r="F65" s="6" t="s">
        <v>5</v>
      </c>
      <c r="G65" s="6" t="s">
        <v>6</v>
      </c>
      <c r="H65" s="6" t="s">
        <v>11</v>
      </c>
      <c r="I65" s="6" t="s">
        <v>10</v>
      </c>
      <c r="J65" s="6" t="s">
        <v>7</v>
      </c>
      <c r="K65" s="6" t="s">
        <v>8</v>
      </c>
      <c r="L65" s="6" t="s">
        <v>9</v>
      </c>
    </row>
    <row r="66" spans="1:12" ht="31.2" customHeight="1">
      <c r="A66" s="1" t="s">
        <v>43</v>
      </c>
      <c r="B66" s="20">
        <v>45490</v>
      </c>
      <c r="C66" s="23" t="s">
        <v>469</v>
      </c>
      <c r="D66" s="24" t="s">
        <v>472</v>
      </c>
      <c r="E66" s="20">
        <v>45552</v>
      </c>
      <c r="F66" s="25" t="s">
        <v>475</v>
      </c>
      <c r="G66" s="23" t="s">
        <v>478</v>
      </c>
      <c r="H66" s="28" t="s">
        <v>480</v>
      </c>
      <c r="I66" s="23" t="s">
        <v>22</v>
      </c>
      <c r="J66" s="20">
        <v>45562</v>
      </c>
      <c r="K66" s="26">
        <v>6787.03</v>
      </c>
      <c r="L66" s="23" t="s">
        <v>469</v>
      </c>
    </row>
    <row r="67" spans="1:12" ht="31.2" customHeight="1">
      <c r="A67" s="1" t="s">
        <v>30</v>
      </c>
      <c r="B67" s="20">
        <v>45492</v>
      </c>
      <c r="C67" s="23" t="s">
        <v>470</v>
      </c>
      <c r="D67" s="24" t="s">
        <v>473</v>
      </c>
      <c r="E67" s="20" t="s">
        <v>476</v>
      </c>
      <c r="F67" s="25" t="s">
        <v>477</v>
      </c>
      <c r="G67" s="23" t="s">
        <v>479</v>
      </c>
      <c r="H67" s="28" t="s">
        <v>481</v>
      </c>
      <c r="I67" s="23" t="s">
        <v>22</v>
      </c>
      <c r="J67" s="20">
        <v>45553</v>
      </c>
      <c r="K67" s="26">
        <v>24960</v>
      </c>
      <c r="L67" s="23" t="s">
        <v>470</v>
      </c>
    </row>
    <row r="68" spans="1:12" ht="31.2" customHeight="1">
      <c r="A68" s="1" t="s">
        <v>52</v>
      </c>
      <c r="B68" s="20">
        <v>45506</v>
      </c>
      <c r="C68" s="23" t="s">
        <v>471</v>
      </c>
      <c r="D68" s="24" t="s">
        <v>474</v>
      </c>
      <c r="E68" s="20">
        <v>45547</v>
      </c>
      <c r="F68" s="25" t="s">
        <v>56</v>
      </c>
      <c r="G68" s="23" t="s">
        <v>58</v>
      </c>
      <c r="H68" s="23" t="s">
        <v>22</v>
      </c>
      <c r="I68" s="23" t="s">
        <v>482</v>
      </c>
      <c r="J68" s="20">
        <v>45565</v>
      </c>
      <c r="K68" s="26">
        <v>1780</v>
      </c>
      <c r="L68" s="23" t="s">
        <v>471</v>
      </c>
    </row>
    <row r="69" spans="1:12" ht="27.6">
      <c r="A69" s="13" t="s">
        <v>468</v>
      </c>
      <c r="B69" s="14"/>
      <c r="C69" s="14"/>
      <c r="D69" s="14"/>
      <c r="E69" s="14"/>
      <c r="F69" s="14"/>
      <c r="G69" s="14"/>
      <c r="H69" s="14"/>
      <c r="I69" s="14"/>
      <c r="J69" s="14"/>
      <c r="K69" s="15">
        <f>SUM(K66:K68)</f>
        <v>33527.03</v>
      </c>
      <c r="L69" s="16"/>
    </row>
    <row r="70" spans="1:12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5"/>
      <c r="L70" s="16"/>
    </row>
    <row r="71" spans="1:12">
      <c r="A71" s="13" t="s">
        <v>362</v>
      </c>
      <c r="B71" s="14"/>
      <c r="C71" s="14"/>
      <c r="D71" s="14"/>
      <c r="E71" s="14"/>
      <c r="F71" s="14"/>
      <c r="G71" s="14"/>
      <c r="H71" s="14"/>
      <c r="I71" s="14"/>
      <c r="J71" s="14"/>
      <c r="K71" s="15">
        <f>SUM(K69+K62+K57+K50+K42+K37+K22+K12)</f>
        <v>1816618.0899999999</v>
      </c>
      <c r="L71" s="16"/>
    </row>
    <row r="73" spans="1:12">
      <c r="K73" s="29"/>
    </row>
  </sheetData>
  <dataValidations count="1">
    <dataValidation type="list" allowBlank="1" showInputMessage="1" showErrorMessage="1" sqref="A6:A11 A16:A21 A26:A36 A41 A46:A49 A54:A56 A66:A68 A61" xr:uid="{46779AA3-4E8E-45C9-BD47-E55C12F2E69F}">
      <formula1>INDIRECT($C6)</formula1>
    </dataValidation>
  </dataValidations>
  <printOptions horizontalCentered="1"/>
  <pageMargins left="0.23622047244094491" right="0.23622047244094491" top="0.35433070866141736" bottom="0.43307086614173229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JUL</vt:lpstr>
      <vt:lpstr>AGOS</vt:lpstr>
      <vt:lpstr>SEP</vt:lpstr>
      <vt:lpstr>AGOS!Área_de_impresión</vt:lpstr>
      <vt:lpstr>AGOS!Títulos_a_imprimir</vt:lpstr>
      <vt:lpstr>JUL!Títulos_a_imprimir</vt:lpstr>
      <vt:lpstr>SEP!Títulos_a_imprimir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Jhoana Hercules,UACI</dc:creator>
  <cp:lastModifiedBy>BFA</cp:lastModifiedBy>
  <cp:lastPrinted>2024-10-04T20:54:48Z</cp:lastPrinted>
  <dcterms:created xsi:type="dcterms:W3CDTF">2022-01-10T17:23:52Z</dcterms:created>
  <dcterms:modified xsi:type="dcterms:W3CDTF">2024-10-23T23:35:48Z</dcterms:modified>
</cp:coreProperties>
</file>