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 montoya\Desktop\"/>
    </mc:Choice>
  </mc:AlternateContent>
  <xr:revisionPtr revIDLastSave="0" documentId="13_ncr:1_{1BC1CD04-894A-4C50-AC2E-2422F216BB87}" xr6:coauthVersionLast="47" xr6:coauthVersionMax="47" xr10:uidLastSave="{00000000-0000-0000-0000-000000000000}"/>
  <bookViews>
    <workbookView xWindow="-108" yWindow="-108" windowWidth="23256" windowHeight="12456" activeTab="2" xr2:uid="{DE67719E-53CD-4197-AEEC-EE737B05C17B}"/>
  </bookViews>
  <sheets>
    <sheet name="ABR" sheetId="1" r:id="rId1"/>
    <sheet name="MAY" sheetId="5" r:id="rId2"/>
    <sheet name="JUN" sheetId="6" r:id="rId3"/>
  </sheets>
  <externalReferences>
    <externalReference r:id="rId4"/>
    <externalReference r:id="rId5"/>
  </externalReferences>
  <definedNames>
    <definedName name="_xlnm._FilterDatabase" localSheetId="0" hidden="1">ABR!$A$16:$L$18</definedName>
    <definedName name="_xlnm._FilterDatabase" localSheetId="2" hidden="1">JUN!$A$17:$L$23</definedName>
    <definedName name="_xlnm._FilterDatabase" localSheetId="1" hidden="1">MAY!$A$12:$L$26</definedName>
    <definedName name="_xlnm.Print_Area" localSheetId="1">MAY!$A$1:$L$66</definedName>
    <definedName name="GERENCIA">'[1]DATOS FUENTE'!$A$2:$A$22</definedName>
    <definedName name="GERENCIAS" localSheetId="2">[2]!Tabla5[[#All],[GERENCIAS]]</definedName>
    <definedName name="GERENCIAS" localSheetId="1">[2]!Tabla5[[#All],[GERENCIAS]]</definedName>
    <definedName name="GERENCIAS">[2]!Tabla5[[#All],[GERENCIAS]]</definedName>
    <definedName name="_xlnm.Print_Titles" localSheetId="0">ABR!$16:$16</definedName>
    <definedName name="_xlnm.Print_Titles" localSheetId="2">JUN!$17:$17</definedName>
    <definedName name="_xlnm.Print_Titles" localSheetId="1">MAY!$12:$12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83" i="6" l="1"/>
  <c r="K65" i="6"/>
  <c r="K33" i="6"/>
  <c r="K23" i="6"/>
  <c r="K64" i="5"/>
  <c r="K48" i="5"/>
  <c r="K33" i="5"/>
  <c r="K26" i="5"/>
  <c r="K66" i="5" s="1"/>
  <c r="K9" i="5"/>
  <c r="K53" i="1" l="1"/>
  <c r="K51" i="1"/>
  <c r="K27" i="1"/>
  <c r="K12" i="1"/>
  <c r="K81" i="6"/>
  <c r="K70" i="6"/>
  <c r="K54" i="6"/>
  <c r="K14" i="6"/>
  <c r="K54" i="5"/>
  <c r="K46" i="1" l="1"/>
  <c r="K36" i="1"/>
  <c r="K41" i="1" l="1"/>
  <c r="K18" i="1" l="1"/>
</calcChain>
</file>

<file path=xl/sharedStrings.xml><?xml version="1.0" encoding="utf-8"?>
<sst xmlns="http://schemas.openxmlformats.org/spreadsheetml/2006/main" count="1135" uniqueCount="386">
  <si>
    <t>ÁREA SOLICITANTE</t>
  </si>
  <si>
    <t>FECHA DE SOLICITUD</t>
  </si>
  <si>
    <t>NÚMERO DE PROCESO</t>
  </si>
  <si>
    <t>NOMBRE DEL PROCESO</t>
  </si>
  <si>
    <t>FECHA DE ADJUDICACIÓN</t>
  </si>
  <si>
    <t>EMPRESA ADJUDICADA</t>
  </si>
  <si>
    <t xml:space="preserve">NIT </t>
  </si>
  <si>
    <t>FECHA DE CONTRATO/ORDEN DE COMPRA</t>
  </si>
  <si>
    <t>MONTO DEL CONTRATO/ORDEN DE COMPRA</t>
  </si>
  <si>
    <t>NÚMERO DE COMPRASAL</t>
  </si>
  <si>
    <t xml:space="preserve">NÚMERO DE ORDEN DE COMPRA </t>
  </si>
  <si>
    <t>NÚMERO DE CONTRATO</t>
  </si>
  <si>
    <t>CONTRATACIÓN DIRECTA</t>
  </si>
  <si>
    <t>COMPARACIÓN DE PRECIOS</t>
  </si>
  <si>
    <t xml:space="preserve">CUADRE TRIMESTRAL </t>
  </si>
  <si>
    <t>COMPRA EN LÍNEA</t>
  </si>
  <si>
    <t>LICITACIÓN COMPETITIVA</t>
  </si>
  <si>
    <t>CATÁLAGO ELECTRÓNICO</t>
  </si>
  <si>
    <t>ABRIL 2024</t>
  </si>
  <si>
    <t>TOTAL COMPARACIÓN DE PRECIOS ABRIL 2024</t>
  </si>
  <si>
    <t>TOTAL COMPRA EN LÍNEA ABRIL 2024</t>
  </si>
  <si>
    <t>TOTAL CONTRATACIÓN DIRECTA ABRIL 2024</t>
  </si>
  <si>
    <t>TOTAL LICITACIÓN COMPETITIVA ABRIL 2024</t>
  </si>
  <si>
    <t>TOTAL  ABRIL 2024</t>
  </si>
  <si>
    <t>MAYO 2024</t>
  </si>
  <si>
    <t>TOTAL COMPARACIÓN DE PRECIOS MAYO 2024</t>
  </si>
  <si>
    <t>TOTAL LICITACIÓN COMPETITIVA MAYO 2024</t>
  </si>
  <si>
    <t>TOTAL  MAYO 2024</t>
  </si>
  <si>
    <t>JUNIO 2024</t>
  </si>
  <si>
    <t>TOTAL COMPARACIÓN DE PRECIOS JUNIO 2024</t>
  </si>
  <si>
    <t>TOTAL CATÁLAGO ELECTRÓNICO JUNIO 2024</t>
  </si>
  <si>
    <t>TOTAL CONTRATACIÓN DIRECTA JUNIO 2024</t>
  </si>
  <si>
    <t>TOTAL LICITACIÓN COMPETITIVA JUNIO 2024</t>
  </si>
  <si>
    <t>TOTAL SERVICIO DE CONSULTORÍA JUNIO 2024</t>
  </si>
  <si>
    <t>TOTAL JUNIO 2024</t>
  </si>
  <si>
    <t>TOTAL CATÁLAGO ELECTRÓNICO ABRIL 2024</t>
  </si>
  <si>
    <t>UNIDAD_DE_COMUNICACIÓN_INSTITUCIONAL</t>
  </si>
  <si>
    <t>GERENCIA DE PRODUCTOS Y MERCADEO</t>
  </si>
  <si>
    <t>4205-2024-P0218</t>
  </si>
  <si>
    <t>4205-2024-P0220</t>
  </si>
  <si>
    <t>4205-2024-P0223</t>
  </si>
  <si>
    <t>4205-2024-P0224</t>
  </si>
  <si>
    <t>4205-2024-P0228</t>
  </si>
  <si>
    <t>4205-2024-P0229</t>
  </si>
  <si>
    <t>PUBLICACIÓN DE AVISO DE SUBASTA</t>
  </si>
  <si>
    <t>PUBLICACIÓN AVISOS DE LICITACIÓN PÚBLICA</t>
  </si>
  <si>
    <t>CAMPAÑA PUBLICITARIA ABRIL EN PRENSA ESCRITA</t>
  </si>
  <si>
    <t>PUBLICACIÓN DE CAMPAÑA PUBLICITARIA MAYO 2024</t>
  </si>
  <si>
    <t>PUBLICACIÓN DE ESTADOS FINANCIEROS</t>
  </si>
  <si>
    <t>PUBLICACIÓN DE TASAS DE INTERES MES DE MAYO</t>
  </si>
  <si>
    <t>EL DIARIO NACIONAL, S.A. DE C.V.</t>
  </si>
  <si>
    <t>0511-030320-101-5</t>
  </si>
  <si>
    <t>N/A</t>
  </si>
  <si>
    <t>4205-2024-P224</t>
  </si>
  <si>
    <t>GERENCIA DE TALENTO HUMANO</t>
  </si>
  <si>
    <t>SERVICIO PARA CAPACITACIÓN DE AUDITORES</t>
  </si>
  <si>
    <t>AENOR CENTROAMERICA, S.A. DE C.V.</t>
  </si>
  <si>
    <t>0614-230304-105-0</t>
  </si>
  <si>
    <t>4205-2024-P0200</t>
  </si>
  <si>
    <t>GERENCIA DE TECNOLOGÍA DE INFORMACIÓN</t>
  </si>
  <si>
    <t>RENOVACIÓN CERTIFICADO DIGITAL BANCA EN LÍNEA</t>
  </si>
  <si>
    <t>COMPRA DE DOS CERTIFICADOS INTERNACIONALES FIBA-AMLCA</t>
  </si>
  <si>
    <t>COMPRA DE BOLETO AEREO A LOS ANGELES PARA ASISTENCIA A EVENTO "SHOWROO, DEL PROGRAMA DE SERVICIOS DE EL SALVADOR</t>
  </si>
  <si>
    <t>COMPRA DE BOLETO AÉREO DE  WASHINGTON A EL SALVADOR</t>
  </si>
  <si>
    <t>DIGICERT IRELAND LIMITED</t>
  </si>
  <si>
    <t>YANCOR, S.A. DE C.V.</t>
  </si>
  <si>
    <t>VOLARIS</t>
  </si>
  <si>
    <t>AVIANCA</t>
  </si>
  <si>
    <t>0614-280815-109-0</t>
  </si>
  <si>
    <t>4205-2024-P0063</t>
  </si>
  <si>
    <t>4205-2024-P0076</t>
  </si>
  <si>
    <t>4205-2024-P0170</t>
  </si>
  <si>
    <t>4205-2024-P0152</t>
  </si>
  <si>
    <t>RENOVACIÓN DE LICENCIAS Y HORAS DE SOPORTE DE LA HERRAMIENTA DIGITALIZACIÓN DE EXPEDIENTE ÚNICO DEL CLIENTE PARA 10 AGENCIAS</t>
  </si>
  <si>
    <t>MANTENIMIENTO DE EQUIPO DE SERVIDORES SOLARIS S7</t>
  </si>
  <si>
    <t>RENOVACIÓN LICENCIA ANUAL DE KODAK CAPTURE Y HORAS DE SOPORTE EPOWER</t>
  </si>
  <si>
    <t>RENOVACIÓN DE SOFTWARE INFUSE MGMT</t>
  </si>
  <si>
    <t>GIGA, S.A. DE C.V.</t>
  </si>
  <si>
    <t>SSA  SISTEMAS EL SALVADOR, S.A. DE C.V</t>
  </si>
  <si>
    <t>RAF, S.A. DE C.V.</t>
  </si>
  <si>
    <t>0614-300516-104-2</t>
  </si>
  <si>
    <t>0614-090104-111-1</t>
  </si>
  <si>
    <t>0210-260371-001-6</t>
  </si>
  <si>
    <t>CONTRATO N° 22/2024</t>
  </si>
  <si>
    <t>CONTRATO N° 23/2024</t>
  </si>
  <si>
    <t>CONTRATO N° 24/2024</t>
  </si>
  <si>
    <t>4205-2024-P0024</t>
  </si>
  <si>
    <t>DEPARTAMENTO DE SEGURIDAD FÍSICA</t>
  </si>
  <si>
    <t>SERVICIO DE SEGURIDAD Y VIGILANCIA PARA EL BFA</t>
  </si>
  <si>
    <t>SEGURINTER, S.A. DE C.V.</t>
  </si>
  <si>
    <t>CONTRATO N°26/2024</t>
  </si>
  <si>
    <t>0614-300499-105-0</t>
  </si>
  <si>
    <t>MODIFICACIÓN LICITACIÓN COMPETITIVA</t>
  </si>
  <si>
    <t>GERENCIA DE ADMINISTRACIÓN</t>
  </si>
  <si>
    <t>TOTAL MODIFICACIÓN LIICTACIÓN COMPETITIVA ABRIL 2024</t>
  </si>
  <si>
    <t>ADQUISICIÓN DE VEHICULOS PARA EL BFA</t>
  </si>
  <si>
    <t>GOLDEN WILL INDUSTRIAL LIMITED, S.A. DE C.V.</t>
  </si>
  <si>
    <t>0614-061103-103-4</t>
  </si>
  <si>
    <t>CONTRATO N° 25/2024</t>
  </si>
  <si>
    <t>SUBASTA ELECTRÓNICA INVERSA</t>
  </si>
  <si>
    <t>TOTAL SUBASTA ELECTRÓNICA INVERSA ABRIL 2024</t>
  </si>
  <si>
    <t>DEPARTAMENTO DE DESARROLLO Y COMPENSACIÓN</t>
  </si>
  <si>
    <t>4205-2024-P0210</t>
  </si>
  <si>
    <t>ADQUISICIÓN DE DETALLE DE DÍA DE LA MADRE</t>
  </si>
  <si>
    <t>CESAR AUGUSTO ESCALANTE HERNÁNDEZ</t>
  </si>
  <si>
    <t>02681022-9</t>
  </si>
  <si>
    <t>4205-2024-P0233</t>
  </si>
  <si>
    <t>4205-2024-P0238</t>
  </si>
  <si>
    <t>4205-2024-P0246</t>
  </si>
  <si>
    <t>PUBLICACIÓN DE CONVOCATORIA DE LICITACIÓN PÚBLICA MANTENIMIENTO PREVENTIVO Y CORRECTIVO DE VEHÍCULOS DEL BFA</t>
  </si>
  <si>
    <t>PUBLICACIÓN DE TASAS DE INTERES MES DE JUNIO</t>
  </si>
  <si>
    <t>PUBLICIDAD EN PRESA ESCRITA MES DE MAYO</t>
  </si>
  <si>
    <t>0614-030320-101-5</t>
  </si>
  <si>
    <t>4205-2024-P0062</t>
  </si>
  <si>
    <t>4205-2024-P0026</t>
  </si>
  <si>
    <t>4205-2024-P0021</t>
  </si>
  <si>
    <t>4205-2024-P0088</t>
  </si>
  <si>
    <t>4205-2024-P0124</t>
  </si>
  <si>
    <t>ADQUISICIÓN DE INSUMOS VARIOS</t>
  </si>
  <si>
    <t>ADQUISICIÓN DE LUMINARIAS PARA EL BFA</t>
  </si>
  <si>
    <t>SUMINISTRO DE INSUMOS DE LIMPIEZA PARA EL BFA</t>
  </si>
  <si>
    <t>ADQUISICIÓN DE DIADEMAS MULTIMEDIA</t>
  </si>
  <si>
    <t>ENLACE DE INTERNET EMPRESARIAL PRIMARIOA PARA SITIO ALTERNO DEL BFA</t>
  </si>
  <si>
    <t xml:space="preserve">MARIA GUILLERMINA AGUILAR JOVEL </t>
  </si>
  <si>
    <t>FOTON, S.A. DE C.V.</t>
  </si>
  <si>
    <t>PROBISEGE, S.A. DE C.V.</t>
  </si>
  <si>
    <t>MARITZA CECILIA HERNÁNDEZ</t>
  </si>
  <si>
    <t>PRODIVERSAL, S.A. DE C.V.</t>
  </si>
  <si>
    <t>JMTELCOM, S.A. DE C.V.</t>
  </si>
  <si>
    <t>PAPACO, S.A. DE C.V.</t>
  </si>
  <si>
    <t>MULTI INVERSIONES LA CIMA, S.A. DE C.V.</t>
  </si>
  <si>
    <t>JESUS ALBERTO GARCIA LEMUS</t>
  </si>
  <si>
    <t>GCA TELECOM, S.A. DE C.V.</t>
  </si>
  <si>
    <t>01267271-6</t>
  </si>
  <si>
    <t>0511-160921-102-9</t>
  </si>
  <si>
    <t>0614-150514-104-5</t>
  </si>
  <si>
    <t>03202840-8</t>
  </si>
  <si>
    <t>0614-010316-109-4</t>
  </si>
  <si>
    <t>0614-091288-102-2</t>
  </si>
  <si>
    <t>0614-210501-101-7</t>
  </si>
  <si>
    <t>0614-201214-102-6</t>
  </si>
  <si>
    <t>04950237-4</t>
  </si>
  <si>
    <t>0614-180397-102-6</t>
  </si>
  <si>
    <t>CONTRATO N° 32/2024</t>
  </si>
  <si>
    <t>OC 4205-2024-P0026 A</t>
  </si>
  <si>
    <t>OC 4205-2024-P0026 B</t>
  </si>
  <si>
    <t>OC 4205-2024-P0026 C</t>
  </si>
  <si>
    <t>CONTRATO N° 33/2024</t>
  </si>
  <si>
    <t>CONTRATO N° 40/2024</t>
  </si>
  <si>
    <t>OC 4205-2024-P0088</t>
  </si>
  <si>
    <t>CONTRATO N° 41/2024</t>
  </si>
  <si>
    <t>CONTRATO N° 39/2024</t>
  </si>
  <si>
    <t>CONTRATO N° 42/2024</t>
  </si>
  <si>
    <t>CONTRATO N° 37/2024</t>
  </si>
  <si>
    <t>CONTRATO N° 36/2024</t>
  </si>
  <si>
    <t>CONTRATO N° 43/2024</t>
  </si>
  <si>
    <t>COMPRA DE LÍNEA</t>
  </si>
  <si>
    <t>TOTAL  COMPRA DE LÍNEA  2024</t>
  </si>
  <si>
    <t>GERENCIA_DE_TALENTO_HUMANO</t>
  </si>
  <si>
    <t>DEPARTAMENTO DE DESARROLLO ORGANIZACIONAL</t>
  </si>
  <si>
    <t>PAGO DE PARTICIPACIONES A CONGRESO LATINOAMERICANO DE PREVENCIÓN DE FRAUDE ORGANIZACIONAL</t>
  </si>
  <si>
    <t>RENOVACIÓN DE CERTIFICADOS TIPO WILCARD</t>
  </si>
  <si>
    <t>COMPRA DE BOLETO AEREO A LOS ANGELES CALIFORNIA PARA ENCARGADA DE KIOSKO INFORMATIVO</t>
  </si>
  <si>
    <t>CAPACITA INT S.A.</t>
  </si>
  <si>
    <t>0614-010774-0025</t>
  </si>
  <si>
    <t>4205-2024-P0116</t>
  </si>
  <si>
    <t>4205-2024-P0069</t>
  </si>
  <si>
    <t>4205-2024-P0096</t>
  </si>
  <si>
    <t>4205-2024-P0195</t>
  </si>
  <si>
    <t>4205-2024-P0102</t>
  </si>
  <si>
    <t>4205-2024-P0111</t>
  </si>
  <si>
    <t>4205-2024-P0194</t>
  </si>
  <si>
    <t>TOTAL CONTRATACIÓN DIRECTA MAYO 2024</t>
  </si>
  <si>
    <t>GERENCIA DE FINANZAS</t>
  </si>
  <si>
    <t>GERENCIA DE ESTRATEGIA Y SOSTENIBILIDAD</t>
  </si>
  <si>
    <t>GERENCIA DE OPERACIONES</t>
  </si>
  <si>
    <t>MANTENIMIENTO MÓDULO DE PRESUPUESTO</t>
  </si>
  <si>
    <t>RENOVACIÓN DE LICENCIAS Y HORAS DE SOPORTE DE COMPENSACIÓN DE CHEQUES</t>
  </si>
  <si>
    <t>SERVICIOS DE RENOVACIÓN DE SOPORTE Y LICENCIAMIENTO DE SPECTRUM Y SERVICIOS DE MIGRACIÓN ISP A NUEVO SERVIDOR FÍSICO</t>
  </si>
  <si>
    <t>ADQUISICIÓN Y RENOVACIÓN DE LICENCIAMIENTO ONBASE</t>
  </si>
  <si>
    <t>ADQUISICIÓN, RENOVACIÓN Y SOPORTE DE SUSCRIOCIONES REDHAT FUSE Y DATA CENTER</t>
  </si>
  <si>
    <t>RENOVACIÓN DE LICENCIA Y SOPORTE PARA 4 BALANCEADORES</t>
  </si>
  <si>
    <t>RENOVACIÓN DE LICENCIAMIENTO DE SOFTWARE DE ATM</t>
  </si>
  <si>
    <t>INFROMACROS, S.A.</t>
  </si>
  <si>
    <t>GBM DE EL SALVADOR, S.A. DE C.V.</t>
  </si>
  <si>
    <t>MT2005, S.A. DE C.V.</t>
  </si>
  <si>
    <t>ETS CONSULTING, S.A. DE C.V.</t>
  </si>
  <si>
    <t>TECNASA ES, S.A DE C.V.</t>
  </si>
  <si>
    <t>0614-181191-101-6</t>
  </si>
  <si>
    <t>0614-040518-101-9</t>
  </si>
  <si>
    <t>0614-221215-101-8</t>
  </si>
  <si>
    <t>0614-140102-102-1</t>
  </si>
  <si>
    <t>CONTRATO N° 29/2024</t>
  </si>
  <si>
    <t>CONTRATO N° 30/2024</t>
  </si>
  <si>
    <t>CONTRATO N° 46/2024</t>
  </si>
  <si>
    <t>CONTRATO N° 45/2024</t>
  </si>
  <si>
    <t>CONTRATO N°31/2024</t>
  </si>
  <si>
    <t>CONTRATO N° 28/2024</t>
  </si>
  <si>
    <t>PRÓRROGA DE PROCESO</t>
  </si>
  <si>
    <t>UNIDAD DE GESTIÓN Y FONDOS</t>
  </si>
  <si>
    <t>AUDITORIA EXTERNA Y FISCAL AL FIDEICOMISO ESPECIAL DEL SECTOR AGROPECUARIO FIDEAGRO AÑO 2023</t>
  </si>
  <si>
    <t>SERVICIO DE AUDITORIA EXTERNA Y FISCAL PARA EL FIDEICOMISO ESPECIAL PARA FINANCIAR EL PAGO DE LA DEUDA AGRARIA FEPADA</t>
  </si>
  <si>
    <t>ELÍAS &amp; ASOCIADOS</t>
  </si>
  <si>
    <t>0614-171089-106-5</t>
  </si>
  <si>
    <t>CONTRATO N° 35/2024</t>
  </si>
  <si>
    <t>CONTRATO N° 34/2024</t>
  </si>
  <si>
    <t>UNIDAD DE SEGURIDAD FÍSICA</t>
  </si>
  <si>
    <t>GERENCIA DE RIESGO INTEGRAL</t>
  </si>
  <si>
    <t>UNIDAD DE COMUNICACIÓN INSTITUCIONAL</t>
  </si>
  <si>
    <t>4205-2024-P0202</t>
  </si>
  <si>
    <t>4205-2024-P0135</t>
  </si>
  <si>
    <t>4205-2024-P0027</t>
  </si>
  <si>
    <t>4205-2024-P0045</t>
  </si>
  <si>
    <t>4205-2024-P0155</t>
  </si>
  <si>
    <t>4205-2024-P0219</t>
  </si>
  <si>
    <t>ADQUISICIÓN DE SERVICIO DE TRANSPORTE DE PERSONAL DE OFICINA CENTRAL DEL BFA</t>
  </si>
  <si>
    <t>SUMINISTRO E INSTALACIÓN DE UN CONTROL DE ACCESO VEHICULAR</t>
  </si>
  <si>
    <t>MANTENIMIENTO PREVENTIVO DE PUERTA DE BOVEDA CAJAS FUERTES Y CERCAS ELECTRICAS</t>
  </si>
  <si>
    <t>CONTRATACIÓN DE SERVICIOS DE REFERENCIA CREDITICIAS PARA EL BFA</t>
  </si>
  <si>
    <t>SERVICIO DE MONITOREO DE MEDIOS</t>
  </si>
  <si>
    <t>ADQUISICIÓN DE MONITORES PARA GTI</t>
  </si>
  <si>
    <t>TRANSPORTE ARB, S.A.D E C.V.</t>
  </si>
  <si>
    <t>GRUPO SISECOR, S.A. DE C.V.</t>
  </si>
  <si>
    <t>INFORMACION DE REFERENCIAS CREDITICIAS EN RED S.A. DE C.V.</t>
  </si>
  <si>
    <t>MONITOREO Y COMUNICACIÓN ESTRATEGICA DE EL SALVADOR, S.A. DE C.V.</t>
  </si>
  <si>
    <t>AM TECHNOLOGY, S.A. DE C.V.</t>
  </si>
  <si>
    <t>CONTRATO N° 27/2024</t>
  </si>
  <si>
    <t>n/A</t>
  </si>
  <si>
    <t>OC 4205-2024-P0027</t>
  </si>
  <si>
    <t>CONTRATO N° 44/2024</t>
  </si>
  <si>
    <t>OC 4205-2024-P0155</t>
  </si>
  <si>
    <t>TOTAL SUBASTA ELECTRÓNICA INVERSA MAYO 2024</t>
  </si>
  <si>
    <t>4205-2024-P0248</t>
  </si>
  <si>
    <t>4205-2024-P0256</t>
  </si>
  <si>
    <t>4205-2024-P0262</t>
  </si>
  <si>
    <t>4205-2024-P0263</t>
  </si>
  <si>
    <t>4205-2024-P0265</t>
  </si>
  <si>
    <t>4205-2024-P0266</t>
  </si>
  <si>
    <t>4205-2024-P0267</t>
  </si>
  <si>
    <t>PUBLICACIÓN DE AVISO DE SUBASTA MES DE JUNIO</t>
  </si>
  <si>
    <t>PUBLICACIÓN DE AVISO DE LICITACIÓN COMPETITIVA</t>
  </si>
  <si>
    <t>ADQUISICIÓN DE PAPEL OPALINA Y TINTA PARA ALMOHADILLA</t>
  </si>
  <si>
    <t>ADQUISICIÓN DE ARTÍCULOS VARIOS DE PAPELERÍA Y OFICINA</t>
  </si>
  <si>
    <t>AVISO CONVOCATORIA LICITACIÓN PÚBLICA</t>
  </si>
  <si>
    <t>PUBLICACIÓN DE TASA DE INTERES MES DE JULIO</t>
  </si>
  <si>
    <t>CAMPAÑA PUBLICITARIA EN PRESA MES DE JUNIO</t>
  </si>
  <si>
    <t>RZ, S.A. DE C.V.</t>
  </si>
  <si>
    <t>NOÉ ALBERTO GUILLÉN</t>
  </si>
  <si>
    <t>0614-230803-103-0</t>
  </si>
  <si>
    <t>00583242-8</t>
  </si>
  <si>
    <t>4205-2024-P0263-A</t>
  </si>
  <si>
    <t>4205-2024-P0141</t>
  </si>
  <si>
    <t>MATERIALES ELÉCTRICOS PARA SISTEMAS DE ALARMAS Y CCTV</t>
  </si>
  <si>
    <t>DADA DADA &amp; CIA, S.A. DE C.V.</t>
  </si>
  <si>
    <t>CLAUDIA VERONICA AZUCENA MAYORA</t>
  </si>
  <si>
    <t>MABRICK, S.A. DE C.V.</t>
  </si>
  <si>
    <t>0614-150362-001-5</t>
  </si>
  <si>
    <t>0614-191213-103-8</t>
  </si>
  <si>
    <t>01980233-8</t>
  </si>
  <si>
    <t>0614-310120-103-9</t>
  </si>
  <si>
    <t>4205-2024-P0141D</t>
  </si>
  <si>
    <t>4205-2024-P0141C</t>
  </si>
  <si>
    <t>4205-2024-P0141B</t>
  </si>
  <si>
    <t>4205-2024-P0141E</t>
  </si>
  <si>
    <t>4205-2024-P0141A</t>
  </si>
  <si>
    <t>TOTAL COMPRA EN LÍNEA JUNIO 2024</t>
  </si>
  <si>
    <t>4205-2024-P0240</t>
  </si>
  <si>
    <t>4205-2024-P0251</t>
  </si>
  <si>
    <t>4205-2024-P0254</t>
  </si>
  <si>
    <t>4205-2024-p0052</t>
  </si>
  <si>
    <t>4205-2024-P0260</t>
  </si>
  <si>
    <t>4205-2024-P0261</t>
  </si>
  <si>
    <t>SUSCRIPCIÓN MEMBRESÍA APPLE</t>
  </si>
  <si>
    <t>SERVICIO DE TRANSPORTE TERRESTRE HACIA GUATEMALA</t>
  </si>
  <si>
    <t xml:space="preserve">	PARTICIPACIÓN EN CONGRESO LATINOAMERICANO DE COMERCIO EXTERIOR</t>
  </si>
  <si>
    <t>SUSCRIPCIÓN DE LINKS CORTOS</t>
  </si>
  <si>
    <t>COMPRA BOLETO AÉREO FELABAN</t>
  </si>
  <si>
    <t>PARTICIPACIÓN CONGRESO LATINOAMERICANO DE AUDITORÍA INTERNA</t>
  </si>
  <si>
    <t>APPLE INC</t>
  </si>
  <si>
    <t>PULLMANTUR, S.A. DE C.V.</t>
  </si>
  <si>
    <t>ASOCIACIÓN BANCARIA DE GUATEMALA</t>
  </si>
  <si>
    <t>REBRANDLY</t>
  </si>
  <si>
    <t xml:space="preserve">TACA INTERNATIONAL AIRLINES, S.A. </t>
  </si>
  <si>
    <t>ASOCIACIÓN BANCARIA DE PANAMÁ</t>
  </si>
  <si>
    <t>0614-030392-101-8</t>
  </si>
  <si>
    <t>0614-291139-002-9</t>
  </si>
  <si>
    <t>647-0258-015023</t>
  </si>
  <si>
    <t>INV-24059407</t>
  </si>
  <si>
    <t>4205-2024-P0052</t>
  </si>
  <si>
    <t>4205-024-P0260</t>
  </si>
  <si>
    <t>4205-2024-P0214</t>
  </si>
  <si>
    <t>4205-2024-P0192</t>
  </si>
  <si>
    <t>4205-2024-P0077</t>
  </si>
  <si>
    <t>4205-2024-P0106</t>
  </si>
  <si>
    <t>4205-2024-P0039</t>
  </si>
  <si>
    <t>4205-2024-P0159</t>
  </si>
  <si>
    <t>4205-2024-P0064</t>
  </si>
  <si>
    <t>4205-2024-P0236</t>
  </si>
  <si>
    <t>ADQUISICIÓN DE EQUIPO PARA SISTEMA DE SEGURIDAD</t>
  </si>
  <si>
    <t>ADQUISICIÓN DE SOFTWARE MONITOREO DE ATM</t>
  </si>
  <si>
    <t>ADQUISICIÓN DE CINTAS LTO7 PARA LIBRERÍA ORACLE LTO7</t>
  </si>
  <si>
    <t>ADQUISICIÓN DE PROTECTOR DE TECLADOS PARA AMTS</t>
  </si>
  <si>
    <t>ADQUISICIÓN DE PLATAFORMA, SOPORTE E IMPLEMENTACIÓN DE SOLUCIÓN PARA ANÁLISIS DE DATOS ENDPOINT CENTRAL</t>
  </si>
  <si>
    <t>RENOVACIÓN LICENCIAS ADOBE ACROBAT PRO DC Y CREATIVE CLOUD</t>
  </si>
  <si>
    <t>RENOVACIÓN DE SOPORTE DE PLANTAS TELEFÓNICAS Y ADQUISICIÓN DE SISTEMA DE MONITOREO DE LLAMADAS</t>
  </si>
  <si>
    <t>ADQUISICIÓN DE VALES DE COMBUSTIBLE</t>
  </si>
  <si>
    <t>GASI, S.A. DE C.V.</t>
  </si>
  <si>
    <t>CRESE, S.A. DE C.V.</t>
  </si>
  <si>
    <t>DEFENDER TECH, S.A. DE C.V.</t>
  </si>
  <si>
    <t>DPG, S.A. DE C.V.</t>
  </si>
  <si>
    <t>SOLUCIONES DE SEGURIDAD INFORMATICA, S.A. DE C.V. SDSI, S.A DE C.V. (NETWORK SECURE)</t>
  </si>
  <si>
    <t>DATUM, S.A. DE C.V.</t>
  </si>
  <si>
    <t>UNO EL SALVADOR, S.A.</t>
  </si>
  <si>
    <t>0614-191214-104-1</t>
  </si>
  <si>
    <t>0614-010998-103-4</t>
  </si>
  <si>
    <t>0614-270616-107-5</t>
  </si>
  <si>
    <t>0614-210194-106-0</t>
  </si>
  <si>
    <t>0614-090294-106-0</t>
  </si>
  <si>
    <t>0614-090104-105-7</t>
  </si>
  <si>
    <t>0614-091193-101-8</t>
  </si>
  <si>
    <t>0614-040460-001-5</t>
  </si>
  <si>
    <t>4205-2024-P0214-A</t>
  </si>
  <si>
    <t>4205-2024-P0214-B</t>
  </si>
  <si>
    <t>4205-2024-P0214-C</t>
  </si>
  <si>
    <t>4205-2024-P0214-D</t>
  </si>
  <si>
    <t>4205-2024-P0214-E</t>
  </si>
  <si>
    <t>4205-2024-P0214-F</t>
  </si>
  <si>
    <t>CONTRATO N°47/2024</t>
  </si>
  <si>
    <t>CONTRATO N° 60/2024</t>
  </si>
  <si>
    <t>CONTRATO N° 59/2024</t>
  </si>
  <si>
    <t>CONTRATO N° 58/2024</t>
  </si>
  <si>
    <t>4205-2024-P064</t>
  </si>
  <si>
    <t>4205-2024-P0020</t>
  </si>
  <si>
    <t>4205-2024-P0198</t>
  </si>
  <si>
    <t>ADQUISICIÓN DE PAPELERÍA E INSUMOS DE OFICINA PARA EL BFA</t>
  </si>
  <si>
    <t>ENLACE MPLS PRIMARIO Y SECUNDARIO PARA CENTROS DE SERVICIO CAJAS EXPRES CAJEROS AUTOMATICOS ENTIDADES EXTERNAS DEL BFA</t>
  </si>
  <si>
    <t>D´QUISA, S.A DE C.V.</t>
  </si>
  <si>
    <t xml:space="preserve">IMPRESOS DOBLE G, S.A. DE C.V. </t>
  </si>
  <si>
    <t xml:space="preserve">IMPRENTA LA TARJETA, S.A DE C.V. </t>
  </si>
  <si>
    <t>OLG SERVICE S.A DE C.V</t>
  </si>
  <si>
    <t>PBS EL SALVADOR, S.A. DE C.V.</t>
  </si>
  <si>
    <t>R.R. DONNELLEY DE EL SALVADOR, S.A. DE C.V.</t>
  </si>
  <si>
    <t>CTE TELECOM PERSONAL S.A. DE C.V.</t>
  </si>
  <si>
    <t>0614-090684-002-0</t>
  </si>
  <si>
    <t>0614-100608-102-3</t>
  </si>
  <si>
    <t>0614-280993-102-2</t>
  </si>
  <si>
    <t>0614-141017-103-6</t>
  </si>
  <si>
    <t>0614-170467-002-2</t>
  </si>
  <si>
    <t>0614-020262-001-5</t>
  </si>
  <si>
    <t>0614-261098-101-2</t>
  </si>
  <si>
    <t>CONTRATO N° 51/2024</t>
  </si>
  <si>
    <t>CONTRATO N° 52/2024</t>
  </si>
  <si>
    <t>CONTRATO N° 53/2024</t>
  </si>
  <si>
    <t>CONTRATO N° 54/2024</t>
  </si>
  <si>
    <t>CONTRATO N° 55/2024</t>
  </si>
  <si>
    <t>CONTRATO N° 56/2024</t>
  </si>
  <si>
    <t>CONTRATO N° 49/2024</t>
  </si>
  <si>
    <t>TOTAL MODIFICACIÓN LICITACIÓN COMPETITIVA JUNIO 2024</t>
  </si>
  <si>
    <t>4205-2023-P0119</t>
  </si>
  <si>
    <t>CONSTRUCCION AGENCIA LA UNIÓN</t>
  </si>
  <si>
    <t>C-E INVERSIONES, S.A. DE C.V.</t>
  </si>
  <si>
    <t>0614-150202-102-2</t>
  </si>
  <si>
    <t>CONTRATO N° 57/2024</t>
  </si>
  <si>
    <t>4205-2024-P0221</t>
  </si>
  <si>
    <t>4205-2024-P0222</t>
  </si>
  <si>
    <t>4205-2024-P0225</t>
  </si>
  <si>
    <t>4205-2024-P0132</t>
  </si>
  <si>
    <t>4205-2024-P0231</t>
  </si>
  <si>
    <t>SUMINISTRO E INSTALACIÓN DE EQUIPOS DE BOMBAS HIDRAÚLICAS</t>
  </si>
  <si>
    <t>ADQUISICION DE TELEFONOS IPS</t>
  </si>
  <si>
    <t>ADQUISICIÓN DE IMPRESORES MATRICIALES Y FINANCIEROS</t>
  </si>
  <si>
    <t>ADQUISICIÓN DE MOBILIARIO PARA PUBLICIDAD</t>
  </si>
  <si>
    <t>CAPACITACIÓN FORMATIVA PARA AGENTES DE SEGURIDAD BANCARIA MANEJO Y USO SEGURO DE ARMAS DE FUEGO</t>
  </si>
  <si>
    <t>SOLARTECH CENTROAMERICA, S.A. DE C.V.</t>
  </si>
  <si>
    <t>SERCOMCA, S.A.DE C.V.</t>
  </si>
  <si>
    <t>SCREENCHECK EL SALVADOR, S.A. DE C.V.</t>
  </si>
  <si>
    <t>CENTRO DE FORMACIÓN ESPECIALIZACIÓN EN SEGURIDAD Y PREVENCIÓN, S.A. DE C.V.</t>
  </si>
  <si>
    <t>0614-031117-103-6</t>
  </si>
  <si>
    <t>0614-220793-101-3</t>
  </si>
  <si>
    <t>0614-250806-101-4</t>
  </si>
  <si>
    <t>0614-120218-101-0</t>
  </si>
  <si>
    <t>CONTRATO N° 50/2024</t>
  </si>
  <si>
    <t>4205-2024-P0225 A</t>
  </si>
  <si>
    <t>4205-2024-P0225 B</t>
  </si>
  <si>
    <t>4205-2024-P0132B</t>
  </si>
  <si>
    <t>4205-2024-P0132A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</si>
</sst>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ptos Narrow"/>
      <family val="2"/>
    </font>
    <font>
      <b/>
      <sz val="10"/>
      <color theme="1"/>
      <name val="Aptos Narrow"/>
      <family val="2"/>
    </font>
    <font>
      <sz val="10"/>
      <color theme="1"/>
      <name val="Aptos Narrow"/>
      <family val="2"/>
    </font>
    <font>
      <b/>
      <sz val="10"/>
      <name val="Aptos Narrow"/>
      <family val="2"/>
    </font>
    <font>
      <sz val="10"/>
      <color rgb="FFFF0000"/>
      <name val="Aptos Narrow"/>
      <family val="2"/>
    </font>
    <font>
      <sz val="11"/>
      <color rgb="FFFF0000"/>
      <name val="Aptos Narrow"/>
      <family val="2"/>
    </font>
    <font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/>
  </cellStyleXfs>
  <cellXfs count="37">
    <xf numFmtId="0" fontId="0" fillId="0" borderId="0" xfId="0"/>
    <xf numFmtId="0" fontId="3" fillId="0" borderId="1" xfId="0" applyFont="1" applyBorder="1" applyAlignment="1">
      <alignment vertical="center"/>
    </xf>
    <xf numFmtId="0" fontId="4" fillId="0" borderId="0" xfId="0" quotePrefix="1" applyFont="1" applyAlignment="1">
      <alignment wrapText="1"/>
    </xf>
    <xf numFmtId="0" fontId="4" fillId="0" borderId="0" xfId="0" quotePrefix="1" applyFont="1"/>
    <xf numFmtId="0" fontId="5" fillId="0" borderId="0" xfId="0" applyFont="1"/>
    <xf numFmtId="0" fontId="4" fillId="0" borderId="0" xfId="0" applyFont="1" applyAlignment="1">
      <alignment wrapText="1"/>
    </xf>
    <xf numFmtId="0" fontId="6" fillId="2" borderId="1" xfId="2" applyFont="1" applyFill="1" applyBorder="1" applyAlignment="1">
      <alignment horizontal="center" vertical="center" wrapText="1"/>
    </xf>
    <xf numFmtId="14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4" fontId="5" fillId="0" borderId="1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 wrapText="1"/>
    </xf>
    <xf numFmtId="44" fontId="5" fillId="0" borderId="1" xfId="1" applyFont="1" applyFill="1" applyBorder="1" applyAlignment="1">
      <alignment horizontal="center" vertical="center"/>
    </xf>
    <xf numFmtId="1" fontId="5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0" fontId="5" fillId="0" borderId="3" xfId="0" applyFont="1" applyBorder="1"/>
    <xf numFmtId="44" fontId="4" fillId="0" borderId="3" xfId="0" applyNumberFormat="1" applyFont="1" applyBorder="1"/>
    <xf numFmtId="0" fontId="5" fillId="0" borderId="4" xfId="0" applyFont="1" applyBorder="1"/>
    <xf numFmtId="0" fontId="5" fillId="0" borderId="0" xfId="0" applyFont="1" applyAlignment="1">
      <alignment wrapText="1"/>
    </xf>
    <xf numFmtId="44" fontId="4" fillId="0" borderId="0" xfId="0" applyNumberFormat="1" applyFont="1"/>
    <xf numFmtId="0" fontId="5" fillId="0" borderId="1" xfId="0" applyFont="1" applyBorder="1" applyAlignment="1">
      <alignment vertical="center" wrapText="1"/>
    </xf>
    <xf numFmtId="14" fontId="3" fillId="0" borderId="1" xfId="0" applyNumberFormat="1" applyFont="1" applyBorder="1" applyAlignment="1">
      <alignment horizontal="center" vertical="center"/>
    </xf>
    <xf numFmtId="44" fontId="5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44" fontId="3" fillId="0" borderId="1" xfId="1" applyFont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4" fontId="4" fillId="0" borderId="3" xfId="0" applyNumberFormat="1" applyFont="1" applyBorder="1" applyAlignment="1">
      <alignment horizontal="center"/>
    </xf>
    <xf numFmtId="44" fontId="5" fillId="0" borderId="0" xfId="0" applyNumberFormat="1" applyFont="1"/>
    <xf numFmtId="0" fontId="9" fillId="3" borderId="1" xfId="0" applyFont="1" applyFill="1" applyBorder="1" applyAlignment="1">
      <alignment horizontal="center" vertical="center"/>
    </xf>
    <xf numFmtId="44" fontId="3" fillId="0" borderId="1" xfId="1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Normal 2" xfId="2" xr:uid="{90FBBF43-02A1-4818-BD54-D2A0EDDBF1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ocesos%202022\CONTROL%20PROCESOS%202022%20VR1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Procesos%202024\CONTROL%20DE%20PROCESOS%202024.xlsx" TargetMode="External"/><Relationship Id="rId1" Type="http://schemas.openxmlformats.org/officeDocument/2006/relationships/externalLinkPath" Target="file:///L:\Procesos%202024\CONTROL%20DE%20PROCESOS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FUENTE"/>
      <sheetName val="CONTROL 2022"/>
      <sheetName val=" Correlativo OC"/>
      <sheetName val="INFORMES"/>
      <sheetName val="EJECUTADO"/>
      <sheetName val="Hoja3"/>
      <sheetName val="Hoja3 (2)"/>
    </sheetNames>
    <sheetDataSet>
      <sheetData sheetId="0">
        <row r="2">
          <cell r="A2" t="str">
            <v>Gerencia_de_Talento_Humano</v>
          </cell>
        </row>
        <row r="3">
          <cell r="A3" t="str">
            <v>Unidad_de_Comunicación_Institucional</v>
          </cell>
        </row>
        <row r="4">
          <cell r="A4" t="str">
            <v>Gerencia_de_Tecnología_de_Información</v>
          </cell>
        </row>
        <row r="5">
          <cell r="A5" t="str">
            <v>Gerencia_de_Asuntos_Jurídicos</v>
          </cell>
        </row>
        <row r="6">
          <cell r="A6" t="str">
            <v>Gerencia_de_Finanzas</v>
          </cell>
        </row>
        <row r="7">
          <cell r="A7" t="str">
            <v>Unidad_de_Recuperación</v>
          </cell>
        </row>
        <row r="8">
          <cell r="A8" t="str">
            <v>Gerencia_de_Administración</v>
          </cell>
        </row>
        <row r="9">
          <cell r="A9" t="str">
            <v>Gerencia_de_Riesgo_Integral</v>
          </cell>
        </row>
        <row r="10">
          <cell r="A10" t="str">
            <v xml:space="preserve">Unidad_de_Mercadeo </v>
          </cell>
        </row>
        <row r="11">
          <cell r="A11" t="str">
            <v>Gerencia_de_Operaciones</v>
          </cell>
        </row>
        <row r="12">
          <cell r="A12" t="str">
            <v>Gerencia_de_Estrategia_y_Sostenibilidad</v>
          </cell>
        </row>
        <row r="13">
          <cell r="A13" t="str">
            <v xml:space="preserve">Subgerencia_de_Canales_y_Servicios </v>
          </cell>
        </row>
        <row r="14">
          <cell r="A14" t="str">
            <v>Administración_Superior</v>
          </cell>
        </row>
        <row r="15">
          <cell r="A15" t="str">
            <v>Gerencia_de_ Auditoría_Interna</v>
          </cell>
        </row>
        <row r="16">
          <cell r="A16" t="str">
            <v>Gerencia_de_División_Comercial</v>
          </cell>
        </row>
        <row r="17">
          <cell r="A17" t="str">
            <v>Gerencia_de_Cumplimiento</v>
          </cell>
        </row>
        <row r="18">
          <cell r="A18" t="str">
            <v>Gerencia_Fiduciaria</v>
          </cell>
        </row>
        <row r="19">
          <cell r="A19" t="str">
            <v>Gerencia_de_Gobierno_Corporativo</v>
          </cell>
        </row>
        <row r="20">
          <cell r="A20" t="str">
            <v>Fondo_de_Protección_de_Empleados</v>
          </cell>
        </row>
        <row r="21">
          <cell r="A21" t="str">
            <v>UACI</v>
          </cell>
        </row>
        <row r="22">
          <cell r="A22" t="str">
            <v>Unidad de Monitoreo y Seguimiento Comercial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ROL 2024"/>
      <sheetName val="CONTROL COMISIÓN BOLSA"/>
      <sheetName val="INFORMES"/>
      <sheetName val="ART 32"/>
      <sheetName val="DÍAS DE CONTRATACIÓN"/>
      <sheetName val="INDICADORES DE CALIDAD"/>
      <sheetName val="CRITERIOS"/>
      <sheetName val="UNIDADES SOLICITANTES"/>
      <sheetName val="ADMINISTRADORES DE CONTRATOS"/>
      <sheetName val="CONTROL DE PROCESOS 20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50721-2229-4F56-A02C-1C1C5CEFF2E2}">
  <dimension ref="A1:L53"/>
  <sheetViews>
    <sheetView showGridLines="0" topLeftCell="A25" workbookViewId="0">
      <selection activeCell="D54" sqref="D54"/>
    </sheetView>
  </sheetViews>
  <sheetFormatPr baseColWidth="10" defaultColWidth="11.44140625" defaultRowHeight="13.8" x14ac:dyDescent="0.3"/>
  <cols>
    <col min="1" max="1" width="34.21875" style="19" customWidth="1"/>
    <col min="2" max="2" width="11.109375" style="4" bestFit="1" customWidth="1"/>
    <col min="3" max="3" width="16.5546875" style="4" bestFit="1" customWidth="1"/>
    <col min="4" max="4" width="42" style="4" customWidth="1"/>
    <col min="5" max="5" width="14.88671875" style="4" customWidth="1"/>
    <col min="6" max="6" width="28.109375" style="4" customWidth="1"/>
    <col min="7" max="7" width="18.44140625" style="4" customWidth="1"/>
    <col min="8" max="8" width="20.77734375" style="4" customWidth="1"/>
    <col min="9" max="9" width="19.6640625" style="4" customWidth="1"/>
    <col min="10" max="10" width="11.5546875" style="4" bestFit="1" customWidth="1"/>
    <col min="11" max="11" width="13.77734375" style="4" bestFit="1" customWidth="1"/>
    <col min="12" max="12" width="15.44140625" style="4" customWidth="1"/>
    <col min="13" max="16384" width="11.44140625" style="4"/>
  </cols>
  <sheetData>
    <row r="1" spans="1:12" x14ac:dyDescent="0.3">
      <c r="A1" s="2" t="s">
        <v>14</v>
      </c>
      <c r="B1" s="3"/>
    </row>
    <row r="2" spans="1:12" x14ac:dyDescent="0.3">
      <c r="A2" s="2" t="s">
        <v>18</v>
      </c>
      <c r="B2" s="3"/>
    </row>
    <row r="4" spans="1:12" x14ac:dyDescent="0.3">
      <c r="A4" s="5" t="s">
        <v>17</v>
      </c>
    </row>
    <row r="5" spans="1:12" ht="55.2" x14ac:dyDescent="0.3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11</v>
      </c>
      <c r="I5" s="6" t="s">
        <v>10</v>
      </c>
      <c r="J5" s="6" t="s">
        <v>7</v>
      </c>
      <c r="K5" s="6" t="s">
        <v>8</v>
      </c>
      <c r="L5" s="6" t="s">
        <v>9</v>
      </c>
    </row>
    <row r="6" spans="1:12" ht="27.6" x14ac:dyDescent="0.3">
      <c r="A6" s="21" t="s">
        <v>36</v>
      </c>
      <c r="B6" s="22">
        <v>45390</v>
      </c>
      <c r="C6" s="8" t="s">
        <v>38</v>
      </c>
      <c r="D6" s="9" t="s">
        <v>44</v>
      </c>
      <c r="E6" s="10">
        <v>44294</v>
      </c>
      <c r="F6" s="8" t="s">
        <v>50</v>
      </c>
      <c r="G6" s="11" t="s">
        <v>51</v>
      </c>
      <c r="H6" s="12" t="s">
        <v>52</v>
      </c>
      <c r="I6" s="12" t="s">
        <v>38</v>
      </c>
      <c r="J6" s="10">
        <v>45390</v>
      </c>
      <c r="K6" s="13">
        <v>243.6</v>
      </c>
      <c r="L6" s="11" t="s">
        <v>38</v>
      </c>
    </row>
    <row r="7" spans="1:12" ht="27.6" x14ac:dyDescent="0.3">
      <c r="A7" s="21" t="s">
        <v>36</v>
      </c>
      <c r="B7" s="22">
        <v>45392</v>
      </c>
      <c r="C7" s="8" t="s">
        <v>39</v>
      </c>
      <c r="D7" s="9" t="s">
        <v>45</v>
      </c>
      <c r="E7" s="10">
        <v>45392</v>
      </c>
      <c r="F7" s="8" t="s">
        <v>50</v>
      </c>
      <c r="G7" s="11" t="s">
        <v>51</v>
      </c>
      <c r="H7" s="14" t="s">
        <v>52</v>
      </c>
      <c r="I7" s="14" t="s">
        <v>39</v>
      </c>
      <c r="J7" s="10">
        <v>45392</v>
      </c>
      <c r="K7" s="13">
        <v>417.96</v>
      </c>
      <c r="L7" s="11" t="s">
        <v>39</v>
      </c>
    </row>
    <row r="8" spans="1:12" ht="14.4" x14ac:dyDescent="0.3">
      <c r="A8" s="21" t="s">
        <v>37</v>
      </c>
      <c r="B8" s="22">
        <v>45404</v>
      </c>
      <c r="C8" s="8" t="s">
        <v>40</v>
      </c>
      <c r="D8" s="9" t="s">
        <v>46</v>
      </c>
      <c r="E8" s="10">
        <v>45404</v>
      </c>
      <c r="F8" s="8" t="s">
        <v>50</v>
      </c>
      <c r="G8" s="11" t="s">
        <v>51</v>
      </c>
      <c r="H8" s="14" t="s">
        <v>52</v>
      </c>
      <c r="I8" s="14" t="s">
        <v>40</v>
      </c>
      <c r="J8" s="10">
        <v>45404</v>
      </c>
      <c r="K8" s="13">
        <v>7402.2</v>
      </c>
      <c r="L8" s="11" t="s">
        <v>40</v>
      </c>
    </row>
    <row r="9" spans="1:12" ht="27.6" x14ac:dyDescent="0.3">
      <c r="A9" s="21" t="s">
        <v>37</v>
      </c>
      <c r="B9" s="22">
        <v>45406</v>
      </c>
      <c r="C9" s="8" t="s">
        <v>41</v>
      </c>
      <c r="D9" s="9" t="s">
        <v>47</v>
      </c>
      <c r="E9" s="10">
        <v>45406</v>
      </c>
      <c r="F9" s="8" t="s">
        <v>50</v>
      </c>
      <c r="G9" s="11" t="s">
        <v>51</v>
      </c>
      <c r="H9" s="14" t="s">
        <v>52</v>
      </c>
      <c r="I9" s="14" t="s">
        <v>53</v>
      </c>
      <c r="J9" s="10">
        <v>45406</v>
      </c>
      <c r="K9" s="13">
        <v>2960.88</v>
      </c>
      <c r="L9" s="11" t="s">
        <v>41</v>
      </c>
    </row>
    <row r="10" spans="1:12" ht="27.6" x14ac:dyDescent="0.3">
      <c r="A10" s="21" t="s">
        <v>36</v>
      </c>
      <c r="B10" s="22">
        <v>45411</v>
      </c>
      <c r="C10" s="8" t="s">
        <v>42</v>
      </c>
      <c r="D10" s="9" t="s">
        <v>48</v>
      </c>
      <c r="E10" s="10">
        <v>45411</v>
      </c>
      <c r="F10" s="8" t="s">
        <v>50</v>
      </c>
      <c r="G10" s="11" t="s">
        <v>51</v>
      </c>
      <c r="H10" s="14" t="s">
        <v>52</v>
      </c>
      <c r="I10" s="14" t="s">
        <v>42</v>
      </c>
      <c r="J10" s="10">
        <v>45411</v>
      </c>
      <c r="K10" s="13">
        <v>1207.44</v>
      </c>
      <c r="L10" s="11" t="s">
        <v>42</v>
      </c>
    </row>
    <row r="11" spans="1:12" ht="27.6" x14ac:dyDescent="0.3">
      <c r="A11" s="21" t="s">
        <v>36</v>
      </c>
      <c r="B11" s="22">
        <v>45411</v>
      </c>
      <c r="C11" s="11" t="s">
        <v>43</v>
      </c>
      <c r="D11" s="9" t="s">
        <v>49</v>
      </c>
      <c r="E11" s="10">
        <v>45411</v>
      </c>
      <c r="F11" s="8" t="s">
        <v>50</v>
      </c>
      <c r="G11" s="11" t="s">
        <v>51</v>
      </c>
      <c r="H11" s="14" t="s">
        <v>52</v>
      </c>
      <c r="I11" s="14" t="s">
        <v>43</v>
      </c>
      <c r="J11" s="10">
        <v>45411</v>
      </c>
      <c r="K11" s="13">
        <v>417.96</v>
      </c>
      <c r="L11" s="11" t="s">
        <v>43</v>
      </c>
    </row>
    <row r="12" spans="1:12" ht="27.6" x14ac:dyDescent="0.3">
      <c r="A12" s="15" t="s">
        <v>35</v>
      </c>
      <c r="B12" s="16"/>
      <c r="C12" s="16"/>
      <c r="D12" s="16"/>
      <c r="E12" s="16"/>
      <c r="F12" s="16"/>
      <c r="G12" s="16"/>
      <c r="H12" s="16"/>
      <c r="I12" s="16"/>
      <c r="J12" s="16"/>
      <c r="K12" s="17">
        <f>SUM(K6:K11)</f>
        <v>12650.039999999999</v>
      </c>
      <c r="L12" s="18"/>
    </row>
    <row r="15" spans="1:12" x14ac:dyDescent="0.3">
      <c r="A15" s="5" t="s">
        <v>13</v>
      </c>
    </row>
    <row r="16" spans="1:12" ht="55.2" x14ac:dyDescent="0.3">
      <c r="A16" s="6" t="s">
        <v>0</v>
      </c>
      <c r="B16" s="6" t="s">
        <v>1</v>
      </c>
      <c r="C16" s="6" t="s">
        <v>2</v>
      </c>
      <c r="D16" s="6" t="s">
        <v>3</v>
      </c>
      <c r="E16" s="6" t="s">
        <v>4</v>
      </c>
      <c r="F16" s="6" t="s">
        <v>5</v>
      </c>
      <c r="G16" s="6" t="s">
        <v>6</v>
      </c>
      <c r="H16" s="6" t="s">
        <v>11</v>
      </c>
      <c r="I16" s="6" t="s">
        <v>10</v>
      </c>
      <c r="J16" s="6" t="s">
        <v>7</v>
      </c>
      <c r="K16" s="6" t="s">
        <v>8</v>
      </c>
      <c r="L16" s="6" t="s">
        <v>9</v>
      </c>
    </row>
    <row r="17" spans="1:12" ht="27.6" x14ac:dyDescent="0.3">
      <c r="A17" s="21" t="s">
        <v>54</v>
      </c>
      <c r="B17" s="7">
        <v>45338</v>
      </c>
      <c r="C17" s="8" t="s">
        <v>58</v>
      </c>
      <c r="D17" s="9" t="s">
        <v>55</v>
      </c>
      <c r="E17" s="10">
        <v>45394</v>
      </c>
      <c r="F17" s="8" t="s">
        <v>56</v>
      </c>
      <c r="G17" s="11" t="s">
        <v>57</v>
      </c>
      <c r="H17" s="12" t="s">
        <v>52</v>
      </c>
      <c r="I17" s="12" t="s">
        <v>58</v>
      </c>
      <c r="J17" s="10">
        <v>45401</v>
      </c>
      <c r="K17" s="13">
        <v>1808</v>
      </c>
      <c r="L17" s="11" t="s">
        <v>58</v>
      </c>
    </row>
    <row r="18" spans="1:12" ht="27.6" x14ac:dyDescent="0.3">
      <c r="A18" s="15" t="s">
        <v>19</v>
      </c>
      <c r="B18" s="16"/>
      <c r="C18" s="16"/>
      <c r="D18" s="16"/>
      <c r="E18" s="16"/>
      <c r="F18" s="16"/>
      <c r="G18" s="16"/>
      <c r="H18" s="16"/>
      <c r="I18" s="16"/>
      <c r="J18" s="16"/>
      <c r="K18" s="17">
        <f>SUM(K17:K17)</f>
        <v>1808</v>
      </c>
      <c r="L18" s="18"/>
    </row>
    <row r="20" spans="1:12" x14ac:dyDescent="0.3">
      <c r="A20" s="5" t="s">
        <v>15</v>
      </c>
    </row>
    <row r="21" spans="1:12" ht="55.2" x14ac:dyDescent="0.3">
      <c r="A21" s="6" t="s">
        <v>0</v>
      </c>
      <c r="B21" s="6" t="s">
        <v>1</v>
      </c>
      <c r="C21" s="6" t="s">
        <v>2</v>
      </c>
      <c r="D21" s="6" t="s">
        <v>3</v>
      </c>
      <c r="E21" s="6" t="s">
        <v>4</v>
      </c>
      <c r="F21" s="6" t="s">
        <v>5</v>
      </c>
      <c r="G21" s="6" t="s">
        <v>6</v>
      </c>
      <c r="H21" s="6" t="s">
        <v>11</v>
      </c>
      <c r="I21" s="6" t="s">
        <v>10</v>
      </c>
      <c r="J21" s="6" t="s">
        <v>7</v>
      </c>
      <c r="K21" s="6" t="s">
        <v>8</v>
      </c>
      <c r="L21" s="6" t="s">
        <v>9</v>
      </c>
    </row>
    <row r="22" spans="1:12" ht="27.6" x14ac:dyDescent="0.3">
      <c r="A22" s="21" t="s">
        <v>59</v>
      </c>
      <c r="B22" s="10">
        <v>45385</v>
      </c>
      <c r="C22" s="11" t="s">
        <v>52</v>
      </c>
      <c r="D22" s="9" t="s">
        <v>60</v>
      </c>
      <c r="E22" s="10">
        <v>45386</v>
      </c>
      <c r="F22" s="21" t="s">
        <v>64</v>
      </c>
      <c r="G22" s="11" t="s">
        <v>52</v>
      </c>
      <c r="H22" s="8" t="s">
        <v>52</v>
      </c>
      <c r="I22" s="11">
        <v>707967106</v>
      </c>
      <c r="J22" s="10">
        <v>45387</v>
      </c>
      <c r="K22" s="23">
        <v>1728</v>
      </c>
      <c r="L22" s="11" t="s">
        <v>52</v>
      </c>
    </row>
    <row r="23" spans="1:12" ht="27.6" x14ac:dyDescent="0.3">
      <c r="A23" s="21" t="s">
        <v>54</v>
      </c>
      <c r="B23" s="10">
        <v>45394</v>
      </c>
      <c r="C23" s="11" t="s">
        <v>52</v>
      </c>
      <c r="D23" s="9" t="s">
        <v>61</v>
      </c>
      <c r="E23" s="10">
        <v>45398</v>
      </c>
      <c r="F23" s="21" t="s">
        <v>65</v>
      </c>
      <c r="G23" s="11" t="s">
        <v>68</v>
      </c>
      <c r="H23" s="8" t="s">
        <v>52</v>
      </c>
      <c r="I23" s="11" t="s">
        <v>52</v>
      </c>
      <c r="J23" s="10">
        <v>45405</v>
      </c>
      <c r="K23" s="23">
        <v>2390</v>
      </c>
      <c r="L23" s="11" t="s">
        <v>52</v>
      </c>
    </row>
    <row r="24" spans="1:12" ht="41.4" x14ac:dyDescent="0.3">
      <c r="A24" s="21" t="s">
        <v>54</v>
      </c>
      <c r="B24" s="10">
        <v>45394</v>
      </c>
      <c r="C24" s="11" t="s">
        <v>52</v>
      </c>
      <c r="D24" s="9" t="s">
        <v>62</v>
      </c>
      <c r="E24" s="10">
        <v>45398</v>
      </c>
      <c r="F24" s="21" t="s">
        <v>66</v>
      </c>
      <c r="G24" s="11" t="s">
        <v>52</v>
      </c>
      <c r="H24" s="8" t="s">
        <v>52</v>
      </c>
      <c r="I24" s="11" t="s">
        <v>52</v>
      </c>
      <c r="J24" s="10">
        <v>45405</v>
      </c>
      <c r="K24" s="23">
        <v>444.57</v>
      </c>
      <c r="L24" s="11" t="s">
        <v>52</v>
      </c>
    </row>
    <row r="25" spans="1:12" ht="27.6" x14ac:dyDescent="0.3">
      <c r="A25" s="21" t="s">
        <v>54</v>
      </c>
      <c r="B25" s="10">
        <v>45399</v>
      </c>
      <c r="C25" s="11" t="s">
        <v>52</v>
      </c>
      <c r="D25" s="9" t="s">
        <v>63</v>
      </c>
      <c r="E25" s="10">
        <v>45400</v>
      </c>
      <c r="F25" s="21" t="s">
        <v>67</v>
      </c>
      <c r="G25" s="11" t="s">
        <v>52</v>
      </c>
      <c r="H25" s="8" t="s">
        <v>52</v>
      </c>
      <c r="I25" s="11" t="s">
        <v>52</v>
      </c>
      <c r="J25" s="10">
        <v>45405</v>
      </c>
      <c r="K25" s="23">
        <v>192.8</v>
      </c>
      <c r="L25" s="11" t="s">
        <v>52</v>
      </c>
    </row>
    <row r="27" spans="1:12" x14ac:dyDescent="0.3">
      <c r="A27" s="15" t="s">
        <v>20</v>
      </c>
      <c r="B27" s="16"/>
      <c r="C27" s="16"/>
      <c r="D27" s="16"/>
      <c r="E27" s="16"/>
      <c r="F27" s="16"/>
      <c r="G27" s="16"/>
      <c r="H27" s="16"/>
      <c r="I27" s="16"/>
      <c r="J27" s="16"/>
      <c r="K27" s="17">
        <f>SUM(K22:K25)</f>
        <v>4755.37</v>
      </c>
      <c r="L27" s="18"/>
    </row>
    <row r="29" spans="1:12" x14ac:dyDescent="0.3">
      <c r="A29" s="5" t="s">
        <v>12</v>
      </c>
    </row>
    <row r="30" spans="1:12" ht="55.2" x14ac:dyDescent="0.3">
      <c r="A30" s="6" t="s">
        <v>0</v>
      </c>
      <c r="B30" s="6" t="s">
        <v>1</v>
      </c>
      <c r="C30" s="6" t="s">
        <v>2</v>
      </c>
      <c r="D30" s="6" t="s">
        <v>3</v>
      </c>
      <c r="E30" s="6" t="s">
        <v>4</v>
      </c>
      <c r="F30" s="6" t="s">
        <v>5</v>
      </c>
      <c r="G30" s="6" t="s">
        <v>6</v>
      </c>
      <c r="H30" s="6" t="s">
        <v>11</v>
      </c>
      <c r="I30" s="6" t="s">
        <v>10</v>
      </c>
      <c r="J30" s="6" t="s">
        <v>7</v>
      </c>
      <c r="K30" s="6" t="s">
        <v>8</v>
      </c>
      <c r="L30" s="6" t="s">
        <v>9</v>
      </c>
    </row>
    <row r="31" spans="1:12" ht="55.2" x14ac:dyDescent="0.3">
      <c r="A31" s="21" t="s">
        <v>59</v>
      </c>
      <c r="B31" s="10">
        <v>45329</v>
      </c>
      <c r="C31" s="11" t="s">
        <v>69</v>
      </c>
      <c r="D31" s="9" t="s">
        <v>73</v>
      </c>
      <c r="E31" s="10">
        <v>45372</v>
      </c>
      <c r="F31" s="21" t="s">
        <v>77</v>
      </c>
      <c r="G31" s="11" t="s">
        <v>80</v>
      </c>
      <c r="H31" s="24" t="s">
        <v>83</v>
      </c>
      <c r="I31" s="11" t="s">
        <v>52</v>
      </c>
      <c r="J31" s="10">
        <v>45392</v>
      </c>
      <c r="K31" s="23">
        <v>52047.8</v>
      </c>
      <c r="L31" s="11" t="s">
        <v>69</v>
      </c>
    </row>
    <row r="32" spans="1:12" ht="55.2" x14ac:dyDescent="0.3">
      <c r="A32" s="21" t="s">
        <v>59</v>
      </c>
      <c r="B32" s="10">
        <v>45329</v>
      </c>
      <c r="C32" s="11" t="s">
        <v>69</v>
      </c>
      <c r="D32" s="9" t="s">
        <v>73</v>
      </c>
      <c r="E32" s="10">
        <v>45372</v>
      </c>
      <c r="F32" s="21" t="s">
        <v>77</v>
      </c>
      <c r="G32" s="11" t="s">
        <v>80</v>
      </c>
      <c r="H32" s="24" t="s">
        <v>83</v>
      </c>
      <c r="I32" s="11" t="s">
        <v>52</v>
      </c>
      <c r="J32" s="10">
        <v>45392</v>
      </c>
      <c r="K32" s="23">
        <v>7345</v>
      </c>
      <c r="L32" s="11" t="s">
        <v>69</v>
      </c>
    </row>
    <row r="33" spans="1:12" ht="27.6" x14ac:dyDescent="0.3">
      <c r="A33" s="21" t="s">
        <v>59</v>
      </c>
      <c r="B33" s="10">
        <v>45329</v>
      </c>
      <c r="C33" s="11" t="s">
        <v>70</v>
      </c>
      <c r="D33" s="9" t="s">
        <v>74</v>
      </c>
      <c r="E33" s="10">
        <v>45372</v>
      </c>
      <c r="F33" s="21" t="s">
        <v>78</v>
      </c>
      <c r="G33" s="11" t="s">
        <v>81</v>
      </c>
      <c r="H33" s="24" t="s">
        <v>84</v>
      </c>
      <c r="I33" s="11" t="s">
        <v>52</v>
      </c>
      <c r="J33" s="10">
        <v>45392</v>
      </c>
      <c r="K33" s="23">
        <v>32099.91</v>
      </c>
      <c r="L33" s="11" t="s">
        <v>70</v>
      </c>
    </row>
    <row r="34" spans="1:12" ht="27.6" x14ac:dyDescent="0.3">
      <c r="A34" s="21" t="s">
        <v>59</v>
      </c>
      <c r="B34" s="10">
        <v>45329</v>
      </c>
      <c r="C34" s="11" t="s">
        <v>71</v>
      </c>
      <c r="D34" s="9" t="s">
        <v>75</v>
      </c>
      <c r="E34" s="10">
        <v>45372</v>
      </c>
      <c r="F34" s="21" t="s">
        <v>79</v>
      </c>
      <c r="G34" s="11" t="s">
        <v>82</v>
      </c>
      <c r="H34" s="24" t="s">
        <v>52</v>
      </c>
      <c r="I34" s="11" t="s">
        <v>71</v>
      </c>
      <c r="J34" s="10">
        <v>45392</v>
      </c>
      <c r="K34" s="23">
        <v>1615</v>
      </c>
      <c r="L34" s="11" t="s">
        <v>71</v>
      </c>
    </row>
    <row r="35" spans="1:12" ht="27.6" x14ac:dyDescent="0.3">
      <c r="A35" s="21" t="s">
        <v>59</v>
      </c>
      <c r="B35" s="10">
        <v>45348</v>
      </c>
      <c r="C35" s="11" t="s">
        <v>72</v>
      </c>
      <c r="D35" s="9" t="s">
        <v>76</v>
      </c>
      <c r="E35" s="10">
        <v>45372</v>
      </c>
      <c r="F35" s="21" t="s">
        <v>79</v>
      </c>
      <c r="G35" s="11" t="s">
        <v>82</v>
      </c>
      <c r="H35" s="24" t="s">
        <v>85</v>
      </c>
      <c r="I35" s="11" t="s">
        <v>52</v>
      </c>
      <c r="J35" s="10">
        <v>45392</v>
      </c>
      <c r="K35" s="23">
        <v>30672.720000000001</v>
      </c>
      <c r="L35" s="11" t="s">
        <v>72</v>
      </c>
    </row>
    <row r="36" spans="1:12" ht="27.6" x14ac:dyDescent="0.3">
      <c r="A36" s="15" t="s">
        <v>21</v>
      </c>
      <c r="B36" s="16"/>
      <c r="C36" s="16"/>
      <c r="D36" s="16"/>
      <c r="E36" s="16"/>
      <c r="F36" s="16"/>
      <c r="G36" s="16"/>
      <c r="H36" s="16"/>
      <c r="I36" s="16"/>
      <c r="J36" s="16"/>
      <c r="K36" s="17">
        <f>SUM(K31:K35)</f>
        <v>123780.43000000001</v>
      </c>
      <c r="L36" s="18"/>
    </row>
    <row r="37" spans="1:12" x14ac:dyDescent="0.3">
      <c r="A37" s="5"/>
      <c r="K37" s="20"/>
    </row>
    <row r="38" spans="1:12" x14ac:dyDescent="0.3">
      <c r="A38" s="5" t="s">
        <v>16</v>
      </c>
    </row>
    <row r="39" spans="1:12" ht="55.2" x14ac:dyDescent="0.3">
      <c r="A39" s="6" t="s">
        <v>0</v>
      </c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6" t="s">
        <v>11</v>
      </c>
      <c r="I39" s="6" t="s">
        <v>10</v>
      </c>
      <c r="J39" s="6" t="s">
        <v>7</v>
      </c>
      <c r="K39" s="6" t="s">
        <v>8</v>
      </c>
      <c r="L39" s="6" t="s">
        <v>9</v>
      </c>
    </row>
    <row r="40" spans="1:12" ht="28.8" x14ac:dyDescent="0.3">
      <c r="A40" s="1" t="s">
        <v>87</v>
      </c>
      <c r="B40" s="22">
        <v>45341</v>
      </c>
      <c r="C40" s="11" t="s">
        <v>86</v>
      </c>
      <c r="D40" s="27" t="s">
        <v>88</v>
      </c>
      <c r="E40" s="10">
        <v>45390</v>
      </c>
      <c r="F40" s="21" t="s">
        <v>89</v>
      </c>
      <c r="G40" s="23" t="s">
        <v>91</v>
      </c>
      <c r="H40" s="30" t="s">
        <v>90</v>
      </c>
      <c r="I40" s="11" t="s">
        <v>52</v>
      </c>
      <c r="J40" s="10">
        <v>45404</v>
      </c>
      <c r="K40" s="23">
        <v>1157854.5</v>
      </c>
      <c r="L40" s="11" t="s">
        <v>86</v>
      </c>
    </row>
    <row r="41" spans="1:12" ht="27.6" x14ac:dyDescent="0.3">
      <c r="A41" s="15" t="s">
        <v>22</v>
      </c>
      <c r="B41" s="16"/>
      <c r="C41" s="16"/>
      <c r="D41" s="16"/>
      <c r="E41" s="16"/>
      <c r="F41" s="16"/>
      <c r="G41" s="16"/>
      <c r="H41" s="16"/>
      <c r="I41" s="16"/>
      <c r="J41" s="16"/>
      <c r="K41" s="17">
        <f>SUM(K40:K40)</f>
        <v>1157854.5</v>
      </c>
      <c r="L41" s="18"/>
    </row>
    <row r="42" spans="1:12" x14ac:dyDescent="0.3">
      <c r="A42" s="5"/>
      <c r="K42" s="20"/>
    </row>
    <row r="43" spans="1:12" ht="27.6" x14ac:dyDescent="0.3">
      <c r="A43" s="5" t="s">
        <v>92</v>
      </c>
    </row>
    <row r="44" spans="1:12" ht="55.2" x14ac:dyDescent="0.3">
      <c r="A44" s="6" t="s">
        <v>0</v>
      </c>
      <c r="B44" s="6" t="s">
        <v>1</v>
      </c>
      <c r="C44" s="6" t="s">
        <v>2</v>
      </c>
      <c r="D44" s="6" t="s">
        <v>3</v>
      </c>
      <c r="E44" s="6" t="s">
        <v>4</v>
      </c>
      <c r="F44" s="6" t="s">
        <v>5</v>
      </c>
      <c r="G44" s="6" t="s">
        <v>6</v>
      </c>
      <c r="H44" s="6" t="s">
        <v>11</v>
      </c>
      <c r="I44" s="6" t="s">
        <v>10</v>
      </c>
      <c r="J44" s="6" t="s">
        <v>7</v>
      </c>
      <c r="K44" s="6" t="s">
        <v>8</v>
      </c>
      <c r="L44" s="6" t="s">
        <v>9</v>
      </c>
    </row>
    <row r="45" spans="1:12" ht="28.8" x14ac:dyDescent="0.3">
      <c r="A45" s="21" t="s">
        <v>93</v>
      </c>
      <c r="B45" s="10">
        <v>45373</v>
      </c>
      <c r="C45" s="11" t="s">
        <v>52</v>
      </c>
      <c r="D45" s="9" t="s">
        <v>95</v>
      </c>
      <c r="E45" s="10" t="s">
        <v>52</v>
      </c>
      <c r="F45" s="28" t="s">
        <v>96</v>
      </c>
      <c r="G45" s="11" t="s">
        <v>97</v>
      </c>
      <c r="H45" s="35" t="s">
        <v>98</v>
      </c>
      <c r="I45" s="26" t="s">
        <v>52</v>
      </c>
      <c r="J45" s="22">
        <v>45397</v>
      </c>
      <c r="K45" s="23">
        <v>0</v>
      </c>
      <c r="L45" s="11" t="s">
        <v>52</v>
      </c>
    </row>
    <row r="46" spans="1:12" ht="27.6" x14ac:dyDescent="0.3">
      <c r="A46" s="15" t="s">
        <v>94</v>
      </c>
      <c r="B46" s="16"/>
      <c r="C46" s="16"/>
      <c r="D46" s="16"/>
      <c r="E46" s="16"/>
      <c r="F46" s="16"/>
      <c r="G46" s="16"/>
      <c r="H46" s="16"/>
      <c r="I46" s="16"/>
      <c r="J46" s="16"/>
      <c r="K46" s="17">
        <f>SUM(K45:K45)</f>
        <v>0</v>
      </c>
      <c r="L46" s="18"/>
    </row>
    <row r="47" spans="1:12" x14ac:dyDescent="0.3">
      <c r="A47" s="5"/>
      <c r="K47" s="20"/>
    </row>
    <row r="48" spans="1:12" x14ac:dyDescent="0.3">
      <c r="A48" s="5" t="s">
        <v>99</v>
      </c>
    </row>
    <row r="49" spans="1:12" ht="55.2" x14ac:dyDescent="0.3">
      <c r="A49" s="6" t="s">
        <v>0</v>
      </c>
      <c r="B49" s="6" t="s">
        <v>1</v>
      </c>
      <c r="C49" s="6" t="s">
        <v>2</v>
      </c>
      <c r="D49" s="6" t="s">
        <v>3</v>
      </c>
      <c r="E49" s="6" t="s">
        <v>4</v>
      </c>
      <c r="F49" s="6" t="s">
        <v>5</v>
      </c>
      <c r="G49" s="6" t="s">
        <v>6</v>
      </c>
      <c r="H49" s="6" t="s">
        <v>11</v>
      </c>
      <c r="I49" s="6" t="s">
        <v>10</v>
      </c>
      <c r="J49" s="6" t="s">
        <v>7</v>
      </c>
      <c r="K49" s="6" t="s">
        <v>8</v>
      </c>
      <c r="L49" s="6" t="s">
        <v>9</v>
      </c>
    </row>
    <row r="50" spans="1:12" ht="28.8" x14ac:dyDescent="0.3">
      <c r="A50" s="28" t="s">
        <v>101</v>
      </c>
      <c r="B50" s="22">
        <v>45364</v>
      </c>
      <c r="C50" s="26" t="s">
        <v>102</v>
      </c>
      <c r="D50" s="27" t="s">
        <v>103</v>
      </c>
      <c r="E50" s="22">
        <v>45400</v>
      </c>
      <c r="F50" s="28" t="s">
        <v>104</v>
      </c>
      <c r="G50" s="26" t="s">
        <v>105</v>
      </c>
      <c r="H50" s="26" t="s">
        <v>52</v>
      </c>
      <c r="I50" s="26" t="s">
        <v>102</v>
      </c>
      <c r="J50" s="22">
        <v>45405</v>
      </c>
      <c r="K50" s="29">
        <v>1566.954</v>
      </c>
      <c r="L50" s="11" t="s">
        <v>102</v>
      </c>
    </row>
    <row r="51" spans="1:12" ht="27.6" x14ac:dyDescent="0.3">
      <c r="A51" s="15" t="s">
        <v>100</v>
      </c>
      <c r="B51" s="16"/>
      <c r="C51" s="16"/>
      <c r="D51" s="16"/>
      <c r="E51" s="16"/>
      <c r="F51" s="16"/>
      <c r="G51" s="16"/>
      <c r="H51" s="16"/>
      <c r="I51" s="16"/>
      <c r="J51" s="16"/>
      <c r="K51" s="17">
        <f>SUM(K50:K50)</f>
        <v>1566.954</v>
      </c>
      <c r="L51" s="18"/>
    </row>
    <row r="52" spans="1:12" x14ac:dyDescent="0.3">
      <c r="A52" s="5"/>
      <c r="K52" s="20"/>
    </row>
    <row r="53" spans="1:12" x14ac:dyDescent="0.3">
      <c r="A53" s="15" t="s">
        <v>23</v>
      </c>
      <c r="B53" s="16"/>
      <c r="C53" s="16"/>
      <c r="D53" s="16"/>
      <c r="E53" s="16"/>
      <c r="F53" s="16"/>
      <c r="G53" s="16"/>
      <c r="H53" s="16"/>
      <c r="I53" s="16"/>
      <c r="J53" s="16"/>
      <c r="K53" s="17">
        <f>K12+K18+K27+K36+K41+K46+K51</f>
        <v>1302415.294</v>
      </c>
      <c r="L53" s="18"/>
    </row>
  </sheetData>
  <dataValidations disablePrompts="1" count="3">
    <dataValidation type="list" allowBlank="1" showInputMessage="1" showErrorMessage="1" sqref="A17 A25 A6:A11" xr:uid="{2E055770-D4FF-4720-85DE-BF1BF233A2DB}">
      <formula1>GERENCIAS</formula1>
    </dataValidation>
    <dataValidation type="list" allowBlank="1" showInputMessage="1" showErrorMessage="1" sqref="A31:A35 A45" xr:uid="{7A258F1F-2467-4968-A29E-3FDC21D3E2DF}">
      <formula1>INDIRECT(#REF!)</formula1>
    </dataValidation>
    <dataValidation type="list" allowBlank="1" showInputMessage="1" showErrorMessage="1" sqref="A40 A50" xr:uid="{0B441576-D764-4C4F-A0FA-F01FB7E4C2C6}">
      <formula1>INDIRECT($C40)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A0627-0B9F-4484-9873-F557E74285D5}">
  <dimension ref="A1:L66"/>
  <sheetViews>
    <sheetView showGridLines="0" topLeftCell="A54" workbookViewId="0">
      <selection activeCell="K63" sqref="K63"/>
    </sheetView>
  </sheetViews>
  <sheetFormatPr baseColWidth="10" defaultColWidth="11.44140625" defaultRowHeight="13.8" x14ac:dyDescent="0.3"/>
  <cols>
    <col min="1" max="1" width="42.109375" style="19" bestFit="1" customWidth="1"/>
    <col min="2" max="2" width="11.109375" style="4" bestFit="1" customWidth="1"/>
    <col min="3" max="3" width="16.5546875" style="4" bestFit="1" customWidth="1"/>
    <col min="4" max="4" width="42" style="4" customWidth="1"/>
    <col min="5" max="5" width="14.88671875" style="4" customWidth="1"/>
    <col min="6" max="6" width="28.109375" style="4" customWidth="1"/>
    <col min="7" max="7" width="18.44140625" style="4" customWidth="1"/>
    <col min="8" max="8" width="20.77734375" style="4" customWidth="1"/>
    <col min="9" max="9" width="19.6640625" style="4" customWidth="1"/>
    <col min="10" max="10" width="11.5546875" style="4" bestFit="1" customWidth="1"/>
    <col min="11" max="11" width="13.77734375" style="4" bestFit="1" customWidth="1"/>
    <col min="12" max="12" width="15.44140625" style="4" customWidth="1"/>
    <col min="13" max="16384" width="11.44140625" style="4"/>
  </cols>
  <sheetData>
    <row r="1" spans="1:12" x14ac:dyDescent="0.3">
      <c r="A1" s="2" t="s">
        <v>14</v>
      </c>
      <c r="B1" s="3"/>
    </row>
    <row r="2" spans="1:12" x14ac:dyDescent="0.3">
      <c r="A2" s="2" t="s">
        <v>24</v>
      </c>
      <c r="B2" s="3"/>
    </row>
    <row r="4" spans="1:12" x14ac:dyDescent="0.3">
      <c r="A4" s="5" t="s">
        <v>17</v>
      </c>
    </row>
    <row r="5" spans="1:12" ht="55.2" x14ac:dyDescent="0.3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11</v>
      </c>
      <c r="I5" s="6" t="s">
        <v>10</v>
      </c>
      <c r="J5" s="6" t="s">
        <v>7</v>
      </c>
      <c r="K5" s="6" t="s">
        <v>8</v>
      </c>
      <c r="L5" s="6" t="s">
        <v>9</v>
      </c>
    </row>
    <row r="6" spans="1:12" ht="43.2" x14ac:dyDescent="0.3">
      <c r="A6" s="28" t="s">
        <v>36</v>
      </c>
      <c r="B6" s="22">
        <v>45421</v>
      </c>
      <c r="C6" s="26" t="s">
        <v>106</v>
      </c>
      <c r="D6" s="27" t="s">
        <v>109</v>
      </c>
      <c r="E6" s="22">
        <v>45426</v>
      </c>
      <c r="F6" s="28" t="s">
        <v>50</v>
      </c>
      <c r="G6" s="26" t="s">
        <v>51</v>
      </c>
      <c r="H6" s="26" t="s">
        <v>52</v>
      </c>
      <c r="I6" s="26" t="s">
        <v>106</v>
      </c>
      <c r="J6" s="22">
        <v>45426</v>
      </c>
      <c r="K6" s="29">
        <v>139.32</v>
      </c>
      <c r="L6" s="26" t="s">
        <v>106</v>
      </c>
    </row>
    <row r="7" spans="1:12" ht="28.8" x14ac:dyDescent="0.3">
      <c r="A7" s="28" t="s">
        <v>36</v>
      </c>
      <c r="B7" s="22">
        <v>45434</v>
      </c>
      <c r="C7" s="26" t="s">
        <v>107</v>
      </c>
      <c r="D7" s="27" t="s">
        <v>110</v>
      </c>
      <c r="E7" s="22">
        <v>45434</v>
      </c>
      <c r="F7" s="28" t="s">
        <v>50</v>
      </c>
      <c r="G7" s="26" t="s">
        <v>112</v>
      </c>
      <c r="H7" s="26" t="s">
        <v>52</v>
      </c>
      <c r="I7" s="26" t="s">
        <v>107</v>
      </c>
      <c r="J7" s="22">
        <v>45434</v>
      </c>
      <c r="K7" s="29">
        <v>417.96</v>
      </c>
      <c r="L7" s="26" t="s">
        <v>107</v>
      </c>
    </row>
    <row r="8" spans="1:12" ht="28.8" x14ac:dyDescent="0.3">
      <c r="A8" s="28" t="s">
        <v>37</v>
      </c>
      <c r="B8" s="22">
        <v>45440</v>
      </c>
      <c r="C8" s="26" t="s">
        <v>108</v>
      </c>
      <c r="D8" s="27" t="s">
        <v>111</v>
      </c>
      <c r="E8" s="22">
        <v>45440</v>
      </c>
      <c r="F8" s="28" t="s">
        <v>50</v>
      </c>
      <c r="G8" s="26" t="s">
        <v>112</v>
      </c>
      <c r="H8" s="26" t="s">
        <v>52</v>
      </c>
      <c r="I8" s="26" t="s">
        <v>108</v>
      </c>
      <c r="J8" s="22">
        <v>45440</v>
      </c>
      <c r="K8" s="29">
        <v>4441.32</v>
      </c>
      <c r="L8" s="26" t="s">
        <v>108</v>
      </c>
    </row>
    <row r="9" spans="1:12" ht="27.6" x14ac:dyDescent="0.3">
      <c r="A9" s="15" t="s">
        <v>25</v>
      </c>
      <c r="B9" s="16"/>
      <c r="C9" s="16"/>
      <c r="D9" s="16"/>
      <c r="E9" s="16"/>
      <c r="F9" s="16"/>
      <c r="G9" s="16"/>
      <c r="H9" s="16"/>
      <c r="I9" s="16"/>
      <c r="J9" s="16"/>
      <c r="K9" s="17">
        <f>SUM(K6:K8)</f>
        <v>4998.5999999999995</v>
      </c>
      <c r="L9" s="18"/>
    </row>
    <row r="11" spans="1:12" x14ac:dyDescent="0.3">
      <c r="A11" s="5" t="s">
        <v>13</v>
      </c>
    </row>
    <row r="12" spans="1:12" ht="55.2" x14ac:dyDescent="0.3">
      <c r="A12" s="6" t="s">
        <v>0</v>
      </c>
      <c r="B12" s="6" t="s">
        <v>1</v>
      </c>
      <c r="C12" s="6" t="s">
        <v>2</v>
      </c>
      <c r="D12" s="6" t="s">
        <v>3</v>
      </c>
      <c r="E12" s="6" t="s">
        <v>4</v>
      </c>
      <c r="F12" s="6" t="s">
        <v>5</v>
      </c>
      <c r="G12" s="6" t="s">
        <v>6</v>
      </c>
      <c r="H12" s="6" t="s">
        <v>11</v>
      </c>
      <c r="I12" s="6" t="s">
        <v>10</v>
      </c>
      <c r="J12" s="6" t="s">
        <v>7</v>
      </c>
      <c r="K12" s="6" t="s">
        <v>8</v>
      </c>
      <c r="L12" s="6" t="s">
        <v>9</v>
      </c>
    </row>
    <row r="13" spans="1:12" ht="28.8" x14ac:dyDescent="0.3">
      <c r="A13" s="28" t="s">
        <v>93</v>
      </c>
      <c r="B13" s="22">
        <v>45376</v>
      </c>
      <c r="C13" s="26" t="s">
        <v>115</v>
      </c>
      <c r="D13" s="27" t="s">
        <v>120</v>
      </c>
      <c r="E13" s="22">
        <v>45421</v>
      </c>
      <c r="F13" s="28" t="s">
        <v>123</v>
      </c>
      <c r="G13" s="26" t="s">
        <v>133</v>
      </c>
      <c r="H13" s="26" t="s">
        <v>148</v>
      </c>
      <c r="I13" s="26" t="s">
        <v>52</v>
      </c>
      <c r="J13" s="22">
        <v>45440</v>
      </c>
      <c r="K13" s="29">
        <v>6600.85</v>
      </c>
      <c r="L13" s="26" t="s">
        <v>115</v>
      </c>
    </row>
    <row r="14" spans="1:12" ht="28.8" x14ac:dyDescent="0.3">
      <c r="A14" s="28" t="s">
        <v>93</v>
      </c>
      <c r="B14" s="22">
        <v>45376</v>
      </c>
      <c r="C14" s="26" t="s">
        <v>115</v>
      </c>
      <c r="D14" s="27" t="s">
        <v>120</v>
      </c>
      <c r="E14" s="22">
        <v>45421</v>
      </c>
      <c r="F14" s="28" t="s">
        <v>127</v>
      </c>
      <c r="G14" s="26" t="s">
        <v>137</v>
      </c>
      <c r="H14" s="26" t="s">
        <v>150</v>
      </c>
      <c r="I14" s="26" t="s">
        <v>52</v>
      </c>
      <c r="J14" s="22">
        <v>45440</v>
      </c>
      <c r="K14" s="29">
        <v>2604.16</v>
      </c>
      <c r="L14" s="26" t="s">
        <v>115</v>
      </c>
    </row>
    <row r="15" spans="1:12" ht="28.8" x14ac:dyDescent="0.3">
      <c r="A15" s="28" t="s">
        <v>93</v>
      </c>
      <c r="B15" s="22">
        <v>45376</v>
      </c>
      <c r="C15" s="26" t="s">
        <v>115</v>
      </c>
      <c r="D15" s="27" t="s">
        <v>120</v>
      </c>
      <c r="E15" s="22">
        <v>45421</v>
      </c>
      <c r="F15" s="28" t="s">
        <v>125</v>
      </c>
      <c r="G15" s="26" t="s">
        <v>135</v>
      </c>
      <c r="H15" s="26" t="s">
        <v>151</v>
      </c>
      <c r="I15" s="26" t="s">
        <v>52</v>
      </c>
      <c r="J15" s="22">
        <v>45440</v>
      </c>
      <c r="K15" s="29">
        <v>40.25</v>
      </c>
      <c r="L15" s="26" t="s">
        <v>115</v>
      </c>
    </row>
    <row r="16" spans="1:12" ht="28.8" x14ac:dyDescent="0.3">
      <c r="A16" s="28" t="s">
        <v>93</v>
      </c>
      <c r="B16" s="22">
        <v>45376</v>
      </c>
      <c r="C16" s="26" t="s">
        <v>115</v>
      </c>
      <c r="D16" s="27" t="s">
        <v>120</v>
      </c>
      <c r="E16" s="22">
        <v>45421</v>
      </c>
      <c r="F16" s="28" t="s">
        <v>129</v>
      </c>
      <c r="G16" s="26" t="s">
        <v>139</v>
      </c>
      <c r="H16" s="26" t="s">
        <v>152</v>
      </c>
      <c r="I16" s="26" t="s">
        <v>52</v>
      </c>
      <c r="J16" s="22">
        <v>45440</v>
      </c>
      <c r="K16" s="29">
        <v>5715</v>
      </c>
      <c r="L16" s="26" t="s">
        <v>115</v>
      </c>
    </row>
    <row r="17" spans="1:12" ht="28.8" x14ac:dyDescent="0.3">
      <c r="A17" s="28" t="s">
        <v>93</v>
      </c>
      <c r="B17" s="22">
        <v>45376</v>
      </c>
      <c r="C17" s="26" t="s">
        <v>115</v>
      </c>
      <c r="D17" s="27" t="s">
        <v>120</v>
      </c>
      <c r="E17" s="22">
        <v>45421</v>
      </c>
      <c r="F17" s="28" t="s">
        <v>130</v>
      </c>
      <c r="G17" s="26" t="s">
        <v>140</v>
      </c>
      <c r="H17" s="26" t="s">
        <v>153</v>
      </c>
      <c r="I17" s="26" t="s">
        <v>52</v>
      </c>
      <c r="J17" s="22">
        <v>45440</v>
      </c>
      <c r="K17" s="29">
        <v>84.87</v>
      </c>
      <c r="L17" s="26" t="s">
        <v>115</v>
      </c>
    </row>
    <row r="18" spans="1:12" ht="28.8" x14ac:dyDescent="0.3">
      <c r="A18" s="28" t="s">
        <v>93</v>
      </c>
      <c r="B18" s="22">
        <v>45376</v>
      </c>
      <c r="C18" s="26" t="s">
        <v>115</v>
      </c>
      <c r="D18" s="27" t="s">
        <v>120</v>
      </c>
      <c r="E18" s="22">
        <v>45421</v>
      </c>
      <c r="F18" s="28" t="s">
        <v>131</v>
      </c>
      <c r="G18" s="26" t="s">
        <v>141</v>
      </c>
      <c r="H18" s="26" t="s">
        <v>154</v>
      </c>
      <c r="I18" s="26" t="s">
        <v>52</v>
      </c>
      <c r="J18" s="22">
        <v>45440</v>
      </c>
      <c r="K18" s="29">
        <v>1210</v>
      </c>
      <c r="L18" s="26" t="s">
        <v>115</v>
      </c>
    </row>
    <row r="19" spans="1:12" ht="14.4" x14ac:dyDescent="0.3">
      <c r="A19" s="28" t="s">
        <v>93</v>
      </c>
      <c r="B19" s="22">
        <v>45369</v>
      </c>
      <c r="C19" s="26" t="s">
        <v>114</v>
      </c>
      <c r="D19" s="27" t="s">
        <v>119</v>
      </c>
      <c r="E19" s="22">
        <v>45421</v>
      </c>
      <c r="F19" s="28" t="s">
        <v>124</v>
      </c>
      <c r="G19" s="26" t="s">
        <v>134</v>
      </c>
      <c r="H19" s="26" t="s">
        <v>52</v>
      </c>
      <c r="I19" s="26" t="s">
        <v>144</v>
      </c>
      <c r="J19" s="22">
        <v>45434</v>
      </c>
      <c r="K19" s="29">
        <v>3034.9</v>
      </c>
      <c r="L19" s="26" t="s">
        <v>114</v>
      </c>
    </row>
    <row r="20" spans="1:12" ht="14.4" x14ac:dyDescent="0.3">
      <c r="A20" s="28" t="s">
        <v>93</v>
      </c>
      <c r="B20" s="22">
        <v>45369</v>
      </c>
      <c r="C20" s="26" t="s">
        <v>114</v>
      </c>
      <c r="D20" s="27" t="s">
        <v>119</v>
      </c>
      <c r="E20" s="22">
        <v>45421</v>
      </c>
      <c r="F20" s="28" t="s">
        <v>125</v>
      </c>
      <c r="G20" s="26" t="s">
        <v>135</v>
      </c>
      <c r="H20" s="26" t="s">
        <v>52</v>
      </c>
      <c r="I20" s="26" t="s">
        <v>145</v>
      </c>
      <c r="J20" s="22">
        <v>45434</v>
      </c>
      <c r="K20" s="29">
        <v>107.7</v>
      </c>
      <c r="L20" s="26" t="s">
        <v>114</v>
      </c>
    </row>
    <row r="21" spans="1:12" ht="14.4" x14ac:dyDescent="0.3">
      <c r="A21" s="28" t="s">
        <v>93</v>
      </c>
      <c r="B21" s="22">
        <v>45369</v>
      </c>
      <c r="C21" s="26" t="s">
        <v>114</v>
      </c>
      <c r="D21" s="27" t="s">
        <v>119</v>
      </c>
      <c r="E21" s="22">
        <v>45421</v>
      </c>
      <c r="F21" s="28" t="s">
        <v>126</v>
      </c>
      <c r="G21" s="26" t="s">
        <v>136</v>
      </c>
      <c r="H21" s="26" t="s">
        <v>52</v>
      </c>
      <c r="I21" s="26" t="s">
        <v>146</v>
      </c>
      <c r="J21" s="22">
        <v>45434</v>
      </c>
      <c r="K21" s="29">
        <v>179</v>
      </c>
      <c r="L21" s="26" t="s">
        <v>114</v>
      </c>
    </row>
    <row r="22" spans="1:12" ht="28.8" x14ac:dyDescent="0.3">
      <c r="A22" s="28" t="s">
        <v>93</v>
      </c>
      <c r="B22" s="22">
        <v>45363</v>
      </c>
      <c r="C22" s="26" t="s">
        <v>113</v>
      </c>
      <c r="D22" s="27" t="s">
        <v>118</v>
      </c>
      <c r="E22" s="22">
        <v>45415</v>
      </c>
      <c r="F22" s="28" t="s">
        <v>123</v>
      </c>
      <c r="G22" s="26" t="s">
        <v>133</v>
      </c>
      <c r="H22" s="26" t="s">
        <v>143</v>
      </c>
      <c r="I22" s="26" t="s">
        <v>52</v>
      </c>
      <c r="J22" s="22">
        <v>45432</v>
      </c>
      <c r="K22" s="29">
        <v>9278</v>
      </c>
      <c r="L22" s="26" t="s">
        <v>113</v>
      </c>
    </row>
    <row r="23" spans="1:12" ht="14.4" x14ac:dyDescent="0.3">
      <c r="A23" s="28" t="s">
        <v>93</v>
      </c>
      <c r="B23" s="22">
        <v>45363</v>
      </c>
      <c r="C23" s="26" t="s">
        <v>113</v>
      </c>
      <c r="D23" s="27" t="s">
        <v>118</v>
      </c>
      <c r="E23" s="22">
        <v>45415</v>
      </c>
      <c r="F23" s="28" t="s">
        <v>127</v>
      </c>
      <c r="G23" s="26" t="s">
        <v>137</v>
      </c>
      <c r="H23" s="26" t="s">
        <v>147</v>
      </c>
      <c r="I23" s="26" t="s">
        <v>52</v>
      </c>
      <c r="J23" s="22">
        <v>45433</v>
      </c>
      <c r="K23" s="29">
        <v>27152.5</v>
      </c>
      <c r="L23" s="26" t="s">
        <v>113</v>
      </c>
    </row>
    <row r="24" spans="1:12" ht="28.8" x14ac:dyDescent="0.3">
      <c r="A24" s="28" t="s">
        <v>59</v>
      </c>
      <c r="B24" s="22">
        <v>45377</v>
      </c>
      <c r="C24" s="26" t="s">
        <v>116</v>
      </c>
      <c r="D24" s="27" t="s">
        <v>121</v>
      </c>
      <c r="E24" s="22">
        <v>45432</v>
      </c>
      <c r="F24" s="28" t="s">
        <v>128</v>
      </c>
      <c r="G24" s="26" t="s">
        <v>138</v>
      </c>
      <c r="H24" s="26" t="s">
        <v>52</v>
      </c>
      <c r="I24" s="26" t="s">
        <v>149</v>
      </c>
      <c r="J24" s="22">
        <v>45439</v>
      </c>
      <c r="K24" s="29">
        <v>1714.65</v>
      </c>
      <c r="L24" s="26" t="s">
        <v>116</v>
      </c>
    </row>
    <row r="25" spans="1:12" ht="28.8" x14ac:dyDescent="0.3">
      <c r="A25" s="28" t="s">
        <v>59</v>
      </c>
      <c r="B25" s="22">
        <v>45391</v>
      </c>
      <c r="C25" s="26" t="s">
        <v>117</v>
      </c>
      <c r="D25" s="27" t="s">
        <v>122</v>
      </c>
      <c r="E25" s="22">
        <v>45428</v>
      </c>
      <c r="F25" s="28" t="s">
        <v>132</v>
      </c>
      <c r="G25" s="26" t="s">
        <v>142</v>
      </c>
      <c r="H25" s="26" t="s">
        <v>155</v>
      </c>
      <c r="I25" s="26" t="s">
        <v>52</v>
      </c>
      <c r="J25" s="22">
        <v>45442</v>
      </c>
      <c r="K25" s="29">
        <v>1342.03</v>
      </c>
      <c r="L25" s="26" t="s">
        <v>117</v>
      </c>
    </row>
    <row r="26" spans="1:12" ht="27.6" x14ac:dyDescent="0.3">
      <c r="A26" s="15" t="s">
        <v>25</v>
      </c>
      <c r="B26" s="16"/>
      <c r="C26" s="16"/>
      <c r="D26" s="16"/>
      <c r="E26" s="16"/>
      <c r="F26" s="16"/>
      <c r="G26" s="16"/>
      <c r="H26" s="16"/>
      <c r="I26" s="16"/>
      <c r="J26" s="16"/>
      <c r="K26" s="17">
        <f>SUM(K13:K25)</f>
        <v>59063.91</v>
      </c>
      <c r="L26" s="18"/>
    </row>
    <row r="28" spans="1:12" x14ac:dyDescent="0.3">
      <c r="A28" s="5" t="s">
        <v>156</v>
      </c>
    </row>
    <row r="29" spans="1:12" ht="55.2" x14ac:dyDescent="0.3">
      <c r="A29" s="6" t="s">
        <v>0</v>
      </c>
      <c r="B29" s="6" t="s">
        <v>1</v>
      </c>
      <c r="C29" s="6" t="s">
        <v>2</v>
      </c>
      <c r="D29" s="6" t="s">
        <v>3</v>
      </c>
      <c r="E29" s="6" t="s">
        <v>4</v>
      </c>
      <c r="F29" s="6" t="s">
        <v>5</v>
      </c>
      <c r="G29" s="6" t="s">
        <v>6</v>
      </c>
      <c r="H29" s="6" t="s">
        <v>11</v>
      </c>
      <c r="I29" s="6" t="s">
        <v>10</v>
      </c>
      <c r="J29" s="6" t="s">
        <v>7</v>
      </c>
      <c r="K29" s="6" t="s">
        <v>8</v>
      </c>
      <c r="L29" s="6" t="s">
        <v>9</v>
      </c>
    </row>
    <row r="30" spans="1:12" ht="43.2" x14ac:dyDescent="0.3">
      <c r="A30" s="28" t="s">
        <v>158</v>
      </c>
      <c r="B30" s="22">
        <v>45406</v>
      </c>
      <c r="C30" s="25" t="s">
        <v>52</v>
      </c>
      <c r="D30" s="27" t="s">
        <v>160</v>
      </c>
      <c r="E30" s="22">
        <v>45407</v>
      </c>
      <c r="F30" s="28" t="s">
        <v>163</v>
      </c>
      <c r="G30" s="26" t="s">
        <v>164</v>
      </c>
      <c r="H30" s="26" t="s">
        <v>52</v>
      </c>
      <c r="I30" s="26" t="s">
        <v>52</v>
      </c>
      <c r="J30" s="22">
        <v>45414</v>
      </c>
      <c r="K30" s="29">
        <v>918</v>
      </c>
      <c r="L30" s="26" t="s">
        <v>52</v>
      </c>
    </row>
    <row r="31" spans="1:12" ht="28.8" x14ac:dyDescent="0.3">
      <c r="A31" s="28" t="s">
        <v>59</v>
      </c>
      <c r="B31" s="22">
        <v>45420</v>
      </c>
      <c r="C31" s="25" t="s">
        <v>52</v>
      </c>
      <c r="D31" s="27" t="s">
        <v>161</v>
      </c>
      <c r="E31" s="22">
        <v>45425</v>
      </c>
      <c r="F31" s="28" t="s">
        <v>64</v>
      </c>
      <c r="G31" s="26" t="s">
        <v>52</v>
      </c>
      <c r="H31" s="26" t="s">
        <v>52</v>
      </c>
      <c r="I31" s="26" t="s">
        <v>52</v>
      </c>
      <c r="J31" s="22">
        <v>45427</v>
      </c>
      <c r="K31" s="29">
        <v>1862</v>
      </c>
      <c r="L31" s="26" t="s">
        <v>52</v>
      </c>
    </row>
    <row r="32" spans="1:12" ht="43.2" x14ac:dyDescent="0.3">
      <c r="A32" s="28" t="s">
        <v>159</v>
      </c>
      <c r="B32" s="22">
        <v>45426</v>
      </c>
      <c r="C32" s="25" t="s">
        <v>52</v>
      </c>
      <c r="D32" s="27" t="s">
        <v>162</v>
      </c>
      <c r="E32" s="22">
        <v>45426</v>
      </c>
      <c r="F32" s="28" t="s">
        <v>67</v>
      </c>
      <c r="G32" s="26" t="s">
        <v>52</v>
      </c>
      <c r="H32" s="26" t="s">
        <v>52</v>
      </c>
      <c r="I32" s="22" t="s">
        <v>52</v>
      </c>
      <c r="J32" s="22">
        <v>45428</v>
      </c>
      <c r="K32" s="29">
        <v>523.22</v>
      </c>
      <c r="L32" s="26" t="s">
        <v>52</v>
      </c>
    </row>
    <row r="33" spans="1:12" x14ac:dyDescent="0.3">
      <c r="A33" s="15" t="s">
        <v>157</v>
      </c>
      <c r="B33" s="16"/>
      <c r="C33" s="16"/>
      <c r="D33" s="16"/>
      <c r="E33" s="16"/>
      <c r="F33" s="16"/>
      <c r="G33" s="16"/>
      <c r="H33" s="16"/>
      <c r="I33" s="16"/>
      <c r="J33" s="16"/>
      <c r="K33" s="17">
        <f>SUM(K30:K32)</f>
        <v>3303.2200000000003</v>
      </c>
      <c r="L33" s="18"/>
    </row>
    <row r="36" spans="1:12" x14ac:dyDescent="0.3">
      <c r="A36" s="5" t="s">
        <v>12</v>
      </c>
    </row>
    <row r="37" spans="1:12" ht="55.2" x14ac:dyDescent="0.3">
      <c r="A37" s="6" t="s">
        <v>0</v>
      </c>
      <c r="B37" s="6" t="s">
        <v>1</v>
      </c>
      <c r="C37" s="6" t="s">
        <v>2</v>
      </c>
      <c r="D37" s="6" t="s">
        <v>3</v>
      </c>
      <c r="E37" s="6" t="s">
        <v>4</v>
      </c>
      <c r="F37" s="6" t="s">
        <v>5</v>
      </c>
      <c r="G37" s="6" t="s">
        <v>6</v>
      </c>
      <c r="H37" s="6" t="s">
        <v>11</v>
      </c>
      <c r="I37" s="6" t="s">
        <v>10</v>
      </c>
      <c r="J37" s="6" t="s">
        <v>7</v>
      </c>
      <c r="K37" s="6" t="s">
        <v>8</v>
      </c>
      <c r="L37" s="6" t="s">
        <v>9</v>
      </c>
    </row>
    <row r="38" spans="1:12" ht="14.4" x14ac:dyDescent="0.3">
      <c r="A38" s="28" t="s">
        <v>173</v>
      </c>
      <c r="B38" s="22">
        <v>45352</v>
      </c>
      <c r="C38" s="26" t="s">
        <v>165</v>
      </c>
      <c r="D38" s="27" t="s">
        <v>176</v>
      </c>
      <c r="E38" s="22">
        <v>45411</v>
      </c>
      <c r="F38" s="28" t="s">
        <v>183</v>
      </c>
      <c r="G38" s="26" t="s">
        <v>52</v>
      </c>
      <c r="H38" s="26" t="s">
        <v>52</v>
      </c>
      <c r="I38" s="26" t="s">
        <v>165</v>
      </c>
      <c r="J38" s="22">
        <v>45421</v>
      </c>
      <c r="K38" s="29">
        <v>4915</v>
      </c>
      <c r="L38" s="26" t="s">
        <v>165</v>
      </c>
    </row>
    <row r="39" spans="1:12" ht="28.8" x14ac:dyDescent="0.3">
      <c r="A39" s="28" t="s">
        <v>59</v>
      </c>
      <c r="B39" s="22">
        <v>45370</v>
      </c>
      <c r="C39" s="26" t="s">
        <v>166</v>
      </c>
      <c r="D39" s="27" t="s">
        <v>177</v>
      </c>
      <c r="E39" s="22">
        <v>45411</v>
      </c>
      <c r="F39" s="28" t="s">
        <v>77</v>
      </c>
      <c r="G39" s="26" t="s">
        <v>80</v>
      </c>
      <c r="H39" s="26" t="s">
        <v>197</v>
      </c>
      <c r="I39" s="26" t="s">
        <v>52</v>
      </c>
      <c r="J39" s="22">
        <v>45426</v>
      </c>
      <c r="K39" s="29">
        <v>22035</v>
      </c>
      <c r="L39" s="26" t="s">
        <v>166</v>
      </c>
    </row>
    <row r="40" spans="1:12" ht="28.8" x14ac:dyDescent="0.3">
      <c r="A40" s="28" t="s">
        <v>59</v>
      </c>
      <c r="B40" s="22">
        <v>45370</v>
      </c>
      <c r="C40" s="26" t="s">
        <v>166</v>
      </c>
      <c r="D40" s="27" t="s">
        <v>177</v>
      </c>
      <c r="E40" s="22">
        <v>45411</v>
      </c>
      <c r="F40" s="28" t="s">
        <v>77</v>
      </c>
      <c r="G40" s="26" t="s">
        <v>80</v>
      </c>
      <c r="H40" s="26" t="s">
        <v>197</v>
      </c>
      <c r="I40" s="26" t="s">
        <v>52</v>
      </c>
      <c r="J40" s="22">
        <v>45426</v>
      </c>
      <c r="K40" s="29">
        <v>31706.7</v>
      </c>
      <c r="L40" s="26" t="s">
        <v>166</v>
      </c>
    </row>
    <row r="41" spans="1:12" ht="43.2" x14ac:dyDescent="0.3">
      <c r="A41" s="28" t="s">
        <v>59</v>
      </c>
      <c r="B41" s="22">
        <v>45370</v>
      </c>
      <c r="C41" s="26" t="s">
        <v>167</v>
      </c>
      <c r="D41" s="27" t="s">
        <v>178</v>
      </c>
      <c r="E41" s="22">
        <v>45411</v>
      </c>
      <c r="F41" s="28" t="s">
        <v>184</v>
      </c>
      <c r="G41" s="26" t="s">
        <v>188</v>
      </c>
      <c r="H41" s="26" t="s">
        <v>192</v>
      </c>
      <c r="I41" s="26" t="s">
        <v>52</v>
      </c>
      <c r="J41" s="22">
        <v>45427</v>
      </c>
      <c r="K41" s="29">
        <v>36491.1</v>
      </c>
      <c r="L41" s="26" t="s">
        <v>167</v>
      </c>
    </row>
    <row r="42" spans="1:12" ht="43.2" x14ac:dyDescent="0.3">
      <c r="A42" s="28" t="s">
        <v>59</v>
      </c>
      <c r="B42" s="22">
        <v>45370</v>
      </c>
      <c r="C42" s="26" t="s">
        <v>167</v>
      </c>
      <c r="D42" s="27" t="s">
        <v>178</v>
      </c>
      <c r="E42" s="22">
        <v>45411</v>
      </c>
      <c r="F42" s="28" t="s">
        <v>184</v>
      </c>
      <c r="G42" s="26" t="s">
        <v>188</v>
      </c>
      <c r="H42" s="26" t="s">
        <v>192</v>
      </c>
      <c r="I42" s="26" t="s">
        <v>52</v>
      </c>
      <c r="J42" s="22">
        <v>45427</v>
      </c>
      <c r="K42" s="29">
        <v>62382.23</v>
      </c>
      <c r="L42" s="26" t="s">
        <v>167</v>
      </c>
    </row>
    <row r="43" spans="1:12" ht="28.8" x14ac:dyDescent="0.3">
      <c r="A43" s="28" t="s">
        <v>174</v>
      </c>
      <c r="B43" s="22">
        <v>45366</v>
      </c>
      <c r="C43" s="26" t="s">
        <v>168</v>
      </c>
      <c r="D43" s="27" t="s">
        <v>179</v>
      </c>
      <c r="E43" s="22">
        <v>45411</v>
      </c>
      <c r="F43" s="28" t="s">
        <v>77</v>
      </c>
      <c r="G43" s="26" t="s">
        <v>80</v>
      </c>
      <c r="H43" s="26" t="s">
        <v>193</v>
      </c>
      <c r="I43" s="26" t="s">
        <v>52</v>
      </c>
      <c r="J43" s="22">
        <v>45426</v>
      </c>
      <c r="K43" s="29">
        <v>54002.92</v>
      </c>
      <c r="L43" s="26" t="s">
        <v>168</v>
      </c>
    </row>
    <row r="44" spans="1:12" ht="28.8" x14ac:dyDescent="0.3">
      <c r="A44" s="28" t="s">
        <v>59</v>
      </c>
      <c r="B44" s="22">
        <v>45371</v>
      </c>
      <c r="C44" s="26" t="s">
        <v>169</v>
      </c>
      <c r="D44" s="27" t="s">
        <v>180</v>
      </c>
      <c r="E44" s="22">
        <v>45432</v>
      </c>
      <c r="F44" s="28" t="s">
        <v>185</v>
      </c>
      <c r="G44" s="26" t="s">
        <v>189</v>
      </c>
      <c r="H44" s="26" t="s">
        <v>194</v>
      </c>
      <c r="I44" s="26" t="s">
        <v>52</v>
      </c>
      <c r="J44" s="22">
        <v>45443</v>
      </c>
      <c r="K44" s="29">
        <v>2877</v>
      </c>
      <c r="L44" s="26" t="s">
        <v>169</v>
      </c>
    </row>
    <row r="45" spans="1:12" ht="28.8" x14ac:dyDescent="0.3">
      <c r="A45" s="28" t="s">
        <v>59</v>
      </c>
      <c r="B45" s="22">
        <v>45390</v>
      </c>
      <c r="C45" s="26" t="s">
        <v>170</v>
      </c>
      <c r="D45" s="27" t="s">
        <v>181</v>
      </c>
      <c r="E45" s="22">
        <v>45432</v>
      </c>
      <c r="F45" s="28" t="s">
        <v>186</v>
      </c>
      <c r="G45" s="26" t="s">
        <v>190</v>
      </c>
      <c r="H45" s="26" t="s">
        <v>195</v>
      </c>
      <c r="I45" s="26" t="s">
        <v>52</v>
      </c>
      <c r="J45" s="22">
        <v>45443</v>
      </c>
      <c r="K45" s="29">
        <v>5424</v>
      </c>
      <c r="L45" s="26" t="s">
        <v>170</v>
      </c>
    </row>
    <row r="46" spans="1:12" ht="28.8" x14ac:dyDescent="0.3">
      <c r="A46" s="28" t="s">
        <v>59</v>
      </c>
      <c r="B46" s="22">
        <v>45390</v>
      </c>
      <c r="C46" s="26" t="s">
        <v>170</v>
      </c>
      <c r="D46" s="27" t="s">
        <v>181</v>
      </c>
      <c r="E46" s="22">
        <v>45432</v>
      </c>
      <c r="F46" s="28" t="s">
        <v>186</v>
      </c>
      <c r="G46" s="26" t="s">
        <v>190</v>
      </c>
      <c r="H46" s="26" t="s">
        <v>195</v>
      </c>
      <c r="I46" s="26" t="s">
        <v>52</v>
      </c>
      <c r="J46" s="22">
        <v>45443</v>
      </c>
      <c r="K46" s="29">
        <v>18476</v>
      </c>
      <c r="L46" s="26" t="s">
        <v>170</v>
      </c>
    </row>
    <row r="47" spans="1:12" ht="28.8" x14ac:dyDescent="0.3">
      <c r="A47" s="28" t="s">
        <v>175</v>
      </c>
      <c r="B47" s="22">
        <v>45386</v>
      </c>
      <c r="C47" s="26" t="s">
        <v>171</v>
      </c>
      <c r="D47" s="27" t="s">
        <v>182</v>
      </c>
      <c r="E47" s="22">
        <v>45388</v>
      </c>
      <c r="F47" s="28" t="s">
        <v>187</v>
      </c>
      <c r="G47" s="26" t="s">
        <v>191</v>
      </c>
      <c r="H47" s="26" t="s">
        <v>196</v>
      </c>
      <c r="I47" s="26" t="s">
        <v>52</v>
      </c>
      <c r="J47" s="22">
        <v>45427</v>
      </c>
      <c r="K47" s="29">
        <v>29787.52</v>
      </c>
      <c r="L47" s="26" t="s">
        <v>171</v>
      </c>
    </row>
    <row r="48" spans="1:12" ht="27.6" x14ac:dyDescent="0.3">
      <c r="A48" s="15" t="s">
        <v>172</v>
      </c>
      <c r="B48" s="16"/>
      <c r="C48" s="16"/>
      <c r="D48" s="16"/>
      <c r="E48" s="16"/>
      <c r="F48" s="16"/>
      <c r="G48" s="16"/>
      <c r="H48" s="16"/>
      <c r="I48" s="16"/>
      <c r="J48" s="16"/>
      <c r="K48" s="17">
        <f>SUM(K38:K47)</f>
        <v>268097.47000000003</v>
      </c>
      <c r="L48" s="18"/>
    </row>
    <row r="49" spans="1:12" x14ac:dyDescent="0.3">
      <c r="A49" s="5"/>
      <c r="K49" s="20"/>
    </row>
    <row r="50" spans="1:12" x14ac:dyDescent="0.3">
      <c r="A50" s="5" t="s">
        <v>198</v>
      </c>
    </row>
    <row r="51" spans="1:12" ht="55.2" x14ac:dyDescent="0.3">
      <c r="A51" s="6" t="s">
        <v>0</v>
      </c>
      <c r="B51" s="6" t="s">
        <v>1</v>
      </c>
      <c r="C51" s="6" t="s">
        <v>2</v>
      </c>
      <c r="D51" s="6" t="s">
        <v>3</v>
      </c>
      <c r="E51" s="6" t="s">
        <v>4</v>
      </c>
      <c r="F51" s="6" t="s">
        <v>5</v>
      </c>
      <c r="G51" s="6" t="s">
        <v>6</v>
      </c>
      <c r="H51" s="6" t="s">
        <v>11</v>
      </c>
      <c r="I51" s="6" t="s">
        <v>10</v>
      </c>
      <c r="J51" s="6" t="s">
        <v>7</v>
      </c>
      <c r="K51" s="6" t="s">
        <v>8</v>
      </c>
      <c r="L51" s="6" t="s">
        <v>9</v>
      </c>
    </row>
    <row r="52" spans="1:12" ht="43.2" x14ac:dyDescent="0.3">
      <c r="A52" s="1" t="s">
        <v>199</v>
      </c>
      <c r="B52" s="22">
        <v>45435</v>
      </c>
      <c r="C52" s="26" t="s">
        <v>52</v>
      </c>
      <c r="D52" s="27" t="s">
        <v>200</v>
      </c>
      <c r="E52" s="22">
        <v>45435</v>
      </c>
      <c r="F52" s="28" t="s">
        <v>202</v>
      </c>
      <c r="G52" s="26" t="s">
        <v>203</v>
      </c>
      <c r="H52" s="32" t="s">
        <v>204</v>
      </c>
      <c r="I52" s="26" t="s">
        <v>52</v>
      </c>
      <c r="J52" s="22">
        <v>45436</v>
      </c>
      <c r="K52" s="29">
        <v>5650</v>
      </c>
      <c r="L52" s="26" t="s">
        <v>52</v>
      </c>
    </row>
    <row r="53" spans="1:12" ht="43.2" x14ac:dyDescent="0.3">
      <c r="A53" s="1" t="s">
        <v>199</v>
      </c>
      <c r="B53" s="22">
        <v>45435</v>
      </c>
      <c r="C53" s="26" t="s">
        <v>52</v>
      </c>
      <c r="D53" s="27" t="s">
        <v>201</v>
      </c>
      <c r="E53" s="22">
        <v>45435</v>
      </c>
      <c r="F53" s="28" t="s">
        <v>202</v>
      </c>
      <c r="G53" s="26" t="s">
        <v>203</v>
      </c>
      <c r="H53" s="32" t="s">
        <v>205</v>
      </c>
      <c r="I53" s="26" t="s">
        <v>52</v>
      </c>
      <c r="J53" s="22">
        <v>45436</v>
      </c>
      <c r="K53" s="29">
        <v>4068</v>
      </c>
      <c r="L53" s="26" t="s">
        <v>52</v>
      </c>
    </row>
    <row r="54" spans="1:12" ht="27.6" x14ac:dyDescent="0.3">
      <c r="A54" s="15" t="s">
        <v>26</v>
      </c>
      <c r="B54" s="16"/>
      <c r="C54" s="16"/>
      <c r="D54" s="16"/>
      <c r="E54" s="16"/>
      <c r="F54" s="16"/>
      <c r="G54" s="16"/>
      <c r="H54" s="16"/>
      <c r="I54" s="16"/>
      <c r="J54" s="16"/>
      <c r="K54" s="17">
        <f>SUM(K52:K53)</f>
        <v>9718</v>
      </c>
      <c r="L54" s="18"/>
    </row>
    <row r="55" spans="1:12" x14ac:dyDescent="0.3">
      <c r="A55" s="5"/>
      <c r="K55" s="20"/>
    </row>
    <row r="56" spans="1:12" x14ac:dyDescent="0.3">
      <c r="A56" s="5" t="s">
        <v>99</v>
      </c>
    </row>
    <row r="57" spans="1:12" ht="55.2" x14ac:dyDescent="0.3">
      <c r="A57" s="6" t="s">
        <v>0</v>
      </c>
      <c r="B57" s="6" t="s">
        <v>1</v>
      </c>
      <c r="C57" s="6" t="s">
        <v>2</v>
      </c>
      <c r="D57" s="6" t="s">
        <v>3</v>
      </c>
      <c r="E57" s="6" t="s">
        <v>4</v>
      </c>
      <c r="F57" s="6" t="s">
        <v>5</v>
      </c>
      <c r="G57" s="6" t="s">
        <v>6</v>
      </c>
      <c r="H57" s="6" t="s">
        <v>11</v>
      </c>
      <c r="I57" s="6" t="s">
        <v>10</v>
      </c>
      <c r="J57" s="6" t="s">
        <v>7</v>
      </c>
      <c r="K57" s="6" t="s">
        <v>8</v>
      </c>
      <c r="L57" s="6" t="s">
        <v>9</v>
      </c>
    </row>
    <row r="58" spans="1:12" ht="28.8" x14ac:dyDescent="0.3">
      <c r="A58" s="28" t="s">
        <v>93</v>
      </c>
      <c r="B58" s="22">
        <v>45348</v>
      </c>
      <c r="C58" s="26" t="s">
        <v>209</v>
      </c>
      <c r="D58" s="27" t="s">
        <v>215</v>
      </c>
      <c r="E58" s="22">
        <v>45405</v>
      </c>
      <c r="F58" s="28" t="s">
        <v>221</v>
      </c>
      <c r="G58" s="29">
        <v>21685.99</v>
      </c>
      <c r="H58" s="26" t="s">
        <v>226</v>
      </c>
      <c r="I58" s="26" t="s">
        <v>52</v>
      </c>
      <c r="J58" s="22">
        <v>45415</v>
      </c>
      <c r="K58" s="29">
        <v>21685.99</v>
      </c>
      <c r="L58" s="11" t="s">
        <v>209</v>
      </c>
    </row>
    <row r="59" spans="1:12" ht="28.8" x14ac:dyDescent="0.3">
      <c r="A59" s="28" t="s">
        <v>206</v>
      </c>
      <c r="B59" s="22">
        <v>45368</v>
      </c>
      <c r="C59" s="26" t="s">
        <v>210</v>
      </c>
      <c r="D59" s="27" t="s">
        <v>216</v>
      </c>
      <c r="E59" s="22">
        <v>45429</v>
      </c>
      <c r="F59" s="28" t="s">
        <v>128</v>
      </c>
      <c r="G59" s="29">
        <v>7440</v>
      </c>
      <c r="H59" s="26" t="s">
        <v>52</v>
      </c>
      <c r="I59" s="26" t="s">
        <v>210</v>
      </c>
      <c r="J59" s="22">
        <v>45432</v>
      </c>
      <c r="K59" s="29">
        <v>7440</v>
      </c>
      <c r="L59" s="11" t="s">
        <v>210</v>
      </c>
    </row>
    <row r="60" spans="1:12" ht="28.8" x14ac:dyDescent="0.3">
      <c r="A60" s="28" t="s">
        <v>206</v>
      </c>
      <c r="B60" s="22">
        <v>45366</v>
      </c>
      <c r="C60" s="26" t="s">
        <v>211</v>
      </c>
      <c r="D60" s="27" t="s">
        <v>217</v>
      </c>
      <c r="E60" s="22">
        <v>45429</v>
      </c>
      <c r="F60" s="28" t="s">
        <v>222</v>
      </c>
      <c r="G60" s="29">
        <v>9020</v>
      </c>
      <c r="H60" s="26" t="s">
        <v>227</v>
      </c>
      <c r="I60" s="26" t="s">
        <v>228</v>
      </c>
      <c r="J60" s="22">
        <v>45434</v>
      </c>
      <c r="K60" s="29">
        <v>9020</v>
      </c>
      <c r="L60" s="11" t="s">
        <v>211</v>
      </c>
    </row>
    <row r="61" spans="1:12" ht="28.8" x14ac:dyDescent="0.3">
      <c r="A61" s="28" t="s">
        <v>207</v>
      </c>
      <c r="B61" s="22">
        <v>45387</v>
      </c>
      <c r="C61" s="26" t="s">
        <v>212</v>
      </c>
      <c r="D61" s="27" t="s">
        <v>218</v>
      </c>
      <c r="E61" s="22">
        <v>45434</v>
      </c>
      <c r="F61" s="28" t="s">
        <v>223</v>
      </c>
      <c r="G61" s="29">
        <v>18000</v>
      </c>
      <c r="H61" s="26" t="s">
        <v>229</v>
      </c>
      <c r="I61" s="26" t="s">
        <v>52</v>
      </c>
      <c r="J61" s="22">
        <v>45442</v>
      </c>
      <c r="K61" s="29">
        <v>18000</v>
      </c>
      <c r="L61" s="11" t="s">
        <v>212</v>
      </c>
    </row>
    <row r="62" spans="1:12" ht="43.2" x14ac:dyDescent="0.3">
      <c r="A62" s="28" t="s">
        <v>208</v>
      </c>
      <c r="B62" s="22">
        <v>45397</v>
      </c>
      <c r="C62" s="26" t="s">
        <v>213</v>
      </c>
      <c r="D62" s="27" t="s">
        <v>219</v>
      </c>
      <c r="E62" s="22">
        <v>45439</v>
      </c>
      <c r="F62" s="28" t="s">
        <v>224</v>
      </c>
      <c r="G62" s="29">
        <v>6364.5</v>
      </c>
      <c r="H62" s="26" t="s">
        <v>52</v>
      </c>
      <c r="I62" s="26" t="s">
        <v>230</v>
      </c>
      <c r="J62" s="22">
        <v>45441</v>
      </c>
      <c r="K62" s="29">
        <v>6364.5</v>
      </c>
      <c r="L62" s="11" t="s">
        <v>213</v>
      </c>
    </row>
    <row r="63" spans="1:12" ht="28.8" x14ac:dyDescent="0.3">
      <c r="A63" s="28" t="s">
        <v>59</v>
      </c>
      <c r="B63" s="22">
        <v>45390</v>
      </c>
      <c r="C63" s="26" t="s">
        <v>214</v>
      </c>
      <c r="D63" s="27" t="s">
        <v>220</v>
      </c>
      <c r="E63" s="22">
        <v>45429</v>
      </c>
      <c r="F63" s="28" t="s">
        <v>225</v>
      </c>
      <c r="G63" s="29">
        <v>3115</v>
      </c>
      <c r="H63" s="26" t="s">
        <v>52</v>
      </c>
      <c r="I63" s="26" t="s">
        <v>214</v>
      </c>
      <c r="J63" s="22">
        <v>45432</v>
      </c>
      <c r="K63" s="29">
        <v>3115</v>
      </c>
      <c r="L63" s="11" t="s">
        <v>214</v>
      </c>
    </row>
    <row r="64" spans="1:12" ht="26.4" customHeight="1" x14ac:dyDescent="0.3">
      <c r="A64" s="15" t="s">
        <v>231</v>
      </c>
      <c r="B64" s="16"/>
      <c r="C64" s="16"/>
      <c r="D64" s="16"/>
      <c r="E64" s="16"/>
      <c r="F64" s="16"/>
      <c r="G64" s="16"/>
      <c r="H64" s="16"/>
      <c r="I64" s="16"/>
      <c r="J64" s="16"/>
      <c r="K64" s="17">
        <f>SUM(K58:K63)</f>
        <v>65625.490000000005</v>
      </c>
      <c r="L64" s="18"/>
    </row>
    <row r="65" spans="1:12" x14ac:dyDescent="0.3">
      <c r="A65" s="5"/>
      <c r="K65" s="20"/>
    </row>
    <row r="66" spans="1:12" x14ac:dyDescent="0.3">
      <c r="A66" s="15" t="s">
        <v>27</v>
      </c>
      <c r="B66" s="16"/>
      <c r="C66" s="16"/>
      <c r="D66" s="16"/>
      <c r="E66" s="16"/>
      <c r="F66" s="16"/>
      <c r="G66" s="16"/>
      <c r="H66" s="16"/>
      <c r="I66" s="16"/>
      <c r="J66" s="16"/>
      <c r="K66" s="17">
        <f>SUM(K9+K26+K33+K48+K54+K64)</f>
        <v>410806.69</v>
      </c>
      <c r="L66" s="18"/>
    </row>
  </sheetData>
  <sortState xmlns:xlrd2="http://schemas.microsoft.com/office/spreadsheetml/2017/richdata2" ref="A13:L25">
    <sortCondition ref="C13:C25"/>
  </sortState>
  <dataValidations disablePrompts="1" count="2">
    <dataValidation type="list" allowBlank="1" showInputMessage="1" showErrorMessage="1" sqref="A8" xr:uid="{0210BC4F-1FFD-4EED-8972-8A918AF1414F}">
      <formula1>INDIRECT(#REF!)</formula1>
    </dataValidation>
    <dataValidation type="list" allowBlank="1" showInputMessage="1" showErrorMessage="1" sqref="A13:A25 A30:A32 A38:A47 A52:A53 A58:A63" xr:uid="{E6C60909-A877-4BC9-8C1C-629580E9E42E}">
      <formula1>INDIRECT($C13)</formula1>
    </dataValidation>
  </dataValidations>
  <printOptions horizontalCentered="1"/>
  <pageMargins left="0.23622047244094491" right="0.23622047244094491" top="0.31496062992125984" bottom="0.62992125984251968" header="0.31496062992125984" footer="0.31496062992125984"/>
  <pageSetup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C9F3D-CB7E-410E-8D75-A130538EEE88}">
  <dimension ref="A1:L85"/>
  <sheetViews>
    <sheetView showGridLines="0" tabSelected="1" topLeftCell="C74" workbookViewId="0">
      <selection activeCell="L81" sqref="L81"/>
    </sheetView>
  </sheetViews>
  <sheetFormatPr baseColWidth="10" defaultColWidth="11.44140625" defaultRowHeight="13.8" x14ac:dyDescent="0.3"/>
  <cols>
    <col min="1" max="1" width="34.21875" style="19" customWidth="1"/>
    <col min="2" max="2" width="11.109375" style="4" bestFit="1" customWidth="1"/>
    <col min="3" max="3" width="16.5546875" style="4" bestFit="1" customWidth="1"/>
    <col min="4" max="4" width="42" style="4" customWidth="1"/>
    <col min="5" max="5" width="14.88671875" style="4" customWidth="1"/>
    <col min="6" max="6" width="37" style="4" bestFit="1" customWidth="1"/>
    <col min="7" max="7" width="18.44140625" style="4" customWidth="1"/>
    <col min="8" max="8" width="20.77734375" style="4" customWidth="1"/>
    <col min="9" max="9" width="19.6640625" style="4" customWidth="1"/>
    <col min="10" max="10" width="11.5546875" style="4" bestFit="1" customWidth="1"/>
    <col min="11" max="11" width="13.77734375" style="4" bestFit="1" customWidth="1"/>
    <col min="12" max="12" width="15.44140625" style="4" customWidth="1"/>
    <col min="13" max="16384" width="11.44140625" style="4"/>
  </cols>
  <sheetData>
    <row r="1" spans="1:12" x14ac:dyDescent="0.3">
      <c r="A1" s="2" t="s">
        <v>14</v>
      </c>
      <c r="B1" s="3"/>
    </row>
    <row r="2" spans="1:12" x14ac:dyDescent="0.3">
      <c r="A2" s="2" t="s">
        <v>28</v>
      </c>
      <c r="B2" s="3"/>
    </row>
    <row r="4" spans="1:12" x14ac:dyDescent="0.3">
      <c r="A4" s="5" t="s">
        <v>17</v>
      </c>
    </row>
    <row r="5" spans="1:12" ht="55.2" x14ac:dyDescent="0.3">
      <c r="A5" s="6" t="s">
        <v>0</v>
      </c>
      <c r="B5" s="6" t="s">
        <v>1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11</v>
      </c>
      <c r="I5" s="6" t="s">
        <v>10</v>
      </c>
      <c r="J5" s="6" t="s">
        <v>7</v>
      </c>
      <c r="K5" s="6" t="s">
        <v>8</v>
      </c>
      <c r="L5" s="6" t="s">
        <v>9</v>
      </c>
    </row>
    <row r="6" spans="1:12" ht="28.8" x14ac:dyDescent="0.3">
      <c r="A6" s="28" t="s">
        <v>36</v>
      </c>
      <c r="B6" s="22">
        <v>45443</v>
      </c>
      <c r="C6" s="26" t="s">
        <v>232</v>
      </c>
      <c r="D6" s="27" t="s">
        <v>239</v>
      </c>
      <c r="E6" s="22">
        <v>45443</v>
      </c>
      <c r="F6" s="28" t="s">
        <v>50</v>
      </c>
      <c r="G6" s="26" t="s">
        <v>51</v>
      </c>
      <c r="H6" s="26" t="s">
        <v>52</v>
      </c>
      <c r="I6" s="26" t="s">
        <v>232</v>
      </c>
      <c r="J6" s="22">
        <v>45444</v>
      </c>
      <c r="K6" s="29">
        <v>382.8</v>
      </c>
      <c r="L6" s="26" t="s">
        <v>232</v>
      </c>
    </row>
    <row r="7" spans="1:12" ht="28.8" x14ac:dyDescent="0.3">
      <c r="A7" s="28" t="s">
        <v>36</v>
      </c>
      <c r="B7" s="22">
        <v>45453</v>
      </c>
      <c r="C7" s="26" t="s">
        <v>233</v>
      </c>
      <c r="D7" s="27" t="s">
        <v>240</v>
      </c>
      <c r="E7" s="22">
        <v>45453</v>
      </c>
      <c r="F7" s="28" t="s">
        <v>50</v>
      </c>
      <c r="G7" s="26" t="s">
        <v>51</v>
      </c>
      <c r="H7" s="26" t="s">
        <v>52</v>
      </c>
      <c r="I7" s="26" t="s">
        <v>233</v>
      </c>
      <c r="J7" s="22">
        <v>45453</v>
      </c>
      <c r="K7" s="29">
        <v>139.32</v>
      </c>
      <c r="L7" s="26" t="s">
        <v>233</v>
      </c>
    </row>
    <row r="8" spans="1:12" ht="28.8" x14ac:dyDescent="0.3">
      <c r="A8" s="28" t="s">
        <v>93</v>
      </c>
      <c r="B8" s="22">
        <v>45467</v>
      </c>
      <c r="C8" s="26" t="s">
        <v>234</v>
      </c>
      <c r="D8" s="27" t="s">
        <v>241</v>
      </c>
      <c r="E8" s="22">
        <v>45467</v>
      </c>
      <c r="F8" s="28" t="s">
        <v>246</v>
      </c>
      <c r="G8" s="26" t="s">
        <v>248</v>
      </c>
      <c r="H8" s="26" t="s">
        <v>52</v>
      </c>
      <c r="I8" s="26" t="s">
        <v>234</v>
      </c>
      <c r="J8" s="22">
        <v>45467</v>
      </c>
      <c r="K8" s="29">
        <v>517.11</v>
      </c>
      <c r="L8" s="26" t="s">
        <v>234</v>
      </c>
    </row>
    <row r="9" spans="1:12" ht="28.8" x14ac:dyDescent="0.3">
      <c r="A9" s="28" t="s">
        <v>93</v>
      </c>
      <c r="B9" s="22">
        <v>45467</v>
      </c>
      <c r="C9" s="26" t="s">
        <v>235</v>
      </c>
      <c r="D9" s="27" t="s">
        <v>242</v>
      </c>
      <c r="E9" s="22">
        <v>45467</v>
      </c>
      <c r="F9" s="28" t="s">
        <v>246</v>
      </c>
      <c r="G9" s="26" t="s">
        <v>248</v>
      </c>
      <c r="H9" s="26" t="s">
        <v>52</v>
      </c>
      <c r="I9" s="26" t="s">
        <v>250</v>
      </c>
      <c r="J9" s="22">
        <v>45467</v>
      </c>
      <c r="K9" s="29">
        <v>35.03</v>
      </c>
      <c r="L9" s="26" t="s">
        <v>235</v>
      </c>
    </row>
    <row r="10" spans="1:12" ht="28.8" x14ac:dyDescent="0.3">
      <c r="A10" s="28" t="s">
        <v>93</v>
      </c>
      <c r="B10" s="22">
        <v>45467</v>
      </c>
      <c r="C10" s="26" t="s">
        <v>235</v>
      </c>
      <c r="D10" s="27" t="s">
        <v>242</v>
      </c>
      <c r="E10" s="22">
        <v>45467</v>
      </c>
      <c r="F10" s="28" t="s">
        <v>247</v>
      </c>
      <c r="G10" s="26" t="s">
        <v>249</v>
      </c>
      <c r="H10" s="26" t="s">
        <v>52</v>
      </c>
      <c r="I10" s="26" t="s">
        <v>235</v>
      </c>
      <c r="J10" s="22">
        <v>45467</v>
      </c>
      <c r="K10" s="29">
        <v>1438.88</v>
      </c>
      <c r="L10" s="26" t="s">
        <v>235</v>
      </c>
    </row>
    <row r="11" spans="1:12" ht="28.8" x14ac:dyDescent="0.3">
      <c r="A11" s="28" t="s">
        <v>36</v>
      </c>
      <c r="B11" s="22">
        <v>45469</v>
      </c>
      <c r="C11" s="26" t="s">
        <v>236</v>
      </c>
      <c r="D11" s="27" t="s">
        <v>243</v>
      </c>
      <c r="E11" s="22">
        <v>45469</v>
      </c>
      <c r="F11" s="28" t="s">
        <v>50</v>
      </c>
      <c r="G11" s="26" t="s">
        <v>51</v>
      </c>
      <c r="H11" s="26" t="s">
        <v>52</v>
      </c>
      <c r="I11" s="26" t="s">
        <v>236</v>
      </c>
      <c r="J11" s="22">
        <v>45469</v>
      </c>
      <c r="K11" s="29">
        <v>139.32</v>
      </c>
      <c r="L11" s="26" t="s">
        <v>236</v>
      </c>
    </row>
    <row r="12" spans="1:12" ht="28.8" x14ac:dyDescent="0.3">
      <c r="A12" s="28" t="s">
        <v>36</v>
      </c>
      <c r="B12" s="22">
        <v>45469</v>
      </c>
      <c r="C12" s="26" t="s">
        <v>237</v>
      </c>
      <c r="D12" s="27" t="s">
        <v>244</v>
      </c>
      <c r="E12" s="22">
        <v>45469</v>
      </c>
      <c r="F12" s="28" t="s">
        <v>50</v>
      </c>
      <c r="G12" s="26" t="s">
        <v>51</v>
      </c>
      <c r="H12" s="26" t="s">
        <v>52</v>
      </c>
      <c r="I12" s="26" t="s">
        <v>237</v>
      </c>
      <c r="J12" s="22">
        <v>45469</v>
      </c>
      <c r="K12" s="29">
        <v>417.96</v>
      </c>
      <c r="L12" s="26" t="s">
        <v>237</v>
      </c>
    </row>
    <row r="13" spans="1:12" ht="28.8" x14ac:dyDescent="0.3">
      <c r="A13" s="28" t="s">
        <v>37</v>
      </c>
      <c r="B13" s="22">
        <v>45469</v>
      </c>
      <c r="C13" s="26" t="s">
        <v>238</v>
      </c>
      <c r="D13" s="27" t="s">
        <v>245</v>
      </c>
      <c r="E13" s="22">
        <v>45469</v>
      </c>
      <c r="F13" s="28" t="s">
        <v>50</v>
      </c>
      <c r="G13" s="26" t="s">
        <v>51</v>
      </c>
      <c r="H13" s="26" t="s">
        <v>52</v>
      </c>
      <c r="I13" s="26" t="s">
        <v>238</v>
      </c>
      <c r="J13" s="22">
        <v>45469</v>
      </c>
      <c r="K13" s="29">
        <v>5921.76</v>
      </c>
      <c r="L13" s="26" t="s">
        <v>238</v>
      </c>
    </row>
    <row r="14" spans="1:12" ht="27.6" x14ac:dyDescent="0.3">
      <c r="A14" s="15" t="s">
        <v>30</v>
      </c>
      <c r="B14" s="16"/>
      <c r="C14" s="16"/>
      <c r="D14" s="16"/>
      <c r="E14" s="16"/>
      <c r="F14" s="16"/>
      <c r="G14" s="16"/>
      <c r="H14" s="16"/>
      <c r="I14" s="16"/>
      <c r="J14" s="16"/>
      <c r="K14" s="17">
        <f>SUM(K6:K13)</f>
        <v>8992.18</v>
      </c>
      <c r="L14" s="31"/>
    </row>
    <row r="16" spans="1:12" x14ac:dyDescent="0.3">
      <c r="A16" s="5" t="s">
        <v>13</v>
      </c>
    </row>
    <row r="17" spans="1:12" ht="55.2" x14ac:dyDescent="0.3">
      <c r="A17" s="6" t="s">
        <v>0</v>
      </c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6" t="s">
        <v>11</v>
      </c>
      <c r="I17" s="6" t="s">
        <v>10</v>
      </c>
      <c r="J17" s="6" t="s">
        <v>7</v>
      </c>
      <c r="K17" s="6" t="s">
        <v>8</v>
      </c>
      <c r="L17" s="6" t="s">
        <v>9</v>
      </c>
    </row>
    <row r="18" spans="1:12" ht="28.8" x14ac:dyDescent="0.3">
      <c r="A18" s="28" t="s">
        <v>206</v>
      </c>
      <c r="B18" s="22">
        <v>45406</v>
      </c>
      <c r="C18" s="26" t="s">
        <v>251</v>
      </c>
      <c r="D18" s="27" t="s">
        <v>252</v>
      </c>
      <c r="E18" s="22">
        <v>45448</v>
      </c>
      <c r="F18" s="28" t="s">
        <v>253</v>
      </c>
      <c r="G18" s="26" t="s">
        <v>256</v>
      </c>
      <c r="H18" s="26" t="s">
        <v>52</v>
      </c>
      <c r="I18" s="26" t="s">
        <v>260</v>
      </c>
      <c r="J18" s="22">
        <v>45463</v>
      </c>
      <c r="K18" s="29">
        <v>69</v>
      </c>
      <c r="L18" s="26" t="s">
        <v>251</v>
      </c>
    </row>
    <row r="19" spans="1:12" ht="28.8" x14ac:dyDescent="0.3">
      <c r="A19" s="28" t="s">
        <v>206</v>
      </c>
      <c r="B19" s="22">
        <v>45406</v>
      </c>
      <c r="C19" s="26" t="s">
        <v>251</v>
      </c>
      <c r="D19" s="27" t="s">
        <v>252</v>
      </c>
      <c r="E19" s="22">
        <v>45448</v>
      </c>
      <c r="F19" s="28" t="s">
        <v>222</v>
      </c>
      <c r="G19" s="26" t="s">
        <v>257</v>
      </c>
      <c r="H19" s="26" t="s">
        <v>52</v>
      </c>
      <c r="I19" s="26" t="s">
        <v>261</v>
      </c>
      <c r="J19" s="22">
        <v>45463</v>
      </c>
      <c r="K19" s="29">
        <v>2093.33</v>
      </c>
      <c r="L19" s="26" t="s">
        <v>251</v>
      </c>
    </row>
    <row r="20" spans="1:12" ht="28.8" x14ac:dyDescent="0.3">
      <c r="A20" s="28" t="s">
        <v>206</v>
      </c>
      <c r="B20" s="22">
        <v>45406</v>
      </c>
      <c r="C20" s="26" t="s">
        <v>251</v>
      </c>
      <c r="D20" s="27" t="s">
        <v>252</v>
      </c>
      <c r="E20" s="22">
        <v>45448</v>
      </c>
      <c r="F20" s="28" t="s">
        <v>125</v>
      </c>
      <c r="G20" s="26" t="s">
        <v>135</v>
      </c>
      <c r="H20" s="26" t="s">
        <v>52</v>
      </c>
      <c r="I20" s="26" t="s">
        <v>262</v>
      </c>
      <c r="J20" s="22">
        <v>45463</v>
      </c>
      <c r="K20" s="29">
        <v>3268.8</v>
      </c>
      <c r="L20" s="26" t="s">
        <v>251</v>
      </c>
    </row>
    <row r="21" spans="1:12" ht="28.8" x14ac:dyDescent="0.3">
      <c r="A21" s="28" t="s">
        <v>206</v>
      </c>
      <c r="B21" s="22">
        <v>45406</v>
      </c>
      <c r="C21" s="26" t="s">
        <v>251</v>
      </c>
      <c r="D21" s="27" t="s">
        <v>252</v>
      </c>
      <c r="E21" s="22">
        <v>45448</v>
      </c>
      <c r="F21" s="28" t="s">
        <v>254</v>
      </c>
      <c r="G21" s="26" t="s">
        <v>258</v>
      </c>
      <c r="H21" s="26" t="s">
        <v>52</v>
      </c>
      <c r="I21" s="26" t="s">
        <v>263</v>
      </c>
      <c r="J21" s="22">
        <v>45463</v>
      </c>
      <c r="K21" s="29">
        <v>999.5</v>
      </c>
      <c r="L21" s="26" t="s">
        <v>251</v>
      </c>
    </row>
    <row r="22" spans="1:12" ht="28.8" x14ac:dyDescent="0.3">
      <c r="A22" s="28" t="s">
        <v>206</v>
      </c>
      <c r="B22" s="22">
        <v>45406</v>
      </c>
      <c r="C22" s="26" t="s">
        <v>251</v>
      </c>
      <c r="D22" s="27" t="s">
        <v>252</v>
      </c>
      <c r="E22" s="22">
        <v>45448</v>
      </c>
      <c r="F22" s="28" t="s">
        <v>255</v>
      </c>
      <c r="G22" s="26" t="s">
        <v>259</v>
      </c>
      <c r="H22" s="26" t="s">
        <v>52</v>
      </c>
      <c r="I22" s="26" t="s">
        <v>264</v>
      </c>
      <c r="J22" s="22">
        <v>45463</v>
      </c>
      <c r="K22" s="29">
        <v>2431.6999999999998</v>
      </c>
      <c r="L22" s="26" t="s">
        <v>251</v>
      </c>
    </row>
    <row r="23" spans="1:12" ht="27.6" x14ac:dyDescent="0.3">
      <c r="A23" s="15" t="s">
        <v>29</v>
      </c>
      <c r="B23" s="16"/>
      <c r="C23" s="16"/>
      <c r="D23" s="16"/>
      <c r="E23" s="16"/>
      <c r="F23" s="16"/>
      <c r="G23" s="16"/>
      <c r="H23" s="16"/>
      <c r="I23" s="16"/>
      <c r="J23" s="16"/>
      <c r="K23" s="17">
        <f>SUM(K18:K22)</f>
        <v>8862.33</v>
      </c>
      <c r="L23" s="18"/>
    </row>
    <row r="25" spans="1:12" x14ac:dyDescent="0.3">
      <c r="A25" s="5" t="s">
        <v>15</v>
      </c>
    </row>
    <row r="26" spans="1:12" ht="55.2" x14ac:dyDescent="0.3">
      <c r="A26" s="6" t="s">
        <v>0</v>
      </c>
      <c r="B26" s="6" t="s">
        <v>1</v>
      </c>
      <c r="C26" s="6" t="s">
        <v>2</v>
      </c>
      <c r="D26" s="6" t="s">
        <v>3</v>
      </c>
      <c r="E26" s="6" t="s">
        <v>4</v>
      </c>
      <c r="F26" s="6" t="s">
        <v>5</v>
      </c>
      <c r="G26" s="6" t="s">
        <v>6</v>
      </c>
      <c r="H26" s="6" t="s">
        <v>11</v>
      </c>
      <c r="I26" s="6" t="s">
        <v>10</v>
      </c>
      <c r="J26" s="6" t="s">
        <v>7</v>
      </c>
      <c r="K26" s="6" t="s">
        <v>8</v>
      </c>
      <c r="L26" s="6" t="s">
        <v>9</v>
      </c>
    </row>
    <row r="27" spans="1:12" ht="14.4" x14ac:dyDescent="0.3">
      <c r="A27" s="28" t="s">
        <v>175</v>
      </c>
      <c r="B27" s="22">
        <v>45439</v>
      </c>
      <c r="C27" s="26" t="s">
        <v>266</v>
      </c>
      <c r="D27" s="27" t="s">
        <v>272</v>
      </c>
      <c r="E27" s="22">
        <v>45441</v>
      </c>
      <c r="F27" s="28" t="s">
        <v>278</v>
      </c>
      <c r="G27" s="26" t="s">
        <v>52</v>
      </c>
      <c r="H27" s="26" t="s">
        <v>52</v>
      </c>
      <c r="I27" s="26" t="s">
        <v>52</v>
      </c>
      <c r="J27" s="22">
        <v>45446</v>
      </c>
      <c r="K27" s="29">
        <v>99</v>
      </c>
      <c r="L27" s="26" t="s">
        <v>266</v>
      </c>
    </row>
    <row r="28" spans="1:12" ht="28.8" x14ac:dyDescent="0.3">
      <c r="A28" s="28" t="s">
        <v>54</v>
      </c>
      <c r="B28" s="22">
        <v>45448</v>
      </c>
      <c r="C28" s="26" t="s">
        <v>267</v>
      </c>
      <c r="D28" s="27" t="s">
        <v>273</v>
      </c>
      <c r="E28" s="22">
        <v>45449</v>
      </c>
      <c r="F28" s="28" t="s">
        <v>279</v>
      </c>
      <c r="G28" s="26" t="s">
        <v>284</v>
      </c>
      <c r="H28" s="26" t="s">
        <v>52</v>
      </c>
      <c r="I28" s="26">
        <v>5226</v>
      </c>
      <c r="J28" s="22">
        <v>45450</v>
      </c>
      <c r="K28" s="29">
        <v>232</v>
      </c>
      <c r="L28" s="26" t="s">
        <v>267</v>
      </c>
    </row>
    <row r="29" spans="1:12" ht="28.8" x14ac:dyDescent="0.3">
      <c r="A29" s="28" t="s">
        <v>54</v>
      </c>
      <c r="B29" s="22">
        <v>45449</v>
      </c>
      <c r="C29" s="26" t="s">
        <v>268</v>
      </c>
      <c r="D29" s="27" t="s">
        <v>274</v>
      </c>
      <c r="E29" s="22">
        <v>45449</v>
      </c>
      <c r="F29" s="28" t="s">
        <v>280</v>
      </c>
      <c r="G29" s="26" t="s">
        <v>52</v>
      </c>
      <c r="H29" s="26" t="s">
        <v>52</v>
      </c>
      <c r="I29" s="26">
        <v>639452158</v>
      </c>
      <c r="J29" s="22">
        <v>45453</v>
      </c>
      <c r="K29" s="29">
        <v>1100</v>
      </c>
      <c r="L29" s="26" t="s">
        <v>268</v>
      </c>
    </row>
    <row r="30" spans="1:12" ht="28.8" x14ac:dyDescent="0.3">
      <c r="A30" s="28" t="s">
        <v>37</v>
      </c>
      <c r="B30" s="22">
        <v>45449</v>
      </c>
      <c r="C30" s="26" t="s">
        <v>269</v>
      </c>
      <c r="D30" s="27" t="s">
        <v>275</v>
      </c>
      <c r="E30" s="22">
        <v>45392</v>
      </c>
      <c r="F30" s="28" t="s">
        <v>281</v>
      </c>
      <c r="G30" s="26" t="s">
        <v>52</v>
      </c>
      <c r="H30" s="26" t="s">
        <v>52</v>
      </c>
      <c r="I30" s="26" t="s">
        <v>287</v>
      </c>
      <c r="J30" s="22">
        <v>45464</v>
      </c>
      <c r="K30" s="29">
        <v>384</v>
      </c>
      <c r="L30" s="26" t="s">
        <v>288</v>
      </c>
    </row>
    <row r="31" spans="1:12" ht="28.8" x14ac:dyDescent="0.3">
      <c r="A31" s="28" t="s">
        <v>159</v>
      </c>
      <c r="B31" s="22">
        <v>45462</v>
      </c>
      <c r="C31" s="25" t="s">
        <v>270</v>
      </c>
      <c r="D31" s="27" t="s">
        <v>276</v>
      </c>
      <c r="E31" s="22">
        <v>45463</v>
      </c>
      <c r="F31" s="28" t="s">
        <v>282</v>
      </c>
      <c r="G31" s="26" t="s">
        <v>285</v>
      </c>
      <c r="H31" s="26" t="s">
        <v>52</v>
      </c>
      <c r="I31" s="26">
        <v>18613</v>
      </c>
      <c r="J31" s="22">
        <v>45465</v>
      </c>
      <c r="K31" s="29">
        <v>468.03</v>
      </c>
      <c r="L31" s="26" t="s">
        <v>289</v>
      </c>
    </row>
    <row r="32" spans="1:12" ht="28.8" x14ac:dyDescent="0.3">
      <c r="A32" s="28" t="s">
        <v>159</v>
      </c>
      <c r="B32" s="22">
        <v>45462</v>
      </c>
      <c r="C32" s="25" t="s">
        <v>271</v>
      </c>
      <c r="D32" s="27" t="s">
        <v>277</v>
      </c>
      <c r="E32" s="22">
        <v>45463</v>
      </c>
      <c r="F32" s="28" t="s">
        <v>283</v>
      </c>
      <c r="G32" s="26" t="s">
        <v>286</v>
      </c>
      <c r="H32" s="26" t="s">
        <v>52</v>
      </c>
      <c r="I32" s="26">
        <v>412</v>
      </c>
      <c r="J32" s="22">
        <v>45464</v>
      </c>
      <c r="K32" s="29">
        <v>750</v>
      </c>
      <c r="L32" s="26" t="s">
        <v>271</v>
      </c>
    </row>
    <row r="33" spans="1:12" x14ac:dyDescent="0.3">
      <c r="A33" s="15" t="s">
        <v>265</v>
      </c>
      <c r="B33" s="16"/>
      <c r="C33" s="16"/>
      <c r="D33" s="16"/>
      <c r="E33" s="16"/>
      <c r="F33" s="16"/>
      <c r="G33" s="16"/>
      <c r="H33" s="16"/>
      <c r="I33" s="16"/>
      <c r="J33" s="16"/>
      <c r="K33" s="17">
        <f>SUM(K27:K32)</f>
        <v>3033.0299999999997</v>
      </c>
      <c r="L33" s="18"/>
    </row>
    <row r="35" spans="1:12" x14ac:dyDescent="0.3">
      <c r="A35" s="5" t="s">
        <v>12</v>
      </c>
    </row>
    <row r="36" spans="1:12" ht="55.2" x14ac:dyDescent="0.3">
      <c r="A36" s="6" t="s">
        <v>0</v>
      </c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6" t="s">
        <v>11</v>
      </c>
      <c r="I36" s="6" t="s">
        <v>10</v>
      </c>
      <c r="J36" s="6" t="s">
        <v>7</v>
      </c>
      <c r="K36" s="6" t="s">
        <v>8</v>
      </c>
      <c r="L36" s="6" t="s">
        <v>9</v>
      </c>
    </row>
    <row r="37" spans="1:12" ht="28.8" x14ac:dyDescent="0.3">
      <c r="A37" s="28" t="s">
        <v>206</v>
      </c>
      <c r="B37" s="22">
        <v>45372</v>
      </c>
      <c r="C37" s="26" t="s">
        <v>290</v>
      </c>
      <c r="D37" s="27" t="s">
        <v>298</v>
      </c>
      <c r="E37" s="22">
        <v>45439</v>
      </c>
      <c r="F37" s="28" t="s">
        <v>306</v>
      </c>
      <c r="G37" s="26" t="s">
        <v>313</v>
      </c>
      <c r="H37" s="26" t="s">
        <v>52</v>
      </c>
      <c r="I37" s="26" t="s">
        <v>290</v>
      </c>
      <c r="J37" s="22">
        <v>45450</v>
      </c>
      <c r="K37" s="29">
        <v>656.29</v>
      </c>
      <c r="L37" s="26" t="s">
        <v>290</v>
      </c>
    </row>
    <row r="38" spans="1:12" ht="28.8" x14ac:dyDescent="0.3">
      <c r="A38" s="28" t="s">
        <v>206</v>
      </c>
      <c r="B38" s="22">
        <v>45372</v>
      </c>
      <c r="C38" s="26" t="s">
        <v>290</v>
      </c>
      <c r="D38" s="27" t="s">
        <v>298</v>
      </c>
      <c r="E38" s="22">
        <v>45439</v>
      </c>
      <c r="F38" s="28" t="s">
        <v>307</v>
      </c>
      <c r="G38" s="26" t="s">
        <v>314</v>
      </c>
      <c r="H38" s="26" t="s">
        <v>52</v>
      </c>
      <c r="I38" s="26" t="s">
        <v>321</v>
      </c>
      <c r="J38" s="22">
        <v>45450</v>
      </c>
      <c r="K38" s="29">
        <v>13094.45</v>
      </c>
      <c r="L38" s="26" t="s">
        <v>290</v>
      </c>
    </row>
    <row r="39" spans="1:12" ht="28.8" x14ac:dyDescent="0.3">
      <c r="A39" s="28" t="s">
        <v>206</v>
      </c>
      <c r="B39" s="22">
        <v>45372</v>
      </c>
      <c r="C39" s="26" t="s">
        <v>290</v>
      </c>
      <c r="D39" s="27" t="s">
        <v>298</v>
      </c>
      <c r="E39" s="22">
        <v>45439</v>
      </c>
      <c r="F39" s="28" t="s">
        <v>308</v>
      </c>
      <c r="G39" s="26" t="s">
        <v>315</v>
      </c>
      <c r="H39" s="26" t="s">
        <v>52</v>
      </c>
      <c r="I39" s="26" t="s">
        <v>322</v>
      </c>
      <c r="J39" s="22">
        <v>45450</v>
      </c>
      <c r="K39" s="29">
        <v>5342.8</v>
      </c>
      <c r="L39" s="26" t="s">
        <v>290</v>
      </c>
    </row>
    <row r="40" spans="1:12" ht="28.8" x14ac:dyDescent="0.3">
      <c r="A40" s="28" t="s">
        <v>206</v>
      </c>
      <c r="B40" s="22">
        <v>45372</v>
      </c>
      <c r="C40" s="26" t="s">
        <v>290</v>
      </c>
      <c r="D40" s="27" t="s">
        <v>298</v>
      </c>
      <c r="E40" s="22">
        <v>45439</v>
      </c>
      <c r="F40" s="28" t="s">
        <v>128</v>
      </c>
      <c r="G40" s="26" t="s">
        <v>138</v>
      </c>
      <c r="H40" s="26" t="s">
        <v>52</v>
      </c>
      <c r="I40" s="26" t="s">
        <v>323</v>
      </c>
      <c r="J40" s="22">
        <v>45450</v>
      </c>
      <c r="K40" s="29">
        <v>825.56</v>
      </c>
      <c r="L40" s="26" t="s">
        <v>290</v>
      </c>
    </row>
    <row r="41" spans="1:12" ht="28.8" x14ac:dyDescent="0.3">
      <c r="A41" s="28" t="s">
        <v>206</v>
      </c>
      <c r="B41" s="22">
        <v>45372</v>
      </c>
      <c r="C41" s="26" t="s">
        <v>290</v>
      </c>
      <c r="D41" s="27" t="s">
        <v>298</v>
      </c>
      <c r="E41" s="22">
        <v>45439</v>
      </c>
      <c r="F41" s="28" t="s">
        <v>222</v>
      </c>
      <c r="G41" s="26" t="s">
        <v>257</v>
      </c>
      <c r="H41" s="26" t="s">
        <v>52</v>
      </c>
      <c r="I41" s="26" t="s">
        <v>324</v>
      </c>
      <c r="J41" s="22">
        <v>45450</v>
      </c>
      <c r="K41" s="29">
        <v>665.29</v>
      </c>
      <c r="L41" s="26" t="s">
        <v>290</v>
      </c>
    </row>
    <row r="42" spans="1:12" ht="28.8" x14ac:dyDescent="0.3">
      <c r="A42" s="28" t="s">
        <v>206</v>
      </c>
      <c r="B42" s="22">
        <v>45372</v>
      </c>
      <c r="C42" s="26" t="s">
        <v>290</v>
      </c>
      <c r="D42" s="27" t="s">
        <v>298</v>
      </c>
      <c r="E42" s="22">
        <v>45439</v>
      </c>
      <c r="F42" s="28" t="s">
        <v>225</v>
      </c>
      <c r="G42" s="26" t="s">
        <v>316</v>
      </c>
      <c r="H42" s="26" t="s">
        <v>52</v>
      </c>
      <c r="I42" s="26" t="s">
        <v>325</v>
      </c>
      <c r="J42" s="22">
        <v>45450</v>
      </c>
      <c r="K42" s="29">
        <v>3475</v>
      </c>
      <c r="L42" s="26" t="s">
        <v>290</v>
      </c>
    </row>
    <row r="43" spans="1:12" ht="28.8" x14ac:dyDescent="0.3">
      <c r="A43" s="28" t="s">
        <v>206</v>
      </c>
      <c r="B43" s="22">
        <v>45372</v>
      </c>
      <c r="C43" s="26" t="s">
        <v>290</v>
      </c>
      <c r="D43" s="27" t="s">
        <v>298</v>
      </c>
      <c r="E43" s="22">
        <v>45439</v>
      </c>
      <c r="F43" s="28" t="s">
        <v>253</v>
      </c>
      <c r="G43" s="26" t="s">
        <v>256</v>
      </c>
      <c r="H43" s="26" t="s">
        <v>52</v>
      </c>
      <c r="I43" s="26" t="s">
        <v>326</v>
      </c>
      <c r="J43" s="22">
        <v>45450</v>
      </c>
      <c r="K43" s="29">
        <v>5348.1</v>
      </c>
      <c r="L43" s="26" t="s">
        <v>290</v>
      </c>
    </row>
    <row r="44" spans="1:12" ht="14.4" x14ac:dyDescent="0.3">
      <c r="A44" s="28" t="s">
        <v>175</v>
      </c>
      <c r="B44" s="22">
        <v>45386</v>
      </c>
      <c r="C44" s="26" t="s">
        <v>291</v>
      </c>
      <c r="D44" s="27" t="s">
        <v>299</v>
      </c>
      <c r="E44" s="22">
        <v>45439</v>
      </c>
      <c r="F44" s="28" t="s">
        <v>187</v>
      </c>
      <c r="G44" s="26" t="s">
        <v>191</v>
      </c>
      <c r="H44" s="32" t="s">
        <v>327</v>
      </c>
      <c r="I44" s="26" t="s">
        <v>52</v>
      </c>
      <c r="J44" s="22">
        <v>45450</v>
      </c>
      <c r="K44" s="29">
        <v>20641.43</v>
      </c>
      <c r="L44" s="26" t="s">
        <v>291</v>
      </c>
    </row>
    <row r="45" spans="1:12" ht="28.8" x14ac:dyDescent="0.3">
      <c r="A45" s="28" t="s">
        <v>59</v>
      </c>
      <c r="B45" s="22">
        <v>45393</v>
      </c>
      <c r="C45" s="26" t="s">
        <v>292</v>
      </c>
      <c r="D45" s="27" t="s">
        <v>300</v>
      </c>
      <c r="E45" s="22">
        <v>45453</v>
      </c>
      <c r="F45" s="28" t="s">
        <v>309</v>
      </c>
      <c r="G45" s="26" t="s">
        <v>317</v>
      </c>
      <c r="H45" s="26" t="s">
        <v>52</v>
      </c>
      <c r="I45" s="26" t="s">
        <v>292</v>
      </c>
      <c r="J45" s="22">
        <v>45464</v>
      </c>
      <c r="K45" s="29">
        <v>9056.9500000000007</v>
      </c>
      <c r="L45" s="26" t="s">
        <v>292</v>
      </c>
    </row>
    <row r="46" spans="1:12" ht="28.8" x14ac:dyDescent="0.3">
      <c r="A46" s="28" t="s">
        <v>175</v>
      </c>
      <c r="B46" s="22">
        <v>45397</v>
      </c>
      <c r="C46" s="26" t="s">
        <v>293</v>
      </c>
      <c r="D46" s="27" t="s">
        <v>301</v>
      </c>
      <c r="E46" s="22">
        <v>45446</v>
      </c>
      <c r="F46" s="28" t="s">
        <v>187</v>
      </c>
      <c r="G46" s="26" t="s">
        <v>191</v>
      </c>
      <c r="H46" s="32" t="s">
        <v>52</v>
      </c>
      <c r="I46" s="26" t="s">
        <v>293</v>
      </c>
      <c r="J46" s="22">
        <v>45453</v>
      </c>
      <c r="K46" s="29">
        <v>3661.2</v>
      </c>
      <c r="L46" s="26" t="s">
        <v>293</v>
      </c>
    </row>
    <row r="47" spans="1:12" ht="43.2" x14ac:dyDescent="0.3">
      <c r="A47" s="28" t="s">
        <v>59</v>
      </c>
      <c r="B47" s="22">
        <v>45407</v>
      </c>
      <c r="C47" s="26" t="s">
        <v>294</v>
      </c>
      <c r="D47" s="27" t="s">
        <v>302</v>
      </c>
      <c r="E47" s="22">
        <v>45453</v>
      </c>
      <c r="F47" s="28" t="s">
        <v>310</v>
      </c>
      <c r="G47" s="26" t="s">
        <v>318</v>
      </c>
      <c r="H47" s="32" t="s">
        <v>328</v>
      </c>
      <c r="I47" s="26" t="s">
        <v>52</v>
      </c>
      <c r="J47" s="22">
        <v>45468</v>
      </c>
      <c r="K47" s="29">
        <v>2260</v>
      </c>
      <c r="L47" s="26" t="s">
        <v>294</v>
      </c>
    </row>
    <row r="48" spans="1:12" ht="43.2" x14ac:dyDescent="0.3">
      <c r="A48" s="28" t="s">
        <v>59</v>
      </c>
      <c r="B48" s="22">
        <v>45407</v>
      </c>
      <c r="C48" s="26" t="s">
        <v>294</v>
      </c>
      <c r="D48" s="27" t="s">
        <v>302</v>
      </c>
      <c r="E48" s="22">
        <v>45453</v>
      </c>
      <c r="F48" s="28" t="s">
        <v>310</v>
      </c>
      <c r="G48" s="26" t="s">
        <v>318</v>
      </c>
      <c r="H48" s="32" t="s">
        <v>328</v>
      </c>
      <c r="I48" s="26" t="s">
        <v>52</v>
      </c>
      <c r="J48" s="22">
        <v>45468</v>
      </c>
      <c r="K48" s="29">
        <v>3990.52</v>
      </c>
      <c r="L48" s="26" t="s">
        <v>294</v>
      </c>
    </row>
    <row r="49" spans="1:12" ht="28.8" x14ac:dyDescent="0.3">
      <c r="A49" s="28" t="s">
        <v>59</v>
      </c>
      <c r="B49" s="22">
        <v>45407</v>
      </c>
      <c r="C49" s="26" t="s">
        <v>295</v>
      </c>
      <c r="D49" s="27" t="s">
        <v>303</v>
      </c>
      <c r="E49" s="22">
        <v>45453</v>
      </c>
      <c r="F49" s="28" t="s">
        <v>311</v>
      </c>
      <c r="G49" s="26" t="s">
        <v>319</v>
      </c>
      <c r="H49" s="26" t="s">
        <v>52</v>
      </c>
      <c r="I49" s="26" t="s">
        <v>295</v>
      </c>
      <c r="J49" s="22">
        <v>45464</v>
      </c>
      <c r="K49" s="29">
        <v>14860.25</v>
      </c>
      <c r="L49" s="26" t="s">
        <v>295</v>
      </c>
    </row>
    <row r="50" spans="1:12" ht="43.2" x14ac:dyDescent="0.3">
      <c r="A50" s="28" t="s">
        <v>59</v>
      </c>
      <c r="B50" s="22">
        <v>45418</v>
      </c>
      <c r="C50" s="26" t="s">
        <v>296</v>
      </c>
      <c r="D50" s="27" t="s">
        <v>304</v>
      </c>
      <c r="E50" s="22">
        <v>45453</v>
      </c>
      <c r="F50" s="28" t="s">
        <v>128</v>
      </c>
      <c r="G50" s="26" t="s">
        <v>138</v>
      </c>
      <c r="H50" s="32" t="s">
        <v>329</v>
      </c>
      <c r="I50" s="26" t="s">
        <v>52</v>
      </c>
      <c r="J50" s="22">
        <v>45468</v>
      </c>
      <c r="K50" s="36">
        <v>23960.52</v>
      </c>
      <c r="L50" s="26" t="s">
        <v>296</v>
      </c>
    </row>
    <row r="51" spans="1:12" ht="43.2" x14ac:dyDescent="0.3">
      <c r="A51" s="28" t="s">
        <v>59</v>
      </c>
      <c r="B51" s="22">
        <v>45418</v>
      </c>
      <c r="C51" s="26" t="s">
        <v>296</v>
      </c>
      <c r="D51" s="27" t="s">
        <v>304</v>
      </c>
      <c r="E51" s="22">
        <v>45453</v>
      </c>
      <c r="F51" s="28" t="s">
        <v>128</v>
      </c>
      <c r="G51" s="26" t="s">
        <v>138</v>
      </c>
      <c r="H51" s="32" t="s">
        <v>329</v>
      </c>
      <c r="I51" s="26" t="s">
        <v>52</v>
      </c>
      <c r="J51" s="22">
        <v>45468</v>
      </c>
      <c r="K51" s="36">
        <v>7752.93</v>
      </c>
      <c r="L51" s="26" t="s">
        <v>331</v>
      </c>
    </row>
    <row r="52" spans="1:12" ht="43.2" x14ac:dyDescent="0.3">
      <c r="A52" s="28" t="s">
        <v>59</v>
      </c>
      <c r="B52" s="22">
        <v>45418</v>
      </c>
      <c r="C52" s="26" t="s">
        <v>296</v>
      </c>
      <c r="D52" s="27" t="s">
        <v>304</v>
      </c>
      <c r="E52" s="22">
        <v>45453</v>
      </c>
      <c r="F52" s="28" t="s">
        <v>128</v>
      </c>
      <c r="G52" s="26" t="s">
        <v>138</v>
      </c>
      <c r="H52" s="32" t="s">
        <v>329</v>
      </c>
      <c r="I52" s="26" t="s">
        <v>52</v>
      </c>
      <c r="J52" s="22">
        <v>45468</v>
      </c>
      <c r="K52" s="36">
        <v>2570.75</v>
      </c>
      <c r="L52" s="26" t="s">
        <v>331</v>
      </c>
    </row>
    <row r="53" spans="1:12" ht="14.4" x14ac:dyDescent="0.3">
      <c r="A53" s="28" t="s">
        <v>93</v>
      </c>
      <c r="B53" s="22">
        <v>45427</v>
      </c>
      <c r="C53" s="26" t="s">
        <v>297</v>
      </c>
      <c r="D53" s="27" t="s">
        <v>305</v>
      </c>
      <c r="E53" s="22">
        <v>45453</v>
      </c>
      <c r="F53" s="28" t="s">
        <v>312</v>
      </c>
      <c r="G53" s="26" t="s">
        <v>320</v>
      </c>
      <c r="H53" s="32" t="s">
        <v>330</v>
      </c>
      <c r="I53" s="26" t="s">
        <v>52</v>
      </c>
      <c r="J53" s="22">
        <v>45467</v>
      </c>
      <c r="K53" s="29">
        <v>178500</v>
      </c>
      <c r="L53" s="26" t="s">
        <v>297</v>
      </c>
    </row>
    <row r="54" spans="1:12" ht="27.6" x14ac:dyDescent="0.3">
      <c r="A54" s="15" t="s">
        <v>31</v>
      </c>
      <c r="B54" s="16"/>
      <c r="C54" s="16"/>
      <c r="D54" s="16"/>
      <c r="E54" s="16"/>
      <c r="F54" s="16"/>
      <c r="G54" s="16"/>
      <c r="H54" s="16"/>
      <c r="I54" s="16"/>
      <c r="J54" s="16"/>
      <c r="K54" s="33">
        <f>SUM(K37:K53)</f>
        <v>296662.04000000004</v>
      </c>
      <c r="L54" s="18"/>
    </row>
    <row r="55" spans="1:12" x14ac:dyDescent="0.3">
      <c r="A55" s="5"/>
      <c r="K55" s="20"/>
    </row>
    <row r="56" spans="1:12" x14ac:dyDescent="0.3">
      <c r="A56" s="5" t="s">
        <v>16</v>
      </c>
    </row>
    <row r="57" spans="1:12" ht="55.2" x14ac:dyDescent="0.3">
      <c r="A57" s="6" t="s">
        <v>0</v>
      </c>
      <c r="B57" s="6" t="s">
        <v>1</v>
      </c>
      <c r="C57" s="6" t="s">
        <v>2</v>
      </c>
      <c r="D57" s="6" t="s">
        <v>3</v>
      </c>
      <c r="E57" s="6" t="s">
        <v>4</v>
      </c>
      <c r="F57" s="6" t="s">
        <v>5</v>
      </c>
      <c r="G57" s="6" t="s">
        <v>6</v>
      </c>
      <c r="H57" s="6" t="s">
        <v>11</v>
      </c>
      <c r="I57" s="6" t="s">
        <v>10</v>
      </c>
      <c r="J57" s="6" t="s">
        <v>7</v>
      </c>
      <c r="K57" s="6" t="s">
        <v>8</v>
      </c>
      <c r="L57" s="6" t="s">
        <v>9</v>
      </c>
    </row>
    <row r="58" spans="1:12" ht="28.8" x14ac:dyDescent="0.3">
      <c r="A58" s="28" t="s">
        <v>93</v>
      </c>
      <c r="B58" s="22">
        <v>45352</v>
      </c>
      <c r="C58" s="26" t="s">
        <v>332</v>
      </c>
      <c r="D58" s="27" t="s">
        <v>334</v>
      </c>
      <c r="E58" s="22">
        <v>45446</v>
      </c>
      <c r="F58" s="28" t="s">
        <v>336</v>
      </c>
      <c r="G58" s="26" t="s">
        <v>343</v>
      </c>
      <c r="H58" s="32" t="s">
        <v>350</v>
      </c>
      <c r="I58" s="26" t="s">
        <v>52</v>
      </c>
      <c r="J58" s="22">
        <v>45461</v>
      </c>
      <c r="K58" s="29">
        <v>6445.15</v>
      </c>
      <c r="L58" s="26" t="s">
        <v>332</v>
      </c>
    </row>
    <row r="59" spans="1:12" ht="28.8" x14ac:dyDescent="0.3">
      <c r="A59" s="28" t="s">
        <v>93</v>
      </c>
      <c r="B59" s="22">
        <v>45352</v>
      </c>
      <c r="C59" s="26" t="s">
        <v>332</v>
      </c>
      <c r="D59" s="27" t="s">
        <v>334</v>
      </c>
      <c r="E59" s="22">
        <v>45446</v>
      </c>
      <c r="F59" s="28" t="s">
        <v>337</v>
      </c>
      <c r="G59" s="26" t="s">
        <v>344</v>
      </c>
      <c r="H59" s="32" t="s">
        <v>351</v>
      </c>
      <c r="I59" s="26" t="s">
        <v>52</v>
      </c>
      <c r="J59" s="22">
        <v>45461</v>
      </c>
      <c r="K59" s="29">
        <v>19099</v>
      </c>
      <c r="L59" s="26" t="s">
        <v>332</v>
      </c>
    </row>
    <row r="60" spans="1:12" ht="28.8" x14ac:dyDescent="0.3">
      <c r="A60" s="28" t="s">
        <v>93</v>
      </c>
      <c r="B60" s="22">
        <v>45352</v>
      </c>
      <c r="C60" s="26" t="s">
        <v>332</v>
      </c>
      <c r="D60" s="27" t="s">
        <v>334</v>
      </c>
      <c r="E60" s="22">
        <v>45446</v>
      </c>
      <c r="F60" s="28" t="s">
        <v>338</v>
      </c>
      <c r="G60" s="26" t="s">
        <v>345</v>
      </c>
      <c r="H60" s="32" t="s">
        <v>352</v>
      </c>
      <c r="I60" s="26" t="s">
        <v>52</v>
      </c>
      <c r="J60" s="22">
        <v>45461</v>
      </c>
      <c r="K60" s="29">
        <v>1490</v>
      </c>
      <c r="L60" s="26" t="s">
        <v>332</v>
      </c>
    </row>
    <row r="61" spans="1:12" ht="28.8" x14ac:dyDescent="0.3">
      <c r="A61" s="28" t="s">
        <v>93</v>
      </c>
      <c r="B61" s="22">
        <v>45352</v>
      </c>
      <c r="C61" s="26" t="s">
        <v>332</v>
      </c>
      <c r="D61" s="27" t="s">
        <v>334</v>
      </c>
      <c r="E61" s="22">
        <v>45446</v>
      </c>
      <c r="F61" s="28" t="s">
        <v>339</v>
      </c>
      <c r="G61" s="26" t="s">
        <v>346</v>
      </c>
      <c r="H61" s="32" t="s">
        <v>353</v>
      </c>
      <c r="I61" s="26" t="s">
        <v>52</v>
      </c>
      <c r="J61" s="22">
        <v>45461</v>
      </c>
      <c r="K61" s="29">
        <v>16116.5</v>
      </c>
      <c r="L61" s="26" t="s">
        <v>332</v>
      </c>
    </row>
    <row r="62" spans="1:12" ht="28.8" x14ac:dyDescent="0.3">
      <c r="A62" s="28" t="s">
        <v>93</v>
      </c>
      <c r="B62" s="22">
        <v>45352</v>
      </c>
      <c r="C62" s="26" t="s">
        <v>332</v>
      </c>
      <c r="D62" s="27" t="s">
        <v>334</v>
      </c>
      <c r="E62" s="22">
        <v>45446</v>
      </c>
      <c r="F62" s="28" t="s">
        <v>340</v>
      </c>
      <c r="G62" s="26" t="s">
        <v>347</v>
      </c>
      <c r="H62" s="32" t="s">
        <v>354</v>
      </c>
      <c r="I62" s="26" t="s">
        <v>52</v>
      </c>
      <c r="J62" s="22">
        <v>45461</v>
      </c>
      <c r="K62" s="29">
        <v>1683</v>
      </c>
      <c r="L62" s="26" t="s">
        <v>332</v>
      </c>
    </row>
    <row r="63" spans="1:12" ht="28.8" x14ac:dyDescent="0.3">
      <c r="A63" s="28" t="s">
        <v>93</v>
      </c>
      <c r="B63" s="22">
        <v>45352</v>
      </c>
      <c r="C63" s="26" t="s">
        <v>332</v>
      </c>
      <c r="D63" s="27" t="s">
        <v>334</v>
      </c>
      <c r="E63" s="22">
        <v>45446</v>
      </c>
      <c r="F63" s="28" t="s">
        <v>341</v>
      </c>
      <c r="G63" s="26" t="s">
        <v>348</v>
      </c>
      <c r="H63" s="32" t="s">
        <v>355</v>
      </c>
      <c r="I63" s="26" t="s">
        <v>52</v>
      </c>
      <c r="J63" s="22">
        <v>45461</v>
      </c>
      <c r="K63" s="29">
        <v>98261.79</v>
      </c>
      <c r="L63" s="26" t="s">
        <v>332</v>
      </c>
    </row>
    <row r="64" spans="1:12" ht="43.2" x14ac:dyDescent="0.3">
      <c r="A64" s="28" t="s">
        <v>59</v>
      </c>
      <c r="B64" s="22">
        <v>45370</v>
      </c>
      <c r="C64" s="26" t="s">
        <v>333</v>
      </c>
      <c r="D64" s="27" t="s">
        <v>335</v>
      </c>
      <c r="E64" s="22">
        <v>45439</v>
      </c>
      <c r="F64" s="28" t="s">
        <v>342</v>
      </c>
      <c r="G64" s="26" t="s">
        <v>349</v>
      </c>
      <c r="H64" s="32" t="s">
        <v>356</v>
      </c>
      <c r="I64" s="26" t="s">
        <v>52</v>
      </c>
      <c r="J64" s="22">
        <v>45450</v>
      </c>
      <c r="K64" s="29">
        <v>74457.960000000006</v>
      </c>
      <c r="L64" s="26" t="s">
        <v>333</v>
      </c>
    </row>
    <row r="65" spans="1:12" ht="27.6" x14ac:dyDescent="0.3">
      <c r="A65" s="15" t="s">
        <v>32</v>
      </c>
      <c r="B65" s="16"/>
      <c r="C65" s="16"/>
      <c r="D65" s="16"/>
      <c r="E65" s="16"/>
      <c r="F65" s="16"/>
      <c r="G65" s="16"/>
      <c r="H65" s="16"/>
      <c r="I65" s="16"/>
      <c r="J65" s="16"/>
      <c r="K65" s="17">
        <f>SUM(K58:K64)</f>
        <v>217553.40000000002</v>
      </c>
      <c r="L65" s="18"/>
    </row>
    <row r="66" spans="1:12" x14ac:dyDescent="0.3">
      <c r="A66" s="5"/>
      <c r="K66" s="20"/>
    </row>
    <row r="67" spans="1:12" ht="27.6" x14ac:dyDescent="0.3">
      <c r="A67" s="5" t="s">
        <v>92</v>
      </c>
    </row>
    <row r="68" spans="1:12" ht="55.2" x14ac:dyDescent="0.3">
      <c r="A68" s="6" t="s">
        <v>0</v>
      </c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6" t="s">
        <v>11</v>
      </c>
      <c r="I68" s="6" t="s">
        <v>10</v>
      </c>
      <c r="J68" s="6" t="s">
        <v>7</v>
      </c>
      <c r="K68" s="6" t="s">
        <v>8</v>
      </c>
      <c r="L68" s="6" t="s">
        <v>9</v>
      </c>
    </row>
    <row r="69" spans="1:12" ht="14.4" x14ac:dyDescent="0.3">
      <c r="A69" s="1" t="s">
        <v>93</v>
      </c>
      <c r="B69" s="22">
        <v>45435</v>
      </c>
      <c r="C69" s="26" t="s">
        <v>358</v>
      </c>
      <c r="D69" s="27" t="s">
        <v>359</v>
      </c>
      <c r="E69" s="22">
        <v>45453</v>
      </c>
      <c r="F69" s="28" t="s">
        <v>360</v>
      </c>
      <c r="G69" s="26" t="s">
        <v>361</v>
      </c>
      <c r="H69" s="32" t="s">
        <v>362</v>
      </c>
      <c r="I69" s="26" t="s">
        <v>52</v>
      </c>
      <c r="J69" s="22">
        <v>45453</v>
      </c>
      <c r="K69" s="29">
        <v>13110.83</v>
      </c>
      <c r="L69" s="26" t="s">
        <v>358</v>
      </c>
    </row>
    <row r="70" spans="1:12" ht="31.2" customHeight="1" x14ac:dyDescent="0.3">
      <c r="A70" s="15" t="s">
        <v>357</v>
      </c>
      <c r="B70" s="16"/>
      <c r="C70" s="16"/>
      <c r="D70" s="16"/>
      <c r="E70" s="16"/>
      <c r="F70" s="16"/>
      <c r="G70" s="16"/>
      <c r="H70" s="16"/>
      <c r="I70" s="16"/>
      <c r="J70" s="16"/>
      <c r="K70" s="17">
        <f>SUM(K69:K69)</f>
        <v>13110.83</v>
      </c>
      <c r="L70" s="18"/>
    </row>
    <row r="71" spans="1:12" ht="18" customHeight="1" x14ac:dyDescent="0.3">
      <c r="A71" s="5"/>
      <c r="K71" s="20"/>
    </row>
    <row r="72" spans="1:12" ht="12.6" customHeight="1" x14ac:dyDescent="0.3">
      <c r="A72" s="5" t="s">
        <v>99</v>
      </c>
    </row>
    <row r="73" spans="1:12" ht="38.4" customHeight="1" x14ac:dyDescent="0.3">
      <c r="A73" s="6" t="s">
        <v>0</v>
      </c>
      <c r="B73" s="6" t="s">
        <v>1</v>
      </c>
      <c r="C73" s="6" t="s">
        <v>2</v>
      </c>
      <c r="D73" s="6" t="s">
        <v>3</v>
      </c>
      <c r="E73" s="6" t="s">
        <v>4</v>
      </c>
      <c r="F73" s="6" t="s">
        <v>5</v>
      </c>
      <c r="G73" s="6" t="s">
        <v>6</v>
      </c>
      <c r="H73" s="6" t="s">
        <v>11</v>
      </c>
      <c r="I73" s="6" t="s">
        <v>10</v>
      </c>
      <c r="J73" s="6" t="s">
        <v>7</v>
      </c>
      <c r="K73" s="6" t="s">
        <v>8</v>
      </c>
      <c r="L73" s="6" t="s">
        <v>9</v>
      </c>
    </row>
    <row r="74" spans="1:12" ht="31.2" customHeight="1" x14ac:dyDescent="0.3">
      <c r="A74" s="27" t="s">
        <v>93</v>
      </c>
      <c r="B74" s="22">
        <v>45399</v>
      </c>
      <c r="C74" s="26" t="s">
        <v>363</v>
      </c>
      <c r="D74" s="27" t="s">
        <v>368</v>
      </c>
      <c r="E74" s="22">
        <v>45443</v>
      </c>
      <c r="F74" s="28" t="s">
        <v>373</v>
      </c>
      <c r="G74" s="26" t="s">
        <v>377</v>
      </c>
      <c r="H74" s="32" t="s">
        <v>381</v>
      </c>
      <c r="I74" s="26" t="s">
        <v>52</v>
      </c>
      <c r="J74" s="22">
        <v>45453</v>
      </c>
      <c r="K74" s="29">
        <v>15757.95</v>
      </c>
      <c r="L74" s="26" t="s">
        <v>363</v>
      </c>
    </row>
    <row r="75" spans="1:12" ht="31.2" customHeight="1" x14ac:dyDescent="0.3">
      <c r="A75" s="27" t="s">
        <v>59</v>
      </c>
      <c r="B75" s="22">
        <v>45399</v>
      </c>
      <c r="C75" s="26" t="s">
        <v>364</v>
      </c>
      <c r="D75" s="27" t="s">
        <v>369</v>
      </c>
      <c r="E75" s="22">
        <v>45442</v>
      </c>
      <c r="F75" s="28" t="s">
        <v>128</v>
      </c>
      <c r="G75" s="26" t="s">
        <v>138</v>
      </c>
      <c r="H75" s="26" t="s">
        <v>52</v>
      </c>
      <c r="I75" s="26" t="s">
        <v>364</v>
      </c>
      <c r="J75" s="22">
        <v>45448</v>
      </c>
      <c r="K75" s="29">
        <v>2025</v>
      </c>
      <c r="L75" s="26" t="s">
        <v>364</v>
      </c>
    </row>
    <row r="76" spans="1:12" ht="31.2" customHeight="1" x14ac:dyDescent="0.3">
      <c r="A76" s="27" t="s">
        <v>59</v>
      </c>
      <c r="B76" s="22">
        <v>45407</v>
      </c>
      <c r="C76" s="26" t="s">
        <v>365</v>
      </c>
      <c r="D76" s="27" t="s">
        <v>370</v>
      </c>
      <c r="E76" s="22">
        <v>45462</v>
      </c>
      <c r="F76" s="28" t="s">
        <v>374</v>
      </c>
      <c r="G76" s="26" t="s">
        <v>378</v>
      </c>
      <c r="H76" s="26" t="s">
        <v>52</v>
      </c>
      <c r="I76" s="26" t="s">
        <v>382</v>
      </c>
      <c r="J76" s="22">
        <v>45471</v>
      </c>
      <c r="K76" s="29">
        <v>24044</v>
      </c>
      <c r="L76" s="26" t="s">
        <v>365</v>
      </c>
    </row>
    <row r="77" spans="1:12" ht="31.2" customHeight="1" x14ac:dyDescent="0.3">
      <c r="A77" s="27" t="s">
        <v>59</v>
      </c>
      <c r="B77" s="22">
        <v>45407</v>
      </c>
      <c r="C77" s="26" t="s">
        <v>365</v>
      </c>
      <c r="D77" s="27" t="s">
        <v>370</v>
      </c>
      <c r="E77" s="22"/>
      <c r="F77" s="28" t="s">
        <v>375</v>
      </c>
      <c r="G77" s="26" t="s">
        <v>379</v>
      </c>
      <c r="H77" s="26" t="s">
        <v>52</v>
      </c>
      <c r="I77" s="26" t="s">
        <v>383</v>
      </c>
      <c r="J77" s="22">
        <v>45471</v>
      </c>
      <c r="K77" s="29">
        <v>14980</v>
      </c>
      <c r="L77" s="26" t="s">
        <v>365</v>
      </c>
    </row>
    <row r="78" spans="1:12" ht="44.4" customHeight="1" x14ac:dyDescent="0.3">
      <c r="A78" s="27" t="s">
        <v>37</v>
      </c>
      <c r="B78" s="22">
        <v>45391</v>
      </c>
      <c r="C78" s="26" t="s">
        <v>366</v>
      </c>
      <c r="D78" s="27" t="s">
        <v>371</v>
      </c>
      <c r="E78" s="22">
        <v>45441</v>
      </c>
      <c r="F78" s="28" t="s">
        <v>104</v>
      </c>
      <c r="G78" s="26" t="s">
        <v>105</v>
      </c>
      <c r="H78" s="26" t="s">
        <v>52</v>
      </c>
      <c r="I78" s="26" t="s">
        <v>384</v>
      </c>
      <c r="J78" s="22">
        <v>45446</v>
      </c>
      <c r="K78" s="29">
        <v>5475</v>
      </c>
      <c r="L78" s="26" t="s">
        <v>366</v>
      </c>
    </row>
    <row r="79" spans="1:12" ht="31.2" customHeight="1" x14ac:dyDescent="0.3">
      <c r="A79" s="27" t="s">
        <v>37</v>
      </c>
      <c r="B79" s="22">
        <v>45391</v>
      </c>
      <c r="C79" s="26" t="s">
        <v>366</v>
      </c>
      <c r="D79" s="27" t="s">
        <v>371</v>
      </c>
      <c r="E79" s="22">
        <v>45441</v>
      </c>
      <c r="F79" s="28" t="s">
        <v>125</v>
      </c>
      <c r="G79" s="26" t="s">
        <v>135</v>
      </c>
      <c r="H79" s="26" t="s">
        <v>52</v>
      </c>
      <c r="I79" s="26" t="s">
        <v>385</v>
      </c>
      <c r="J79" s="22">
        <v>45446</v>
      </c>
      <c r="K79" s="29">
        <v>1690</v>
      </c>
      <c r="L79" s="26" t="s">
        <v>366</v>
      </c>
    </row>
    <row r="80" spans="1:12" ht="31.2" customHeight="1" x14ac:dyDescent="0.3">
      <c r="A80" s="27" t="s">
        <v>206</v>
      </c>
      <c r="B80" s="22">
        <v>45412</v>
      </c>
      <c r="C80" s="26" t="s">
        <v>367</v>
      </c>
      <c r="D80" s="27" t="s">
        <v>372</v>
      </c>
      <c r="E80" s="22">
        <v>45463</v>
      </c>
      <c r="F80" s="28" t="s">
        <v>376</v>
      </c>
      <c r="G80" s="26" t="s">
        <v>380</v>
      </c>
      <c r="H80" s="26" t="s">
        <v>52</v>
      </c>
      <c r="I80" s="26" t="s">
        <v>367</v>
      </c>
      <c r="J80" s="22">
        <v>45467</v>
      </c>
      <c r="K80" s="29">
        <v>8455</v>
      </c>
      <c r="L80" s="26" t="s">
        <v>367</v>
      </c>
    </row>
    <row r="81" spans="1:12" ht="27.6" x14ac:dyDescent="0.3">
      <c r="A81" s="15" t="s">
        <v>33</v>
      </c>
      <c r="B81" s="16"/>
      <c r="C81" s="16"/>
      <c r="D81" s="16"/>
      <c r="E81" s="16"/>
      <c r="F81" s="16"/>
      <c r="G81" s="16"/>
      <c r="H81" s="16"/>
      <c r="I81" s="16"/>
      <c r="J81" s="16"/>
      <c r="K81" s="17">
        <f>SUM(K74:K80)</f>
        <v>72426.95</v>
      </c>
      <c r="L81" s="18"/>
    </row>
    <row r="82" spans="1:12" x14ac:dyDescent="0.3">
      <c r="A82" s="15"/>
      <c r="B82" s="16"/>
      <c r="C82" s="16"/>
      <c r="D82" s="16"/>
      <c r="E82" s="16"/>
      <c r="F82" s="16"/>
      <c r="G82" s="16"/>
      <c r="H82" s="16"/>
      <c r="I82" s="16"/>
      <c r="J82" s="16"/>
      <c r="K82" s="17"/>
      <c r="L82" s="18"/>
    </row>
    <row r="83" spans="1:12" x14ac:dyDescent="0.3">
      <c r="A83" s="15" t="s">
        <v>34</v>
      </c>
      <c r="B83" s="16"/>
      <c r="C83" s="16"/>
      <c r="D83" s="16"/>
      <c r="E83" s="16"/>
      <c r="F83" s="16"/>
      <c r="G83" s="16"/>
      <c r="H83" s="16"/>
      <c r="I83" s="16"/>
      <c r="J83" s="16"/>
      <c r="K83" s="17">
        <f>SUM(K14+K23+K33+K54+K65+K70+K81)</f>
        <v>620640.75999999989</v>
      </c>
      <c r="L83" s="18"/>
    </row>
    <row r="85" spans="1:12" x14ac:dyDescent="0.3">
      <c r="K85" s="34"/>
    </row>
  </sheetData>
  <dataValidations count="1">
    <dataValidation type="list" allowBlank="1" showInputMessage="1" showErrorMessage="1" sqref="A6:A13 A18:A22 A27:A32 A37:A53 A58:A64 A69 A74:A80" xr:uid="{46779AA3-4E8E-45C9-BD47-E55C12F2E69F}">
      <formula1>INDIRECT($C6)</formula1>
    </dataValidation>
  </dataValidations>
  <printOptions horizontalCentered="1"/>
  <pageMargins left="0.23622047244094491" right="0.23622047244094491" top="0.35433070866141736" bottom="0.43307086614173229" header="0.31496062992125984" footer="0.31496062992125984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</vt:i4>
      </vt:variant>
    </vt:vector>
  </HeadingPairs>
  <TitlesOfParts>
    <vt:vector size="7" baseType="lpstr">
      <vt:lpstr>ABR</vt:lpstr>
      <vt:lpstr>MAY</vt:lpstr>
      <vt:lpstr>JUN</vt:lpstr>
      <vt:lpstr>MAY!Área_de_impresión</vt:lpstr>
      <vt:lpstr>ABR!Títulos_a_imprimir</vt:lpstr>
      <vt:lpstr>JUN!Títulos_a_imprimir</vt:lpstr>
      <vt:lpstr>MAY!Títulos_a_imprimir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Jhoana Hercules,UACI</dc:creator>
  <cp:lastModifiedBy>Luis Montoya,GGC-DGOG-J</cp:lastModifiedBy>
  <cp:lastPrinted>2024-07-03T17:28:46Z</cp:lastPrinted>
  <dcterms:created xsi:type="dcterms:W3CDTF">2022-01-10T17:23:52Z</dcterms:created>
  <dcterms:modified xsi:type="dcterms:W3CDTF">2024-07-16T20:42:04Z</dcterms:modified>
</cp:coreProperties>
</file>