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esos 2023\CUADRES TRIMESTRALES 2023\"/>
    </mc:Choice>
  </mc:AlternateContent>
  <xr:revisionPtr revIDLastSave="0" documentId="13_ncr:1_{7FC01D3F-1205-4A80-8CF1-EC964101C653}" xr6:coauthVersionLast="47" xr6:coauthVersionMax="47" xr10:uidLastSave="{00000000-0000-0000-0000-000000000000}"/>
  <bookViews>
    <workbookView xWindow="-120" yWindow="-120" windowWidth="24240" windowHeight="13020" activeTab="2" xr2:uid="{DE67719E-53CD-4197-AEEC-EE737B05C17B}"/>
  </bookViews>
  <sheets>
    <sheet name="OCT" sheetId="1" r:id="rId1"/>
    <sheet name="NOV" sheetId="2" r:id="rId2"/>
    <sheet name="DIC" sheetId="4" r:id="rId3"/>
  </sheets>
  <externalReferences>
    <externalReference r:id="rId4"/>
  </externalReferences>
  <definedNames>
    <definedName name="_xlnm._FilterDatabase" localSheetId="2" hidden="1">DIC!$A$5:$R$14</definedName>
    <definedName name="_xlnm._FilterDatabase" localSheetId="1" hidden="1">NOV!$A$5:$R$23</definedName>
    <definedName name="_xlnm._FilterDatabase" localSheetId="0" hidden="1">OCT!$A$5:$R$14</definedName>
    <definedName name="GERENCIA">'[1]DATOS FUENTE'!$A$2:$A$22</definedName>
    <definedName name="_xlnm.Print_Titles" localSheetId="2">DIC!$5:$5</definedName>
    <definedName name="_xlnm.Print_Titles" localSheetId="1">NOV!$5:$5</definedName>
    <definedName name="_xlnm.Print_Titles" localSheetId="0">OCT!$5:$5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9" i="2" l="1"/>
  <c r="Q60" i="4"/>
  <c r="Q55" i="4"/>
  <c r="Q50" i="4"/>
  <c r="Q45" i="4"/>
  <c r="Q14" i="4"/>
  <c r="Q77" i="2"/>
  <c r="Q63" i="4" l="1"/>
  <c r="Q72" i="2"/>
  <c r="Q57" i="2"/>
  <c r="Q50" i="2"/>
  <c r="Q33" i="2"/>
  <c r="Q23" i="2"/>
  <c r="Q60" i="1"/>
  <c r="Q58" i="1"/>
  <c r="Q44" i="1"/>
  <c r="Q53" i="1"/>
  <c r="Q33" i="1"/>
  <c r="Q65" i="2" l="1"/>
  <c r="Q38" i="1"/>
  <c r="Q14" i="1" l="1"/>
</calcChain>
</file>

<file path=xl/sharedStrings.xml><?xml version="1.0" encoding="utf-8"?>
<sst xmlns="http://schemas.openxmlformats.org/spreadsheetml/2006/main" count="1537" uniqueCount="497">
  <si>
    <t>ÁREA SOLICITANTE</t>
  </si>
  <si>
    <t>FECHA DE SOLICITUD</t>
  </si>
  <si>
    <t>TIPO DE PROCESO</t>
  </si>
  <si>
    <t>NÚMERO DE PROCESO</t>
  </si>
  <si>
    <t>NOMBRE DEL PROCESO</t>
  </si>
  <si>
    <t>FECHA DE INVITACIÓN Y PUBLICACIÓN DEL PROCESO</t>
  </si>
  <si>
    <t>FECHA DE RECEPCIÓN DE OFERTAS</t>
  </si>
  <si>
    <t>FECHA DE ADJUDICACIÓN</t>
  </si>
  <si>
    <t>EMPRESA ADJUDICADA</t>
  </si>
  <si>
    <t xml:space="preserve">NIT </t>
  </si>
  <si>
    <t>TIPO DE CONTRIBUYENTE</t>
  </si>
  <si>
    <t>FECHA DE CONTRATO/ORDEN DE COMPRA</t>
  </si>
  <si>
    <t>MONTO DEL CONTRATO/ORDEN DE COMPRA</t>
  </si>
  <si>
    <t>NÚMERO DE COMPRASAL</t>
  </si>
  <si>
    <t>N/A</t>
  </si>
  <si>
    <t>0614-221215-101-8</t>
  </si>
  <si>
    <t>ETS CONSULTING, S.A. DE C.V.</t>
  </si>
  <si>
    <t xml:space="preserve">NÚMERO DE ORDEN DE COMPRA </t>
  </si>
  <si>
    <t>NÚMERO DE CONTRATO</t>
  </si>
  <si>
    <t xml:space="preserve">NÚMERO DE  ORDEN DE COMPRA </t>
  </si>
  <si>
    <t>MERCADO BURSÁTIL</t>
  </si>
  <si>
    <t>GERENCIA_DE_DIVISIÓN_DE_SOPORTE</t>
  </si>
  <si>
    <t>GERENCIA_DE_TALENTO_HUMANO</t>
  </si>
  <si>
    <t>OTRO</t>
  </si>
  <si>
    <t>MEDIANO</t>
  </si>
  <si>
    <t>PEQUEÑO</t>
  </si>
  <si>
    <t>GRANDE</t>
  </si>
  <si>
    <t>CONTRATACIÓN DIRECTA</t>
  </si>
  <si>
    <t>GERENCIA_DE_DIVISIÓN_COMERCIAL</t>
  </si>
  <si>
    <t>UNIDAD_DE_SEGURIDAD_BANCARIA</t>
  </si>
  <si>
    <t>DATUM, S.A. DE C.V.</t>
  </si>
  <si>
    <t>FECHA DE INVITACIÓN FINAL Y PUBLICACIÓN DEL PROCESO</t>
  </si>
  <si>
    <t>COMPARACIÓN DE PRECIOS</t>
  </si>
  <si>
    <t>JMTELCOM, S.A. DE C.V.</t>
  </si>
  <si>
    <t>0614-091288-102-2</t>
  </si>
  <si>
    <t>SERVICIO DE CONSULTORIA BASADO EN CALIDAD Y COSTO</t>
  </si>
  <si>
    <t>SPC INTERNACIONAL, S.A. DE C.V.</t>
  </si>
  <si>
    <t>AM TECHNOLOGY, S.A. DE C.V.</t>
  </si>
  <si>
    <t>0614-170307-102-8</t>
  </si>
  <si>
    <t xml:space="preserve"> CUADRE TRIMESTRAL </t>
  </si>
  <si>
    <t xml:space="preserve">CUADRE TRIMESTRAL </t>
  </si>
  <si>
    <t>NEXT GENESIS TECHNOLOGIES, S.A DE C.V</t>
  </si>
  <si>
    <t>PROVEEDORA DE BIENES Y SERVICIOS GENERALES SOCIEDAD ANÓNIMA DE CAPITAL VARIABLE</t>
  </si>
  <si>
    <t>0614-030303-101-2</t>
  </si>
  <si>
    <t>0614-150514-104-5</t>
  </si>
  <si>
    <t>COMPRA EN LÍNEA</t>
  </si>
  <si>
    <t>SCREENCHECK EL SALVADOR, S.A. DE C.V.</t>
  </si>
  <si>
    <t>0614-250806-101-4</t>
  </si>
  <si>
    <t>RAF, S.A. DE C.V.</t>
  </si>
  <si>
    <t>0210-260371-001-6</t>
  </si>
  <si>
    <t>INESERMA, S.A. DE C.V.</t>
  </si>
  <si>
    <t>ARMANDO JHONSON OVANDO</t>
  </si>
  <si>
    <t>GRUPO RENDEROS, S.A. DE C.V.</t>
  </si>
  <si>
    <t>CESAR AUGUSTO ESCALANTE HERNÁNDEZ</t>
  </si>
  <si>
    <t>MULTIPROMOCIONES, S.A. DE C,V.</t>
  </si>
  <si>
    <t>ERLO, S.A. DE C.V.</t>
  </si>
  <si>
    <t>DORA ENELDA CASTRO BORJA</t>
  </si>
  <si>
    <t>IMPRESOS MULTIPLES, S.A. DE C.V.</t>
  </si>
  <si>
    <t>0614-020505-103-0</t>
  </si>
  <si>
    <t>0614-260804-106-1</t>
  </si>
  <si>
    <t>0614-060196-101-4</t>
  </si>
  <si>
    <t>00874842-4</t>
  </si>
  <si>
    <t>0614-141092-107-8</t>
  </si>
  <si>
    <t>SOLUCIONES DE SEGURIDAD INFORMATICA, S.A. DE C.V. SDSI, S.A DE C.V. (NETWORK SECURE)</t>
  </si>
  <si>
    <t>SERVICIO SALVADOREÑO DE PROTECCIÓN, S.A. DE C.V.</t>
  </si>
  <si>
    <t>SSA  SISTEMAS EL SALVADOR, S.A. DE C.V</t>
  </si>
  <si>
    <t>FASOR, S.A. DE C.V.</t>
  </si>
  <si>
    <t>GBM DE EL SALVADOR, S.A. DE C.V.</t>
  </si>
  <si>
    <t>0614-090104-105-7</t>
  </si>
  <si>
    <t>0614-230293-102-2</t>
  </si>
  <si>
    <t>0614-090104-111-1</t>
  </si>
  <si>
    <t>0614-260196-102-5</t>
  </si>
  <si>
    <t>0614-181191-101-6</t>
  </si>
  <si>
    <t>SISTEMAS EFICIENTES, S.A. DE C.V.</t>
  </si>
  <si>
    <t>0614-260398-102-3</t>
  </si>
  <si>
    <t>OCTUBRE 2023</t>
  </si>
  <si>
    <t>TOTAL COMPARACIÓN DE PRECIOS OCTUBRE 2023</t>
  </si>
  <si>
    <t>UNIDAD_DE_EXPERIENCIA_AL_CLIENTE</t>
  </si>
  <si>
    <t>4205-2023-P0143</t>
  </si>
  <si>
    <t>COMPRA DE PROMOCIONALES VARIOS</t>
  </si>
  <si>
    <t>4205-2023-P0147</t>
  </si>
  <si>
    <t>SERVICIO DE CABLEADO  DE PUNTOS DE DATOS Y FIBRA OPTICA</t>
  </si>
  <si>
    <t>4205-2023-P0148</t>
  </si>
  <si>
    <t>ADQUISICIÓN DE ESCANER DE CHEQUES PARA COMPENSACIÓN BANCARIA</t>
  </si>
  <si>
    <t>4205-2023-P02162</t>
  </si>
  <si>
    <t>SUMISTRO E INSTALACIÓN DE EQUIPO DE BOMBEO PARA CISTERNA</t>
  </si>
  <si>
    <t>4205-2023-P0177</t>
  </si>
  <si>
    <t>ADQUISICIÓN DE PANTALLA Y PROYECTOR</t>
  </si>
  <si>
    <t>FECHA DE EVALUACIÓN</t>
  </si>
  <si>
    <t>COMPUPART STORE, S.A. DE C.V.</t>
  </si>
  <si>
    <t>PRODUCTIVE BUSINESS SOLUTIONS EL SALVADOR, S.A. DE C.V.</t>
  </si>
  <si>
    <t>DOCUMENTOS INTELIGENTES</t>
  </si>
  <si>
    <t>NO</t>
  </si>
  <si>
    <t>SÍ</t>
  </si>
  <si>
    <t>CONTRATO N° 88/2023</t>
  </si>
  <si>
    <t>CONTRATO N° 89/2023</t>
  </si>
  <si>
    <t>CONTRATO N° 90/2023</t>
  </si>
  <si>
    <t>CONTRATO N° 87/2023</t>
  </si>
  <si>
    <t>4205-2023-P0162</t>
  </si>
  <si>
    <t>4205-2023-P0177A</t>
  </si>
  <si>
    <t>4205-2023-P0177B</t>
  </si>
  <si>
    <t>TOTAL CONTRATACIÓN DIRECTA OCTUBRE 2023</t>
  </si>
  <si>
    <t>CD 18-2023</t>
  </si>
  <si>
    <t>ADQUISICIÓN DE TRANSCEIVER PARA DATA CENTER PRINCIPAL</t>
  </si>
  <si>
    <t>CD 19-2023</t>
  </si>
  <si>
    <t>SOPORTE TÉCNICO PARA LA PLATAFORMA DE PRODUCTOS MICROSOFT</t>
  </si>
  <si>
    <t>CD 20-2023</t>
  </si>
  <si>
    <t>ADQUISICIÓN Y SOPORTE DE PLATAFORMA DE GESTIÓN DE FIREWALLS FORTIGATE</t>
  </si>
  <si>
    <t>CD 21-2023</t>
  </si>
  <si>
    <t>ADQUISICIÓN DE NETBOTZ PARA CENTROS DE DATOS DEL BFA</t>
  </si>
  <si>
    <t>CD 23-2023</t>
  </si>
  <si>
    <t>SOPORTE TÉCNICO LOCAL A SERVIDORES SUN V880</t>
  </si>
  <si>
    <t>CD 24-2023</t>
  </si>
  <si>
    <t>RENOVACIÓN DE LICENCIAS TOAD</t>
  </si>
  <si>
    <t>CD 25-2023</t>
  </si>
  <si>
    <t>RENOVACIÓN DE SOPORTE LOCAL Y MANTENIMIENTO DE FORTIAUTHENTICATOR</t>
  </si>
  <si>
    <t>CD 26-2023</t>
  </si>
  <si>
    <t>RENOVACIÓN DE LA SUSCRIPCIÓN DEL ANTISPAM EN LA NUBE Y SOPORTE FORTIMAIL CLOUD</t>
  </si>
  <si>
    <t>CD 27-2023</t>
  </si>
  <si>
    <t>RENOVACIÓN Y SOPORTE LICENCIAS FORTIANALYZER VIRTUAL</t>
  </si>
  <si>
    <t>CD 29-2023</t>
  </si>
  <si>
    <t>SERVICIO DE MANTENIMIENTO PREVENTIVO Y CORRECTIVO DE ELEVADOR DE OFICINA CENTRAL</t>
  </si>
  <si>
    <t>CD 30-2023</t>
  </si>
  <si>
    <t>RENOVACIÓN Y SOPORTE LOCAL DE CLUSTER FIREWALL SITIO PRINCIPAL</t>
  </si>
  <si>
    <t>CONSULTORES DE TECNOLOGIA, S.A. DE C.V. (CONTECSA LATAM)</t>
  </si>
  <si>
    <t>ECSSA EL SALVADOR, S.A. DE C.V.</t>
  </si>
  <si>
    <t>TK ELEVADORES CENTROAMERICA, SOCIEDAD ANÓNIMA</t>
  </si>
  <si>
    <t>0614-080118-101-3</t>
  </si>
  <si>
    <t>0614-180111-102-0</t>
  </si>
  <si>
    <t>0614-241108-104-5</t>
  </si>
  <si>
    <t>CONTRATO N° 86/2023</t>
  </si>
  <si>
    <t>CONTRATO N° 85/2023</t>
  </si>
  <si>
    <t>CONTRATO N° 92/2023</t>
  </si>
  <si>
    <t>CONTRATO N° 98/2023</t>
  </si>
  <si>
    <t>CONTRATO N° 93/2023</t>
  </si>
  <si>
    <t>CONTRATO N° 94/2023</t>
  </si>
  <si>
    <t>CONTRATO N° 95/2023</t>
  </si>
  <si>
    <t>CONTRATO N° 96/2023</t>
  </si>
  <si>
    <t>CONTRATO N° 99/2023</t>
  </si>
  <si>
    <t>CONTRATO N° 91/2023</t>
  </si>
  <si>
    <t>CONTRATO N° 100/2023</t>
  </si>
  <si>
    <t>4205-2023-P0140</t>
  </si>
  <si>
    <t>4205-2023-P0145</t>
  </si>
  <si>
    <t>4205-2023-P0149</t>
  </si>
  <si>
    <t>4205-2023-P0150</t>
  </si>
  <si>
    <t>4205-2023-P0153</t>
  </si>
  <si>
    <t>4205-2023-P0154</t>
  </si>
  <si>
    <t>4205-2023-P0155</t>
  </si>
  <si>
    <t>4205-2023-P0156</t>
  </si>
  <si>
    <t>4205-2023-P0157</t>
  </si>
  <si>
    <t>4205-2023-P0161</t>
  </si>
  <si>
    <t>4205-2023-P0163</t>
  </si>
  <si>
    <t>LICITACIÓN COMPETITIVA</t>
  </si>
  <si>
    <t>TOTAL LICITACIÓN COMPETITIVA OCTUBRE 2023</t>
  </si>
  <si>
    <t>4205-2023-P0146</t>
  </si>
  <si>
    <t>SERVICIO MENSAJERIA Y TRASLADO DE CORRESPONDENCIA</t>
  </si>
  <si>
    <t>CONTRATO N°97/2023</t>
  </si>
  <si>
    <t>TOTAL MERCADO BURSÁTIL OCTUBRE 2023</t>
  </si>
  <si>
    <t>MB 11-2023</t>
  </si>
  <si>
    <t>ADQUISICIÓN DE UNIFORMES PARA PERSONAL DEL BFA</t>
  </si>
  <si>
    <t>MB 13-2023</t>
  </si>
  <si>
    <t>SUMINISTRO E INSTALACIÓN DE EQUIPOS GENERADORES ELÉCTRICOS</t>
  </si>
  <si>
    <t>MARIA CARMEN GUILLÉN</t>
  </si>
  <si>
    <t>FOTON, S.A. DE C.V.</t>
  </si>
  <si>
    <t>01856106-0</t>
  </si>
  <si>
    <t>0511-160921-102-9</t>
  </si>
  <si>
    <t>CONTRATO N° 30667</t>
  </si>
  <si>
    <t>CONTRATO N° 30699</t>
  </si>
  <si>
    <t>PRORROGA DE PROCESO</t>
  </si>
  <si>
    <t>TOTAL PRORROGA DE PROCESO OCTUBRE 2023</t>
  </si>
  <si>
    <t>PRORROGA N° 10 LP 04-2022</t>
  </si>
  <si>
    <t>PRORROGA CONTRATACIÓN DE PÓLIZAS DEL PROGRAMA DE SEGUROS DEL BFA</t>
  </si>
  <si>
    <t>PRORROGA N° 11/2023 LG 480/2022 CONTRATO N°96/2022</t>
  </si>
  <si>
    <t>MANTENIMIENTO LIBRERIA ORACLE LTO 07</t>
  </si>
  <si>
    <t>MAPFRE SEGUROS EL SALVADOR, S.A.</t>
  </si>
  <si>
    <t>0614-160715-001-5</t>
  </si>
  <si>
    <t>POLIZAS AL 31/10/2023</t>
  </si>
  <si>
    <t>CONTRATO N° 84/2023</t>
  </si>
  <si>
    <t>SERVICIO DE CONSULTORÍA</t>
  </si>
  <si>
    <t>TOTALSERVICIO DE CONSULTORÍA OCTUBRE 2023</t>
  </si>
  <si>
    <t>TOTAL  OCTUBRE 2023</t>
  </si>
  <si>
    <t>GERENCIA_DE_ESTRATEGIA_Y_SOSTENIBILIDAD</t>
  </si>
  <si>
    <t>4205-2023-P0135</t>
  </si>
  <si>
    <t>AUDITORIA DE CALIFICACIÓN SOCIAL</t>
  </si>
  <si>
    <t xml:space="preserve">MICROFINANZA CALIFICADORA DE RIESGO, S.A. </t>
  </si>
  <si>
    <t>EXTRANJERO</t>
  </si>
  <si>
    <t xml:space="preserve"> NOVIEMBRE 2023</t>
  </si>
  <si>
    <t>TOTALCOMPARACIÓN DE PRECIOS NOVIEMBRE 2023</t>
  </si>
  <si>
    <t>4205-2023-P0151</t>
  </si>
  <si>
    <t>OBRAS DE READECUACIÓN PARA IMPLEMENTACIÓN DE SALAS DE LACTANCIA ETAPA 2</t>
  </si>
  <si>
    <t>4205-2023-P0159</t>
  </si>
  <si>
    <t>ADQUISICIÓN DE 1 GABINETE PARA DATA CENTER SITIO PRINCIPAL</t>
  </si>
  <si>
    <t>4205-2023-P0164</t>
  </si>
  <si>
    <t>OBRAS DE MEJORA EN ARCHIVO ANEXO SAN MARCOS</t>
  </si>
  <si>
    <t xml:space="preserve">4205-2023-P0175 </t>
  </si>
  <si>
    <t xml:space="preserve">
CONTRATACIÓN DE PERITO EVALUADOR PARA BIENES MUEBLES</t>
  </si>
  <si>
    <t>4205-2023-P0187</t>
  </si>
  <si>
    <t>ADQUISICIÓN DE DIADEMAS MULTIMEDIAS USB</t>
  </si>
  <si>
    <t>4205-2023-P188</t>
  </si>
  <si>
    <t>ADQUICIÓN DE LECTORES DE BANDA MAGNETICA Y FIRMA ELECTRONICA</t>
  </si>
  <si>
    <t>4205-2023-P0192</t>
  </si>
  <si>
    <t>SERVICIO DE REGARGA Y REVISIÓN DE EXTINTORES</t>
  </si>
  <si>
    <t>4205-2023-P0195</t>
  </si>
  <si>
    <t xml:space="preserve">ADQUISICIÓN DE SCANNER DE DOCUMENTO </t>
  </si>
  <si>
    <t>4205-2023-P0200</t>
  </si>
  <si>
    <t>ADQUISICIÓN DE AGENDAS Y ANOTADORES PROMOCIONALES</t>
  </si>
  <si>
    <t>4205-2023P0232</t>
  </si>
  <si>
    <t>RENOVACIÓN DEL SERVICIO DE DNS EXTERNO</t>
  </si>
  <si>
    <t>4205-2023-P0229</t>
  </si>
  <si>
    <t xml:space="preserve">ADQUISICIÓN DE KIT </t>
  </si>
  <si>
    <t>4205-2023-P0230</t>
  </si>
  <si>
    <t>EVALUACIÓN DE MYSTERY SHOPPER EN CENTROS DE SERVICIO</t>
  </si>
  <si>
    <t>4205-2023-P234</t>
  </si>
  <si>
    <t>ADQUISICIÓN DE  PROMOSIONALES EMPRESARIAL</t>
  </si>
  <si>
    <t>16/10/202</t>
  </si>
  <si>
    <t>C-E INVERSIONES, S.A. DE C.V.</t>
  </si>
  <si>
    <t>PRYS, S.A. DE C.V.</t>
  </si>
  <si>
    <t>VALUACIONES PROFESIONALES PORTILLO, S.A. DE C.V.</t>
  </si>
  <si>
    <t>SERVIPRISA, S.A. DE C.V.</t>
  </si>
  <si>
    <t>MANUFACTURAS CAVALIER, S.A. DE C.V.</t>
  </si>
  <si>
    <t>TRUST NETWORK, S.A. DE C.V.</t>
  </si>
  <si>
    <t>JOSÉ RUBEN ROCHI PARKER</t>
  </si>
  <si>
    <t xml:space="preserve"> FECHA DE EVALUACIÓN </t>
  </si>
  <si>
    <t>0164-150202-102-2</t>
  </si>
  <si>
    <t>0614-191180-103-0</t>
  </si>
  <si>
    <t>0614-131099-109-5</t>
  </si>
  <si>
    <t>0614-051192-101-3</t>
  </si>
  <si>
    <t>0614-290994-106-8</t>
  </si>
  <si>
    <t>0614-170992-104-0</t>
  </si>
  <si>
    <t>0614-281013-104-8</t>
  </si>
  <si>
    <t>00716890-6</t>
  </si>
  <si>
    <t>02681022-9</t>
  </si>
  <si>
    <t>CONTRATO N° 101/2023</t>
  </si>
  <si>
    <t>CONTRATO N° 104/2023</t>
  </si>
  <si>
    <t>4205-2023-P0175</t>
  </si>
  <si>
    <t>CONTRATO N° 112/2023</t>
  </si>
  <si>
    <t>CONTRATO N° 127/2023</t>
  </si>
  <si>
    <t>CONTRATO N° 105/2023</t>
  </si>
  <si>
    <t>CONTRATO N° 114/2023</t>
  </si>
  <si>
    <t>CONTRATO N° 115/2023</t>
  </si>
  <si>
    <t>4205-2023-P0232</t>
  </si>
  <si>
    <t>4205-2023-P0229 A</t>
  </si>
  <si>
    <t>4205-2023-P0229 B</t>
  </si>
  <si>
    <t>CONTRATO N° 120/2023</t>
  </si>
  <si>
    <t>CONTRATO N° 113/2023</t>
  </si>
  <si>
    <t>CONTRATO N° 116/2023</t>
  </si>
  <si>
    <t>CONTRATO N°118/2023</t>
  </si>
  <si>
    <t>4205-2023-P0188</t>
  </si>
  <si>
    <t>4205-2023-P195</t>
  </si>
  <si>
    <t>4205-2023-p0230</t>
  </si>
  <si>
    <t>4205-2023-P0234</t>
  </si>
  <si>
    <t>TOTAL COMPRA EN LÍNEA NOVIEMBRE 2023</t>
  </si>
  <si>
    <t>4205-2023-CL0008</t>
  </si>
  <si>
    <t>SUSCRIPCIÓN A PLATAFORMA LINKEDIN</t>
  </si>
  <si>
    <t>4205-2023-CL0007</t>
  </si>
  <si>
    <t>SERVICIO DE PLATAFORMA DE CORREO ELECTRÓNICO PARA 350,000 ENVÍOS MENSUALES</t>
  </si>
  <si>
    <t>4205-2023-CL0008-1</t>
  </si>
  <si>
    <t>CONTRATACIÓN DE PLATAFORMA PARA ELABORACIÓN DE ENCUESTAS EN LÍNEA</t>
  </si>
  <si>
    <t>4205-2023-CL0009-1</t>
  </si>
  <si>
    <t>CONTRATACIÓN DE PLATAFORMA PARA DESCARGA DE IMÁGENES</t>
  </si>
  <si>
    <t>4205-2023-CL0011</t>
  </si>
  <si>
    <t>COMPRA DE BOLETO AÉREO DE EL SALVADOR A ROMA DEL 30 DE NOVIEMBRE AL 4 DE DICIEMBRE, AMBAS FECHAS INCLUIDAS, CON EQUIPAJE DE MANO, EQUIPAJE DE CARGA Y OPCIÓN DE CAMBIO DE VUELO</t>
  </si>
  <si>
    <t>4205-2023-CL0012</t>
  </si>
  <si>
    <t>PAGO DE BOOTCAMP DIRIGIDO A LA GERENCIA DE CUMPLIMIENTO Y AUDITORIA INTERNA.</t>
  </si>
  <si>
    <t>LINKEDIN</t>
  </si>
  <si>
    <t>BREVO</t>
  </si>
  <si>
    <t>ZOHO ZURVEY</t>
  </si>
  <si>
    <t>ISTOCK</t>
  </si>
  <si>
    <t>IBERIA</t>
  </si>
  <si>
    <t>ASOCIACIÓN BANCARIA Y DE ENTIDADES FINANCIERAS DE COLOMBIA</t>
  </si>
  <si>
    <t>IE9740425P</t>
  </si>
  <si>
    <t>SIB-792992</t>
  </si>
  <si>
    <t>K6E5D</t>
  </si>
  <si>
    <t>284,285 Y 286</t>
  </si>
  <si>
    <t>4205-2023-CL0009</t>
  </si>
  <si>
    <t>TOTAL CONTRATACIÓN DIRECTA NOVIEMBRE 2023</t>
  </si>
  <si>
    <t>CD 31-2023</t>
  </si>
  <si>
    <t>MANTENIMIENTO PREVENTIVO Y CORRECTIVO DE LOS EQUIPOS DE MICROFIL Y DIGITALIZACIÓN</t>
  </si>
  <si>
    <t>CD 32-2023</t>
  </si>
  <si>
    <t>RENOVACIÓN DE LICENCIA Y SOPORTE LOCAL DE FIREWALLS PALO ALTO DE AGENCIA CAJAS RURALES Y ATM</t>
  </si>
  <si>
    <t>CD 33-2023</t>
  </si>
  <si>
    <t>RENOVACIÓN Y SOPORTE DE LICENCIAMIENTO ANTIVIRUS EDR Y DLP</t>
  </si>
  <si>
    <t>CD 34-2023</t>
  </si>
  <si>
    <t>SUSCRIPCIÓN DE LICENCIA DE ANALIZADOR DE VULNERABILIDADES</t>
  </si>
  <si>
    <t>CD 35-2023</t>
  </si>
  <si>
    <t>ADQUISICIÓN DE ALMACENAMIENTO PARA EL ALMACENAMIENTO HUAWEI EL DORADO</t>
  </si>
  <si>
    <t>CD 36-2023</t>
  </si>
  <si>
    <t>RENOVACIÓN MANTENIMIENTO EVOLUTIVO Y SOPORTE TÉCNICO PARA MONITOR PLUS</t>
  </si>
  <si>
    <t>CD 37-2023</t>
  </si>
  <si>
    <t>RENOVACIÓN DE LICENCIAMIENTO PARA MONITORE Y ESTADÍSTICAS DE FIREWALLS DE OFICINA CENTRAL Y AGENCIAS BFA</t>
  </si>
  <si>
    <t>CD 38-2023</t>
  </si>
  <si>
    <t>RENOVACIÓN DE LICENCIAMIENTO Y SOPORTE PARA HERRAMIENTA DE CONTROL DE CUENTAS PRIVILEGIADAS Y DE CONTROLADORES DE DOMINIO</t>
  </si>
  <si>
    <t>CD 39-2023</t>
  </si>
  <si>
    <t>MANTENIMIENTO DE RELOJES MARCADORES</t>
  </si>
  <si>
    <t>CD 40-2023</t>
  </si>
  <si>
    <t>RENOVACIÓN Y ADQUISICIÓN DE LICENCIAS TABLEAU</t>
  </si>
  <si>
    <t>CD 54-2023</t>
  </si>
  <si>
    <t>SOPORTE PARA SERVIDORES LENOVO Y ALMACENAMIENTO IBM</t>
  </si>
  <si>
    <t>CD 55-2023</t>
  </si>
  <si>
    <t>RENOVACIÓN DE LICENCIAMIENTO DE GESTIÓN DE CONTRASEÑAS DE USUARIOS FINALES</t>
  </si>
  <si>
    <t>CD 56-2023</t>
  </si>
  <si>
    <t>RENOVACIÓN DE LICENCIAS DE AD MANAGER</t>
  </si>
  <si>
    <t>CD 58-2023</t>
  </si>
  <si>
    <t>RENOVACIÓN DE LICENCIAS DE 4 CENTROS DE SERVICIO PARA LA HERRAMIENTA DE DIGITALIZACIÓN DE EXPEDIENTE ÚNICO DEL CLIENTE</t>
  </si>
  <si>
    <t>CD 61-2023</t>
  </si>
  <si>
    <t>SERVICIOS PROFESIONALES PARA FIREWALL</t>
  </si>
  <si>
    <t>CD 63-2023</t>
  </si>
  <si>
    <t>ADQUISICIÓN DE UPS PARA DATA CENTER DEL SITIO ALTERNO</t>
  </si>
  <si>
    <t>DATASYS EL SALVADOR, S.A. DE C.V.</t>
  </si>
  <si>
    <t>SISTEMAS APLICATIVOS, S.A. DE C.V.</t>
  </si>
  <si>
    <t>GENERAL SECURITY, S.A. DE C.V.</t>
  </si>
  <si>
    <t>PENSERTRUST, S.A. DE C.V.</t>
  </si>
  <si>
    <t>GIGA, S.A. DE C.V.</t>
  </si>
  <si>
    <t>0614-060319-101-1</t>
  </si>
  <si>
    <t>0614-020204-104-1</t>
  </si>
  <si>
    <t>0614-070301-101-0</t>
  </si>
  <si>
    <t>0614-220111-102-2</t>
  </si>
  <si>
    <t>0614-300516-104-2</t>
  </si>
  <si>
    <t>CONTRATO N°106/2023</t>
  </si>
  <si>
    <t>CONTRATO N°107/2023</t>
  </si>
  <si>
    <t>CONTRATO N° 108/2023</t>
  </si>
  <si>
    <t>CONTRATO N° 109/2023</t>
  </si>
  <si>
    <t>CONTRATO N° 122/2023</t>
  </si>
  <si>
    <t>CONTRATO N° 123/2023</t>
  </si>
  <si>
    <t>CONTRATO N° 124/2023</t>
  </si>
  <si>
    <t>CONTRATO N° 125/2023</t>
  </si>
  <si>
    <t>CONTRATO N° 126/2023</t>
  </si>
  <si>
    <t>CONTRATO N° 119/2023</t>
  </si>
  <si>
    <t>CONTRATO N° 146/2023</t>
  </si>
  <si>
    <t>CONTRATO N° 147/2023</t>
  </si>
  <si>
    <t>CONTRATO N° 148/2023</t>
  </si>
  <si>
    <t>CONTRATO N° 149/2023</t>
  </si>
  <si>
    <t>CONTRATO N° 150/2023</t>
  </si>
  <si>
    <t>CONTRATO N°151/2023</t>
  </si>
  <si>
    <t>4205-2023-P0166</t>
  </si>
  <si>
    <t>4205-2023-P0168</t>
  </si>
  <si>
    <t>4205-2023-P0169</t>
  </si>
  <si>
    <t>4205-2023-P0170</t>
  </si>
  <si>
    <t>4205-2023-P0171</t>
  </si>
  <si>
    <t>4505-2023-P0172</t>
  </si>
  <si>
    <t>4205-2023-P0176</t>
  </si>
  <si>
    <t>4205-2023-P178</t>
  </si>
  <si>
    <t>4205-2023-P0181</t>
  </si>
  <si>
    <t>4205-2023-P0182</t>
  </si>
  <si>
    <t>4205-2023-P0210</t>
  </si>
  <si>
    <t>4205-2023-P211</t>
  </si>
  <si>
    <t>4205-2023-P212</t>
  </si>
  <si>
    <t>4205-2023-P0214</t>
  </si>
  <si>
    <t>4205-2023-P0220</t>
  </si>
  <si>
    <t>4205-2023-P0231</t>
  </si>
  <si>
    <t>TOTAL LICITACIÓN COMPETITIVA NOVIEMBRE 2023</t>
  </si>
  <si>
    <t>4205-2023-P0120</t>
  </si>
  <si>
    <t>OBRAS DE MEJORA EN CENTROS DE SERVICIO</t>
  </si>
  <si>
    <t>0614-150202-102-2</t>
  </si>
  <si>
    <t>CONTRATO N° 111/2023</t>
  </si>
  <si>
    <t>CONTRATO N° 110/2023</t>
  </si>
  <si>
    <t>TOTAL MERCADO BURSÁTIL NOVIEMBRE 2023</t>
  </si>
  <si>
    <t>TOTAL NOVIEMBBRE 2023</t>
  </si>
  <si>
    <t>MB 14-2023</t>
  </si>
  <si>
    <t xml:space="preserve">SERVICIOS DE IMPRESIÓN POR MEDIO DE EQUIPOS MULTIFUNCIONALES </t>
  </si>
  <si>
    <t>MB 15-2023</t>
  </si>
  <si>
    <t>AQUISICIÓN DE ALMACENAMIENTO ESTADO SÓLIDO PARA CORE BANCARIO DE DATA CENTER EN SITIO DE CONTINGENCIA</t>
  </si>
  <si>
    <t>MB 16-2023</t>
  </si>
  <si>
    <t>ADQUISICIÓN DE LICENCIAS WEBLOGIC ENTERPRISE PARA SITIO PRINCIPAL DEL BFA</t>
  </si>
  <si>
    <t>RILAZ, S.A. DE C.V.</t>
  </si>
  <si>
    <t>0614-230988-101-0</t>
  </si>
  <si>
    <t>CONTRATO N° 30778</t>
  </si>
  <si>
    <t>CONTRATO N° 30776</t>
  </si>
  <si>
    <t>CONTRATO N° 30805</t>
  </si>
  <si>
    <t>MODIFICACIÓN LICITACIÓN COMPETITIVA</t>
  </si>
  <si>
    <t>TOTAL MODIFICACIÓN COMPETITIVA NOVIEMBRE 2023</t>
  </si>
  <si>
    <t>MODIFICACIÓN</t>
  </si>
  <si>
    <t>MODIFICACION LICITACION COMPETITIVA 4205-2023-P0120</t>
  </si>
  <si>
    <t>CONTRATO N° 152/2023</t>
  </si>
  <si>
    <t>TOTAL PRORROGA DE PROCESO NOVIEMBRE 2023</t>
  </si>
  <si>
    <t>PRORROGA N° 12/2023 LG 689/2022 CONTRATO N°131/2022</t>
  </si>
  <si>
    <t>CONTRATACIÓN DE LOS SERVICIOS DE SOPORTE Y ASISTENCIA TECNICA EN SITIUO DE LA PLATAFORMA DE PRODUCTOS ORACLE INSTALADOS EN EL BFA</t>
  </si>
  <si>
    <t>PRÓRROGA N° 13 LICITACIÓN 08-2022</t>
  </si>
  <si>
    <t>SERVICIO DE MANTENIMIENTO PREVENTIVO Y CORRECTIVO PARA PLANTAS ELÉCTRICAS DEL BFA</t>
  </si>
  <si>
    <t>NA</t>
  </si>
  <si>
    <t>JAHVE RAFA, S.A. DE C.V.</t>
  </si>
  <si>
    <t>0614-260912-105-0</t>
  </si>
  <si>
    <t>CONTRATO N° 103/2023</t>
  </si>
  <si>
    <t>CONTRATO N° 128/2023</t>
  </si>
  <si>
    <t>TOTALSERVICIO DE CONULTORÍA NOVIEMBRE 2023</t>
  </si>
  <si>
    <t>4205-2023-P0167</t>
  </si>
  <si>
    <t>AUDITORÍA EXTERNA ISO 9001-2015 RECERTIFICACIÓN</t>
  </si>
  <si>
    <t>AENOR CENTROAMERICA, S.A. DE C.V.</t>
  </si>
  <si>
    <t>0315-271270-101-9</t>
  </si>
  <si>
    <t>CONTRATO N° 102/2023</t>
  </si>
  <si>
    <t xml:space="preserve"> DICIEMBRE 2023</t>
  </si>
  <si>
    <t>TOTALCOMPARACIÓN DE PRECIOS DICIEMBRE 2023</t>
  </si>
  <si>
    <t>4205-2023-P0173</t>
  </si>
  <si>
    <t>SUMINISTRO DE CAFÉ PARA EL BFA</t>
  </si>
  <si>
    <t>4205-2023-P0189</t>
  </si>
  <si>
    <t>OBRAS DE MEJORA EN OFICINA CENTRAL</t>
  </si>
  <si>
    <t>4205-2023-P0203</t>
  </si>
  <si>
    <t>ELABORACIÓN E INSTALACIÓN DE SANBLASTINGY VNILES PARA EL BFA</t>
  </si>
  <si>
    <t>4205-2023-P0241</t>
  </si>
  <si>
    <t>ADQUISIICÓN DE MOBILIARIO Y EQUIPO PARA SALAS DE LACTANCIA</t>
  </si>
  <si>
    <t>PROSERDI, S.A. DE C.V.</t>
  </si>
  <si>
    <t>MORGA, S.A. DE C.V.</t>
  </si>
  <si>
    <t>JUGUESAL, S.A. DE C.V.</t>
  </si>
  <si>
    <t>0614-201199-102-0</t>
  </si>
  <si>
    <t>0614-100820-101-8</t>
  </si>
  <si>
    <t>0614-230499-103-9</t>
  </si>
  <si>
    <t>CONTRATO N° 129/2023</t>
  </si>
  <si>
    <t>CONTRATO N° 131/20203</t>
  </si>
  <si>
    <t>CONTRATO N° 121/2023</t>
  </si>
  <si>
    <t>4205-2023-P0241-A</t>
  </si>
  <si>
    <t>4205-2023-P0241-B</t>
  </si>
  <si>
    <t>4205-2023-P0241-C</t>
  </si>
  <si>
    <t>4205-2023-P0241-D</t>
  </si>
  <si>
    <t>4205-2023-P0241-E</t>
  </si>
  <si>
    <t>4205-2023-P02023</t>
  </si>
  <si>
    <t>CD 41-2023</t>
  </si>
  <si>
    <t>CD 42-2023</t>
  </si>
  <si>
    <t>CD 43-2023</t>
  </si>
  <si>
    <t>CD 45-2023</t>
  </si>
  <si>
    <t>CD 46-2023</t>
  </si>
  <si>
    <t>CD 47-2023</t>
  </si>
  <si>
    <t>CD 48-2023</t>
  </si>
  <si>
    <t>CD 49-2023</t>
  </si>
  <si>
    <t>CD 50-2023</t>
  </si>
  <si>
    <t>CD 51-2023</t>
  </si>
  <si>
    <t>CD 52-2023</t>
  </si>
  <si>
    <t>CD 53-2023</t>
  </si>
  <si>
    <t>CD 67-2023</t>
  </si>
  <si>
    <t>CD 73-2023</t>
  </si>
  <si>
    <t>CD 79-2023</t>
  </si>
  <si>
    <t>SOPORTE TÉCNICO LOCAL PARA DATAMASKING</t>
  </si>
  <si>
    <t>SOPORTE LOCAL DEL ALMACENAMIENTO HITACHI AMS2100</t>
  </si>
  <si>
    <t>RENOVACIÓN DE LICENCIAMIENTO DE PLATAFORMA ARANDA</t>
  </si>
  <si>
    <t>ADQUISICIÓN DE DISPOSITIVOS PARA CONTROLES DE ACCESO</t>
  </si>
  <si>
    <t>RENOVACIÓN Y SOPORTE DE LICENCIAMIENTO GESTIÓN DE FIREWALLS PANORAMA</t>
  </si>
  <si>
    <t>RENOVACIÓN DE LICENCIA Y SOPORTE LOCAL PARA FIREWALLS FORTIGATE</t>
  </si>
  <si>
    <t>ACTUALIZACIÓN Y MIGRACIÓN DE SENTINEL</t>
  </si>
  <si>
    <t>RENOVACIÓN DE LICENCIAMIENTO Y SOPORTE TÉCNICO PARA IVR SUPRANET PLATAFORMA TRITON</t>
  </si>
  <si>
    <t>RENOVACIÓN DE LICENCIAMIENTO VMWARE PARA EL DATA CENTER DEL SITIO ALTERNO</t>
  </si>
  <si>
    <t>RENOVACION Y ADQUISICIÓN DE LICENCIAMIENTO PARA MONITOREO DE BASE DE DATOS, REDES Y SERVIDORES DEL BFA</t>
  </si>
  <si>
    <t>SERVICIO DE ASISTENCIA Y SOPORTE TÉCNICO PARA ALMACENAMIENTO HITACHI VSP G200 Y SWITCHES BROCADE</t>
  </si>
  <si>
    <t>RENOVACIÓN DE GARANTÍA DE SERVIDORES CISCO BLADE Y CHASIS UCS</t>
  </si>
  <si>
    <t>RENOVACIÓN LICENCIAMIENTO PRODUCTOS ORACLE</t>
  </si>
  <si>
    <t>RENOVACIÓN DE LICENCIAS NETWORK ACCES CONTROL (NAC)</t>
  </si>
  <si>
    <t>RENOVACIÓN DE SENTINEL</t>
  </si>
  <si>
    <t>SISTEMAS C&amp;C, S.A. DE C.V.</t>
  </si>
  <si>
    <t>CRESE, S.A. DE C.V.</t>
  </si>
  <si>
    <t>SMARTSOFT, S.A.</t>
  </si>
  <si>
    <t>SISTEMS ENTERPRISE EL SALVADOR, S.A.</t>
  </si>
  <si>
    <t>MT2005, S.A. DE C.V.</t>
  </si>
  <si>
    <t>0614-100395-101-9</t>
  </si>
  <si>
    <t>0614-010998-103-4</t>
  </si>
  <si>
    <t>0614-280706-105-5</t>
  </si>
  <si>
    <t>0614-091183-101-8</t>
  </si>
  <si>
    <t>0614-040518-101-9</t>
  </si>
  <si>
    <t>CONTRATO N° 132/2023</t>
  </si>
  <si>
    <t>CONTRATO N° 138/2023</t>
  </si>
  <si>
    <t>CONTRATO N°133/2023</t>
  </si>
  <si>
    <t>CONTRATO N° 139/2023</t>
  </si>
  <si>
    <t>CONTRATO N° 140/2023</t>
  </si>
  <si>
    <t>CONTRATO N° 134/2023</t>
  </si>
  <si>
    <t>CONTRATO N° 135/2023</t>
  </si>
  <si>
    <t>4205-2023-P0198</t>
  </si>
  <si>
    <t>CONTRATO N° 136/2023</t>
  </si>
  <si>
    <t>CONTRATO N° 144/2023</t>
  </si>
  <si>
    <t>CONTRATO N° 141/2023</t>
  </si>
  <si>
    <t>CONTRATO N° 145/2023</t>
  </si>
  <si>
    <t>CONTRATO N° 142/2023</t>
  </si>
  <si>
    <t>CONTRATO N° 154/2023</t>
  </si>
  <si>
    <t>CONTRATO N° 153/2023</t>
  </si>
  <si>
    <t>4205-2023-P0264</t>
  </si>
  <si>
    <t>4205-2023-P0183</t>
  </si>
  <si>
    <t>4205-2023-P0184</t>
  </si>
  <si>
    <t>4205-2023-P0185</t>
  </si>
  <si>
    <t>4205-2023-P0193</t>
  </si>
  <si>
    <t>4205-2023-P0196</t>
  </si>
  <si>
    <t>4205-2023-P0197</t>
  </si>
  <si>
    <t>4205-2023-P205</t>
  </si>
  <si>
    <t>4205-2023-P0206</t>
  </si>
  <si>
    <t>4205-2023-P207</t>
  </si>
  <si>
    <t>4205-2023-P0208</t>
  </si>
  <si>
    <t>4205-2023-P0209</t>
  </si>
  <si>
    <t>4205-2023-P0238</t>
  </si>
  <si>
    <t>4205-2023-P0253</t>
  </si>
  <si>
    <t>TOTAL CONTRATACIÓN DIRECTA DICIEMBRE 2023</t>
  </si>
  <si>
    <t>TOTAL LICITACIÓN COMPETITIVA DICIEMBRE 2023</t>
  </si>
  <si>
    <t xml:space="preserve">
4205-2023-P0119</t>
  </si>
  <si>
    <t>CONTRATACIÓN CONSTRUCCIÓN AGENCIA LA UNIÓN</t>
  </si>
  <si>
    <t>CONTRATO N° 137/2023</t>
  </si>
  <si>
    <t>4205-2023-P0119</t>
  </si>
  <si>
    <t>TOTALSERVICIO DE CONULTORÍA DICIEMBRE 2023</t>
  </si>
  <si>
    <t>4205-2023-P0179</t>
  </si>
  <si>
    <t>SERVICIOS DE SUPERVISIÓN DE CONSTRUCCIÓN DE AGENCIA BFA LA UNION SEGUNDA CONVOCATORIA</t>
  </si>
  <si>
    <t>MONFLO INGENIEROS, S.A. DE C.V.</t>
  </si>
  <si>
    <t>0614-080402-103-3</t>
  </si>
  <si>
    <t>CONTRATO N° 130/2023</t>
  </si>
  <si>
    <t>TOTAL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</si>
</sst>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3" xfId="0" applyFont="1" applyBorder="1"/>
    <xf numFmtId="44" fontId="4" fillId="0" borderId="3" xfId="0" applyNumberFormat="1" applyFont="1" applyBorder="1"/>
    <xf numFmtId="0" fontId="5" fillId="0" borderId="4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4" fillId="0" borderId="0" xfId="0" applyNumberFormat="1" applyFont="1"/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44" fontId="5" fillId="0" borderId="1" xfId="1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4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4" fillId="0" borderId="0" xfId="0" quotePrefix="1" applyFont="1"/>
    <xf numFmtId="17" fontId="4" fillId="0" borderId="0" xfId="0" quotePrefix="1" applyNumberFormat="1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0" fontId="5" fillId="0" borderId="5" xfId="0" applyFont="1" applyBorder="1"/>
    <xf numFmtId="44" fontId="4" fillId="0" borderId="5" xfId="0" applyNumberFormat="1" applyFont="1" applyBorder="1"/>
    <xf numFmtId="0" fontId="5" fillId="0" borderId="6" xfId="0" applyFont="1" applyBorder="1"/>
    <xf numFmtId="0" fontId="4" fillId="0" borderId="7" xfId="0" applyFont="1" applyBorder="1"/>
    <xf numFmtId="0" fontId="5" fillId="0" borderId="8" xfId="0" applyFont="1" applyBorder="1"/>
    <xf numFmtId="44" fontId="4" fillId="0" borderId="8" xfId="0" applyNumberFormat="1" applyFont="1" applyBorder="1"/>
    <xf numFmtId="0" fontId="5" fillId="0" borderId="9" xfId="0" applyFont="1" applyBorder="1"/>
    <xf numFmtId="0" fontId="4" fillId="0" borderId="0" xfId="0" quotePrefix="1" applyFont="1" applyAlignment="1">
      <alignment horizontal="left"/>
    </xf>
    <xf numFmtId="0" fontId="4" fillId="0" borderId="10" xfId="0" applyFont="1" applyBorder="1"/>
    <xf numFmtId="0" fontId="5" fillId="0" borderId="0" xfId="0" applyFont="1" applyBorder="1"/>
    <xf numFmtId="44" fontId="4" fillId="0" borderId="0" xfId="0" applyNumberFormat="1" applyFont="1" applyBorder="1"/>
    <xf numFmtId="0" fontId="5" fillId="0" borderId="11" xfId="0" applyFont="1" applyBorder="1"/>
    <xf numFmtId="0" fontId="4" fillId="0" borderId="0" xfId="0" applyFont="1" applyBorder="1"/>
    <xf numFmtId="0" fontId="4" fillId="0" borderId="1" xfId="0" applyFont="1" applyBorder="1"/>
    <xf numFmtId="0" fontId="5" fillId="0" borderId="2" xfId="0" applyFont="1" applyBorder="1"/>
  </cellXfs>
  <cellStyles count="3">
    <cellStyle name="Moneda" xfId="1" builtinId="4"/>
    <cellStyle name="Normal" xfId="0" builtinId="0"/>
    <cellStyle name="Normal 2" xfId="2" xr:uid="{90FBBF43-02A1-4818-BD54-D2A0EDDBF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2022/CONTROL%20PROCESOS%202022%20V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FUENTE"/>
      <sheetName val="CONTROL 2022"/>
      <sheetName val=" Correlativo OC"/>
      <sheetName val="INFORMES"/>
      <sheetName val="EJECUTADO"/>
      <sheetName val="Hoja3"/>
      <sheetName val="Hoja3 (2)"/>
    </sheetNames>
    <sheetDataSet>
      <sheetData sheetId="0">
        <row r="2">
          <cell r="A2" t="str">
            <v>Gerencia_de_Talento_Humano</v>
          </cell>
        </row>
        <row r="3">
          <cell r="A3" t="str">
            <v>Unidad_de_Comunicación_Institucional</v>
          </cell>
        </row>
        <row r="4">
          <cell r="A4" t="str">
            <v>Gerencia_de_Tecnología_de_Información</v>
          </cell>
        </row>
        <row r="5">
          <cell r="A5" t="str">
            <v>Gerencia_de_Asuntos_Jurídicos</v>
          </cell>
        </row>
        <row r="6">
          <cell r="A6" t="str">
            <v>Gerencia_de_Finanzas</v>
          </cell>
        </row>
        <row r="7">
          <cell r="A7" t="str">
            <v>Unidad_de_Recuperación</v>
          </cell>
        </row>
        <row r="8">
          <cell r="A8" t="str">
            <v>Gerencia_de_Administración</v>
          </cell>
        </row>
        <row r="9">
          <cell r="A9" t="str">
            <v>Gerencia_de_Riesgo_Integral</v>
          </cell>
        </row>
        <row r="10">
          <cell r="A10" t="str">
            <v xml:space="preserve">Unidad_de_Mercadeo </v>
          </cell>
        </row>
        <row r="11">
          <cell r="A11" t="str">
            <v>Gerencia_de_Operaciones</v>
          </cell>
        </row>
        <row r="12">
          <cell r="A12" t="str">
            <v>Gerencia_de_Estrategia_y_Sostenibilidad</v>
          </cell>
        </row>
        <row r="13">
          <cell r="A13" t="str">
            <v xml:space="preserve">Subgerencia_de_Canales_y_Servicios </v>
          </cell>
        </row>
        <row r="14">
          <cell r="A14" t="str">
            <v>Administración_Superior</v>
          </cell>
        </row>
        <row r="15">
          <cell r="A15" t="str">
            <v>Gerencia_de_ Auditoría_Interna</v>
          </cell>
        </row>
        <row r="16">
          <cell r="A16" t="str">
            <v>Gerencia_de_División_Comercial</v>
          </cell>
        </row>
        <row r="17">
          <cell r="A17" t="str">
            <v>Gerencia_de_Cumplimiento</v>
          </cell>
        </row>
        <row r="18">
          <cell r="A18" t="str">
            <v>Gerencia_Fiduciaria</v>
          </cell>
        </row>
        <row r="19">
          <cell r="A19" t="str">
            <v>Gerencia_de_Gobierno_Corporativo</v>
          </cell>
        </row>
        <row r="20">
          <cell r="A20" t="str">
            <v>Fondo_de_Protección_de_Empleados</v>
          </cell>
        </row>
        <row r="21">
          <cell r="A21" t="str">
            <v>UACI</v>
          </cell>
        </row>
        <row r="22">
          <cell r="A22" t="str">
            <v>Unidad de Monitoreo y Seguimiento Comercial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721-2229-4F56-A02C-1C1C5CEFF2E2}">
  <dimension ref="A1:R60"/>
  <sheetViews>
    <sheetView showGridLines="0" topLeftCell="D39" workbookViewId="0">
      <selection activeCell="P64" sqref="P64"/>
    </sheetView>
  </sheetViews>
  <sheetFormatPr baseColWidth="10" defaultRowHeight="12.75" x14ac:dyDescent="0.2"/>
  <cols>
    <col min="1" max="1" width="23" style="2" customWidth="1"/>
    <col min="2" max="2" width="11" style="2" bestFit="1" customWidth="1"/>
    <col min="3" max="3" width="14" style="2" customWidth="1"/>
    <col min="4" max="4" width="13.42578125" style="2" bestFit="1" customWidth="1"/>
    <col min="5" max="5" width="32.42578125" style="2" customWidth="1"/>
    <col min="6" max="7" width="13.7109375" style="2" customWidth="1"/>
    <col min="8" max="8" width="12.7109375" style="2" customWidth="1"/>
    <col min="9" max="9" width="13" style="2" customWidth="1"/>
    <col min="10" max="10" width="14.85546875" style="2" customWidth="1"/>
    <col min="11" max="11" width="28.140625" style="2" customWidth="1"/>
    <col min="12" max="12" width="16.140625" style="2" customWidth="1"/>
    <col min="13" max="13" width="14.7109375" style="2" customWidth="1"/>
    <col min="14" max="14" width="11.42578125" style="2"/>
    <col min="15" max="15" width="10.42578125" style="2" bestFit="1" customWidth="1"/>
    <col min="16" max="16" width="11.42578125" style="2"/>
    <col min="17" max="17" width="12.5703125" style="2" bestFit="1" customWidth="1"/>
    <col min="18" max="18" width="15.42578125" style="2" customWidth="1"/>
    <col min="19" max="16384" width="11.42578125" style="2"/>
  </cols>
  <sheetData>
    <row r="1" spans="1:18" x14ac:dyDescent="0.2">
      <c r="A1" s="25" t="s">
        <v>40</v>
      </c>
      <c r="B1" s="25"/>
      <c r="C1" s="25"/>
    </row>
    <row r="2" spans="1:18" x14ac:dyDescent="0.2">
      <c r="A2" s="25" t="s">
        <v>75</v>
      </c>
      <c r="B2" s="25"/>
      <c r="C2" s="25"/>
    </row>
    <row r="4" spans="1:18" x14ac:dyDescent="0.2">
      <c r="A4" s="3" t="s">
        <v>32</v>
      </c>
    </row>
    <row r="5" spans="1:18" ht="63.7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31</v>
      </c>
      <c r="H5" s="1" t="s">
        <v>6</v>
      </c>
      <c r="I5" s="1" t="s">
        <v>88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18</v>
      </c>
      <c r="O5" s="1" t="s">
        <v>17</v>
      </c>
      <c r="P5" s="1" t="s">
        <v>11</v>
      </c>
      <c r="Q5" s="1" t="s">
        <v>12</v>
      </c>
      <c r="R5" s="1" t="s">
        <v>13</v>
      </c>
    </row>
    <row r="6" spans="1:18" ht="25.5" x14ac:dyDescent="0.2">
      <c r="A6" s="4" t="s">
        <v>28</v>
      </c>
      <c r="B6" s="5">
        <v>45148</v>
      </c>
      <c r="C6" s="4" t="s">
        <v>32</v>
      </c>
      <c r="D6" s="4" t="s">
        <v>78</v>
      </c>
      <c r="E6" s="4" t="s">
        <v>79</v>
      </c>
      <c r="F6" s="6">
        <v>45173</v>
      </c>
      <c r="G6" s="6"/>
      <c r="H6" s="6">
        <v>45187</v>
      </c>
      <c r="I6" s="6">
        <v>45201</v>
      </c>
      <c r="J6" s="6">
        <v>45208</v>
      </c>
      <c r="K6" s="4" t="s">
        <v>51</v>
      </c>
      <c r="L6" s="7" t="s">
        <v>23</v>
      </c>
      <c r="M6" s="7" t="s">
        <v>92</v>
      </c>
      <c r="N6" s="8" t="s">
        <v>94</v>
      </c>
      <c r="O6" s="8" t="s">
        <v>14</v>
      </c>
      <c r="P6" s="6">
        <v>45219</v>
      </c>
      <c r="Q6" s="9">
        <v>11591.5</v>
      </c>
      <c r="R6" s="7" t="s">
        <v>78</v>
      </c>
    </row>
    <row r="7" spans="1:18" ht="25.5" x14ac:dyDescent="0.2">
      <c r="A7" s="4" t="s">
        <v>28</v>
      </c>
      <c r="B7" s="5">
        <v>45148</v>
      </c>
      <c r="C7" s="4" t="s">
        <v>32</v>
      </c>
      <c r="D7" s="4" t="s">
        <v>78</v>
      </c>
      <c r="E7" s="4" t="s">
        <v>79</v>
      </c>
      <c r="F7" s="5"/>
      <c r="G7" s="5"/>
      <c r="H7" s="6">
        <v>45187</v>
      </c>
      <c r="I7" s="6">
        <v>45201</v>
      </c>
      <c r="J7" s="6">
        <v>45208</v>
      </c>
      <c r="K7" s="4" t="s">
        <v>52</v>
      </c>
      <c r="L7" s="7" t="s">
        <v>25</v>
      </c>
      <c r="M7" s="7" t="s">
        <v>92</v>
      </c>
      <c r="N7" s="10" t="s">
        <v>95</v>
      </c>
      <c r="O7" s="10" t="s">
        <v>14</v>
      </c>
      <c r="P7" s="6">
        <v>45219</v>
      </c>
      <c r="Q7" s="9">
        <v>4170</v>
      </c>
      <c r="R7" s="7" t="s">
        <v>78</v>
      </c>
    </row>
    <row r="8" spans="1:18" ht="25.5" x14ac:dyDescent="0.2">
      <c r="A8" s="4" t="s">
        <v>28</v>
      </c>
      <c r="B8" s="5">
        <v>45148</v>
      </c>
      <c r="C8" s="4" t="s">
        <v>32</v>
      </c>
      <c r="D8" s="4" t="s">
        <v>78</v>
      </c>
      <c r="E8" s="4" t="s">
        <v>79</v>
      </c>
      <c r="F8" s="5"/>
      <c r="G8" s="5"/>
      <c r="H8" s="6">
        <v>45187</v>
      </c>
      <c r="I8" s="6">
        <v>45201</v>
      </c>
      <c r="J8" s="6">
        <v>45208</v>
      </c>
      <c r="K8" s="4" t="s">
        <v>54</v>
      </c>
      <c r="L8" s="7" t="s">
        <v>25</v>
      </c>
      <c r="M8" s="7" t="s">
        <v>93</v>
      </c>
      <c r="N8" s="10" t="s">
        <v>96</v>
      </c>
      <c r="O8" s="10" t="s">
        <v>14</v>
      </c>
      <c r="P8" s="6">
        <v>45219</v>
      </c>
      <c r="Q8" s="9">
        <v>7401.5</v>
      </c>
      <c r="R8" s="7" t="s">
        <v>78</v>
      </c>
    </row>
    <row r="9" spans="1:18" ht="25.5" x14ac:dyDescent="0.2">
      <c r="A9" s="4" t="s">
        <v>21</v>
      </c>
      <c r="B9" s="6">
        <v>45156</v>
      </c>
      <c r="C9" s="4" t="s">
        <v>32</v>
      </c>
      <c r="D9" s="7" t="s">
        <v>80</v>
      </c>
      <c r="E9" s="4" t="s">
        <v>81</v>
      </c>
      <c r="F9" s="5">
        <v>45169</v>
      </c>
      <c r="G9" s="5">
        <v>45183</v>
      </c>
      <c r="H9" s="6">
        <v>45190</v>
      </c>
      <c r="I9" s="6">
        <v>45014</v>
      </c>
      <c r="J9" s="6">
        <v>45201</v>
      </c>
      <c r="K9" s="4" t="s">
        <v>89</v>
      </c>
      <c r="L9" s="7" t="s">
        <v>23</v>
      </c>
      <c r="M9" s="7" t="s">
        <v>92</v>
      </c>
      <c r="N9" s="11" t="s">
        <v>97</v>
      </c>
      <c r="O9" s="11" t="s">
        <v>14</v>
      </c>
      <c r="P9" s="6">
        <v>45215</v>
      </c>
      <c r="Q9" s="9">
        <v>33900</v>
      </c>
      <c r="R9" s="7" t="s">
        <v>80</v>
      </c>
    </row>
    <row r="10" spans="1:18" ht="38.25" x14ac:dyDescent="0.2">
      <c r="A10" s="4" t="s">
        <v>21</v>
      </c>
      <c r="B10" s="6">
        <v>45159</v>
      </c>
      <c r="C10" s="4" t="s">
        <v>32</v>
      </c>
      <c r="D10" s="7" t="s">
        <v>82</v>
      </c>
      <c r="E10" s="4" t="s">
        <v>83</v>
      </c>
      <c r="F10" s="5">
        <v>45170</v>
      </c>
      <c r="G10" s="5">
        <v>45188</v>
      </c>
      <c r="H10" s="6">
        <v>45194</v>
      </c>
      <c r="I10" s="6">
        <v>45170</v>
      </c>
      <c r="J10" s="6">
        <v>45215</v>
      </c>
      <c r="K10" s="4" t="s">
        <v>90</v>
      </c>
      <c r="L10" s="7" t="s">
        <v>24</v>
      </c>
      <c r="M10" s="7" t="s">
        <v>92</v>
      </c>
      <c r="N10" s="11" t="s">
        <v>14</v>
      </c>
      <c r="O10" s="11" t="s">
        <v>82</v>
      </c>
      <c r="P10" s="6">
        <v>45225</v>
      </c>
      <c r="Q10" s="9">
        <v>1618.73</v>
      </c>
      <c r="R10" s="7" t="s">
        <v>82</v>
      </c>
    </row>
    <row r="11" spans="1:18" ht="25.5" x14ac:dyDescent="0.2">
      <c r="A11" s="4" t="s">
        <v>21</v>
      </c>
      <c r="B11" s="6">
        <v>45174</v>
      </c>
      <c r="C11" s="4" t="s">
        <v>32</v>
      </c>
      <c r="D11" s="7" t="s">
        <v>84</v>
      </c>
      <c r="E11" s="4" t="s">
        <v>85</v>
      </c>
      <c r="F11" s="5">
        <v>45182</v>
      </c>
      <c r="G11" s="5"/>
      <c r="H11" s="6">
        <v>45198</v>
      </c>
      <c r="I11" s="6">
        <v>44988</v>
      </c>
      <c r="J11" s="6">
        <v>45209</v>
      </c>
      <c r="K11" s="4" t="s">
        <v>50</v>
      </c>
      <c r="L11" s="7" t="s">
        <v>23</v>
      </c>
      <c r="M11" s="7" t="s">
        <v>92</v>
      </c>
      <c r="N11" s="11" t="s">
        <v>14</v>
      </c>
      <c r="O11" s="11" t="s">
        <v>98</v>
      </c>
      <c r="P11" s="6">
        <v>45215</v>
      </c>
      <c r="Q11" s="9">
        <v>3881.3</v>
      </c>
      <c r="R11" s="7" t="s">
        <v>98</v>
      </c>
    </row>
    <row r="12" spans="1:18" ht="25.5" x14ac:dyDescent="0.2">
      <c r="A12" s="4" t="s">
        <v>77</v>
      </c>
      <c r="B12" s="6">
        <v>45191</v>
      </c>
      <c r="C12" s="4" t="s">
        <v>32</v>
      </c>
      <c r="D12" s="7" t="s">
        <v>86</v>
      </c>
      <c r="E12" s="4" t="s">
        <v>87</v>
      </c>
      <c r="F12" s="5">
        <v>45198</v>
      </c>
      <c r="G12" s="5"/>
      <c r="H12" s="6">
        <v>45212</v>
      </c>
      <c r="I12" s="6">
        <v>45221</v>
      </c>
      <c r="J12" s="6">
        <v>45223</v>
      </c>
      <c r="K12" s="4" t="s">
        <v>37</v>
      </c>
      <c r="L12" s="7" t="s">
        <v>24</v>
      </c>
      <c r="M12" s="7" t="s">
        <v>92</v>
      </c>
      <c r="N12" s="11" t="s">
        <v>14</v>
      </c>
      <c r="O12" s="11" t="s">
        <v>99</v>
      </c>
      <c r="P12" s="6">
        <v>45230</v>
      </c>
      <c r="Q12" s="9">
        <v>425</v>
      </c>
      <c r="R12" s="7" t="s">
        <v>86</v>
      </c>
    </row>
    <row r="13" spans="1:18" ht="25.5" x14ac:dyDescent="0.2">
      <c r="A13" s="4" t="s">
        <v>77</v>
      </c>
      <c r="B13" s="6">
        <v>45191</v>
      </c>
      <c r="C13" s="4" t="s">
        <v>32</v>
      </c>
      <c r="D13" s="7" t="s">
        <v>86</v>
      </c>
      <c r="E13" s="4" t="s">
        <v>87</v>
      </c>
      <c r="F13" s="5">
        <v>45198</v>
      </c>
      <c r="G13" s="5"/>
      <c r="H13" s="6">
        <v>45212</v>
      </c>
      <c r="I13" s="6">
        <v>45221</v>
      </c>
      <c r="J13" s="6">
        <v>45223</v>
      </c>
      <c r="K13" s="4" t="s">
        <v>91</v>
      </c>
      <c r="L13" s="7" t="s">
        <v>24</v>
      </c>
      <c r="M13" s="7" t="s">
        <v>92</v>
      </c>
      <c r="N13" s="10" t="s">
        <v>14</v>
      </c>
      <c r="O13" s="10" t="s">
        <v>100</v>
      </c>
      <c r="P13" s="6">
        <v>45230</v>
      </c>
      <c r="Q13" s="9">
        <v>612</v>
      </c>
      <c r="R13" s="7" t="s">
        <v>86</v>
      </c>
    </row>
    <row r="14" spans="1:18" x14ac:dyDescent="0.2">
      <c r="A14" s="12" t="s">
        <v>76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>
        <f>SUM(Q6:Q13)</f>
        <v>63600.030000000006</v>
      </c>
      <c r="R14" s="15"/>
    </row>
    <row r="16" spans="1:18" x14ac:dyDescent="0.2">
      <c r="A16" s="3"/>
      <c r="Q16" s="18"/>
    </row>
    <row r="17" spans="1:18" x14ac:dyDescent="0.2">
      <c r="A17" s="3" t="s">
        <v>27</v>
      </c>
    </row>
    <row r="18" spans="1:18" ht="63.75" x14ac:dyDescent="0.2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31</v>
      </c>
      <c r="H18" s="1" t="s">
        <v>6</v>
      </c>
      <c r="I18" s="1" t="s">
        <v>88</v>
      </c>
      <c r="J18" s="1" t="s">
        <v>7</v>
      </c>
      <c r="K18" s="1" t="s">
        <v>8</v>
      </c>
      <c r="L18" s="1" t="s">
        <v>9</v>
      </c>
      <c r="M18" s="1" t="s">
        <v>10</v>
      </c>
      <c r="N18" s="1" t="s">
        <v>18</v>
      </c>
      <c r="O18" s="1" t="s">
        <v>17</v>
      </c>
      <c r="P18" s="1" t="s">
        <v>11</v>
      </c>
      <c r="Q18" s="1" t="s">
        <v>12</v>
      </c>
      <c r="R18" s="1" t="s">
        <v>13</v>
      </c>
    </row>
    <row r="19" spans="1:18" ht="25.5" x14ac:dyDescent="0.2">
      <c r="A19" s="16" t="s">
        <v>21</v>
      </c>
      <c r="B19" s="6">
        <v>45147</v>
      </c>
      <c r="C19" s="16" t="s">
        <v>27</v>
      </c>
      <c r="D19" s="4" t="s">
        <v>102</v>
      </c>
      <c r="E19" s="17" t="s">
        <v>103</v>
      </c>
      <c r="F19" s="6">
        <v>45168</v>
      </c>
      <c r="G19" s="6"/>
      <c r="H19" s="6">
        <v>45180</v>
      </c>
      <c r="I19" s="6">
        <v>45188</v>
      </c>
      <c r="J19" s="6">
        <v>45194</v>
      </c>
      <c r="K19" s="16" t="s">
        <v>36</v>
      </c>
      <c r="L19" s="7" t="s">
        <v>38</v>
      </c>
      <c r="M19" s="7" t="s">
        <v>24</v>
      </c>
      <c r="N19" s="4" t="s">
        <v>130</v>
      </c>
      <c r="O19" s="7" t="s">
        <v>14</v>
      </c>
      <c r="P19" s="6">
        <v>45209</v>
      </c>
      <c r="Q19" s="9">
        <v>5359.32</v>
      </c>
      <c r="R19" s="7" t="s">
        <v>141</v>
      </c>
    </row>
    <row r="20" spans="1:18" ht="38.25" x14ac:dyDescent="0.2">
      <c r="A20" s="16" t="s">
        <v>21</v>
      </c>
      <c r="B20" s="6">
        <v>45149</v>
      </c>
      <c r="C20" s="16" t="s">
        <v>27</v>
      </c>
      <c r="D20" s="4" t="s">
        <v>104</v>
      </c>
      <c r="E20" s="17" t="s">
        <v>105</v>
      </c>
      <c r="F20" s="6">
        <v>45168</v>
      </c>
      <c r="G20" s="6"/>
      <c r="H20" s="6">
        <v>45180</v>
      </c>
      <c r="I20" s="6">
        <v>45188</v>
      </c>
      <c r="J20" s="6">
        <v>45194</v>
      </c>
      <c r="K20" s="16" t="s">
        <v>124</v>
      </c>
      <c r="L20" s="7" t="s">
        <v>127</v>
      </c>
      <c r="M20" s="7" t="s">
        <v>24</v>
      </c>
      <c r="N20" s="4" t="s">
        <v>131</v>
      </c>
      <c r="O20" s="7" t="s">
        <v>14</v>
      </c>
      <c r="P20" s="6">
        <v>45209</v>
      </c>
      <c r="Q20" s="9">
        <v>16221</v>
      </c>
      <c r="R20" s="7" t="s">
        <v>142</v>
      </c>
    </row>
    <row r="21" spans="1:18" ht="38.25" x14ac:dyDescent="0.2">
      <c r="A21" s="16" t="s">
        <v>21</v>
      </c>
      <c r="B21" s="6">
        <v>45160</v>
      </c>
      <c r="C21" s="16" t="s">
        <v>27</v>
      </c>
      <c r="D21" s="4" t="s">
        <v>106</v>
      </c>
      <c r="E21" s="17" t="s">
        <v>107</v>
      </c>
      <c r="F21" s="6">
        <v>45175</v>
      </c>
      <c r="G21" s="6"/>
      <c r="H21" s="6">
        <v>45219</v>
      </c>
      <c r="I21" s="6">
        <v>45201</v>
      </c>
      <c r="J21" s="6">
        <v>45208</v>
      </c>
      <c r="K21" s="16" t="s">
        <v>33</v>
      </c>
      <c r="L21" s="7" t="s">
        <v>34</v>
      </c>
      <c r="M21" s="7" t="s">
        <v>24</v>
      </c>
      <c r="N21" s="4" t="s">
        <v>132</v>
      </c>
      <c r="O21" s="7" t="s">
        <v>14</v>
      </c>
      <c r="P21" s="6">
        <v>45222</v>
      </c>
      <c r="Q21" s="9">
        <v>9435.5</v>
      </c>
      <c r="R21" s="7" t="s">
        <v>143</v>
      </c>
    </row>
    <row r="22" spans="1:18" ht="25.5" x14ac:dyDescent="0.2">
      <c r="A22" s="16" t="s">
        <v>21</v>
      </c>
      <c r="B22" s="6">
        <v>45166</v>
      </c>
      <c r="C22" s="16" t="s">
        <v>27</v>
      </c>
      <c r="D22" s="4" t="s">
        <v>108</v>
      </c>
      <c r="E22" s="17" t="s">
        <v>109</v>
      </c>
      <c r="F22" s="6">
        <v>45187</v>
      </c>
      <c r="G22" s="6"/>
      <c r="H22" s="6">
        <v>45196</v>
      </c>
      <c r="I22" s="6">
        <v>45202</v>
      </c>
      <c r="J22" s="6">
        <v>45215</v>
      </c>
      <c r="K22" s="16" t="s">
        <v>125</v>
      </c>
      <c r="L22" s="7" t="s">
        <v>128</v>
      </c>
      <c r="M22" s="7" t="s">
        <v>24</v>
      </c>
      <c r="N22" s="4" t="s">
        <v>133</v>
      </c>
      <c r="O22" s="7" t="s">
        <v>14</v>
      </c>
      <c r="P22" s="6">
        <v>45229</v>
      </c>
      <c r="Q22" s="9">
        <v>12108.94</v>
      </c>
      <c r="R22" s="7" t="s">
        <v>144</v>
      </c>
    </row>
    <row r="23" spans="1:18" ht="25.5" x14ac:dyDescent="0.2">
      <c r="A23" s="16" t="s">
        <v>21</v>
      </c>
      <c r="B23" s="6">
        <v>45166</v>
      </c>
      <c r="C23" s="16" t="s">
        <v>27</v>
      </c>
      <c r="D23" s="4" t="s">
        <v>110</v>
      </c>
      <c r="E23" s="17" t="s">
        <v>111</v>
      </c>
      <c r="F23" s="6">
        <v>45180</v>
      </c>
      <c r="G23" s="6"/>
      <c r="H23" s="6">
        <v>45191</v>
      </c>
      <c r="I23" s="6">
        <v>45202</v>
      </c>
      <c r="J23" s="6">
        <v>45208</v>
      </c>
      <c r="K23" s="16" t="s">
        <v>65</v>
      </c>
      <c r="L23" s="7" t="s">
        <v>70</v>
      </c>
      <c r="M23" s="7" t="s">
        <v>26</v>
      </c>
      <c r="N23" s="4" t="s">
        <v>134</v>
      </c>
      <c r="O23" s="7" t="s">
        <v>14</v>
      </c>
      <c r="P23" s="6">
        <v>45222</v>
      </c>
      <c r="Q23" s="9">
        <v>2600</v>
      </c>
      <c r="R23" s="7" t="s">
        <v>145</v>
      </c>
    </row>
    <row r="24" spans="1:18" ht="38.25" x14ac:dyDescent="0.2">
      <c r="A24" s="16" t="s">
        <v>21</v>
      </c>
      <c r="B24" s="6">
        <v>45166</v>
      </c>
      <c r="C24" s="16" t="s">
        <v>27</v>
      </c>
      <c r="D24" s="4" t="s">
        <v>112</v>
      </c>
      <c r="E24" s="17" t="s">
        <v>113</v>
      </c>
      <c r="F24" s="6">
        <v>45180</v>
      </c>
      <c r="G24" s="6"/>
      <c r="H24" s="6">
        <v>45191</v>
      </c>
      <c r="I24" s="6">
        <v>45202</v>
      </c>
      <c r="J24" s="6">
        <v>45208</v>
      </c>
      <c r="K24" s="16" t="s">
        <v>63</v>
      </c>
      <c r="L24" s="7" t="s">
        <v>68</v>
      </c>
      <c r="M24" s="7" t="s">
        <v>24</v>
      </c>
      <c r="N24" s="4" t="s">
        <v>135</v>
      </c>
      <c r="O24" s="7" t="s">
        <v>14</v>
      </c>
      <c r="P24" s="6">
        <v>45222</v>
      </c>
      <c r="Q24" s="9">
        <v>12416.13</v>
      </c>
      <c r="R24" s="7" t="s">
        <v>146</v>
      </c>
    </row>
    <row r="25" spans="1:18" ht="38.25" x14ac:dyDescent="0.2">
      <c r="A25" s="16" t="s">
        <v>21</v>
      </c>
      <c r="B25" s="6">
        <v>45167</v>
      </c>
      <c r="C25" s="16" t="s">
        <v>27</v>
      </c>
      <c r="D25" s="4" t="s">
        <v>114</v>
      </c>
      <c r="E25" s="17" t="s">
        <v>115</v>
      </c>
      <c r="F25" s="6">
        <v>45180</v>
      </c>
      <c r="G25" s="6"/>
      <c r="H25" s="6">
        <v>45194</v>
      </c>
      <c r="I25" s="6">
        <v>45202</v>
      </c>
      <c r="J25" s="6">
        <v>45208</v>
      </c>
      <c r="K25" s="16" t="s">
        <v>33</v>
      </c>
      <c r="L25" s="7" t="s">
        <v>34</v>
      </c>
      <c r="M25" s="7" t="s">
        <v>24</v>
      </c>
      <c r="N25" s="4" t="s">
        <v>136</v>
      </c>
      <c r="O25" s="7" t="s">
        <v>14</v>
      </c>
      <c r="P25" s="6">
        <v>45222</v>
      </c>
      <c r="Q25" s="9">
        <v>2572</v>
      </c>
      <c r="R25" s="7" t="s">
        <v>147</v>
      </c>
    </row>
    <row r="26" spans="1:18" ht="38.25" x14ac:dyDescent="0.2">
      <c r="A26" s="16" t="s">
        <v>21</v>
      </c>
      <c r="B26" s="6">
        <v>45167</v>
      </c>
      <c r="C26" s="16" t="s">
        <v>27</v>
      </c>
      <c r="D26" s="4" t="s">
        <v>116</v>
      </c>
      <c r="E26" s="17" t="s">
        <v>117</v>
      </c>
      <c r="F26" s="6">
        <v>45180</v>
      </c>
      <c r="G26" s="6"/>
      <c r="H26" s="6">
        <v>45194</v>
      </c>
      <c r="I26" s="6">
        <v>45201</v>
      </c>
      <c r="J26" s="6">
        <v>45208</v>
      </c>
      <c r="K26" s="16" t="s">
        <v>33</v>
      </c>
      <c r="L26" s="7" t="s">
        <v>34</v>
      </c>
      <c r="M26" s="7" t="s">
        <v>24</v>
      </c>
      <c r="N26" s="4" t="s">
        <v>137</v>
      </c>
      <c r="O26" s="7" t="s">
        <v>14</v>
      </c>
      <c r="P26" s="6">
        <v>45222</v>
      </c>
      <c r="Q26" s="9">
        <v>23992</v>
      </c>
      <c r="R26" s="7" t="s">
        <v>148</v>
      </c>
    </row>
    <row r="27" spans="1:18" ht="38.25" x14ac:dyDescent="0.2">
      <c r="A27" s="16" t="s">
        <v>21</v>
      </c>
      <c r="B27" s="6">
        <v>45167</v>
      </c>
      <c r="C27" s="16" t="s">
        <v>27</v>
      </c>
      <c r="D27" s="4" t="s">
        <v>116</v>
      </c>
      <c r="E27" s="17" t="s">
        <v>117</v>
      </c>
      <c r="F27" s="6">
        <v>45180</v>
      </c>
      <c r="G27" s="6"/>
      <c r="H27" s="6">
        <v>45194</v>
      </c>
      <c r="I27" s="6">
        <v>45201</v>
      </c>
      <c r="J27" s="6">
        <v>45208</v>
      </c>
      <c r="K27" s="16" t="s">
        <v>33</v>
      </c>
      <c r="L27" s="7" t="s">
        <v>34</v>
      </c>
      <c r="M27" s="7" t="s">
        <v>24</v>
      </c>
      <c r="N27" s="4" t="s">
        <v>137</v>
      </c>
      <c r="O27" s="7" t="s">
        <v>14</v>
      </c>
      <c r="P27" s="6">
        <v>45222</v>
      </c>
      <c r="Q27" s="9">
        <v>1582</v>
      </c>
      <c r="R27" s="7" t="s">
        <v>148</v>
      </c>
    </row>
    <row r="28" spans="1:18" ht="25.5" x14ac:dyDescent="0.2">
      <c r="A28" s="16" t="s">
        <v>21</v>
      </c>
      <c r="B28" s="6">
        <v>45167</v>
      </c>
      <c r="C28" s="16" t="s">
        <v>27</v>
      </c>
      <c r="D28" s="4" t="s">
        <v>118</v>
      </c>
      <c r="E28" s="17" t="s">
        <v>119</v>
      </c>
      <c r="F28" s="6">
        <v>45187</v>
      </c>
      <c r="G28" s="6"/>
      <c r="H28" s="6">
        <v>45198</v>
      </c>
      <c r="I28" s="6">
        <v>45209</v>
      </c>
      <c r="J28" s="6">
        <v>45215</v>
      </c>
      <c r="K28" s="16" t="s">
        <v>33</v>
      </c>
      <c r="L28" s="7" t="s">
        <v>34</v>
      </c>
      <c r="M28" s="7" t="s">
        <v>24</v>
      </c>
      <c r="N28" s="4" t="s">
        <v>138</v>
      </c>
      <c r="O28" s="7" t="s">
        <v>14</v>
      </c>
      <c r="P28" s="6">
        <v>45229</v>
      </c>
      <c r="Q28" s="9">
        <v>4865.92</v>
      </c>
      <c r="R28" s="7" t="s">
        <v>149</v>
      </c>
    </row>
    <row r="29" spans="1:18" ht="25.5" x14ac:dyDescent="0.2">
      <c r="A29" s="16" t="s">
        <v>21</v>
      </c>
      <c r="B29" s="6">
        <v>45167</v>
      </c>
      <c r="C29" s="16" t="s">
        <v>27</v>
      </c>
      <c r="D29" s="4" t="s">
        <v>118</v>
      </c>
      <c r="E29" s="17" t="s">
        <v>119</v>
      </c>
      <c r="F29" s="6">
        <v>45187</v>
      </c>
      <c r="G29" s="6"/>
      <c r="H29" s="6">
        <v>45198</v>
      </c>
      <c r="I29" s="6">
        <v>45209</v>
      </c>
      <c r="J29" s="6">
        <v>45215</v>
      </c>
      <c r="K29" s="16" t="s">
        <v>33</v>
      </c>
      <c r="L29" s="7" t="s">
        <v>34</v>
      </c>
      <c r="M29" s="7" t="s">
        <v>24</v>
      </c>
      <c r="N29" s="4" t="s">
        <v>138</v>
      </c>
      <c r="O29" s="7" t="s">
        <v>14</v>
      </c>
      <c r="P29" s="6">
        <v>45229</v>
      </c>
      <c r="Q29" s="9">
        <v>508.5</v>
      </c>
      <c r="R29" s="7" t="s">
        <v>149</v>
      </c>
    </row>
    <row r="30" spans="1:18" ht="38.25" x14ac:dyDescent="0.2">
      <c r="A30" s="16" t="s">
        <v>21</v>
      </c>
      <c r="B30" s="6">
        <v>45174</v>
      </c>
      <c r="C30" s="16" t="s">
        <v>27</v>
      </c>
      <c r="D30" s="4" t="s">
        <v>120</v>
      </c>
      <c r="E30" s="17" t="s">
        <v>121</v>
      </c>
      <c r="F30" s="6">
        <v>45187</v>
      </c>
      <c r="G30" s="6"/>
      <c r="H30" s="6">
        <v>45197</v>
      </c>
      <c r="I30" s="6">
        <v>45201</v>
      </c>
      <c r="J30" s="6">
        <v>45208</v>
      </c>
      <c r="K30" s="16" t="s">
        <v>126</v>
      </c>
      <c r="L30" s="7" t="s">
        <v>129</v>
      </c>
      <c r="M30" s="7" t="s">
        <v>25</v>
      </c>
      <c r="N30" s="4" t="s">
        <v>139</v>
      </c>
      <c r="O30" s="7" t="s">
        <v>14</v>
      </c>
      <c r="P30" s="6">
        <v>45222</v>
      </c>
      <c r="Q30" s="9">
        <v>1356</v>
      </c>
      <c r="R30" s="7" t="s">
        <v>150</v>
      </c>
    </row>
    <row r="31" spans="1:18" ht="25.5" x14ac:dyDescent="0.2">
      <c r="A31" s="16" t="s">
        <v>21</v>
      </c>
      <c r="B31" s="6">
        <v>45175</v>
      </c>
      <c r="C31" s="16" t="s">
        <v>27</v>
      </c>
      <c r="D31" s="4" t="s">
        <v>122</v>
      </c>
      <c r="E31" s="17" t="s">
        <v>123</v>
      </c>
      <c r="F31" s="6">
        <v>45191</v>
      </c>
      <c r="G31" s="6"/>
      <c r="H31" s="6">
        <v>45201</v>
      </c>
      <c r="I31" s="6">
        <v>45209</v>
      </c>
      <c r="J31" s="6">
        <v>45215</v>
      </c>
      <c r="K31" s="16" t="s">
        <v>16</v>
      </c>
      <c r="L31" s="7" t="s">
        <v>15</v>
      </c>
      <c r="M31" s="7" t="s">
        <v>23</v>
      </c>
      <c r="N31" s="4" t="s">
        <v>140</v>
      </c>
      <c r="O31" s="7" t="s">
        <v>14</v>
      </c>
      <c r="P31" s="6">
        <v>45229</v>
      </c>
      <c r="Q31" s="9">
        <v>4520</v>
      </c>
      <c r="R31" s="7" t="s">
        <v>151</v>
      </c>
    </row>
    <row r="32" spans="1:18" ht="25.5" x14ac:dyDescent="0.2">
      <c r="A32" s="16" t="s">
        <v>21</v>
      </c>
      <c r="B32" s="6">
        <v>45175</v>
      </c>
      <c r="C32" s="16" t="s">
        <v>27</v>
      </c>
      <c r="D32" s="4" t="s">
        <v>122</v>
      </c>
      <c r="E32" s="17" t="s">
        <v>123</v>
      </c>
      <c r="F32" s="6">
        <v>45191</v>
      </c>
      <c r="G32" s="6"/>
      <c r="H32" s="6">
        <v>45201</v>
      </c>
      <c r="I32" s="6">
        <v>45209</v>
      </c>
      <c r="J32" s="6">
        <v>45215</v>
      </c>
      <c r="K32" s="16" t="s">
        <v>16</v>
      </c>
      <c r="L32" s="7" t="s">
        <v>15</v>
      </c>
      <c r="M32" s="7" t="s">
        <v>23</v>
      </c>
      <c r="N32" s="4" t="s">
        <v>140</v>
      </c>
      <c r="O32" s="7" t="s">
        <v>14</v>
      </c>
      <c r="P32" s="6">
        <v>45229</v>
      </c>
      <c r="Q32" s="9">
        <v>44095.99</v>
      </c>
      <c r="R32" s="7" t="s">
        <v>151</v>
      </c>
    </row>
    <row r="33" spans="1:18" x14ac:dyDescent="0.2">
      <c r="A33" s="12" t="s">
        <v>101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4">
        <f>SUM(Q19:Q32)</f>
        <v>141633.29999999999</v>
      </c>
      <c r="R33" s="15"/>
    </row>
    <row r="34" spans="1:18" x14ac:dyDescent="0.2">
      <c r="A34" s="3"/>
      <c r="Q34" s="18"/>
    </row>
    <row r="35" spans="1:18" x14ac:dyDescent="0.2">
      <c r="A35" s="3" t="s">
        <v>152</v>
      </c>
    </row>
    <row r="36" spans="1:18" ht="63.75" x14ac:dyDescent="0.2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31</v>
      </c>
      <c r="H36" s="1" t="s">
        <v>6</v>
      </c>
      <c r="I36" s="1" t="s">
        <v>88</v>
      </c>
      <c r="J36" s="1" t="s">
        <v>7</v>
      </c>
      <c r="K36" s="1" t="s">
        <v>8</v>
      </c>
      <c r="L36" s="1" t="s">
        <v>9</v>
      </c>
      <c r="M36" s="1" t="s">
        <v>10</v>
      </c>
      <c r="N36" s="1" t="s">
        <v>18</v>
      </c>
      <c r="O36" s="1" t="s">
        <v>17</v>
      </c>
      <c r="P36" s="1" t="s">
        <v>11</v>
      </c>
      <c r="Q36" s="1" t="s">
        <v>12</v>
      </c>
      <c r="R36" s="1" t="s">
        <v>13</v>
      </c>
    </row>
    <row r="37" spans="1:18" ht="25.5" x14ac:dyDescent="0.2">
      <c r="A37" s="16" t="s">
        <v>21</v>
      </c>
      <c r="B37" s="6">
        <v>45154</v>
      </c>
      <c r="C37" s="16" t="s">
        <v>152</v>
      </c>
      <c r="D37" s="4" t="s">
        <v>154</v>
      </c>
      <c r="E37" s="17" t="s">
        <v>155</v>
      </c>
      <c r="F37" s="6">
        <v>45176</v>
      </c>
      <c r="G37" s="6"/>
      <c r="H37" s="6">
        <v>45198</v>
      </c>
      <c r="I37" s="6">
        <v>45209</v>
      </c>
      <c r="J37" s="6">
        <v>45215</v>
      </c>
      <c r="K37" s="16" t="s">
        <v>64</v>
      </c>
      <c r="L37" s="7" t="s">
        <v>69</v>
      </c>
      <c r="M37" s="7" t="s">
        <v>26</v>
      </c>
      <c r="N37" s="4" t="s">
        <v>156</v>
      </c>
      <c r="O37" s="7" t="s">
        <v>14</v>
      </c>
      <c r="P37" s="6">
        <v>45229</v>
      </c>
      <c r="Q37" s="9">
        <v>223740</v>
      </c>
      <c r="R37" s="7" t="s">
        <v>154</v>
      </c>
    </row>
    <row r="38" spans="1:18" x14ac:dyDescent="0.2">
      <c r="A38" s="12" t="s">
        <v>153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4">
        <f>SUM(Q37:Q37)</f>
        <v>223740</v>
      </c>
      <c r="R38" s="15"/>
    </row>
    <row r="39" spans="1:18" x14ac:dyDescent="0.2">
      <c r="A39" s="3"/>
      <c r="Q39" s="18"/>
    </row>
    <row r="40" spans="1:18" x14ac:dyDescent="0.2">
      <c r="A40" s="3" t="s">
        <v>20</v>
      </c>
    </row>
    <row r="41" spans="1:18" ht="63.7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31</v>
      </c>
      <c r="H41" s="1" t="s">
        <v>6</v>
      </c>
      <c r="I41" s="1" t="s">
        <v>88</v>
      </c>
      <c r="J41" s="1" t="s">
        <v>7</v>
      </c>
      <c r="K41" s="1" t="s">
        <v>8</v>
      </c>
      <c r="L41" s="1" t="s">
        <v>9</v>
      </c>
      <c r="M41" s="1" t="s">
        <v>10</v>
      </c>
      <c r="N41" s="1" t="s">
        <v>18</v>
      </c>
      <c r="O41" s="1" t="s">
        <v>17</v>
      </c>
      <c r="P41" s="1" t="s">
        <v>11</v>
      </c>
      <c r="Q41" s="1" t="s">
        <v>12</v>
      </c>
      <c r="R41" s="1" t="s">
        <v>13</v>
      </c>
    </row>
    <row r="42" spans="1:18" ht="25.5" x14ac:dyDescent="0.2">
      <c r="A42" s="16" t="s">
        <v>22</v>
      </c>
      <c r="B42" s="6">
        <v>45131</v>
      </c>
      <c r="C42" s="16" t="s">
        <v>20</v>
      </c>
      <c r="D42" s="4" t="s">
        <v>158</v>
      </c>
      <c r="E42" s="17" t="s">
        <v>159</v>
      </c>
      <c r="F42" s="6">
        <v>45162</v>
      </c>
      <c r="G42" s="6" t="s">
        <v>14</v>
      </c>
      <c r="H42" s="6">
        <v>45177</v>
      </c>
      <c r="I42" s="6">
        <v>45204</v>
      </c>
      <c r="J42" s="6">
        <v>45211</v>
      </c>
      <c r="K42" s="16" t="s">
        <v>162</v>
      </c>
      <c r="L42" s="7" t="s">
        <v>164</v>
      </c>
      <c r="M42" s="7" t="s">
        <v>25</v>
      </c>
      <c r="N42" s="4" t="s">
        <v>166</v>
      </c>
      <c r="O42" s="7" t="s">
        <v>14</v>
      </c>
      <c r="P42" s="6">
        <v>45211</v>
      </c>
      <c r="Q42" s="9">
        <v>97123.5</v>
      </c>
      <c r="R42" s="7" t="s">
        <v>14</v>
      </c>
    </row>
    <row r="43" spans="1:18" ht="25.5" x14ac:dyDescent="0.2">
      <c r="A43" s="16" t="s">
        <v>21</v>
      </c>
      <c r="B43" s="6">
        <v>45156</v>
      </c>
      <c r="C43" s="16" t="s">
        <v>20</v>
      </c>
      <c r="D43" s="4" t="s">
        <v>160</v>
      </c>
      <c r="E43" s="17" t="s">
        <v>161</v>
      </c>
      <c r="F43" s="6">
        <v>45175</v>
      </c>
      <c r="G43" s="6"/>
      <c r="H43" s="6">
        <v>45210</v>
      </c>
      <c r="I43" s="6">
        <v>45217</v>
      </c>
      <c r="J43" s="6">
        <v>45224</v>
      </c>
      <c r="K43" s="16" t="s">
        <v>163</v>
      </c>
      <c r="L43" s="7" t="s">
        <v>165</v>
      </c>
      <c r="M43" s="7" t="s">
        <v>23</v>
      </c>
      <c r="N43" s="4" t="s">
        <v>167</v>
      </c>
      <c r="O43" s="7" t="s">
        <v>14</v>
      </c>
      <c r="P43" s="6">
        <v>45224</v>
      </c>
      <c r="Q43" s="9">
        <v>51415</v>
      </c>
      <c r="R43" s="7" t="s">
        <v>14</v>
      </c>
    </row>
    <row r="44" spans="1:18" x14ac:dyDescent="0.2">
      <c r="A44" s="12" t="s">
        <v>157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>
        <f>SUM(Q42:Q43)</f>
        <v>148538.5</v>
      </c>
      <c r="R44" s="15"/>
    </row>
    <row r="45" spans="1:18" x14ac:dyDescent="0.2">
      <c r="A45" s="3"/>
      <c r="Q45" s="18"/>
    </row>
    <row r="46" spans="1:18" x14ac:dyDescent="0.2">
      <c r="A46" s="3"/>
      <c r="Q46" s="18"/>
    </row>
    <row r="47" spans="1:18" x14ac:dyDescent="0.2">
      <c r="A47" s="3" t="s">
        <v>168</v>
      </c>
    </row>
    <row r="48" spans="1:18" ht="63.75" x14ac:dyDescent="0.2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31</v>
      </c>
      <c r="H48" s="1" t="s">
        <v>6</v>
      </c>
      <c r="I48" s="1" t="s">
        <v>88</v>
      </c>
      <c r="J48" s="1" t="s">
        <v>7</v>
      </c>
      <c r="K48" s="1" t="s">
        <v>8</v>
      </c>
      <c r="L48" s="1" t="s">
        <v>9</v>
      </c>
      <c r="M48" s="1" t="s">
        <v>10</v>
      </c>
      <c r="N48" s="1" t="s">
        <v>18</v>
      </c>
      <c r="O48" s="1" t="s">
        <v>17</v>
      </c>
      <c r="P48" s="1" t="s">
        <v>11</v>
      </c>
      <c r="Q48" s="1" t="s">
        <v>12</v>
      </c>
      <c r="R48" s="1" t="s">
        <v>13</v>
      </c>
    </row>
    <row r="49" spans="1:18" ht="38.25" x14ac:dyDescent="0.2">
      <c r="A49" s="16" t="s">
        <v>21</v>
      </c>
      <c r="B49" s="6">
        <v>45173</v>
      </c>
      <c r="C49" s="16" t="s">
        <v>168</v>
      </c>
      <c r="D49" s="4" t="s">
        <v>170</v>
      </c>
      <c r="E49" s="17" t="s">
        <v>171</v>
      </c>
      <c r="F49" s="6" t="s">
        <v>14</v>
      </c>
      <c r="G49" s="6" t="s">
        <v>14</v>
      </c>
      <c r="H49" s="6" t="s">
        <v>14</v>
      </c>
      <c r="I49" s="6" t="s">
        <v>14</v>
      </c>
      <c r="J49" s="6">
        <v>45197</v>
      </c>
      <c r="K49" s="16" t="s">
        <v>174</v>
      </c>
      <c r="L49" s="7" t="s">
        <v>175</v>
      </c>
      <c r="M49" s="7" t="s">
        <v>26</v>
      </c>
      <c r="N49" s="4" t="s">
        <v>176</v>
      </c>
      <c r="O49" s="7" t="s">
        <v>14</v>
      </c>
      <c r="P49" s="6">
        <v>45230</v>
      </c>
      <c r="Q49" s="9">
        <v>158259.63</v>
      </c>
      <c r="R49" s="7" t="s">
        <v>14</v>
      </c>
    </row>
    <row r="50" spans="1:18" ht="38.25" x14ac:dyDescent="0.2">
      <c r="A50" s="16" t="s">
        <v>21</v>
      </c>
      <c r="B50" s="6">
        <v>45173</v>
      </c>
      <c r="C50" s="16" t="s">
        <v>168</v>
      </c>
      <c r="D50" s="4" t="s">
        <v>170</v>
      </c>
      <c r="E50" s="17" t="s">
        <v>171</v>
      </c>
      <c r="F50" s="6" t="s">
        <v>14</v>
      </c>
      <c r="G50" s="6" t="s">
        <v>14</v>
      </c>
      <c r="H50" s="6" t="s">
        <v>14</v>
      </c>
      <c r="I50" s="6" t="s">
        <v>14</v>
      </c>
      <c r="J50" s="6">
        <v>45197</v>
      </c>
      <c r="K50" s="16" t="s">
        <v>174</v>
      </c>
      <c r="L50" s="7" t="s">
        <v>175</v>
      </c>
      <c r="M50" s="7" t="s">
        <v>26</v>
      </c>
      <c r="N50" s="4" t="s">
        <v>176</v>
      </c>
      <c r="O50" s="7" t="s">
        <v>14</v>
      </c>
      <c r="P50" s="6">
        <v>45230</v>
      </c>
      <c r="Q50" s="9">
        <v>169395.51</v>
      </c>
      <c r="R50" s="7" t="s">
        <v>14</v>
      </c>
    </row>
    <row r="51" spans="1:18" ht="38.25" x14ac:dyDescent="0.2">
      <c r="A51" s="16" t="s">
        <v>22</v>
      </c>
      <c r="B51" s="6">
        <v>45173</v>
      </c>
      <c r="C51" s="16" t="s">
        <v>168</v>
      </c>
      <c r="D51" s="4" t="s">
        <v>170</v>
      </c>
      <c r="E51" s="17" t="s">
        <v>171</v>
      </c>
      <c r="F51" s="6" t="s">
        <v>14</v>
      </c>
      <c r="G51" s="6" t="s">
        <v>14</v>
      </c>
      <c r="H51" s="6" t="s">
        <v>14</v>
      </c>
      <c r="I51" s="6" t="s">
        <v>14</v>
      </c>
      <c r="J51" s="6">
        <v>45197</v>
      </c>
      <c r="K51" s="16" t="s">
        <v>174</v>
      </c>
      <c r="L51" s="7" t="s">
        <v>175</v>
      </c>
      <c r="M51" s="7" t="s">
        <v>26</v>
      </c>
      <c r="N51" s="4" t="s">
        <v>176</v>
      </c>
      <c r="O51" s="7" t="s">
        <v>14</v>
      </c>
      <c r="P51" s="6">
        <v>45230</v>
      </c>
      <c r="Q51" s="9">
        <v>750255.58</v>
      </c>
      <c r="R51" s="7" t="s">
        <v>14</v>
      </c>
    </row>
    <row r="52" spans="1:18" ht="63.75" x14ac:dyDescent="0.2">
      <c r="A52" s="16" t="s">
        <v>21</v>
      </c>
      <c r="B52" s="6">
        <v>45198</v>
      </c>
      <c r="C52" s="16" t="s">
        <v>168</v>
      </c>
      <c r="D52" s="4" t="s">
        <v>172</v>
      </c>
      <c r="E52" s="17" t="s">
        <v>173</v>
      </c>
      <c r="F52" s="6" t="s">
        <v>14</v>
      </c>
      <c r="G52" s="6" t="s">
        <v>14</v>
      </c>
      <c r="H52" s="6" t="s">
        <v>14</v>
      </c>
      <c r="I52" s="6" t="s">
        <v>14</v>
      </c>
      <c r="J52" s="6">
        <v>45202</v>
      </c>
      <c r="K52" s="16" t="s">
        <v>65</v>
      </c>
      <c r="L52" s="7" t="s">
        <v>70</v>
      </c>
      <c r="M52" s="7" t="s">
        <v>26</v>
      </c>
      <c r="N52" s="4" t="s">
        <v>177</v>
      </c>
      <c r="O52" s="7" t="s">
        <v>14</v>
      </c>
      <c r="P52" s="6">
        <v>45205</v>
      </c>
      <c r="Q52" s="9">
        <v>4759.26</v>
      </c>
      <c r="R52" s="7" t="s">
        <v>14</v>
      </c>
    </row>
    <row r="53" spans="1:18" x14ac:dyDescent="0.2">
      <c r="A53" s="12" t="s">
        <v>169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>
        <f>SUM(Q49:Q52)</f>
        <v>1082669.98</v>
      </c>
      <c r="R53" s="15"/>
    </row>
    <row r="54" spans="1:18" x14ac:dyDescent="0.2">
      <c r="A54" s="3"/>
      <c r="Q54" s="18"/>
    </row>
    <row r="55" spans="1:18" x14ac:dyDescent="0.2">
      <c r="A55" s="3" t="s">
        <v>178</v>
      </c>
    </row>
    <row r="56" spans="1:18" ht="63.75" x14ac:dyDescent="0.2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31</v>
      </c>
      <c r="H56" s="1" t="s">
        <v>6</v>
      </c>
      <c r="I56" s="1" t="s">
        <v>88</v>
      </c>
      <c r="J56" s="1" t="s">
        <v>7</v>
      </c>
      <c r="K56" s="1" t="s">
        <v>8</v>
      </c>
      <c r="L56" s="1" t="s">
        <v>9</v>
      </c>
      <c r="M56" s="1" t="s">
        <v>10</v>
      </c>
      <c r="N56" s="1" t="s">
        <v>18</v>
      </c>
      <c r="O56" s="1" t="s">
        <v>17</v>
      </c>
      <c r="P56" s="1" t="s">
        <v>11</v>
      </c>
      <c r="Q56" s="1" t="s">
        <v>12</v>
      </c>
      <c r="R56" s="1" t="s">
        <v>13</v>
      </c>
    </row>
    <row r="57" spans="1:18" ht="63.75" x14ac:dyDescent="0.2">
      <c r="A57" s="16" t="s">
        <v>181</v>
      </c>
      <c r="B57" s="6">
        <v>45140</v>
      </c>
      <c r="C57" s="16" t="s">
        <v>35</v>
      </c>
      <c r="D57" s="4" t="s">
        <v>182</v>
      </c>
      <c r="E57" s="17" t="s">
        <v>183</v>
      </c>
      <c r="F57" s="6">
        <v>45173</v>
      </c>
      <c r="G57" s="6">
        <v>45187</v>
      </c>
      <c r="H57" s="6">
        <v>45187</v>
      </c>
      <c r="I57" s="6">
        <v>45204</v>
      </c>
      <c r="J57" s="6">
        <v>45204</v>
      </c>
      <c r="K57" s="16" t="s">
        <v>184</v>
      </c>
      <c r="L57" s="7" t="s">
        <v>185</v>
      </c>
      <c r="M57" s="7" t="s">
        <v>23</v>
      </c>
      <c r="N57" s="4" t="s">
        <v>14</v>
      </c>
      <c r="O57" s="4" t="s">
        <v>182</v>
      </c>
      <c r="P57" s="6">
        <v>45216</v>
      </c>
      <c r="Q57" s="9">
        <v>12000</v>
      </c>
      <c r="R57" s="7" t="s">
        <v>182</v>
      </c>
    </row>
    <row r="58" spans="1:18" x14ac:dyDescent="0.2">
      <c r="A58" s="12" t="s">
        <v>179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4">
        <f>SUM(Q57:Q57)</f>
        <v>12000</v>
      </c>
      <c r="R58" s="15"/>
    </row>
    <row r="59" spans="1:18" x14ac:dyDescent="0.2">
      <c r="A59" s="3"/>
      <c r="Q59" s="18"/>
    </row>
    <row r="60" spans="1:18" x14ac:dyDescent="0.2">
      <c r="A60" s="12" t="s">
        <v>180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4">
        <f>Q14+Q33+Q38+Q44+Q53+Q58</f>
        <v>1672181.81</v>
      </c>
      <c r="R60" s="15"/>
    </row>
  </sheetData>
  <dataValidations count="3">
    <dataValidation type="list" allowBlank="1" showInputMessage="1" showErrorMessage="1" error="Favor elegir una opción válida de tipo de proceso de contratación" sqref="C6:C13 C32" xr:uid="{9311633C-49BB-4405-928D-A903F06443FE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M6:M13" xr:uid="{4FD18F21-BE85-4971-9DB4-2C5704ADF37A}">
      <formula1>"Pequeño, Mediano, Grande, Otro"</formula1>
    </dataValidation>
    <dataValidation type="list" allowBlank="1" showInputMessage="1" showErrorMessage="1" sqref="A32" xr:uid="{C7B8B509-4AA1-4857-8DEE-B1A9801372E3}">
      <formula1>GERENCIA</formula1>
    </dataValidation>
  </dataValidations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7776-C423-49C2-AB9F-23B1ACF3AC6D}">
  <dimension ref="A1:R82"/>
  <sheetViews>
    <sheetView showGridLines="0" topLeftCell="D69" workbookViewId="0">
      <selection activeCell="Q80" sqref="Q80"/>
    </sheetView>
  </sheetViews>
  <sheetFormatPr baseColWidth="10" defaultRowHeight="12.75" x14ac:dyDescent="0.2"/>
  <cols>
    <col min="1" max="2" width="17" style="2" customWidth="1"/>
    <col min="3" max="3" width="14" style="2" customWidth="1"/>
    <col min="4" max="4" width="13.42578125" style="2" bestFit="1" customWidth="1"/>
    <col min="5" max="5" width="32.42578125" style="2" customWidth="1"/>
    <col min="6" max="7" width="13.7109375" style="2" customWidth="1"/>
    <col min="8" max="8" width="12.7109375" style="2" customWidth="1"/>
    <col min="9" max="9" width="13" style="2" customWidth="1"/>
    <col min="10" max="10" width="14.85546875" style="2" customWidth="1"/>
    <col min="11" max="11" width="24.28515625" style="2" customWidth="1"/>
    <col min="12" max="12" width="17.28515625" style="2" bestFit="1" customWidth="1"/>
    <col min="13" max="13" width="11.42578125" style="2"/>
    <col min="14" max="15" width="11.42578125" style="20"/>
    <col min="16" max="16" width="11.42578125" style="2"/>
    <col min="17" max="17" width="12.5703125" style="2" bestFit="1" customWidth="1"/>
    <col min="18" max="18" width="13.7109375" style="2" customWidth="1"/>
    <col min="19" max="16384" width="11.42578125" style="2"/>
  </cols>
  <sheetData>
    <row r="1" spans="1:18" x14ac:dyDescent="0.2">
      <c r="A1" s="36" t="s">
        <v>39</v>
      </c>
      <c r="B1" s="36"/>
      <c r="C1" s="36"/>
    </row>
    <row r="2" spans="1:18" x14ac:dyDescent="0.2">
      <c r="A2" s="26" t="s">
        <v>186</v>
      </c>
      <c r="B2" s="19"/>
      <c r="C2" s="19"/>
    </row>
    <row r="3" spans="1:18" ht="13.5" customHeight="1" x14ac:dyDescent="0.2"/>
    <row r="4" spans="1:18" x14ac:dyDescent="0.2">
      <c r="A4" s="3" t="s">
        <v>32</v>
      </c>
    </row>
    <row r="5" spans="1:18" ht="63.7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31</v>
      </c>
      <c r="H5" s="1" t="s">
        <v>6</v>
      </c>
      <c r="I5" s="1" t="s">
        <v>222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18</v>
      </c>
      <c r="O5" s="1" t="s">
        <v>19</v>
      </c>
      <c r="P5" s="1" t="s">
        <v>11</v>
      </c>
      <c r="Q5" s="1" t="s">
        <v>12</v>
      </c>
      <c r="R5" s="1" t="s">
        <v>13</v>
      </c>
    </row>
    <row r="6" spans="1:18" ht="38.25" x14ac:dyDescent="0.2">
      <c r="A6" s="4" t="s">
        <v>21</v>
      </c>
      <c r="B6" s="5">
        <v>45159</v>
      </c>
      <c r="C6" s="4" t="s">
        <v>32</v>
      </c>
      <c r="D6" s="4" t="s">
        <v>188</v>
      </c>
      <c r="E6" s="4" t="s">
        <v>189</v>
      </c>
      <c r="F6" s="5">
        <v>45176</v>
      </c>
      <c r="G6" s="5"/>
      <c r="H6" s="6">
        <v>45198</v>
      </c>
      <c r="I6" s="6" t="s">
        <v>214</v>
      </c>
      <c r="J6" s="6">
        <v>45222</v>
      </c>
      <c r="K6" s="4" t="s">
        <v>215</v>
      </c>
      <c r="L6" s="7" t="s">
        <v>223</v>
      </c>
      <c r="M6" s="7" t="s">
        <v>23</v>
      </c>
      <c r="N6" s="11" t="s">
        <v>232</v>
      </c>
      <c r="O6" s="11" t="s">
        <v>14</v>
      </c>
      <c r="P6" s="6">
        <v>45236</v>
      </c>
      <c r="Q6" s="21">
        <v>26750.22</v>
      </c>
      <c r="R6" s="7" t="s">
        <v>188</v>
      </c>
    </row>
    <row r="7" spans="1:18" ht="25.5" x14ac:dyDescent="0.2">
      <c r="A7" s="4" t="s">
        <v>21</v>
      </c>
      <c r="B7" s="5">
        <v>45173</v>
      </c>
      <c r="C7" s="4" t="s">
        <v>32</v>
      </c>
      <c r="D7" s="4" t="s">
        <v>190</v>
      </c>
      <c r="E7" s="4" t="s">
        <v>191</v>
      </c>
      <c r="F7" s="5">
        <v>45189</v>
      </c>
      <c r="G7" s="5"/>
      <c r="H7" s="6">
        <v>45203</v>
      </c>
      <c r="I7" s="6">
        <v>45216</v>
      </c>
      <c r="J7" s="6">
        <v>45223</v>
      </c>
      <c r="K7" s="4" t="s">
        <v>37</v>
      </c>
      <c r="L7" s="7" t="s">
        <v>224</v>
      </c>
      <c r="M7" s="7" t="s">
        <v>23</v>
      </c>
      <c r="N7" s="11" t="s">
        <v>14</v>
      </c>
      <c r="O7" s="11" t="s">
        <v>190</v>
      </c>
      <c r="P7" s="6">
        <v>45236</v>
      </c>
      <c r="Q7" s="21">
        <v>1850</v>
      </c>
      <c r="R7" s="7" t="s">
        <v>190</v>
      </c>
    </row>
    <row r="8" spans="1:18" ht="25.5" x14ac:dyDescent="0.2">
      <c r="A8" s="4" t="s">
        <v>21</v>
      </c>
      <c r="B8" s="5">
        <v>45180</v>
      </c>
      <c r="C8" s="4" t="s">
        <v>32</v>
      </c>
      <c r="D8" s="4" t="s">
        <v>192</v>
      </c>
      <c r="E8" s="4" t="s">
        <v>193</v>
      </c>
      <c r="F8" s="5">
        <v>45191</v>
      </c>
      <c r="G8" s="5"/>
      <c r="H8" s="6">
        <v>45208</v>
      </c>
      <c r="I8" s="6">
        <v>45223</v>
      </c>
      <c r="J8" s="6">
        <v>45226</v>
      </c>
      <c r="K8" s="4" t="s">
        <v>216</v>
      </c>
      <c r="L8" s="7" t="s">
        <v>225</v>
      </c>
      <c r="M8" s="7" t="s">
        <v>25</v>
      </c>
      <c r="N8" s="11" t="s">
        <v>233</v>
      </c>
      <c r="O8" s="11" t="s">
        <v>14</v>
      </c>
      <c r="P8" s="6">
        <v>45239</v>
      </c>
      <c r="Q8" s="21">
        <v>51245.91</v>
      </c>
      <c r="R8" s="7" t="s">
        <v>192</v>
      </c>
    </row>
    <row r="9" spans="1:18" ht="38.25" x14ac:dyDescent="0.2">
      <c r="A9" s="4" t="s">
        <v>21</v>
      </c>
      <c r="B9" s="5">
        <v>45189</v>
      </c>
      <c r="C9" s="4" t="s">
        <v>32</v>
      </c>
      <c r="D9" s="4" t="s">
        <v>194</v>
      </c>
      <c r="E9" s="4" t="s">
        <v>195</v>
      </c>
      <c r="F9" s="5">
        <v>45198</v>
      </c>
      <c r="G9" s="5"/>
      <c r="H9" s="6">
        <v>45212</v>
      </c>
      <c r="I9" s="6">
        <v>45225</v>
      </c>
      <c r="J9" s="6">
        <v>45229</v>
      </c>
      <c r="K9" s="4" t="s">
        <v>217</v>
      </c>
      <c r="L9" s="7" t="s">
        <v>226</v>
      </c>
      <c r="M9" s="7" t="s">
        <v>25</v>
      </c>
      <c r="N9" s="11" t="s">
        <v>14</v>
      </c>
      <c r="O9" s="11" t="s">
        <v>234</v>
      </c>
      <c r="P9" s="6">
        <v>45238</v>
      </c>
      <c r="Q9" s="21">
        <v>1751.5</v>
      </c>
      <c r="R9" s="7" t="s">
        <v>194</v>
      </c>
    </row>
    <row r="10" spans="1:18" ht="25.5" x14ac:dyDescent="0.2">
      <c r="A10" s="4" t="s">
        <v>21</v>
      </c>
      <c r="B10" s="5">
        <v>45197</v>
      </c>
      <c r="C10" s="4" t="s">
        <v>32</v>
      </c>
      <c r="D10" s="4" t="s">
        <v>196</v>
      </c>
      <c r="E10" s="4" t="s">
        <v>197</v>
      </c>
      <c r="F10" s="5">
        <v>45208</v>
      </c>
      <c r="G10" s="5"/>
      <c r="H10" s="6">
        <v>45222</v>
      </c>
      <c r="I10" s="6">
        <v>45231</v>
      </c>
      <c r="J10" s="6">
        <v>45238</v>
      </c>
      <c r="K10" s="4" t="s">
        <v>33</v>
      </c>
      <c r="L10" s="7" t="s">
        <v>34</v>
      </c>
      <c r="M10" s="7" t="s">
        <v>24</v>
      </c>
      <c r="N10" s="11" t="s">
        <v>14</v>
      </c>
      <c r="O10" s="11" t="s">
        <v>196</v>
      </c>
      <c r="P10" s="6">
        <v>45250</v>
      </c>
      <c r="Q10" s="21">
        <v>2237.4</v>
      </c>
      <c r="R10" s="7" t="s">
        <v>196</v>
      </c>
    </row>
    <row r="11" spans="1:18" ht="25.5" x14ac:dyDescent="0.2">
      <c r="A11" s="4" t="s">
        <v>21</v>
      </c>
      <c r="B11" s="5">
        <v>45196</v>
      </c>
      <c r="C11" s="4" t="s">
        <v>32</v>
      </c>
      <c r="D11" s="4" t="s">
        <v>198</v>
      </c>
      <c r="E11" s="4" t="s">
        <v>199</v>
      </c>
      <c r="F11" s="5">
        <v>45203</v>
      </c>
      <c r="G11" s="5"/>
      <c r="H11" s="6">
        <v>45216</v>
      </c>
      <c r="I11" s="6">
        <v>45230</v>
      </c>
      <c r="J11" s="6">
        <v>45236</v>
      </c>
      <c r="K11" s="4" t="s">
        <v>46</v>
      </c>
      <c r="L11" s="7" t="s">
        <v>47</v>
      </c>
      <c r="M11" s="7" t="s">
        <v>25</v>
      </c>
      <c r="N11" s="11" t="s">
        <v>235</v>
      </c>
      <c r="O11" s="11" t="s">
        <v>14</v>
      </c>
      <c r="P11" s="6">
        <v>45246</v>
      </c>
      <c r="Q11" s="21">
        <v>6352.05</v>
      </c>
      <c r="R11" s="7" t="s">
        <v>247</v>
      </c>
    </row>
    <row r="12" spans="1:18" ht="25.5" x14ac:dyDescent="0.2">
      <c r="A12" s="4" t="s">
        <v>29</v>
      </c>
      <c r="B12" s="5">
        <v>45197</v>
      </c>
      <c r="C12" s="4" t="s">
        <v>32</v>
      </c>
      <c r="D12" s="4" t="s">
        <v>200</v>
      </c>
      <c r="E12" s="4" t="s">
        <v>201</v>
      </c>
      <c r="F12" s="5">
        <v>45211</v>
      </c>
      <c r="G12" s="5">
        <v>45225</v>
      </c>
      <c r="H12" s="6">
        <v>45236</v>
      </c>
      <c r="I12" s="6">
        <v>45237</v>
      </c>
      <c r="J12" s="6">
        <v>45244</v>
      </c>
      <c r="K12" s="4" t="s">
        <v>218</v>
      </c>
      <c r="L12" s="7" t="s">
        <v>227</v>
      </c>
      <c r="M12" s="7" t="s">
        <v>23</v>
      </c>
      <c r="N12" s="11" t="s">
        <v>236</v>
      </c>
      <c r="O12" s="11" t="s">
        <v>14</v>
      </c>
      <c r="P12" s="6">
        <v>45257</v>
      </c>
      <c r="Q12" s="21">
        <v>6089.34</v>
      </c>
      <c r="R12" s="7" t="s">
        <v>200</v>
      </c>
    </row>
    <row r="13" spans="1:18" ht="25.5" x14ac:dyDescent="0.2">
      <c r="A13" s="4" t="s">
        <v>21</v>
      </c>
      <c r="B13" s="5">
        <v>45198</v>
      </c>
      <c r="C13" s="4" t="s">
        <v>32</v>
      </c>
      <c r="D13" s="4" t="s">
        <v>202</v>
      </c>
      <c r="E13" s="4" t="s">
        <v>203</v>
      </c>
      <c r="F13" s="5">
        <v>45208</v>
      </c>
      <c r="G13" s="5"/>
      <c r="H13" s="6">
        <v>45218</v>
      </c>
      <c r="I13" s="6">
        <v>45226</v>
      </c>
      <c r="J13" s="6">
        <v>45229</v>
      </c>
      <c r="K13" s="4" t="s">
        <v>48</v>
      </c>
      <c r="L13" s="7" t="s">
        <v>49</v>
      </c>
      <c r="M13" s="7" t="s">
        <v>26</v>
      </c>
      <c r="N13" s="11" t="s">
        <v>237</v>
      </c>
      <c r="O13" s="11" t="s">
        <v>14</v>
      </c>
      <c r="P13" s="6">
        <v>45240</v>
      </c>
      <c r="Q13" s="21">
        <v>2090.5</v>
      </c>
      <c r="R13" s="7" t="s">
        <v>248</v>
      </c>
    </row>
    <row r="14" spans="1:18" ht="25.5" x14ac:dyDescent="0.2">
      <c r="A14" s="4" t="s">
        <v>28</v>
      </c>
      <c r="B14" s="5">
        <v>45201</v>
      </c>
      <c r="C14" s="4" t="s">
        <v>32</v>
      </c>
      <c r="D14" s="4" t="s">
        <v>204</v>
      </c>
      <c r="E14" s="4" t="s">
        <v>205</v>
      </c>
      <c r="F14" s="5">
        <v>45208</v>
      </c>
      <c r="G14" s="5">
        <v>45219</v>
      </c>
      <c r="H14" s="6">
        <v>45224</v>
      </c>
      <c r="I14" s="6">
        <v>45236</v>
      </c>
      <c r="J14" s="6">
        <v>45239</v>
      </c>
      <c r="K14" s="4" t="s">
        <v>52</v>
      </c>
      <c r="L14" s="7" t="s">
        <v>58</v>
      </c>
      <c r="M14" s="7" t="s">
        <v>25</v>
      </c>
      <c r="N14" s="11" t="s">
        <v>238</v>
      </c>
      <c r="O14" s="11" t="s">
        <v>14</v>
      </c>
      <c r="P14" s="6">
        <v>45252</v>
      </c>
      <c r="Q14" s="21">
        <v>3037.5</v>
      </c>
      <c r="R14" s="7" t="s">
        <v>204</v>
      </c>
    </row>
    <row r="15" spans="1:18" ht="25.5" x14ac:dyDescent="0.2">
      <c r="A15" s="4" t="s">
        <v>28</v>
      </c>
      <c r="B15" s="5">
        <v>45201</v>
      </c>
      <c r="C15" s="4" t="s">
        <v>32</v>
      </c>
      <c r="D15" s="4" t="s">
        <v>204</v>
      </c>
      <c r="E15" s="4" t="s">
        <v>205</v>
      </c>
      <c r="F15" s="5">
        <v>45208</v>
      </c>
      <c r="G15" s="5">
        <v>45219</v>
      </c>
      <c r="H15" s="6">
        <v>45224</v>
      </c>
      <c r="I15" s="6">
        <v>45236</v>
      </c>
      <c r="J15" s="6">
        <v>45239</v>
      </c>
      <c r="K15" s="4" t="s">
        <v>219</v>
      </c>
      <c r="L15" s="7" t="s">
        <v>228</v>
      </c>
      <c r="M15" s="7" t="s">
        <v>24</v>
      </c>
      <c r="N15" s="11" t="s">
        <v>239</v>
      </c>
      <c r="O15" s="11" t="s">
        <v>14</v>
      </c>
      <c r="P15" s="6">
        <v>45252</v>
      </c>
      <c r="Q15" s="21">
        <v>4439.2</v>
      </c>
      <c r="R15" s="7" t="s">
        <v>204</v>
      </c>
    </row>
    <row r="16" spans="1:18" ht="25.5" x14ac:dyDescent="0.2">
      <c r="A16" s="4" t="s">
        <v>21</v>
      </c>
      <c r="B16" s="5">
        <v>45210</v>
      </c>
      <c r="C16" s="4" t="s">
        <v>32</v>
      </c>
      <c r="D16" s="4" t="s">
        <v>206</v>
      </c>
      <c r="E16" s="4" t="s">
        <v>207</v>
      </c>
      <c r="F16" s="5">
        <v>45218</v>
      </c>
      <c r="G16" s="5"/>
      <c r="H16" s="6">
        <v>45236</v>
      </c>
      <c r="I16" s="6">
        <v>45246</v>
      </c>
      <c r="J16" s="6">
        <v>45251</v>
      </c>
      <c r="K16" s="4" t="s">
        <v>220</v>
      </c>
      <c r="L16" s="7" t="s">
        <v>229</v>
      </c>
      <c r="M16" s="7" t="s">
        <v>24</v>
      </c>
      <c r="N16" s="11" t="s">
        <v>14</v>
      </c>
      <c r="O16" s="11" t="s">
        <v>240</v>
      </c>
      <c r="P16" s="6">
        <v>45260</v>
      </c>
      <c r="Q16" s="21">
        <v>4407</v>
      </c>
      <c r="R16" s="7" t="s">
        <v>240</v>
      </c>
    </row>
    <row r="17" spans="1:18" ht="25.5" x14ac:dyDescent="0.2">
      <c r="A17" s="4" t="s">
        <v>22</v>
      </c>
      <c r="B17" s="5">
        <v>45205</v>
      </c>
      <c r="C17" s="4" t="s">
        <v>32</v>
      </c>
      <c r="D17" s="4" t="s">
        <v>208</v>
      </c>
      <c r="E17" s="4" t="s">
        <v>209</v>
      </c>
      <c r="F17" s="5">
        <v>45217</v>
      </c>
      <c r="G17" s="5">
        <v>45229</v>
      </c>
      <c r="H17" s="6">
        <v>45237</v>
      </c>
      <c r="I17" s="6">
        <v>45240</v>
      </c>
      <c r="J17" s="6">
        <v>45243</v>
      </c>
      <c r="K17" s="4" t="s">
        <v>54</v>
      </c>
      <c r="L17" s="7" t="s">
        <v>59</v>
      </c>
      <c r="M17" s="7" t="s">
        <v>25</v>
      </c>
      <c r="N17" s="11" t="s">
        <v>14</v>
      </c>
      <c r="O17" s="11" t="s">
        <v>241</v>
      </c>
      <c r="P17" s="6">
        <v>45250</v>
      </c>
      <c r="Q17" s="21">
        <v>9019.66</v>
      </c>
      <c r="R17" s="7" t="s">
        <v>208</v>
      </c>
    </row>
    <row r="18" spans="1:18" ht="25.5" x14ac:dyDescent="0.2">
      <c r="A18" s="4" t="s">
        <v>22</v>
      </c>
      <c r="B18" s="5">
        <v>45205</v>
      </c>
      <c r="C18" s="4" t="s">
        <v>32</v>
      </c>
      <c r="D18" s="4" t="s">
        <v>208</v>
      </c>
      <c r="E18" s="4" t="s">
        <v>209</v>
      </c>
      <c r="F18" s="5">
        <v>45217</v>
      </c>
      <c r="G18" s="5">
        <v>45229</v>
      </c>
      <c r="H18" s="6">
        <v>45237</v>
      </c>
      <c r="I18" s="6">
        <v>45240</v>
      </c>
      <c r="J18" s="6">
        <v>45243</v>
      </c>
      <c r="K18" s="4" t="s">
        <v>52</v>
      </c>
      <c r="L18" s="7" t="s">
        <v>58</v>
      </c>
      <c r="M18" s="7" t="s">
        <v>25</v>
      </c>
      <c r="N18" s="11" t="s">
        <v>14</v>
      </c>
      <c r="O18" s="11" t="s">
        <v>242</v>
      </c>
      <c r="P18" s="6">
        <v>45250</v>
      </c>
      <c r="Q18" s="21">
        <v>1235</v>
      </c>
      <c r="R18" s="7" t="s">
        <v>208</v>
      </c>
    </row>
    <row r="19" spans="1:18" ht="25.5" x14ac:dyDescent="0.2">
      <c r="A19" s="4" t="s">
        <v>77</v>
      </c>
      <c r="B19" s="5">
        <v>45205</v>
      </c>
      <c r="C19" s="4" t="s">
        <v>32</v>
      </c>
      <c r="D19" s="4" t="s">
        <v>210</v>
      </c>
      <c r="E19" s="4" t="s">
        <v>211</v>
      </c>
      <c r="F19" s="5">
        <v>45218</v>
      </c>
      <c r="G19" s="5"/>
      <c r="H19" s="6">
        <v>45230</v>
      </c>
      <c r="I19" s="6">
        <v>45238</v>
      </c>
      <c r="J19" s="6">
        <v>45244</v>
      </c>
      <c r="K19" s="4" t="s">
        <v>221</v>
      </c>
      <c r="L19" s="7" t="s">
        <v>230</v>
      </c>
      <c r="M19" s="7" t="s">
        <v>23</v>
      </c>
      <c r="N19" s="11" t="s">
        <v>243</v>
      </c>
      <c r="O19" s="11" t="s">
        <v>14</v>
      </c>
      <c r="P19" s="6">
        <v>45257</v>
      </c>
      <c r="Q19" s="21">
        <v>8983.5020000000004</v>
      </c>
      <c r="R19" s="7" t="s">
        <v>249</v>
      </c>
    </row>
    <row r="20" spans="1:18" ht="25.5" x14ac:dyDescent="0.2">
      <c r="A20" s="4" t="s">
        <v>28</v>
      </c>
      <c r="B20" s="5">
        <v>45210</v>
      </c>
      <c r="C20" s="4" t="s">
        <v>32</v>
      </c>
      <c r="D20" s="4" t="s">
        <v>212</v>
      </c>
      <c r="E20" s="4" t="s">
        <v>213</v>
      </c>
      <c r="F20" s="5">
        <v>45216</v>
      </c>
      <c r="G20" s="5"/>
      <c r="H20" s="6">
        <v>45230</v>
      </c>
      <c r="I20" s="6">
        <v>45238</v>
      </c>
      <c r="J20" s="6">
        <v>45240</v>
      </c>
      <c r="K20" s="4" t="s">
        <v>52</v>
      </c>
      <c r="L20" s="7" t="s">
        <v>58</v>
      </c>
      <c r="M20" s="7" t="s">
        <v>25</v>
      </c>
      <c r="N20" s="11" t="s">
        <v>244</v>
      </c>
      <c r="O20" s="11" t="s">
        <v>14</v>
      </c>
      <c r="P20" s="6">
        <v>45252</v>
      </c>
      <c r="Q20" s="21">
        <v>4226.25</v>
      </c>
      <c r="R20" s="7" t="s">
        <v>250</v>
      </c>
    </row>
    <row r="21" spans="1:18" ht="25.5" x14ac:dyDescent="0.2">
      <c r="A21" s="4" t="s">
        <v>28</v>
      </c>
      <c r="B21" s="5">
        <v>45210</v>
      </c>
      <c r="C21" s="4" t="s">
        <v>32</v>
      </c>
      <c r="D21" s="4" t="s">
        <v>212</v>
      </c>
      <c r="E21" s="4" t="s">
        <v>213</v>
      </c>
      <c r="F21" s="5">
        <v>45216</v>
      </c>
      <c r="G21" s="5"/>
      <c r="H21" s="6">
        <v>45230</v>
      </c>
      <c r="I21" s="6">
        <v>45238</v>
      </c>
      <c r="J21" s="6">
        <v>45240</v>
      </c>
      <c r="K21" s="4" t="s">
        <v>57</v>
      </c>
      <c r="L21" s="7" t="s">
        <v>62</v>
      </c>
      <c r="M21" s="7" t="s">
        <v>25</v>
      </c>
      <c r="N21" s="11" t="s">
        <v>245</v>
      </c>
      <c r="O21" s="11" t="s">
        <v>14</v>
      </c>
      <c r="P21" s="6">
        <v>45252</v>
      </c>
      <c r="Q21" s="21">
        <v>2835</v>
      </c>
      <c r="R21" s="7" t="s">
        <v>250</v>
      </c>
    </row>
    <row r="22" spans="1:18" ht="25.5" x14ac:dyDescent="0.2">
      <c r="A22" s="4" t="s">
        <v>28</v>
      </c>
      <c r="B22" s="5">
        <v>45210</v>
      </c>
      <c r="C22" s="4" t="s">
        <v>32</v>
      </c>
      <c r="D22" s="4" t="s">
        <v>212</v>
      </c>
      <c r="E22" s="4" t="s">
        <v>213</v>
      </c>
      <c r="F22" s="5">
        <v>45216</v>
      </c>
      <c r="G22" s="5"/>
      <c r="H22" s="6">
        <v>45230</v>
      </c>
      <c r="I22" s="6">
        <v>45238</v>
      </c>
      <c r="J22" s="6">
        <v>45240</v>
      </c>
      <c r="K22" s="4" t="s">
        <v>53</v>
      </c>
      <c r="L22" s="7" t="s">
        <v>231</v>
      </c>
      <c r="M22" s="7" t="s">
        <v>25</v>
      </c>
      <c r="N22" s="11" t="s">
        <v>246</v>
      </c>
      <c r="O22" s="11" t="s">
        <v>14</v>
      </c>
      <c r="P22" s="6">
        <v>45252</v>
      </c>
      <c r="Q22" s="21">
        <v>1987.5</v>
      </c>
      <c r="R22" s="7" t="s">
        <v>250</v>
      </c>
    </row>
    <row r="23" spans="1:18" x14ac:dyDescent="0.2">
      <c r="A23" s="12" t="s">
        <v>187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2"/>
      <c r="O23" s="22"/>
      <c r="P23" s="13"/>
      <c r="Q23" s="14">
        <f>SUM(Q6:Q22)</f>
        <v>138537.53200000001</v>
      </c>
      <c r="R23" s="15"/>
    </row>
    <row r="25" spans="1:18" x14ac:dyDescent="0.2">
      <c r="A25" s="3" t="s">
        <v>45</v>
      </c>
      <c r="N25" s="2"/>
      <c r="O25" s="2"/>
    </row>
    <row r="26" spans="1:18" ht="63.75" x14ac:dyDescent="0.2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31</v>
      </c>
      <c r="H26" s="1" t="s">
        <v>6</v>
      </c>
      <c r="I26" s="1" t="s">
        <v>222</v>
      </c>
      <c r="J26" s="1" t="s">
        <v>7</v>
      </c>
      <c r="K26" s="1" t="s">
        <v>8</v>
      </c>
      <c r="L26" s="1" t="s">
        <v>9</v>
      </c>
      <c r="M26" s="1" t="s">
        <v>10</v>
      </c>
      <c r="N26" s="1" t="s">
        <v>18</v>
      </c>
      <c r="O26" s="1" t="s">
        <v>17</v>
      </c>
      <c r="P26" s="1" t="s">
        <v>11</v>
      </c>
      <c r="Q26" s="1" t="s">
        <v>12</v>
      </c>
      <c r="R26" s="1" t="s">
        <v>13</v>
      </c>
    </row>
    <row r="27" spans="1:18" ht="38.25" x14ac:dyDescent="0.2">
      <c r="A27" s="24" t="s">
        <v>22</v>
      </c>
      <c r="B27" s="6">
        <v>45204</v>
      </c>
      <c r="C27" s="16" t="s">
        <v>45</v>
      </c>
      <c r="D27" s="4" t="s">
        <v>252</v>
      </c>
      <c r="E27" s="17" t="s">
        <v>253</v>
      </c>
      <c r="F27" s="6" t="s">
        <v>14</v>
      </c>
      <c r="G27" s="6" t="s">
        <v>14</v>
      </c>
      <c r="H27" s="6" t="s">
        <v>14</v>
      </c>
      <c r="I27" s="6" t="s">
        <v>14</v>
      </c>
      <c r="J27" s="6">
        <v>45205</v>
      </c>
      <c r="K27" s="16" t="s">
        <v>264</v>
      </c>
      <c r="L27" s="27" t="s">
        <v>14</v>
      </c>
      <c r="M27" s="28" t="s">
        <v>14</v>
      </c>
      <c r="N27" s="4" t="s">
        <v>270</v>
      </c>
      <c r="O27" s="7" t="s">
        <v>14</v>
      </c>
      <c r="P27" s="6">
        <v>45248</v>
      </c>
      <c r="Q27" s="9">
        <v>1679.88</v>
      </c>
      <c r="R27" s="7" t="s">
        <v>252</v>
      </c>
    </row>
    <row r="28" spans="1:18" ht="38.25" x14ac:dyDescent="0.2">
      <c r="A28" s="24" t="s">
        <v>28</v>
      </c>
      <c r="B28" s="6">
        <v>45233</v>
      </c>
      <c r="C28" s="16" t="s">
        <v>45</v>
      </c>
      <c r="D28" s="4" t="s">
        <v>254</v>
      </c>
      <c r="E28" s="17" t="s">
        <v>255</v>
      </c>
      <c r="F28" s="6" t="s">
        <v>14</v>
      </c>
      <c r="G28" s="6" t="s">
        <v>14</v>
      </c>
      <c r="H28" s="6" t="s">
        <v>14</v>
      </c>
      <c r="I28" s="6" t="s">
        <v>14</v>
      </c>
      <c r="J28" s="6" t="s">
        <v>14</v>
      </c>
      <c r="K28" s="16" t="s">
        <v>265</v>
      </c>
      <c r="L28" s="27" t="s">
        <v>14</v>
      </c>
      <c r="M28" s="28" t="s">
        <v>14</v>
      </c>
      <c r="N28" s="4" t="s">
        <v>271</v>
      </c>
      <c r="O28" s="7"/>
      <c r="P28" s="6">
        <v>45244</v>
      </c>
      <c r="Q28" s="9">
        <v>3121.2</v>
      </c>
      <c r="R28" s="7" t="s">
        <v>254</v>
      </c>
    </row>
    <row r="29" spans="1:18" ht="38.25" x14ac:dyDescent="0.2">
      <c r="A29" s="24" t="s">
        <v>28</v>
      </c>
      <c r="B29" s="6">
        <v>45238</v>
      </c>
      <c r="C29" s="16" t="s">
        <v>45</v>
      </c>
      <c r="D29" s="4" t="s">
        <v>256</v>
      </c>
      <c r="E29" s="17" t="s">
        <v>257</v>
      </c>
      <c r="F29" s="6" t="s">
        <v>14</v>
      </c>
      <c r="G29" s="6" t="s">
        <v>14</v>
      </c>
      <c r="H29" s="6" t="s">
        <v>14</v>
      </c>
      <c r="I29" s="6" t="s">
        <v>14</v>
      </c>
      <c r="J29" s="6" t="s">
        <v>14</v>
      </c>
      <c r="K29" s="16" t="s">
        <v>266</v>
      </c>
      <c r="L29" s="27" t="s">
        <v>14</v>
      </c>
      <c r="M29" s="28" t="s">
        <v>14</v>
      </c>
      <c r="N29" s="4">
        <v>132135759</v>
      </c>
      <c r="O29" s="7" t="s">
        <v>14</v>
      </c>
      <c r="P29" s="6">
        <v>45240</v>
      </c>
      <c r="Q29" s="9">
        <v>9120</v>
      </c>
      <c r="R29" s="7" t="s">
        <v>252</v>
      </c>
    </row>
    <row r="30" spans="1:18" ht="38.25" x14ac:dyDescent="0.2">
      <c r="A30" s="24" t="s">
        <v>28</v>
      </c>
      <c r="B30" s="6">
        <v>45238</v>
      </c>
      <c r="C30" s="16" t="s">
        <v>45</v>
      </c>
      <c r="D30" s="4" t="s">
        <v>258</v>
      </c>
      <c r="E30" s="17" t="s">
        <v>259</v>
      </c>
      <c r="F30" s="6" t="s">
        <v>14</v>
      </c>
      <c r="G30" s="6" t="s">
        <v>14</v>
      </c>
      <c r="H30" s="6" t="s">
        <v>14</v>
      </c>
      <c r="I30" s="6" t="s">
        <v>14</v>
      </c>
      <c r="J30" s="6">
        <v>45239</v>
      </c>
      <c r="K30" s="16" t="s">
        <v>267</v>
      </c>
      <c r="L30" s="27" t="s">
        <v>14</v>
      </c>
      <c r="M30" s="28" t="s">
        <v>14</v>
      </c>
      <c r="N30" s="4">
        <v>8241395</v>
      </c>
      <c r="O30" s="7" t="s">
        <v>14</v>
      </c>
      <c r="P30" s="6">
        <v>45251</v>
      </c>
      <c r="Q30" s="9">
        <v>3180</v>
      </c>
      <c r="R30" s="7" t="s">
        <v>274</v>
      </c>
    </row>
    <row r="31" spans="1:18" ht="76.5" x14ac:dyDescent="0.2">
      <c r="A31" s="24" t="s">
        <v>22</v>
      </c>
      <c r="B31" s="6">
        <v>45250</v>
      </c>
      <c r="C31" s="16" t="s">
        <v>45</v>
      </c>
      <c r="D31" s="4" t="s">
        <v>260</v>
      </c>
      <c r="E31" s="17" t="s">
        <v>261</v>
      </c>
      <c r="F31" s="6" t="s">
        <v>14</v>
      </c>
      <c r="G31" s="6" t="s">
        <v>14</v>
      </c>
      <c r="H31" s="6" t="s">
        <v>14</v>
      </c>
      <c r="I31" s="6" t="s">
        <v>14</v>
      </c>
      <c r="J31" s="6">
        <v>45250</v>
      </c>
      <c r="K31" s="16" t="s">
        <v>268</v>
      </c>
      <c r="L31" s="27" t="s">
        <v>14</v>
      </c>
      <c r="M31" s="28" t="s">
        <v>14</v>
      </c>
      <c r="N31" s="4" t="s">
        <v>272</v>
      </c>
      <c r="O31" s="7" t="s">
        <v>14</v>
      </c>
      <c r="P31" s="6">
        <v>45260</v>
      </c>
      <c r="Q31" s="9">
        <v>1544.81</v>
      </c>
      <c r="R31" s="7" t="s">
        <v>260</v>
      </c>
    </row>
    <row r="32" spans="1:18" ht="38.25" x14ac:dyDescent="0.2">
      <c r="A32" s="24" t="s">
        <v>22</v>
      </c>
      <c r="B32" s="6">
        <v>45251</v>
      </c>
      <c r="C32" s="16" t="s">
        <v>45</v>
      </c>
      <c r="D32" s="4" t="s">
        <v>262</v>
      </c>
      <c r="E32" s="17" t="s">
        <v>263</v>
      </c>
      <c r="F32" s="6" t="s">
        <v>14</v>
      </c>
      <c r="G32" s="6" t="s">
        <v>14</v>
      </c>
      <c r="H32" s="6" t="s">
        <v>14</v>
      </c>
      <c r="I32" s="6" t="s">
        <v>14</v>
      </c>
      <c r="J32" s="6">
        <v>45251</v>
      </c>
      <c r="K32" s="16" t="s">
        <v>269</v>
      </c>
      <c r="L32" s="27" t="s">
        <v>14</v>
      </c>
      <c r="M32" s="28" t="s">
        <v>14</v>
      </c>
      <c r="N32" s="4" t="s">
        <v>273</v>
      </c>
      <c r="O32" s="7" t="s">
        <v>14</v>
      </c>
      <c r="P32" s="6">
        <v>45251</v>
      </c>
      <c r="Q32" s="9">
        <v>867</v>
      </c>
      <c r="R32" s="7" t="s">
        <v>262</v>
      </c>
    </row>
    <row r="33" spans="1:18" x14ac:dyDescent="0.2">
      <c r="A33" s="12" t="s">
        <v>251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4">
        <f>SUM(Q27:Q32)</f>
        <v>19512.890000000003</v>
      </c>
      <c r="R33" s="15"/>
    </row>
    <row r="35" spans="1:18" x14ac:dyDescent="0.2">
      <c r="A35" s="3" t="s">
        <v>27</v>
      </c>
      <c r="N35" s="2"/>
      <c r="O35" s="2"/>
    </row>
    <row r="36" spans="1:18" ht="63.75" x14ac:dyDescent="0.2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31</v>
      </c>
      <c r="H36" s="1" t="s">
        <v>6</v>
      </c>
      <c r="I36" s="1" t="s">
        <v>222</v>
      </c>
      <c r="J36" s="1" t="s">
        <v>7</v>
      </c>
      <c r="K36" s="1" t="s">
        <v>8</v>
      </c>
      <c r="L36" s="1" t="s">
        <v>9</v>
      </c>
      <c r="M36" s="1" t="s">
        <v>10</v>
      </c>
      <c r="N36" s="1" t="s">
        <v>18</v>
      </c>
      <c r="O36" s="1" t="s">
        <v>17</v>
      </c>
      <c r="P36" s="1" t="s">
        <v>11</v>
      </c>
      <c r="Q36" s="1" t="s">
        <v>12</v>
      </c>
      <c r="R36" s="1" t="s">
        <v>13</v>
      </c>
    </row>
    <row r="37" spans="1:18" ht="38.25" x14ac:dyDescent="0.2">
      <c r="A37" s="16" t="s">
        <v>21</v>
      </c>
      <c r="B37" s="6">
        <v>45187</v>
      </c>
      <c r="C37" s="16" t="s">
        <v>27</v>
      </c>
      <c r="D37" s="4" t="s">
        <v>276</v>
      </c>
      <c r="E37" s="17" t="s">
        <v>277</v>
      </c>
      <c r="F37" s="6">
        <v>45209</v>
      </c>
      <c r="G37" s="6"/>
      <c r="H37" s="6">
        <v>45219</v>
      </c>
      <c r="I37" s="6">
        <v>45224</v>
      </c>
      <c r="J37" s="6">
        <v>45229</v>
      </c>
      <c r="K37" s="16" t="s">
        <v>48</v>
      </c>
      <c r="L37" s="7" t="s">
        <v>49</v>
      </c>
      <c r="M37" s="7" t="s">
        <v>26</v>
      </c>
      <c r="N37" s="4" t="s">
        <v>318</v>
      </c>
      <c r="O37" s="7" t="s">
        <v>14</v>
      </c>
      <c r="P37" s="6">
        <v>45240</v>
      </c>
      <c r="Q37" s="9">
        <v>9464.24</v>
      </c>
      <c r="R37" s="7" t="s">
        <v>334</v>
      </c>
    </row>
    <row r="38" spans="1:18" ht="38.25" x14ac:dyDescent="0.2">
      <c r="A38" s="16" t="s">
        <v>21</v>
      </c>
      <c r="B38" s="6">
        <v>45188</v>
      </c>
      <c r="C38" s="16" t="s">
        <v>27</v>
      </c>
      <c r="D38" s="4" t="s">
        <v>278</v>
      </c>
      <c r="E38" s="17" t="s">
        <v>279</v>
      </c>
      <c r="F38" s="6">
        <v>45204</v>
      </c>
      <c r="G38" s="6"/>
      <c r="H38" s="6">
        <v>45215</v>
      </c>
      <c r="I38" s="6">
        <v>45222</v>
      </c>
      <c r="J38" s="6">
        <v>45229</v>
      </c>
      <c r="K38" s="16" t="s">
        <v>16</v>
      </c>
      <c r="L38" s="7" t="s">
        <v>15</v>
      </c>
      <c r="M38" s="7" t="s">
        <v>23</v>
      </c>
      <c r="N38" s="4" t="s">
        <v>319</v>
      </c>
      <c r="O38" s="7" t="s">
        <v>14</v>
      </c>
      <c r="P38" s="6">
        <v>45244</v>
      </c>
      <c r="Q38" s="9">
        <v>13057.58</v>
      </c>
      <c r="R38" s="7" t="s">
        <v>335</v>
      </c>
    </row>
    <row r="39" spans="1:18" ht="38.25" x14ac:dyDescent="0.2">
      <c r="A39" s="16" t="s">
        <v>21</v>
      </c>
      <c r="B39" s="6">
        <v>45188</v>
      </c>
      <c r="C39" s="16" t="s">
        <v>27</v>
      </c>
      <c r="D39" s="4" t="s">
        <v>278</v>
      </c>
      <c r="E39" s="17" t="s">
        <v>279</v>
      </c>
      <c r="F39" s="6">
        <v>45204</v>
      </c>
      <c r="G39" s="6"/>
      <c r="H39" s="6">
        <v>45215</v>
      </c>
      <c r="I39" s="6">
        <v>45222</v>
      </c>
      <c r="J39" s="6">
        <v>45229</v>
      </c>
      <c r="K39" s="16" t="s">
        <v>16</v>
      </c>
      <c r="L39" s="7" t="s">
        <v>15</v>
      </c>
      <c r="M39" s="7" t="s">
        <v>23</v>
      </c>
      <c r="N39" s="4" t="s">
        <v>319</v>
      </c>
      <c r="O39" s="7" t="s">
        <v>14</v>
      </c>
      <c r="P39" s="6">
        <v>45244</v>
      </c>
      <c r="Q39" s="9">
        <v>25242.54</v>
      </c>
      <c r="R39" s="7" t="s">
        <v>335</v>
      </c>
    </row>
    <row r="40" spans="1:18" ht="51" x14ac:dyDescent="0.2">
      <c r="A40" s="16" t="s">
        <v>21</v>
      </c>
      <c r="B40" s="6">
        <v>45188</v>
      </c>
      <c r="C40" s="16" t="s">
        <v>27</v>
      </c>
      <c r="D40" s="4" t="s">
        <v>280</v>
      </c>
      <c r="E40" s="17" t="s">
        <v>281</v>
      </c>
      <c r="F40" s="6">
        <v>45208</v>
      </c>
      <c r="G40" s="6"/>
      <c r="H40" s="6">
        <v>45217</v>
      </c>
      <c r="I40" s="6">
        <v>45223</v>
      </c>
      <c r="J40" s="6">
        <v>45229</v>
      </c>
      <c r="K40" s="16" t="s">
        <v>63</v>
      </c>
      <c r="L40" s="7" t="s">
        <v>68</v>
      </c>
      <c r="M40" s="7" t="s">
        <v>24</v>
      </c>
      <c r="N40" s="4" t="s">
        <v>320</v>
      </c>
      <c r="O40" s="7" t="s">
        <v>14</v>
      </c>
      <c r="P40" s="6">
        <v>45244</v>
      </c>
      <c r="Q40" s="9">
        <v>82012</v>
      </c>
      <c r="R40" s="7" t="s">
        <v>336</v>
      </c>
    </row>
    <row r="41" spans="1:18" ht="51" x14ac:dyDescent="0.2">
      <c r="A41" s="16" t="s">
        <v>21</v>
      </c>
      <c r="B41" s="6">
        <v>45188</v>
      </c>
      <c r="C41" s="16" t="s">
        <v>27</v>
      </c>
      <c r="D41" s="4" t="s">
        <v>280</v>
      </c>
      <c r="E41" s="17" t="s">
        <v>281</v>
      </c>
      <c r="F41" s="6">
        <v>45208</v>
      </c>
      <c r="G41" s="6"/>
      <c r="H41" s="6">
        <v>45217</v>
      </c>
      <c r="I41" s="6">
        <v>45223</v>
      </c>
      <c r="J41" s="6">
        <v>45229</v>
      </c>
      <c r="K41" s="16" t="s">
        <v>63</v>
      </c>
      <c r="L41" s="7" t="s">
        <v>68</v>
      </c>
      <c r="M41" s="7" t="s">
        <v>24</v>
      </c>
      <c r="N41" s="4" t="s">
        <v>320</v>
      </c>
      <c r="O41" s="7" t="s">
        <v>14</v>
      </c>
      <c r="P41" s="6">
        <v>45244</v>
      </c>
      <c r="Q41" s="9">
        <v>1295</v>
      </c>
      <c r="R41" s="7" t="s">
        <v>336</v>
      </c>
    </row>
    <row r="42" spans="1:18" ht="25.5" x14ac:dyDescent="0.2">
      <c r="A42" s="16" t="s">
        <v>21</v>
      </c>
      <c r="B42" s="6">
        <v>45188</v>
      </c>
      <c r="C42" s="16" t="s">
        <v>27</v>
      </c>
      <c r="D42" s="4" t="s">
        <v>282</v>
      </c>
      <c r="E42" s="17" t="s">
        <v>283</v>
      </c>
      <c r="F42" s="6">
        <v>45208</v>
      </c>
      <c r="G42" s="6"/>
      <c r="H42" s="6">
        <v>45217</v>
      </c>
      <c r="I42" s="6">
        <v>45223</v>
      </c>
      <c r="J42" s="6">
        <v>45229</v>
      </c>
      <c r="K42" s="16" t="s">
        <v>308</v>
      </c>
      <c r="L42" s="7" t="s">
        <v>313</v>
      </c>
      <c r="M42" s="7" t="s">
        <v>23</v>
      </c>
      <c r="N42" s="4" t="s">
        <v>321</v>
      </c>
      <c r="O42" s="7" t="s">
        <v>14</v>
      </c>
      <c r="P42" s="6">
        <v>45244</v>
      </c>
      <c r="Q42" s="9">
        <v>5435.56</v>
      </c>
      <c r="R42" s="7" t="s">
        <v>337</v>
      </c>
    </row>
    <row r="43" spans="1:18" ht="38.25" x14ac:dyDescent="0.2">
      <c r="A43" s="16" t="s">
        <v>21</v>
      </c>
      <c r="B43" s="6">
        <v>45188</v>
      </c>
      <c r="C43" s="16" t="s">
        <v>27</v>
      </c>
      <c r="D43" s="4" t="s">
        <v>284</v>
      </c>
      <c r="E43" s="17" t="s">
        <v>285</v>
      </c>
      <c r="F43" s="6">
        <v>45216</v>
      </c>
      <c r="G43" s="6"/>
      <c r="H43" s="6">
        <v>45229</v>
      </c>
      <c r="I43" s="6">
        <v>45236</v>
      </c>
      <c r="J43" s="6">
        <v>45243</v>
      </c>
      <c r="K43" s="16" t="s">
        <v>65</v>
      </c>
      <c r="L43" s="7" t="s">
        <v>70</v>
      </c>
      <c r="M43" s="7" t="s">
        <v>26</v>
      </c>
      <c r="N43" s="4" t="s">
        <v>322</v>
      </c>
      <c r="O43" s="7" t="s">
        <v>14</v>
      </c>
      <c r="P43" s="6">
        <v>45257</v>
      </c>
      <c r="Q43" s="9">
        <v>33638</v>
      </c>
      <c r="R43" s="7" t="s">
        <v>338</v>
      </c>
    </row>
    <row r="44" spans="1:18" ht="38.25" x14ac:dyDescent="0.2">
      <c r="A44" s="16" t="s">
        <v>21</v>
      </c>
      <c r="B44" s="6">
        <v>45188</v>
      </c>
      <c r="C44" s="16" t="s">
        <v>27</v>
      </c>
      <c r="D44" s="4" t="s">
        <v>286</v>
      </c>
      <c r="E44" s="17" t="s">
        <v>287</v>
      </c>
      <c r="F44" s="6">
        <v>45216</v>
      </c>
      <c r="G44" s="6"/>
      <c r="H44" s="6">
        <v>45229</v>
      </c>
      <c r="I44" s="6">
        <v>45236</v>
      </c>
      <c r="J44" s="6">
        <v>45243</v>
      </c>
      <c r="K44" s="16" t="s">
        <v>309</v>
      </c>
      <c r="L44" s="7" t="s">
        <v>314</v>
      </c>
      <c r="M44" s="7" t="s">
        <v>24</v>
      </c>
      <c r="N44" s="4" t="s">
        <v>323</v>
      </c>
      <c r="O44" s="7" t="s">
        <v>14</v>
      </c>
      <c r="P44" s="6">
        <v>45257</v>
      </c>
      <c r="Q44" s="9">
        <v>21506</v>
      </c>
      <c r="R44" s="7" t="s">
        <v>339</v>
      </c>
    </row>
    <row r="45" spans="1:18" ht="51" x14ac:dyDescent="0.2">
      <c r="A45" s="16" t="s">
        <v>21</v>
      </c>
      <c r="B45" s="6">
        <v>45195</v>
      </c>
      <c r="C45" s="16" t="s">
        <v>27</v>
      </c>
      <c r="D45" s="4" t="s">
        <v>288</v>
      </c>
      <c r="E45" s="17" t="s">
        <v>289</v>
      </c>
      <c r="F45" s="6">
        <v>45216</v>
      </c>
      <c r="G45" s="6"/>
      <c r="H45" s="6">
        <v>45229</v>
      </c>
      <c r="I45" s="6">
        <v>45236</v>
      </c>
      <c r="J45" s="6">
        <v>45243</v>
      </c>
      <c r="K45" s="16" t="s">
        <v>33</v>
      </c>
      <c r="L45" s="7" t="s">
        <v>34</v>
      </c>
      <c r="M45" s="7" t="s">
        <v>24</v>
      </c>
      <c r="N45" s="4" t="s">
        <v>324</v>
      </c>
      <c r="O45" s="7" t="s">
        <v>14</v>
      </c>
      <c r="P45" s="6">
        <v>45257</v>
      </c>
      <c r="Q45" s="9">
        <v>1369</v>
      </c>
      <c r="R45" s="7" t="s">
        <v>340</v>
      </c>
    </row>
    <row r="46" spans="1:18" ht="51" x14ac:dyDescent="0.2">
      <c r="A46" s="16" t="s">
        <v>21</v>
      </c>
      <c r="B46" s="6">
        <v>45195</v>
      </c>
      <c r="C46" s="16" t="s">
        <v>27</v>
      </c>
      <c r="D46" s="4" t="s">
        <v>290</v>
      </c>
      <c r="E46" s="17" t="s">
        <v>291</v>
      </c>
      <c r="F46" s="6">
        <v>45216</v>
      </c>
      <c r="G46" s="6"/>
      <c r="H46" s="6">
        <v>45260</v>
      </c>
      <c r="I46" s="6">
        <v>45237</v>
      </c>
      <c r="J46" s="6">
        <v>45243</v>
      </c>
      <c r="K46" s="16" t="s">
        <v>63</v>
      </c>
      <c r="L46" s="7" t="s">
        <v>68</v>
      </c>
      <c r="M46" s="7" t="s">
        <v>24</v>
      </c>
      <c r="N46" s="4" t="s">
        <v>325</v>
      </c>
      <c r="O46" s="7" t="s">
        <v>14</v>
      </c>
      <c r="P46" s="6">
        <v>45257</v>
      </c>
      <c r="Q46" s="9">
        <v>9586.0499999999993</v>
      </c>
      <c r="R46" s="7" t="s">
        <v>341</v>
      </c>
    </row>
    <row r="47" spans="1:18" ht="51" x14ac:dyDescent="0.2">
      <c r="A47" s="16" t="s">
        <v>21</v>
      </c>
      <c r="B47" s="6">
        <v>45195</v>
      </c>
      <c r="C47" s="16" t="s">
        <v>27</v>
      </c>
      <c r="D47" s="4" t="s">
        <v>290</v>
      </c>
      <c r="E47" s="17" t="s">
        <v>291</v>
      </c>
      <c r="F47" s="6">
        <v>45216</v>
      </c>
      <c r="G47" s="6"/>
      <c r="H47" s="6">
        <v>45260</v>
      </c>
      <c r="I47" s="6">
        <v>45237</v>
      </c>
      <c r="J47" s="6">
        <v>45243</v>
      </c>
      <c r="K47" s="16" t="s">
        <v>63</v>
      </c>
      <c r="L47" s="7" t="s">
        <v>68</v>
      </c>
      <c r="M47" s="7" t="s">
        <v>24</v>
      </c>
      <c r="N47" s="4" t="s">
        <v>325</v>
      </c>
      <c r="O47" s="7" t="s">
        <v>14</v>
      </c>
      <c r="P47" s="6">
        <v>45257</v>
      </c>
      <c r="Q47" s="9">
        <v>1130</v>
      </c>
      <c r="R47" s="7" t="s">
        <v>341</v>
      </c>
    </row>
    <row r="48" spans="1:18" ht="25.5" x14ac:dyDescent="0.2">
      <c r="A48" s="16" t="s">
        <v>22</v>
      </c>
      <c r="B48" s="6">
        <v>45196</v>
      </c>
      <c r="C48" s="16" t="s">
        <v>27</v>
      </c>
      <c r="D48" s="4" t="s">
        <v>292</v>
      </c>
      <c r="E48" s="17" t="s">
        <v>293</v>
      </c>
      <c r="F48" s="6">
        <v>45216</v>
      </c>
      <c r="G48" s="6"/>
      <c r="H48" s="6">
        <v>45231</v>
      </c>
      <c r="I48" s="6">
        <v>45236</v>
      </c>
      <c r="J48" s="6">
        <v>45243</v>
      </c>
      <c r="K48" s="16" t="s">
        <v>310</v>
      </c>
      <c r="L48" s="7" t="s">
        <v>315</v>
      </c>
      <c r="M48" s="7" t="s">
        <v>23</v>
      </c>
      <c r="N48" s="4" t="s">
        <v>326</v>
      </c>
      <c r="O48" s="7" t="s">
        <v>14</v>
      </c>
      <c r="P48" s="6">
        <v>45257</v>
      </c>
      <c r="Q48" s="9">
        <v>2600</v>
      </c>
      <c r="R48" s="7" t="s">
        <v>342</v>
      </c>
    </row>
    <row r="49" spans="1:18" ht="25.5" x14ac:dyDescent="0.2">
      <c r="A49" s="16" t="s">
        <v>21</v>
      </c>
      <c r="B49" s="6">
        <v>45196</v>
      </c>
      <c r="C49" s="16" t="s">
        <v>27</v>
      </c>
      <c r="D49" s="4" t="s">
        <v>294</v>
      </c>
      <c r="E49" s="17" t="s">
        <v>295</v>
      </c>
      <c r="F49" s="6">
        <v>45217</v>
      </c>
      <c r="G49" s="6"/>
      <c r="H49" s="6">
        <v>45233</v>
      </c>
      <c r="I49" s="6">
        <v>45244</v>
      </c>
      <c r="J49" s="6">
        <v>45250</v>
      </c>
      <c r="K49" s="16" t="s">
        <v>311</v>
      </c>
      <c r="L49" s="7" t="s">
        <v>316</v>
      </c>
      <c r="M49" s="7" t="s">
        <v>24</v>
      </c>
      <c r="N49" s="4" t="s">
        <v>327</v>
      </c>
      <c r="O49" s="7" t="s">
        <v>14</v>
      </c>
      <c r="P49" s="6">
        <v>45254</v>
      </c>
      <c r="Q49" s="9">
        <v>15277.6</v>
      </c>
      <c r="R49" s="7" t="s">
        <v>343</v>
      </c>
    </row>
    <row r="50" spans="1:18" x14ac:dyDescent="0.2">
      <c r="A50" s="12" t="s">
        <v>275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4">
        <f>SUM(Q37:Q49)</f>
        <v>221613.57</v>
      </c>
      <c r="R50" s="15"/>
    </row>
    <row r="52" spans="1:18" x14ac:dyDescent="0.2">
      <c r="A52" s="3" t="s">
        <v>152</v>
      </c>
      <c r="N52" s="2"/>
      <c r="O52" s="2"/>
    </row>
    <row r="53" spans="1:18" ht="63.75" x14ac:dyDescent="0.2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31</v>
      </c>
      <c r="H53" s="1" t="s">
        <v>6</v>
      </c>
      <c r="I53" s="1" t="s">
        <v>222</v>
      </c>
      <c r="J53" s="1" t="s">
        <v>7</v>
      </c>
      <c r="K53" s="1" t="s">
        <v>8</v>
      </c>
      <c r="L53" s="1" t="s">
        <v>9</v>
      </c>
      <c r="M53" s="1" t="s">
        <v>10</v>
      </c>
      <c r="N53" s="1" t="s">
        <v>18</v>
      </c>
      <c r="O53" s="1" t="s">
        <v>17</v>
      </c>
      <c r="P53" s="1" t="s">
        <v>11</v>
      </c>
      <c r="Q53" s="1" t="s">
        <v>12</v>
      </c>
      <c r="R53" s="1" t="s">
        <v>13</v>
      </c>
    </row>
    <row r="54" spans="1:18" ht="25.5" x14ac:dyDescent="0.2">
      <c r="A54" s="16" t="s">
        <v>21</v>
      </c>
      <c r="B54" s="6">
        <v>45128</v>
      </c>
      <c r="C54" s="16" t="s">
        <v>152</v>
      </c>
      <c r="D54" s="4" t="s">
        <v>351</v>
      </c>
      <c r="E54" s="17" t="s">
        <v>352</v>
      </c>
      <c r="F54" s="6">
        <v>45176</v>
      </c>
      <c r="G54" s="6"/>
      <c r="H54" s="6">
        <v>45205</v>
      </c>
      <c r="I54" s="6">
        <v>45222</v>
      </c>
      <c r="J54" s="6">
        <v>45229</v>
      </c>
      <c r="K54" s="16" t="s">
        <v>215</v>
      </c>
      <c r="L54" s="7" t="s">
        <v>353</v>
      </c>
      <c r="M54" s="7" t="s">
        <v>25</v>
      </c>
      <c r="N54" s="4" t="s">
        <v>354</v>
      </c>
      <c r="O54" s="7" t="s">
        <v>14</v>
      </c>
      <c r="P54" s="6">
        <v>45244</v>
      </c>
      <c r="Q54" s="9">
        <v>95031.239999999991</v>
      </c>
      <c r="R54" s="7" t="s">
        <v>351</v>
      </c>
    </row>
    <row r="55" spans="1:18" ht="25.5" x14ac:dyDescent="0.2">
      <c r="A55" s="16" t="s">
        <v>21</v>
      </c>
      <c r="B55" s="6">
        <v>45128</v>
      </c>
      <c r="C55" s="16" t="s">
        <v>152</v>
      </c>
      <c r="D55" s="4" t="s">
        <v>351</v>
      </c>
      <c r="E55" s="17" t="s">
        <v>352</v>
      </c>
      <c r="F55" s="6">
        <v>45176</v>
      </c>
      <c r="G55" s="6"/>
      <c r="H55" s="6">
        <v>45205</v>
      </c>
      <c r="I55" s="6">
        <v>45222</v>
      </c>
      <c r="J55" s="6">
        <v>45229</v>
      </c>
      <c r="K55" s="16" t="s">
        <v>216</v>
      </c>
      <c r="L55" s="7" t="s">
        <v>225</v>
      </c>
      <c r="M55" s="7" t="s">
        <v>25</v>
      </c>
      <c r="N55" s="4" t="s">
        <v>355</v>
      </c>
      <c r="O55" s="7" t="s">
        <v>14</v>
      </c>
      <c r="P55" s="6">
        <v>45240</v>
      </c>
      <c r="Q55" s="9">
        <v>27606.47</v>
      </c>
      <c r="R55" s="7" t="s">
        <v>351</v>
      </c>
    </row>
    <row r="56" spans="1:18" ht="25.5" x14ac:dyDescent="0.2">
      <c r="A56" s="16" t="s">
        <v>21</v>
      </c>
      <c r="B56" s="6">
        <v>45128</v>
      </c>
      <c r="C56" s="16" t="s">
        <v>152</v>
      </c>
      <c r="D56" s="4" t="s">
        <v>351</v>
      </c>
      <c r="E56" s="17" t="s">
        <v>352</v>
      </c>
      <c r="F56" s="6">
        <v>45176</v>
      </c>
      <c r="G56" s="6"/>
      <c r="H56" s="6">
        <v>45205</v>
      </c>
      <c r="I56" s="6">
        <v>45222</v>
      </c>
      <c r="J56" s="6">
        <v>45229</v>
      </c>
      <c r="K56" s="16" t="s">
        <v>215</v>
      </c>
      <c r="L56" s="7" t="s">
        <v>353</v>
      </c>
      <c r="M56" s="7" t="s">
        <v>25</v>
      </c>
      <c r="N56" s="4" t="s">
        <v>354</v>
      </c>
      <c r="O56" s="7" t="s">
        <v>14</v>
      </c>
      <c r="P56" s="6">
        <v>45244</v>
      </c>
      <c r="Q56" s="9">
        <v>20964.189999999999</v>
      </c>
      <c r="R56" s="7" t="s">
        <v>351</v>
      </c>
    </row>
    <row r="57" spans="1:18" x14ac:dyDescent="0.2">
      <c r="A57" s="12" t="s">
        <v>350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>
        <f>SUM(Q54:Q56)</f>
        <v>143601.9</v>
      </c>
      <c r="R57" s="15"/>
    </row>
    <row r="60" spans="1:18" x14ac:dyDescent="0.2">
      <c r="A60" s="3" t="s">
        <v>20</v>
      </c>
      <c r="N60" s="2"/>
      <c r="O60" s="2"/>
    </row>
    <row r="61" spans="1:18" ht="63.7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31</v>
      </c>
      <c r="H61" s="1" t="s">
        <v>6</v>
      </c>
      <c r="I61" s="1" t="s">
        <v>222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18</v>
      </c>
      <c r="O61" s="1" t="s">
        <v>17</v>
      </c>
      <c r="P61" s="1" t="s">
        <v>11</v>
      </c>
      <c r="Q61" s="1" t="s">
        <v>12</v>
      </c>
      <c r="R61" s="1" t="s">
        <v>13</v>
      </c>
    </row>
    <row r="62" spans="1:18" ht="25.5" x14ac:dyDescent="0.2">
      <c r="A62" s="16" t="s">
        <v>21</v>
      </c>
      <c r="B62" s="6">
        <v>45187</v>
      </c>
      <c r="C62" s="16" t="s">
        <v>20</v>
      </c>
      <c r="D62" s="4" t="s">
        <v>358</v>
      </c>
      <c r="E62" s="17" t="s">
        <v>359</v>
      </c>
      <c r="F62" s="6">
        <v>45156</v>
      </c>
      <c r="G62" s="6"/>
      <c r="H62" s="6">
        <v>45223</v>
      </c>
      <c r="I62" s="6">
        <v>45236</v>
      </c>
      <c r="J62" s="6">
        <v>45253</v>
      </c>
      <c r="K62" s="16" t="s">
        <v>364</v>
      </c>
      <c r="L62" s="7" t="s">
        <v>365</v>
      </c>
      <c r="M62" s="7" t="s">
        <v>24</v>
      </c>
      <c r="N62" s="4" t="s">
        <v>366</v>
      </c>
      <c r="O62" s="7" t="s">
        <v>14</v>
      </c>
      <c r="P62" s="6">
        <v>45253</v>
      </c>
      <c r="Q62" s="9">
        <v>163906.49999999997</v>
      </c>
      <c r="R62" s="7" t="s">
        <v>14</v>
      </c>
    </row>
    <row r="63" spans="1:18" ht="51" x14ac:dyDescent="0.2">
      <c r="A63" s="16" t="s">
        <v>21</v>
      </c>
      <c r="B63" s="6">
        <v>45197</v>
      </c>
      <c r="C63" s="16" t="s">
        <v>20</v>
      </c>
      <c r="D63" s="4" t="s">
        <v>360</v>
      </c>
      <c r="E63" s="17" t="s">
        <v>361</v>
      </c>
      <c r="F63" s="6">
        <v>45215</v>
      </c>
      <c r="G63" s="6"/>
      <c r="H63" s="6">
        <v>45236</v>
      </c>
      <c r="I63" s="6">
        <v>45243</v>
      </c>
      <c r="J63" s="6">
        <v>45253</v>
      </c>
      <c r="K63" s="16" t="s">
        <v>65</v>
      </c>
      <c r="L63" s="7" t="s">
        <v>70</v>
      </c>
      <c r="M63" s="7" t="s">
        <v>26</v>
      </c>
      <c r="N63" s="4" t="s">
        <v>367</v>
      </c>
      <c r="O63" s="7" t="s">
        <v>14</v>
      </c>
      <c r="P63" s="6">
        <v>45253</v>
      </c>
      <c r="Q63" s="9">
        <v>98875</v>
      </c>
      <c r="R63" s="7" t="s">
        <v>14</v>
      </c>
    </row>
    <row r="64" spans="1:18" ht="38.25" x14ac:dyDescent="0.2">
      <c r="A64" s="16" t="s">
        <v>21</v>
      </c>
      <c r="B64" s="6">
        <v>45197</v>
      </c>
      <c r="C64" s="16" t="s">
        <v>20</v>
      </c>
      <c r="D64" s="4" t="s">
        <v>362</v>
      </c>
      <c r="E64" s="17" t="s">
        <v>363</v>
      </c>
      <c r="F64" s="6">
        <v>45223</v>
      </c>
      <c r="G64" s="6"/>
      <c r="H64" s="6">
        <v>45238</v>
      </c>
      <c r="I64" s="6">
        <v>45250</v>
      </c>
      <c r="J64" s="6">
        <v>45259</v>
      </c>
      <c r="K64" s="16" t="s">
        <v>65</v>
      </c>
      <c r="L64" s="7" t="s">
        <v>70</v>
      </c>
      <c r="M64" s="7" t="s">
        <v>26</v>
      </c>
      <c r="N64" s="4" t="s">
        <v>368</v>
      </c>
      <c r="O64" s="7" t="s">
        <v>14</v>
      </c>
      <c r="P64" s="6">
        <v>45259</v>
      </c>
      <c r="Q64" s="9">
        <v>59867.399999999994</v>
      </c>
      <c r="R64" s="7" t="s">
        <v>14</v>
      </c>
    </row>
    <row r="65" spans="1:18" x14ac:dyDescent="0.2">
      <c r="A65" s="12" t="s">
        <v>356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4">
        <f>SUM(Q62:Q64)</f>
        <v>322648.90000000002</v>
      </c>
      <c r="R65" s="15"/>
    </row>
    <row r="67" spans="1:18" x14ac:dyDescent="0.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0"/>
      <c r="R67" s="31"/>
    </row>
    <row r="68" spans="1:18" x14ac:dyDescent="0.2">
      <c r="A68" s="3" t="s">
        <v>168</v>
      </c>
      <c r="N68" s="2"/>
      <c r="O68" s="2"/>
    </row>
    <row r="69" spans="1:18" ht="63.75" x14ac:dyDescent="0.2">
      <c r="A69" s="1" t="s">
        <v>0</v>
      </c>
      <c r="B69" s="1" t="s">
        <v>1</v>
      </c>
      <c r="C69" s="1" t="s">
        <v>2</v>
      </c>
      <c r="D69" s="1" t="s">
        <v>3</v>
      </c>
      <c r="E69" s="1" t="s">
        <v>4</v>
      </c>
      <c r="F69" s="1" t="s">
        <v>5</v>
      </c>
      <c r="G69" s="1" t="s">
        <v>31</v>
      </c>
      <c r="H69" s="1" t="s">
        <v>6</v>
      </c>
      <c r="I69" s="1" t="s">
        <v>222</v>
      </c>
      <c r="J69" s="1" t="s">
        <v>7</v>
      </c>
      <c r="K69" s="1" t="s">
        <v>8</v>
      </c>
      <c r="L69" s="1" t="s">
        <v>9</v>
      </c>
      <c r="M69" s="1" t="s">
        <v>10</v>
      </c>
      <c r="N69" s="1" t="s">
        <v>18</v>
      </c>
      <c r="O69" s="1" t="s">
        <v>17</v>
      </c>
      <c r="P69" s="1" t="s">
        <v>11</v>
      </c>
      <c r="Q69" s="1" t="s">
        <v>12</v>
      </c>
      <c r="R69" s="1" t="s">
        <v>13</v>
      </c>
    </row>
    <row r="70" spans="1:18" ht="63.75" x14ac:dyDescent="0.2">
      <c r="A70" s="16" t="s">
        <v>21</v>
      </c>
      <c r="B70" s="6">
        <v>45223</v>
      </c>
      <c r="C70" s="16" t="s">
        <v>168</v>
      </c>
      <c r="D70" s="4" t="s">
        <v>375</v>
      </c>
      <c r="E70" s="17" t="s">
        <v>376</v>
      </c>
      <c r="F70" s="6" t="s">
        <v>14</v>
      </c>
      <c r="G70" s="6" t="s">
        <v>14</v>
      </c>
      <c r="H70" s="6" t="s">
        <v>14</v>
      </c>
      <c r="I70" s="6" t="s">
        <v>14</v>
      </c>
      <c r="J70" s="6">
        <v>45229</v>
      </c>
      <c r="K70" s="16" t="s">
        <v>65</v>
      </c>
      <c r="L70" s="7" t="s">
        <v>70</v>
      </c>
      <c r="M70" s="7" t="s">
        <v>26</v>
      </c>
      <c r="N70" s="4" t="s">
        <v>382</v>
      </c>
      <c r="O70" s="7" t="s">
        <v>14</v>
      </c>
      <c r="P70" s="6">
        <v>45239</v>
      </c>
      <c r="Q70" s="9">
        <v>16800</v>
      </c>
      <c r="R70" s="7" t="s">
        <v>14</v>
      </c>
    </row>
    <row r="71" spans="1:18" ht="38.25" x14ac:dyDescent="0.2">
      <c r="A71" s="16" t="s">
        <v>21</v>
      </c>
      <c r="B71" s="6">
        <v>45224</v>
      </c>
      <c r="C71" s="16" t="s">
        <v>168</v>
      </c>
      <c r="D71" s="4" t="s">
        <v>377</v>
      </c>
      <c r="E71" s="17" t="s">
        <v>378</v>
      </c>
      <c r="F71" s="6" t="s">
        <v>14</v>
      </c>
      <c r="G71" s="6" t="s">
        <v>14</v>
      </c>
      <c r="H71" s="6" t="s">
        <v>379</v>
      </c>
      <c r="I71" s="6" t="s">
        <v>379</v>
      </c>
      <c r="J71" s="6" t="s">
        <v>379</v>
      </c>
      <c r="K71" s="16" t="s">
        <v>380</v>
      </c>
      <c r="L71" s="7" t="s">
        <v>381</v>
      </c>
      <c r="M71" s="7" t="s">
        <v>24</v>
      </c>
      <c r="N71" s="4" t="s">
        <v>383</v>
      </c>
      <c r="O71" s="7"/>
      <c r="P71" s="6">
        <v>45257</v>
      </c>
      <c r="Q71" s="9"/>
      <c r="R71" s="7" t="s">
        <v>14</v>
      </c>
    </row>
    <row r="72" spans="1:18" x14ac:dyDescent="0.2">
      <c r="A72" s="12" t="s">
        <v>374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4">
        <f>SUM(Q70:Q70)</f>
        <v>16800</v>
      </c>
      <c r="R72" s="15"/>
    </row>
    <row r="73" spans="1:18" x14ac:dyDescent="0.2">
      <c r="A73" s="3"/>
      <c r="N73" s="2"/>
      <c r="O73" s="2"/>
      <c r="Q73" s="18"/>
    </row>
    <row r="74" spans="1:18" x14ac:dyDescent="0.2">
      <c r="A74" s="3" t="s">
        <v>178</v>
      </c>
      <c r="N74" s="2"/>
      <c r="O74" s="2"/>
    </row>
    <row r="75" spans="1:18" ht="63.75" x14ac:dyDescent="0.2">
      <c r="A75" s="1" t="s">
        <v>0</v>
      </c>
      <c r="B75" s="1" t="s">
        <v>1</v>
      </c>
      <c r="C75" s="1" t="s">
        <v>2</v>
      </c>
      <c r="D75" s="1" t="s">
        <v>3</v>
      </c>
      <c r="E75" s="1" t="s">
        <v>4</v>
      </c>
      <c r="F75" s="1" t="s">
        <v>5</v>
      </c>
      <c r="G75" s="1" t="s">
        <v>31</v>
      </c>
      <c r="H75" s="1" t="s">
        <v>6</v>
      </c>
      <c r="I75" s="1" t="s">
        <v>222</v>
      </c>
      <c r="J75" s="1" t="s">
        <v>7</v>
      </c>
      <c r="K75" s="1" t="s">
        <v>8</v>
      </c>
      <c r="L75" s="1" t="s">
        <v>9</v>
      </c>
      <c r="M75" s="1" t="s">
        <v>10</v>
      </c>
      <c r="N75" s="1" t="s">
        <v>18</v>
      </c>
      <c r="O75" s="1" t="s">
        <v>17</v>
      </c>
      <c r="P75" s="1" t="s">
        <v>11</v>
      </c>
      <c r="Q75" s="1" t="s">
        <v>12</v>
      </c>
      <c r="R75" s="1" t="s">
        <v>13</v>
      </c>
    </row>
    <row r="76" spans="1:18" ht="63.75" x14ac:dyDescent="0.2">
      <c r="A76" s="16" t="s">
        <v>181</v>
      </c>
      <c r="B76" s="6">
        <v>45187</v>
      </c>
      <c r="C76" s="16" t="s">
        <v>35</v>
      </c>
      <c r="D76" s="4" t="s">
        <v>385</v>
      </c>
      <c r="E76" s="17" t="s">
        <v>386</v>
      </c>
      <c r="F76" s="6">
        <v>45201</v>
      </c>
      <c r="G76" s="6"/>
      <c r="H76" s="6">
        <v>45217</v>
      </c>
      <c r="I76" s="6">
        <v>45223</v>
      </c>
      <c r="J76" s="6">
        <v>45224</v>
      </c>
      <c r="K76" s="16" t="s">
        <v>387</v>
      </c>
      <c r="L76" s="7" t="s">
        <v>388</v>
      </c>
      <c r="M76" s="7" t="s">
        <v>24</v>
      </c>
      <c r="N76" s="4" t="s">
        <v>389</v>
      </c>
      <c r="O76" s="7" t="s">
        <v>14</v>
      </c>
      <c r="P76" s="6">
        <v>45237</v>
      </c>
      <c r="Q76" s="9">
        <v>13625</v>
      </c>
      <c r="R76" s="7" t="s">
        <v>385</v>
      </c>
    </row>
    <row r="77" spans="1:18" x14ac:dyDescent="0.2">
      <c r="A77" s="12" t="s">
        <v>384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4">
        <f>SUM(Q76:Q76)</f>
        <v>13625</v>
      </c>
      <c r="R77" s="15"/>
    </row>
    <row r="78" spans="1:18" x14ac:dyDescent="0.2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4"/>
      <c r="R78" s="35"/>
    </row>
    <row r="79" spans="1:18" x14ac:dyDescent="0.2">
      <c r="A79" s="12" t="s">
        <v>357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22"/>
      <c r="O79" s="22"/>
      <c r="P79" s="13"/>
      <c r="Q79" s="14">
        <f>Q23+Q33+Q50+Q57+Q65+Q72+Q77</f>
        <v>876339.79200000002</v>
      </c>
      <c r="R79" s="15"/>
    </row>
    <row r="82" spans="17:17" x14ac:dyDescent="0.2">
      <c r="Q82" s="23"/>
    </row>
  </sheetData>
  <mergeCells count="1">
    <mergeCell ref="A1:C1"/>
  </mergeCells>
  <dataValidations disablePrompts="1" count="4">
    <dataValidation type="list" allowBlank="1" showInputMessage="1" showErrorMessage="1" sqref="M6:M22" xr:uid="{6D66DF42-4BEB-4222-B65E-99AA0384C5E6}">
      <formula1>"Pequeño, Mediano, Grande, Otro"</formula1>
    </dataValidation>
    <dataValidation type="list" allowBlank="1" showInputMessage="1" showErrorMessage="1" error="Favor elegir una opción válida de tipo de proceso de contratación" sqref="C6:C22" xr:uid="{81240106-E738-47F5-A83E-928335A61D61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A27:A32" xr:uid="{36C488FE-561E-4D53-A2D7-BE98EC726B4A}">
      <formula1>GERENCIA</formula1>
    </dataValidation>
    <dataValidation type="list" allowBlank="1" showInputMessage="1" showErrorMessage="1" sqref="M27:M32" xr:uid="{74AC220D-7250-4095-9DBA-9857FE739DFA}">
      <formula1>"PEQUEÑO, MEDIANO, GRANDE, OTRO"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015F8-AC15-4931-9814-B88DEC11AB4C}">
  <dimension ref="A1:R66"/>
  <sheetViews>
    <sheetView showGridLines="0" tabSelected="1" topLeftCell="D52" workbookViewId="0">
      <selection activeCell="Q63" sqref="Q63"/>
    </sheetView>
  </sheetViews>
  <sheetFormatPr baseColWidth="10" defaultRowHeight="12.75" x14ac:dyDescent="0.2"/>
  <cols>
    <col min="1" max="2" width="17" style="2" customWidth="1"/>
    <col min="3" max="3" width="14" style="2" customWidth="1"/>
    <col min="4" max="4" width="13.42578125" style="2" bestFit="1" customWidth="1"/>
    <col min="5" max="5" width="32.42578125" style="2" customWidth="1"/>
    <col min="6" max="7" width="13.7109375" style="2" customWidth="1"/>
    <col min="8" max="8" width="12.7109375" style="2" customWidth="1"/>
    <col min="9" max="9" width="13" style="2" customWidth="1"/>
    <col min="10" max="10" width="14.85546875" style="2" customWidth="1"/>
    <col min="11" max="11" width="25.42578125" style="2" customWidth="1"/>
    <col min="12" max="12" width="17.28515625" style="2" bestFit="1" customWidth="1"/>
    <col min="13" max="13" width="11.42578125" style="2"/>
    <col min="14" max="15" width="11.42578125" style="20"/>
    <col min="16" max="16" width="11.42578125" style="2"/>
    <col min="17" max="17" width="12.5703125" style="2" bestFit="1" customWidth="1"/>
    <col min="18" max="18" width="13.7109375" style="2" customWidth="1"/>
    <col min="19" max="16384" width="11.42578125" style="2"/>
  </cols>
  <sheetData>
    <row r="1" spans="1:18" x14ac:dyDescent="0.2">
      <c r="A1" s="36" t="s">
        <v>39</v>
      </c>
      <c r="B1" s="36"/>
      <c r="C1" s="36"/>
    </row>
    <row r="2" spans="1:18" x14ac:dyDescent="0.2">
      <c r="A2" s="26" t="s">
        <v>390</v>
      </c>
      <c r="B2" s="19"/>
      <c r="C2" s="19"/>
    </row>
    <row r="3" spans="1:18" ht="13.5" customHeight="1" x14ac:dyDescent="0.2"/>
    <row r="4" spans="1:18" x14ac:dyDescent="0.2">
      <c r="A4" s="3" t="s">
        <v>32</v>
      </c>
    </row>
    <row r="5" spans="1:18" ht="63.7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31</v>
      </c>
      <c r="H5" s="1" t="s">
        <v>6</v>
      </c>
      <c r="I5" s="1" t="s">
        <v>222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18</v>
      </c>
      <c r="O5" s="1" t="s">
        <v>19</v>
      </c>
      <c r="P5" s="1" t="s">
        <v>11</v>
      </c>
      <c r="Q5" s="1" t="s">
        <v>12</v>
      </c>
      <c r="R5" s="1" t="s">
        <v>13</v>
      </c>
    </row>
    <row r="6" spans="1:18" ht="25.5" x14ac:dyDescent="0.2">
      <c r="A6" s="4" t="s">
        <v>21</v>
      </c>
      <c r="B6" s="5">
        <v>45189</v>
      </c>
      <c r="C6" s="4" t="s">
        <v>32</v>
      </c>
      <c r="D6" s="4" t="s">
        <v>392</v>
      </c>
      <c r="E6" s="4" t="s">
        <v>393</v>
      </c>
      <c r="F6" s="5">
        <v>45211</v>
      </c>
      <c r="G6" s="5"/>
      <c r="H6" s="6">
        <v>45224</v>
      </c>
      <c r="I6" s="6">
        <v>45246</v>
      </c>
      <c r="J6" s="6">
        <v>45253</v>
      </c>
      <c r="K6" s="4" t="s">
        <v>400</v>
      </c>
      <c r="L6" s="7" t="s">
        <v>403</v>
      </c>
      <c r="M6" s="7" t="s">
        <v>24</v>
      </c>
      <c r="N6" s="11" t="s">
        <v>406</v>
      </c>
      <c r="O6" s="11" t="s">
        <v>14</v>
      </c>
      <c r="P6" s="6">
        <v>45264</v>
      </c>
      <c r="Q6" s="21">
        <v>22825</v>
      </c>
      <c r="R6" s="7" t="s">
        <v>392</v>
      </c>
    </row>
    <row r="7" spans="1:18" ht="25.5" x14ac:dyDescent="0.2">
      <c r="A7" s="4" t="s">
        <v>21</v>
      </c>
      <c r="B7" s="5">
        <v>45198</v>
      </c>
      <c r="C7" s="4" t="s">
        <v>32</v>
      </c>
      <c r="D7" s="4" t="s">
        <v>394</v>
      </c>
      <c r="E7" s="4" t="s">
        <v>395</v>
      </c>
      <c r="F7" s="5">
        <v>45219</v>
      </c>
      <c r="G7" s="5"/>
      <c r="H7" s="6">
        <v>45239</v>
      </c>
      <c r="I7" s="6">
        <v>45250</v>
      </c>
      <c r="J7" s="6">
        <v>45251</v>
      </c>
      <c r="K7" s="4" t="s">
        <v>216</v>
      </c>
      <c r="L7" s="7" t="s">
        <v>225</v>
      </c>
      <c r="M7" s="7" t="s">
        <v>25</v>
      </c>
      <c r="N7" s="11" t="s">
        <v>407</v>
      </c>
      <c r="O7" s="11" t="s">
        <v>14</v>
      </c>
      <c r="P7" s="6">
        <v>45265</v>
      </c>
      <c r="Q7" s="21">
        <v>56477.94</v>
      </c>
      <c r="R7" s="7" t="s">
        <v>394</v>
      </c>
    </row>
    <row r="8" spans="1:18" ht="25.5" x14ac:dyDescent="0.2">
      <c r="A8" s="4" t="s">
        <v>28</v>
      </c>
      <c r="B8" s="5">
        <v>45201</v>
      </c>
      <c r="C8" s="4" t="s">
        <v>32</v>
      </c>
      <c r="D8" s="4" t="s">
        <v>396</v>
      </c>
      <c r="E8" s="4" t="s">
        <v>397</v>
      </c>
      <c r="F8" s="5">
        <v>45210</v>
      </c>
      <c r="G8" s="5">
        <v>45255</v>
      </c>
      <c r="H8" s="6">
        <v>45233</v>
      </c>
      <c r="I8" s="6">
        <v>45240</v>
      </c>
      <c r="J8" s="6">
        <v>45243</v>
      </c>
      <c r="K8" s="4" t="s">
        <v>401</v>
      </c>
      <c r="L8" s="7" t="s">
        <v>404</v>
      </c>
      <c r="M8" s="7" t="s">
        <v>25</v>
      </c>
      <c r="N8" s="11" t="s">
        <v>408</v>
      </c>
      <c r="O8" s="11" t="s">
        <v>14</v>
      </c>
      <c r="P8" s="6">
        <v>45264</v>
      </c>
      <c r="Q8" s="21">
        <v>18664.21</v>
      </c>
      <c r="R8" s="7" t="s">
        <v>414</v>
      </c>
    </row>
    <row r="9" spans="1:18" ht="51" x14ac:dyDescent="0.2">
      <c r="A9" s="4" t="s">
        <v>22</v>
      </c>
      <c r="B9" s="5">
        <v>45224</v>
      </c>
      <c r="C9" s="4" t="s">
        <v>32</v>
      </c>
      <c r="D9" s="4" t="s">
        <v>398</v>
      </c>
      <c r="E9" s="4" t="s">
        <v>399</v>
      </c>
      <c r="F9" s="5">
        <v>45239</v>
      </c>
      <c r="G9" s="5"/>
      <c r="H9" s="6">
        <v>45250</v>
      </c>
      <c r="I9" s="6">
        <v>45259</v>
      </c>
      <c r="J9" s="6">
        <v>45266</v>
      </c>
      <c r="K9" s="4" t="s">
        <v>42</v>
      </c>
      <c r="L9" s="7" t="s">
        <v>44</v>
      </c>
      <c r="M9" s="7" t="s">
        <v>24</v>
      </c>
      <c r="N9" s="11"/>
      <c r="O9" s="11" t="s">
        <v>409</v>
      </c>
      <c r="P9" s="6">
        <v>45273</v>
      </c>
      <c r="Q9" s="21">
        <v>5447</v>
      </c>
      <c r="R9" s="7" t="s">
        <v>398</v>
      </c>
    </row>
    <row r="10" spans="1:18" ht="25.5" x14ac:dyDescent="0.2">
      <c r="A10" s="4" t="s">
        <v>22</v>
      </c>
      <c r="B10" s="5">
        <v>45224</v>
      </c>
      <c r="C10" s="4" t="s">
        <v>32</v>
      </c>
      <c r="D10" s="4" t="s">
        <v>398</v>
      </c>
      <c r="E10" s="4" t="s">
        <v>399</v>
      </c>
      <c r="F10" s="5">
        <v>45239</v>
      </c>
      <c r="G10" s="5"/>
      <c r="H10" s="6">
        <v>45250</v>
      </c>
      <c r="I10" s="6">
        <v>45259</v>
      </c>
      <c r="J10" s="6">
        <v>45266</v>
      </c>
      <c r="K10" s="4" t="s">
        <v>55</v>
      </c>
      <c r="L10" s="7" t="s">
        <v>60</v>
      </c>
      <c r="M10" s="7" t="s">
        <v>23</v>
      </c>
      <c r="N10" s="11"/>
      <c r="O10" s="11" t="s">
        <v>410</v>
      </c>
      <c r="P10" s="6">
        <v>45273</v>
      </c>
      <c r="Q10" s="21">
        <v>889.75</v>
      </c>
      <c r="R10" s="7" t="s">
        <v>398</v>
      </c>
    </row>
    <row r="11" spans="1:18" ht="25.5" x14ac:dyDescent="0.2">
      <c r="A11" s="4" t="s">
        <v>22</v>
      </c>
      <c r="B11" s="5">
        <v>45224</v>
      </c>
      <c r="C11" s="4" t="s">
        <v>32</v>
      </c>
      <c r="D11" s="4" t="s">
        <v>398</v>
      </c>
      <c r="E11" s="4" t="s">
        <v>399</v>
      </c>
      <c r="F11" s="5">
        <v>45239</v>
      </c>
      <c r="G11" s="5"/>
      <c r="H11" s="6">
        <v>45250</v>
      </c>
      <c r="I11" s="6">
        <v>45259</v>
      </c>
      <c r="J11" s="6">
        <v>45266</v>
      </c>
      <c r="K11" s="4" t="s">
        <v>402</v>
      </c>
      <c r="L11" s="7" t="s">
        <v>405</v>
      </c>
      <c r="M11" s="7" t="s">
        <v>26</v>
      </c>
      <c r="N11" s="11"/>
      <c r="O11" s="11" t="s">
        <v>411</v>
      </c>
      <c r="P11" s="6">
        <v>45273</v>
      </c>
      <c r="Q11" s="21">
        <v>807.17</v>
      </c>
      <c r="R11" s="7" t="s">
        <v>398</v>
      </c>
    </row>
    <row r="12" spans="1:18" ht="25.5" x14ac:dyDescent="0.2">
      <c r="A12" s="4" t="s">
        <v>22</v>
      </c>
      <c r="B12" s="5">
        <v>45224</v>
      </c>
      <c r="C12" s="4" t="s">
        <v>32</v>
      </c>
      <c r="D12" s="4" t="s">
        <v>398</v>
      </c>
      <c r="E12" s="4" t="s">
        <v>399</v>
      </c>
      <c r="F12" s="5">
        <v>45239</v>
      </c>
      <c r="G12" s="5"/>
      <c r="H12" s="6">
        <v>45250</v>
      </c>
      <c r="I12" s="6">
        <v>45259</v>
      </c>
      <c r="J12" s="6">
        <v>45266</v>
      </c>
      <c r="K12" s="4" t="s">
        <v>56</v>
      </c>
      <c r="L12" s="7" t="s">
        <v>61</v>
      </c>
      <c r="M12" s="7" t="s">
        <v>23</v>
      </c>
      <c r="N12" s="11"/>
      <c r="O12" s="11" t="s">
        <v>412</v>
      </c>
      <c r="P12" s="6">
        <v>45273</v>
      </c>
      <c r="Q12" s="21">
        <v>4680</v>
      </c>
      <c r="R12" s="7" t="s">
        <v>398</v>
      </c>
    </row>
    <row r="13" spans="1:18" ht="25.5" x14ac:dyDescent="0.2">
      <c r="A13" s="4" t="s">
        <v>22</v>
      </c>
      <c r="B13" s="5">
        <v>45224</v>
      </c>
      <c r="C13" s="4" t="s">
        <v>32</v>
      </c>
      <c r="D13" s="4" t="s">
        <v>398</v>
      </c>
      <c r="E13" s="4" t="s">
        <v>399</v>
      </c>
      <c r="F13" s="5">
        <v>45239</v>
      </c>
      <c r="G13" s="5"/>
      <c r="H13" s="6">
        <v>45250</v>
      </c>
      <c r="I13" s="6">
        <v>45259</v>
      </c>
      <c r="J13" s="6">
        <v>45266</v>
      </c>
      <c r="K13" s="4" t="s">
        <v>53</v>
      </c>
      <c r="L13" s="7" t="s">
        <v>231</v>
      </c>
      <c r="M13" s="7" t="s">
        <v>23</v>
      </c>
      <c r="N13" s="11"/>
      <c r="O13" s="11" t="s">
        <v>413</v>
      </c>
      <c r="P13" s="6">
        <v>45273</v>
      </c>
      <c r="Q13" s="21">
        <v>2997</v>
      </c>
      <c r="R13" s="7" t="s">
        <v>398</v>
      </c>
    </row>
    <row r="14" spans="1:18" x14ac:dyDescent="0.2">
      <c r="A14" s="12" t="s">
        <v>391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2"/>
      <c r="O14" s="22"/>
      <c r="P14" s="13"/>
      <c r="Q14" s="14">
        <f>SUM(Q6:Q13)</f>
        <v>112788.06999999999</v>
      </c>
      <c r="R14" s="15"/>
    </row>
    <row r="17" spans="1:18" x14ac:dyDescent="0.2">
      <c r="A17" s="3" t="s">
        <v>27</v>
      </c>
      <c r="N17" s="2"/>
      <c r="O17" s="2"/>
    </row>
    <row r="18" spans="1:18" ht="63.75" x14ac:dyDescent="0.2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31</v>
      </c>
      <c r="H18" s="1" t="s">
        <v>6</v>
      </c>
      <c r="I18" s="1" t="s">
        <v>222</v>
      </c>
      <c r="J18" s="1" t="s">
        <v>7</v>
      </c>
      <c r="K18" s="1" t="s">
        <v>8</v>
      </c>
      <c r="L18" s="1" t="s">
        <v>9</v>
      </c>
      <c r="M18" s="1" t="s">
        <v>10</v>
      </c>
      <c r="N18" s="1" t="s">
        <v>18</v>
      </c>
      <c r="O18" s="1" t="s">
        <v>17</v>
      </c>
      <c r="P18" s="1" t="s">
        <v>11</v>
      </c>
      <c r="Q18" s="1" t="s">
        <v>12</v>
      </c>
      <c r="R18" s="1" t="s">
        <v>13</v>
      </c>
    </row>
    <row r="19" spans="1:18" ht="25.5" x14ac:dyDescent="0.2">
      <c r="A19" s="16" t="s">
        <v>21</v>
      </c>
      <c r="B19" s="6">
        <v>45196</v>
      </c>
      <c r="C19" s="16" t="s">
        <v>27</v>
      </c>
      <c r="D19" s="4" t="s">
        <v>415</v>
      </c>
      <c r="E19" s="17" t="s">
        <v>430</v>
      </c>
      <c r="F19" s="6">
        <v>45217</v>
      </c>
      <c r="G19" s="6"/>
      <c r="H19" s="6">
        <v>45233</v>
      </c>
      <c r="I19" s="6">
        <v>45244</v>
      </c>
      <c r="J19" s="6">
        <v>45250</v>
      </c>
      <c r="K19" s="16" t="s">
        <v>73</v>
      </c>
      <c r="L19" s="7" t="s">
        <v>74</v>
      </c>
      <c r="M19" s="7" t="s">
        <v>24</v>
      </c>
      <c r="N19" s="4" t="s">
        <v>455</v>
      </c>
      <c r="O19" s="7" t="s">
        <v>14</v>
      </c>
      <c r="P19" s="6">
        <v>45265</v>
      </c>
      <c r="Q19" s="9">
        <v>2260</v>
      </c>
      <c r="R19" s="7" t="s">
        <v>471</v>
      </c>
    </row>
    <row r="20" spans="1:18" ht="25.5" x14ac:dyDescent="0.2">
      <c r="A20" s="16" t="s">
        <v>21</v>
      </c>
      <c r="B20" s="6">
        <v>45196</v>
      </c>
      <c r="C20" s="16" t="s">
        <v>27</v>
      </c>
      <c r="D20" s="4" t="s">
        <v>416</v>
      </c>
      <c r="E20" s="17" t="s">
        <v>431</v>
      </c>
      <c r="F20" s="6">
        <v>45217</v>
      </c>
      <c r="G20" s="6"/>
      <c r="H20" s="6">
        <v>45233</v>
      </c>
      <c r="I20" s="6">
        <v>45251</v>
      </c>
      <c r="J20" s="6">
        <v>45257</v>
      </c>
      <c r="K20" s="16" t="s">
        <v>65</v>
      </c>
      <c r="L20" s="7" t="s">
        <v>70</v>
      </c>
      <c r="M20" s="7" t="s">
        <v>26</v>
      </c>
      <c r="N20" s="4" t="s">
        <v>456</v>
      </c>
      <c r="O20" s="7" t="s">
        <v>14</v>
      </c>
      <c r="P20" s="6">
        <v>45271</v>
      </c>
      <c r="Q20" s="9">
        <v>7853.5</v>
      </c>
      <c r="R20" s="7" t="s">
        <v>472</v>
      </c>
    </row>
    <row r="21" spans="1:18" ht="25.5" x14ac:dyDescent="0.2">
      <c r="A21" s="16" t="s">
        <v>21</v>
      </c>
      <c r="B21" s="6">
        <v>45196</v>
      </c>
      <c r="C21" s="16" t="s">
        <v>27</v>
      </c>
      <c r="D21" s="4" t="s">
        <v>417</v>
      </c>
      <c r="E21" s="17" t="s">
        <v>432</v>
      </c>
      <c r="F21" s="6">
        <v>45217</v>
      </c>
      <c r="G21" s="6"/>
      <c r="H21" s="6">
        <v>45236</v>
      </c>
      <c r="I21" s="6">
        <v>45244</v>
      </c>
      <c r="J21" s="6">
        <v>45250</v>
      </c>
      <c r="K21" s="16" t="s">
        <v>445</v>
      </c>
      <c r="L21" s="7" t="s">
        <v>450</v>
      </c>
      <c r="M21" s="7" t="s">
        <v>24</v>
      </c>
      <c r="N21" s="4" t="s">
        <v>457</v>
      </c>
      <c r="O21" s="7" t="s">
        <v>14</v>
      </c>
      <c r="P21" s="6">
        <v>45265</v>
      </c>
      <c r="Q21" s="9">
        <v>60342.400000000001</v>
      </c>
      <c r="R21" s="7" t="s">
        <v>473</v>
      </c>
    </row>
    <row r="22" spans="1:18" ht="25.5" x14ac:dyDescent="0.2">
      <c r="A22" s="16" t="s">
        <v>29</v>
      </c>
      <c r="B22" s="6">
        <v>45197</v>
      </c>
      <c r="C22" s="16" t="s">
        <v>27</v>
      </c>
      <c r="D22" s="4" t="s">
        <v>418</v>
      </c>
      <c r="E22" s="17" t="s">
        <v>433</v>
      </c>
      <c r="F22" s="6">
        <v>45222</v>
      </c>
      <c r="G22" s="6"/>
      <c r="H22" s="6">
        <v>45233</v>
      </c>
      <c r="I22" s="6">
        <v>45251</v>
      </c>
      <c r="J22" s="6">
        <v>45257</v>
      </c>
      <c r="K22" s="16" t="s">
        <v>125</v>
      </c>
      <c r="L22" s="7" t="s">
        <v>128</v>
      </c>
      <c r="M22" s="7" t="s">
        <v>24</v>
      </c>
      <c r="N22" s="4" t="s">
        <v>458</v>
      </c>
      <c r="O22" s="7" t="s">
        <v>14</v>
      </c>
      <c r="P22" s="6">
        <v>45271</v>
      </c>
      <c r="Q22" s="9">
        <v>2249.3000000000002</v>
      </c>
      <c r="R22" s="7" t="s">
        <v>474</v>
      </c>
    </row>
    <row r="23" spans="1:18" ht="25.5" x14ac:dyDescent="0.2">
      <c r="A23" s="16" t="s">
        <v>29</v>
      </c>
      <c r="B23" s="6">
        <v>45197</v>
      </c>
      <c r="C23" s="16" t="s">
        <v>27</v>
      </c>
      <c r="D23" s="4" t="s">
        <v>418</v>
      </c>
      <c r="E23" s="17" t="s">
        <v>433</v>
      </c>
      <c r="F23" s="6">
        <v>45222</v>
      </c>
      <c r="G23" s="6"/>
      <c r="H23" s="6">
        <v>45233</v>
      </c>
      <c r="I23" s="6">
        <v>45251</v>
      </c>
      <c r="J23" s="6">
        <v>45257</v>
      </c>
      <c r="K23" s="16" t="s">
        <v>446</v>
      </c>
      <c r="L23" s="7" t="s">
        <v>451</v>
      </c>
      <c r="M23" s="7" t="s">
        <v>23</v>
      </c>
      <c r="N23" s="4" t="s">
        <v>459</v>
      </c>
      <c r="O23" s="7" t="s">
        <v>14</v>
      </c>
      <c r="P23" s="6">
        <v>45271</v>
      </c>
      <c r="Q23" s="9">
        <v>10111.15</v>
      </c>
      <c r="R23" s="7" t="s">
        <v>474</v>
      </c>
    </row>
    <row r="24" spans="1:18" ht="25.5" x14ac:dyDescent="0.2">
      <c r="A24" s="16" t="s">
        <v>29</v>
      </c>
      <c r="B24" s="6">
        <v>45197</v>
      </c>
      <c r="C24" s="16" t="s">
        <v>27</v>
      </c>
      <c r="D24" s="4" t="s">
        <v>418</v>
      </c>
      <c r="E24" s="17" t="s">
        <v>433</v>
      </c>
      <c r="F24" s="6">
        <v>45222</v>
      </c>
      <c r="G24" s="6"/>
      <c r="H24" s="6">
        <v>45233</v>
      </c>
      <c r="I24" s="6">
        <v>45251</v>
      </c>
      <c r="J24" s="6">
        <v>45257</v>
      </c>
      <c r="K24" s="16" t="s">
        <v>446</v>
      </c>
      <c r="L24" s="7" t="s">
        <v>451</v>
      </c>
      <c r="M24" s="7" t="s">
        <v>23</v>
      </c>
      <c r="N24" s="4" t="s">
        <v>459</v>
      </c>
      <c r="O24" s="7" t="s">
        <v>14</v>
      </c>
      <c r="P24" s="6">
        <v>45271</v>
      </c>
      <c r="Q24" s="9">
        <v>893.8</v>
      </c>
      <c r="R24" s="7" t="s">
        <v>474</v>
      </c>
    </row>
    <row r="25" spans="1:18" ht="38.25" x14ac:dyDescent="0.2">
      <c r="A25" s="16" t="s">
        <v>21</v>
      </c>
      <c r="B25" s="6">
        <v>45197</v>
      </c>
      <c r="C25" s="16" t="s">
        <v>27</v>
      </c>
      <c r="D25" s="4" t="s">
        <v>419</v>
      </c>
      <c r="E25" s="17" t="s">
        <v>434</v>
      </c>
      <c r="F25" s="6">
        <v>45224</v>
      </c>
      <c r="G25" s="6"/>
      <c r="H25" s="6">
        <v>45238</v>
      </c>
      <c r="I25" s="6">
        <v>45244</v>
      </c>
      <c r="J25" s="6">
        <v>45250</v>
      </c>
      <c r="K25" s="16" t="s">
        <v>16</v>
      </c>
      <c r="L25" s="7" t="s">
        <v>15</v>
      </c>
      <c r="M25" s="7" t="s">
        <v>23</v>
      </c>
      <c r="N25" s="4" t="s">
        <v>460</v>
      </c>
      <c r="O25" s="7" t="s">
        <v>14</v>
      </c>
      <c r="P25" s="6">
        <v>45265</v>
      </c>
      <c r="Q25" s="9">
        <v>1638</v>
      </c>
      <c r="R25" s="7" t="s">
        <v>475</v>
      </c>
    </row>
    <row r="26" spans="1:18" ht="38.25" x14ac:dyDescent="0.2">
      <c r="A26" s="16" t="s">
        <v>21</v>
      </c>
      <c r="B26" s="6">
        <v>45197</v>
      </c>
      <c r="C26" s="16" t="s">
        <v>27</v>
      </c>
      <c r="D26" s="4" t="s">
        <v>419</v>
      </c>
      <c r="E26" s="17" t="s">
        <v>434</v>
      </c>
      <c r="F26" s="6">
        <v>45224</v>
      </c>
      <c r="G26" s="6"/>
      <c r="H26" s="6">
        <v>45238</v>
      </c>
      <c r="I26" s="6">
        <v>45244</v>
      </c>
      <c r="J26" s="6">
        <v>45250</v>
      </c>
      <c r="K26" s="16" t="s">
        <v>16</v>
      </c>
      <c r="L26" s="7" t="s">
        <v>15</v>
      </c>
      <c r="M26" s="7" t="s">
        <v>23</v>
      </c>
      <c r="N26" s="4" t="s">
        <v>460</v>
      </c>
      <c r="O26" s="7" t="s">
        <v>14</v>
      </c>
      <c r="P26" s="6">
        <v>45265</v>
      </c>
      <c r="Q26" s="9">
        <v>6231</v>
      </c>
      <c r="R26" s="7" t="s">
        <v>475</v>
      </c>
    </row>
    <row r="27" spans="1:18" ht="25.5" x14ac:dyDescent="0.2">
      <c r="A27" s="16" t="s">
        <v>21</v>
      </c>
      <c r="B27" s="6">
        <v>45197</v>
      </c>
      <c r="C27" s="16" t="s">
        <v>27</v>
      </c>
      <c r="D27" s="4" t="s">
        <v>420</v>
      </c>
      <c r="E27" s="17" t="s">
        <v>435</v>
      </c>
      <c r="F27" s="6">
        <v>45224</v>
      </c>
      <c r="G27" s="6"/>
      <c r="H27" s="6">
        <v>45238</v>
      </c>
      <c r="I27" s="6">
        <v>45244</v>
      </c>
      <c r="J27" s="6">
        <v>45250</v>
      </c>
      <c r="K27" s="16" t="s">
        <v>33</v>
      </c>
      <c r="L27" s="7" t="s">
        <v>34</v>
      </c>
      <c r="M27" s="7" t="s">
        <v>24</v>
      </c>
      <c r="N27" s="4" t="s">
        <v>461</v>
      </c>
      <c r="O27" s="7" t="s">
        <v>14</v>
      </c>
      <c r="P27" s="6">
        <v>45265</v>
      </c>
      <c r="Q27" s="9">
        <v>2655.23</v>
      </c>
      <c r="R27" s="7" t="s">
        <v>476</v>
      </c>
    </row>
    <row r="28" spans="1:18" ht="25.5" x14ac:dyDescent="0.2">
      <c r="A28" s="16" t="s">
        <v>21</v>
      </c>
      <c r="B28" s="6">
        <v>45197</v>
      </c>
      <c r="C28" s="16" t="s">
        <v>27</v>
      </c>
      <c r="D28" s="4" t="s">
        <v>420</v>
      </c>
      <c r="E28" s="17" t="s">
        <v>435</v>
      </c>
      <c r="F28" s="6">
        <v>45224</v>
      </c>
      <c r="G28" s="6"/>
      <c r="H28" s="6">
        <v>45238</v>
      </c>
      <c r="I28" s="6">
        <v>45244</v>
      </c>
      <c r="J28" s="6">
        <v>45250</v>
      </c>
      <c r="K28" s="16" t="s">
        <v>33</v>
      </c>
      <c r="L28" s="7" t="s">
        <v>34</v>
      </c>
      <c r="M28" s="7" t="s">
        <v>24</v>
      </c>
      <c r="N28" s="4" t="s">
        <v>461</v>
      </c>
      <c r="O28" s="7" t="s">
        <v>14</v>
      </c>
      <c r="P28" s="6">
        <v>45265</v>
      </c>
      <c r="Q28" s="9">
        <v>3051</v>
      </c>
      <c r="R28" s="7" t="s">
        <v>476</v>
      </c>
    </row>
    <row r="29" spans="1:18" ht="25.5" x14ac:dyDescent="0.2">
      <c r="A29" s="16" t="s">
        <v>21</v>
      </c>
      <c r="B29" s="6">
        <v>45197</v>
      </c>
      <c r="C29" s="16" t="s">
        <v>27</v>
      </c>
      <c r="D29" s="4" t="s">
        <v>421</v>
      </c>
      <c r="E29" s="17" t="s">
        <v>436</v>
      </c>
      <c r="F29" s="6">
        <v>45224</v>
      </c>
      <c r="G29" s="6"/>
      <c r="H29" s="6">
        <v>45240</v>
      </c>
      <c r="I29" s="6">
        <v>45251</v>
      </c>
      <c r="J29" s="6">
        <v>45257</v>
      </c>
      <c r="K29" s="16" t="s">
        <v>447</v>
      </c>
      <c r="L29" s="7" t="s">
        <v>14</v>
      </c>
      <c r="M29" s="7"/>
      <c r="N29" s="4" t="s">
        <v>14</v>
      </c>
      <c r="O29" s="7" t="s">
        <v>462</v>
      </c>
      <c r="P29" s="6">
        <v>45271</v>
      </c>
      <c r="Q29" s="9">
        <v>55840</v>
      </c>
      <c r="R29" s="7" t="s">
        <v>462</v>
      </c>
    </row>
    <row r="30" spans="1:18" ht="38.25" x14ac:dyDescent="0.2">
      <c r="A30" s="16" t="s">
        <v>21</v>
      </c>
      <c r="B30" s="6">
        <v>45198</v>
      </c>
      <c r="C30" s="16" t="s">
        <v>27</v>
      </c>
      <c r="D30" s="4" t="s">
        <v>422</v>
      </c>
      <c r="E30" s="17" t="s">
        <v>437</v>
      </c>
      <c r="F30" s="6">
        <v>45224</v>
      </c>
      <c r="G30" s="6"/>
      <c r="H30" s="6">
        <v>45240</v>
      </c>
      <c r="I30" s="6">
        <v>45244</v>
      </c>
      <c r="J30" s="6">
        <v>45250</v>
      </c>
      <c r="K30" s="16" t="s">
        <v>448</v>
      </c>
      <c r="L30" s="7" t="s">
        <v>452</v>
      </c>
      <c r="M30" s="7" t="s">
        <v>24</v>
      </c>
      <c r="N30" s="4" t="s">
        <v>463</v>
      </c>
      <c r="O30" s="7" t="s">
        <v>14</v>
      </c>
      <c r="P30" s="6">
        <v>45265</v>
      </c>
      <c r="Q30" s="9">
        <v>6097.48</v>
      </c>
      <c r="R30" s="7" t="s">
        <v>477</v>
      </c>
    </row>
    <row r="31" spans="1:18" ht="38.25" x14ac:dyDescent="0.2">
      <c r="A31" s="16" t="s">
        <v>21</v>
      </c>
      <c r="B31" s="6">
        <v>45198</v>
      </c>
      <c r="C31" s="16" t="s">
        <v>27</v>
      </c>
      <c r="D31" s="4" t="s">
        <v>422</v>
      </c>
      <c r="E31" s="17" t="s">
        <v>437</v>
      </c>
      <c r="F31" s="6">
        <v>45224</v>
      </c>
      <c r="G31" s="6"/>
      <c r="H31" s="6">
        <v>45240</v>
      </c>
      <c r="I31" s="6">
        <v>45244</v>
      </c>
      <c r="J31" s="6">
        <v>45250</v>
      </c>
      <c r="K31" s="16" t="s">
        <v>448</v>
      </c>
      <c r="L31" s="7" t="s">
        <v>452</v>
      </c>
      <c r="M31" s="7" t="s">
        <v>24</v>
      </c>
      <c r="N31" s="4" t="s">
        <v>463</v>
      </c>
      <c r="O31" s="7" t="s">
        <v>14</v>
      </c>
      <c r="P31" s="6">
        <v>45265</v>
      </c>
      <c r="Q31" s="9">
        <v>5518.92</v>
      </c>
      <c r="R31" s="7" t="s">
        <v>477</v>
      </c>
    </row>
    <row r="32" spans="1:18" ht="38.25" x14ac:dyDescent="0.2">
      <c r="A32" s="16" t="s">
        <v>21</v>
      </c>
      <c r="B32" s="6">
        <v>45198</v>
      </c>
      <c r="C32" s="16" t="s">
        <v>27</v>
      </c>
      <c r="D32" s="4" t="s">
        <v>423</v>
      </c>
      <c r="E32" s="17" t="s">
        <v>438</v>
      </c>
      <c r="F32" s="6">
        <v>45224</v>
      </c>
      <c r="G32" s="6"/>
      <c r="H32" s="6">
        <v>45240</v>
      </c>
      <c r="I32" s="6">
        <v>45258</v>
      </c>
      <c r="J32" s="6">
        <v>45264</v>
      </c>
      <c r="K32" s="16" t="s">
        <v>41</v>
      </c>
      <c r="L32" s="7" t="s">
        <v>43</v>
      </c>
      <c r="M32" s="7" t="s">
        <v>23</v>
      </c>
      <c r="N32" s="4" t="s">
        <v>464</v>
      </c>
      <c r="O32" s="7" t="s">
        <v>14</v>
      </c>
      <c r="P32" s="6">
        <v>45278</v>
      </c>
      <c r="Q32" s="9">
        <v>8358.15</v>
      </c>
      <c r="R32" s="7" t="s">
        <v>478</v>
      </c>
    </row>
    <row r="33" spans="1:18" ht="51" x14ac:dyDescent="0.2">
      <c r="A33" s="16" t="s">
        <v>21</v>
      </c>
      <c r="B33" s="6">
        <v>45198</v>
      </c>
      <c r="C33" s="16" t="s">
        <v>27</v>
      </c>
      <c r="D33" s="4" t="s">
        <v>424</v>
      </c>
      <c r="E33" s="17" t="s">
        <v>439</v>
      </c>
      <c r="F33" s="6">
        <v>45225</v>
      </c>
      <c r="G33" s="6"/>
      <c r="H33" s="6">
        <v>45240</v>
      </c>
      <c r="I33" s="6">
        <v>45251</v>
      </c>
      <c r="J33" s="6">
        <v>45257</v>
      </c>
      <c r="K33" s="16" t="s">
        <v>63</v>
      </c>
      <c r="L33" s="7" t="s">
        <v>68</v>
      </c>
      <c r="M33" s="7" t="s">
        <v>24</v>
      </c>
      <c r="N33" s="4" t="s">
        <v>465</v>
      </c>
      <c r="O33" s="7" t="s">
        <v>14</v>
      </c>
      <c r="P33" s="6">
        <v>45271</v>
      </c>
      <c r="Q33" s="9">
        <v>28575.19</v>
      </c>
      <c r="R33" s="7" t="s">
        <v>479</v>
      </c>
    </row>
    <row r="34" spans="1:18" ht="51" x14ac:dyDescent="0.2">
      <c r="A34" s="16" t="s">
        <v>21</v>
      </c>
      <c r="B34" s="6">
        <v>45198</v>
      </c>
      <c r="C34" s="16" t="s">
        <v>27</v>
      </c>
      <c r="D34" s="4" t="s">
        <v>425</v>
      </c>
      <c r="E34" s="17" t="s">
        <v>440</v>
      </c>
      <c r="F34" s="6">
        <v>45237</v>
      </c>
      <c r="G34" s="6"/>
      <c r="H34" s="6">
        <v>45250</v>
      </c>
      <c r="I34" s="6">
        <v>45258</v>
      </c>
      <c r="J34" s="6">
        <v>45264</v>
      </c>
      <c r="K34" s="16" t="s">
        <v>65</v>
      </c>
      <c r="L34" s="7" t="s">
        <v>70</v>
      </c>
      <c r="M34" s="7" t="s">
        <v>26</v>
      </c>
      <c r="N34" s="4" t="s">
        <v>466</v>
      </c>
      <c r="O34" s="7" t="s">
        <v>14</v>
      </c>
      <c r="P34" s="6">
        <v>45271</v>
      </c>
      <c r="Q34" s="9">
        <v>32590.78</v>
      </c>
      <c r="R34" s="7" t="s">
        <v>480</v>
      </c>
    </row>
    <row r="35" spans="1:18" ht="38.25" x14ac:dyDescent="0.2">
      <c r="A35" s="16" t="s">
        <v>21</v>
      </c>
      <c r="B35" s="6">
        <v>45198</v>
      </c>
      <c r="C35" s="16" t="s">
        <v>27</v>
      </c>
      <c r="D35" s="4" t="s">
        <v>426</v>
      </c>
      <c r="E35" s="17" t="s">
        <v>441</v>
      </c>
      <c r="F35" s="6">
        <v>45233</v>
      </c>
      <c r="G35" s="6"/>
      <c r="H35" s="6">
        <v>45247</v>
      </c>
      <c r="I35" s="6">
        <v>45251</v>
      </c>
      <c r="J35" s="6">
        <v>45257</v>
      </c>
      <c r="K35" s="16" t="s">
        <v>65</v>
      </c>
      <c r="L35" s="7" t="s">
        <v>70</v>
      </c>
      <c r="M35" s="7" t="s">
        <v>26</v>
      </c>
      <c r="N35" s="4" t="s">
        <v>467</v>
      </c>
      <c r="O35" s="7" t="s">
        <v>14</v>
      </c>
      <c r="P35" s="6">
        <v>45271</v>
      </c>
      <c r="Q35" s="9">
        <v>3438.85</v>
      </c>
      <c r="R35" s="7" t="s">
        <v>481</v>
      </c>
    </row>
    <row r="36" spans="1:18" ht="25.5" x14ac:dyDescent="0.2">
      <c r="A36" s="16" t="s">
        <v>21</v>
      </c>
      <c r="B36" s="6">
        <v>45201</v>
      </c>
      <c r="C36" s="16" t="s">
        <v>27</v>
      </c>
      <c r="D36" s="4" t="s">
        <v>296</v>
      </c>
      <c r="E36" s="17" t="s">
        <v>297</v>
      </c>
      <c r="F36" s="6">
        <v>45237</v>
      </c>
      <c r="G36" s="6"/>
      <c r="H36" s="6">
        <v>45250</v>
      </c>
      <c r="I36" s="6">
        <v>45258</v>
      </c>
      <c r="J36" s="6">
        <v>45264</v>
      </c>
      <c r="K36" s="16" t="s">
        <v>67</v>
      </c>
      <c r="L36" s="7" t="s">
        <v>72</v>
      </c>
      <c r="M36" s="7" t="s">
        <v>26</v>
      </c>
      <c r="N36" s="4" t="s">
        <v>328</v>
      </c>
      <c r="O36" s="7" t="s">
        <v>14</v>
      </c>
      <c r="P36" s="6">
        <v>45278</v>
      </c>
      <c r="Q36" s="9">
        <v>17424.599999999999</v>
      </c>
      <c r="R36" s="7" t="s">
        <v>344</v>
      </c>
    </row>
    <row r="37" spans="1:18" ht="51" x14ac:dyDescent="0.2">
      <c r="A37" s="16" t="s">
        <v>21</v>
      </c>
      <c r="B37" s="6">
        <v>45201</v>
      </c>
      <c r="C37" s="16" t="s">
        <v>27</v>
      </c>
      <c r="D37" s="4" t="s">
        <v>298</v>
      </c>
      <c r="E37" s="17" t="s">
        <v>299</v>
      </c>
      <c r="F37" s="6">
        <v>45237</v>
      </c>
      <c r="G37" s="6"/>
      <c r="H37" s="6">
        <v>45250</v>
      </c>
      <c r="I37" s="6">
        <v>45258</v>
      </c>
      <c r="J37" s="6">
        <v>45264</v>
      </c>
      <c r="K37" s="16" t="s">
        <v>63</v>
      </c>
      <c r="L37" s="7" t="s">
        <v>68</v>
      </c>
      <c r="M37" s="7" t="s">
        <v>24</v>
      </c>
      <c r="N37" s="4" t="s">
        <v>329</v>
      </c>
      <c r="O37" s="7" t="s">
        <v>14</v>
      </c>
      <c r="P37" s="6">
        <v>45278</v>
      </c>
      <c r="Q37" s="9">
        <v>3451.74</v>
      </c>
      <c r="R37" s="7" t="s">
        <v>345</v>
      </c>
    </row>
    <row r="38" spans="1:18" ht="51" x14ac:dyDescent="0.2">
      <c r="A38" s="16" t="s">
        <v>21</v>
      </c>
      <c r="B38" s="6">
        <v>45201</v>
      </c>
      <c r="C38" s="16" t="s">
        <v>27</v>
      </c>
      <c r="D38" s="4" t="s">
        <v>300</v>
      </c>
      <c r="E38" s="17" t="s">
        <v>301</v>
      </c>
      <c r="F38" s="6">
        <v>45233</v>
      </c>
      <c r="G38" s="6"/>
      <c r="H38" s="6">
        <v>45247</v>
      </c>
      <c r="I38" s="6">
        <v>45258</v>
      </c>
      <c r="J38" s="6">
        <v>45264</v>
      </c>
      <c r="K38" s="16" t="s">
        <v>63</v>
      </c>
      <c r="L38" s="7" t="s">
        <v>68</v>
      </c>
      <c r="M38" s="7" t="s">
        <v>24</v>
      </c>
      <c r="N38" s="4" t="s">
        <v>330</v>
      </c>
      <c r="O38" s="7" t="s">
        <v>14</v>
      </c>
      <c r="P38" s="6">
        <v>45278</v>
      </c>
      <c r="Q38" s="9">
        <v>2652.46</v>
      </c>
      <c r="R38" s="7" t="s">
        <v>346</v>
      </c>
    </row>
    <row r="39" spans="1:18" ht="51" x14ac:dyDescent="0.2">
      <c r="A39" s="16" t="s">
        <v>21</v>
      </c>
      <c r="B39" s="6">
        <v>45201</v>
      </c>
      <c r="C39" s="16" t="s">
        <v>27</v>
      </c>
      <c r="D39" s="4" t="s">
        <v>302</v>
      </c>
      <c r="E39" s="17" t="s">
        <v>303</v>
      </c>
      <c r="F39" s="6">
        <v>45237</v>
      </c>
      <c r="G39" s="6"/>
      <c r="H39" s="6">
        <v>45250</v>
      </c>
      <c r="I39" s="6">
        <v>45258</v>
      </c>
      <c r="J39" s="6">
        <v>45264</v>
      </c>
      <c r="K39" s="16" t="s">
        <v>312</v>
      </c>
      <c r="L39" s="7" t="s">
        <v>317</v>
      </c>
      <c r="M39" s="7" t="s">
        <v>24</v>
      </c>
      <c r="N39" s="4" t="s">
        <v>331</v>
      </c>
      <c r="O39" s="7" t="s">
        <v>14</v>
      </c>
      <c r="P39" s="6">
        <v>45278</v>
      </c>
      <c r="Q39" s="9">
        <v>27280</v>
      </c>
      <c r="R39" s="7" t="s">
        <v>347</v>
      </c>
    </row>
    <row r="40" spans="1:18" ht="25.5" x14ac:dyDescent="0.2">
      <c r="A40" s="16" t="s">
        <v>21</v>
      </c>
      <c r="B40" s="6">
        <v>45201</v>
      </c>
      <c r="C40" s="16" t="s">
        <v>27</v>
      </c>
      <c r="D40" s="4" t="s">
        <v>304</v>
      </c>
      <c r="E40" s="17" t="s">
        <v>305</v>
      </c>
      <c r="F40" s="6">
        <v>45244</v>
      </c>
      <c r="G40" s="6"/>
      <c r="H40" s="6">
        <v>45254</v>
      </c>
      <c r="I40" s="6">
        <v>45258</v>
      </c>
      <c r="J40" s="6">
        <v>45264</v>
      </c>
      <c r="K40" s="16" t="s">
        <v>16</v>
      </c>
      <c r="L40" s="7" t="s">
        <v>15</v>
      </c>
      <c r="M40" s="7" t="s">
        <v>23</v>
      </c>
      <c r="N40" s="4" t="s">
        <v>332</v>
      </c>
      <c r="O40" s="7" t="s">
        <v>14</v>
      </c>
      <c r="P40" s="6">
        <v>45278</v>
      </c>
      <c r="Q40" s="9">
        <v>4520</v>
      </c>
      <c r="R40" s="7" t="s">
        <v>348</v>
      </c>
    </row>
    <row r="41" spans="1:18" ht="25.5" x14ac:dyDescent="0.2">
      <c r="A41" s="16" t="s">
        <v>21</v>
      </c>
      <c r="B41" s="6">
        <v>45209</v>
      </c>
      <c r="C41" s="16" t="s">
        <v>27</v>
      </c>
      <c r="D41" s="4" t="s">
        <v>306</v>
      </c>
      <c r="E41" s="17" t="s">
        <v>307</v>
      </c>
      <c r="F41" s="6">
        <v>45244</v>
      </c>
      <c r="G41" s="6"/>
      <c r="H41" s="6">
        <v>45254</v>
      </c>
      <c r="I41" s="6">
        <v>45258</v>
      </c>
      <c r="J41" s="6">
        <v>45264</v>
      </c>
      <c r="K41" s="16" t="s">
        <v>66</v>
      </c>
      <c r="L41" s="7" t="s">
        <v>71</v>
      </c>
      <c r="M41" s="7" t="s">
        <v>24</v>
      </c>
      <c r="N41" s="4" t="s">
        <v>333</v>
      </c>
      <c r="O41" s="7" t="s">
        <v>14</v>
      </c>
      <c r="P41" s="6">
        <v>45278</v>
      </c>
      <c r="Q41" s="9">
        <v>15200</v>
      </c>
      <c r="R41" s="7" t="s">
        <v>349</v>
      </c>
    </row>
    <row r="42" spans="1:18" ht="25.5" x14ac:dyDescent="0.2">
      <c r="A42" s="16" t="s">
        <v>21</v>
      </c>
      <c r="B42" s="6">
        <v>45223</v>
      </c>
      <c r="C42" s="16" t="s">
        <v>27</v>
      </c>
      <c r="D42" s="4" t="s">
        <v>427</v>
      </c>
      <c r="E42" s="17" t="s">
        <v>442</v>
      </c>
      <c r="F42" s="6">
        <v>45264</v>
      </c>
      <c r="G42" s="6"/>
      <c r="H42" s="6">
        <v>45273</v>
      </c>
      <c r="I42" s="6">
        <v>45274</v>
      </c>
      <c r="J42" s="6">
        <v>45278</v>
      </c>
      <c r="K42" s="16" t="s">
        <v>30</v>
      </c>
      <c r="L42" s="7" t="s">
        <v>453</v>
      </c>
      <c r="M42" s="7" t="s">
        <v>26</v>
      </c>
      <c r="N42" s="4" t="s">
        <v>468</v>
      </c>
      <c r="O42" s="7" t="s">
        <v>14</v>
      </c>
      <c r="P42" s="6">
        <v>45287</v>
      </c>
      <c r="Q42" s="9">
        <v>147157.64000000001</v>
      </c>
      <c r="R42" s="7" t="s">
        <v>482</v>
      </c>
    </row>
    <row r="43" spans="1:18" ht="25.5" x14ac:dyDescent="0.2">
      <c r="A43" s="16" t="s">
        <v>21</v>
      </c>
      <c r="B43" s="6">
        <v>45233</v>
      </c>
      <c r="C43" s="16" t="s">
        <v>27</v>
      </c>
      <c r="D43" s="4" t="s">
        <v>428</v>
      </c>
      <c r="E43" s="17" t="s">
        <v>443</v>
      </c>
      <c r="F43" s="6">
        <v>45264</v>
      </c>
      <c r="G43" s="6"/>
      <c r="H43" s="6">
        <v>45273</v>
      </c>
      <c r="I43" s="6">
        <v>45274</v>
      </c>
      <c r="J43" s="6">
        <v>45278</v>
      </c>
      <c r="K43" s="16" t="s">
        <v>449</v>
      </c>
      <c r="L43" s="7" t="s">
        <v>454</v>
      </c>
      <c r="M43" s="7" t="s">
        <v>23</v>
      </c>
      <c r="N43" s="4" t="s">
        <v>469</v>
      </c>
      <c r="O43" s="7" t="s">
        <v>14</v>
      </c>
      <c r="P43" s="6">
        <v>45282</v>
      </c>
      <c r="Q43" s="9">
        <v>14215.4</v>
      </c>
      <c r="R43" s="7" t="s">
        <v>483</v>
      </c>
    </row>
    <row r="44" spans="1:18" ht="25.5" x14ac:dyDescent="0.2">
      <c r="A44" s="16" t="s">
        <v>21</v>
      </c>
      <c r="B44" s="6">
        <v>45271</v>
      </c>
      <c r="C44" s="16" t="s">
        <v>27</v>
      </c>
      <c r="D44" s="4" t="s">
        <v>429</v>
      </c>
      <c r="E44" s="17" t="s">
        <v>444</v>
      </c>
      <c r="F44" s="6">
        <v>45272</v>
      </c>
      <c r="G44" s="6"/>
      <c r="H44" s="6">
        <v>45275</v>
      </c>
      <c r="I44" s="6">
        <v>45275</v>
      </c>
      <c r="J44" s="6">
        <v>45278</v>
      </c>
      <c r="K44" s="16" t="s">
        <v>447</v>
      </c>
      <c r="L44" s="7" t="s">
        <v>14</v>
      </c>
      <c r="M44" s="7" t="s">
        <v>14</v>
      </c>
      <c r="N44" s="4" t="s">
        <v>14</v>
      </c>
      <c r="O44" s="7" t="s">
        <v>470</v>
      </c>
      <c r="P44" s="6">
        <v>45287</v>
      </c>
      <c r="Q44" s="9">
        <v>15120</v>
      </c>
      <c r="R44" s="7" t="s">
        <v>470</v>
      </c>
    </row>
    <row r="45" spans="1:18" x14ac:dyDescent="0.2">
      <c r="A45" s="12" t="s">
        <v>484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>
        <f>SUM(Q19:Q44)</f>
        <v>484726.59000000008</v>
      </c>
      <c r="R45" s="15"/>
    </row>
    <row r="47" spans="1:18" x14ac:dyDescent="0.2">
      <c r="A47" s="3" t="s">
        <v>152</v>
      </c>
      <c r="N47" s="2"/>
      <c r="O47" s="2"/>
    </row>
    <row r="48" spans="1:18" ht="63.75" x14ac:dyDescent="0.2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31</v>
      </c>
      <c r="H48" s="1" t="s">
        <v>6</v>
      </c>
      <c r="I48" s="1" t="s">
        <v>222</v>
      </c>
      <c r="J48" s="1" t="s">
        <v>7</v>
      </c>
      <c r="K48" s="1" t="s">
        <v>8</v>
      </c>
      <c r="L48" s="1" t="s">
        <v>9</v>
      </c>
      <c r="M48" s="1" t="s">
        <v>10</v>
      </c>
      <c r="N48" s="1" t="s">
        <v>18</v>
      </c>
      <c r="O48" s="1" t="s">
        <v>17</v>
      </c>
      <c r="P48" s="1" t="s">
        <v>11</v>
      </c>
      <c r="Q48" s="1" t="s">
        <v>12</v>
      </c>
      <c r="R48" s="1" t="s">
        <v>13</v>
      </c>
    </row>
    <row r="49" spans="1:18" ht="25.5" x14ac:dyDescent="0.2">
      <c r="A49" s="16" t="s">
        <v>21</v>
      </c>
      <c r="B49" s="6">
        <v>45124</v>
      </c>
      <c r="C49" s="16" t="s">
        <v>152</v>
      </c>
      <c r="D49" s="4" t="s">
        <v>486</v>
      </c>
      <c r="E49" s="17" t="s">
        <v>487</v>
      </c>
      <c r="F49" s="6">
        <v>45166</v>
      </c>
      <c r="G49" s="6" t="s">
        <v>14</v>
      </c>
      <c r="H49" s="6">
        <v>45191</v>
      </c>
      <c r="I49" s="6">
        <v>45211</v>
      </c>
      <c r="J49" s="6">
        <v>45215</v>
      </c>
      <c r="K49" s="16" t="s">
        <v>215</v>
      </c>
      <c r="L49" s="7" t="s">
        <v>353</v>
      </c>
      <c r="M49" s="7" t="s">
        <v>25</v>
      </c>
      <c r="N49" s="4" t="s">
        <v>488</v>
      </c>
      <c r="O49" s="7" t="s">
        <v>14</v>
      </c>
      <c r="P49" s="6">
        <v>45265</v>
      </c>
      <c r="Q49" s="9">
        <v>858327.98</v>
      </c>
      <c r="R49" s="7" t="s">
        <v>489</v>
      </c>
    </row>
    <row r="50" spans="1:18" x14ac:dyDescent="0.2">
      <c r="A50" s="12" t="s">
        <v>485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4">
        <f>SUM(Q49:Q49)</f>
        <v>858327.98</v>
      </c>
      <c r="R50" s="15"/>
    </row>
    <row r="52" spans="1:18" x14ac:dyDescent="0.2">
      <c r="A52" s="3" t="s">
        <v>178</v>
      </c>
      <c r="N52" s="2"/>
      <c r="O52" s="2"/>
    </row>
    <row r="53" spans="1:18" ht="63.75" x14ac:dyDescent="0.2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31</v>
      </c>
      <c r="H53" s="1" t="s">
        <v>6</v>
      </c>
      <c r="I53" s="1" t="s">
        <v>222</v>
      </c>
      <c r="J53" s="1" t="s">
        <v>7</v>
      </c>
      <c r="K53" s="1" t="s">
        <v>8</v>
      </c>
      <c r="L53" s="1" t="s">
        <v>9</v>
      </c>
      <c r="M53" s="1" t="s">
        <v>10</v>
      </c>
      <c r="N53" s="1" t="s">
        <v>18</v>
      </c>
      <c r="O53" s="1" t="s">
        <v>17</v>
      </c>
      <c r="P53" s="1" t="s">
        <v>11</v>
      </c>
      <c r="Q53" s="1" t="s">
        <v>12</v>
      </c>
      <c r="R53" s="1" t="s">
        <v>13</v>
      </c>
    </row>
    <row r="54" spans="1:18" ht="63.75" x14ac:dyDescent="0.2">
      <c r="A54" s="16" t="s">
        <v>21</v>
      </c>
      <c r="B54" s="6">
        <v>45197</v>
      </c>
      <c r="C54" s="16" t="s">
        <v>35</v>
      </c>
      <c r="D54" s="4" t="s">
        <v>491</v>
      </c>
      <c r="E54" s="17" t="s">
        <v>492</v>
      </c>
      <c r="F54" s="6">
        <v>45197</v>
      </c>
      <c r="G54" s="6"/>
      <c r="H54" s="6">
        <v>45224</v>
      </c>
      <c r="I54" s="6">
        <v>45246</v>
      </c>
      <c r="J54" s="6">
        <v>45250</v>
      </c>
      <c r="K54" s="16" t="s">
        <v>493</v>
      </c>
      <c r="L54" s="7" t="s">
        <v>494</v>
      </c>
      <c r="M54" s="7" t="s">
        <v>25</v>
      </c>
      <c r="N54" s="4" t="s">
        <v>495</v>
      </c>
      <c r="O54" s="7" t="s">
        <v>14</v>
      </c>
      <c r="P54" s="6">
        <v>45264</v>
      </c>
      <c r="Q54" s="9">
        <v>95000.03</v>
      </c>
      <c r="R54" s="4" t="s">
        <v>491</v>
      </c>
    </row>
    <row r="55" spans="1:18" x14ac:dyDescent="0.2">
      <c r="A55" s="12" t="s">
        <v>490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4">
        <f>SUM(Q54:Q54)</f>
        <v>95000.03</v>
      </c>
      <c r="R55" s="15"/>
    </row>
    <row r="56" spans="1:18" x14ac:dyDescent="0.2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9"/>
      <c r="R56" s="40"/>
    </row>
    <row r="57" spans="1:18" x14ac:dyDescent="0.2">
      <c r="A57" s="3" t="s">
        <v>369</v>
      </c>
      <c r="N57" s="2"/>
      <c r="O57" s="2"/>
    </row>
    <row r="58" spans="1:18" ht="63.75" x14ac:dyDescent="0.2">
      <c r="A58" s="1" t="s">
        <v>0</v>
      </c>
      <c r="B58" s="1" t="s">
        <v>1</v>
      </c>
      <c r="C58" s="1" t="s">
        <v>2</v>
      </c>
      <c r="D58" s="1" t="s">
        <v>3</v>
      </c>
      <c r="E58" s="1" t="s">
        <v>4</v>
      </c>
      <c r="F58" s="1" t="s">
        <v>5</v>
      </c>
      <c r="G58" s="1" t="s">
        <v>31</v>
      </c>
      <c r="H58" s="1" t="s">
        <v>6</v>
      </c>
      <c r="I58" s="1" t="s">
        <v>222</v>
      </c>
      <c r="J58" s="1" t="s">
        <v>7</v>
      </c>
      <c r="K58" s="1" t="s">
        <v>8</v>
      </c>
      <c r="L58" s="1" t="s">
        <v>9</v>
      </c>
      <c r="M58" s="1" t="s">
        <v>10</v>
      </c>
      <c r="N58" s="1" t="s">
        <v>18</v>
      </c>
      <c r="O58" s="1" t="s">
        <v>17</v>
      </c>
      <c r="P58" s="1" t="s">
        <v>11</v>
      </c>
      <c r="Q58" s="1" t="s">
        <v>12</v>
      </c>
      <c r="R58" s="1" t="s">
        <v>13</v>
      </c>
    </row>
    <row r="59" spans="1:18" ht="51" x14ac:dyDescent="0.2">
      <c r="A59" s="16" t="s">
        <v>21</v>
      </c>
      <c r="B59" s="6">
        <v>45273</v>
      </c>
      <c r="C59" s="16" t="s">
        <v>371</v>
      </c>
      <c r="D59" s="4" t="s">
        <v>372</v>
      </c>
      <c r="E59" s="17" t="s">
        <v>352</v>
      </c>
      <c r="F59" s="6" t="s">
        <v>14</v>
      </c>
      <c r="G59" s="6" t="s">
        <v>14</v>
      </c>
      <c r="H59" s="6" t="s">
        <v>14</v>
      </c>
      <c r="I59" s="6" t="s">
        <v>14</v>
      </c>
      <c r="J59" s="6">
        <v>45278</v>
      </c>
      <c r="K59" s="16" t="s">
        <v>215</v>
      </c>
      <c r="L59" s="7" t="s">
        <v>353</v>
      </c>
      <c r="M59" s="7" t="s">
        <v>25</v>
      </c>
      <c r="N59" s="4" t="s">
        <v>373</v>
      </c>
      <c r="O59" s="7" t="s">
        <v>14</v>
      </c>
      <c r="P59" s="6">
        <v>45244</v>
      </c>
      <c r="Q59" s="9">
        <v>1599.86</v>
      </c>
      <c r="R59" s="7" t="s">
        <v>351</v>
      </c>
    </row>
    <row r="60" spans="1:18" x14ac:dyDescent="0.2">
      <c r="A60" s="12" t="s">
        <v>370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4">
        <f>SUM(Q59:Q59)</f>
        <v>1599.86</v>
      </c>
      <c r="R60" s="15"/>
    </row>
    <row r="61" spans="1:18" x14ac:dyDescent="0.2">
      <c r="A61" s="4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9"/>
      <c r="R61" s="38"/>
    </row>
    <row r="62" spans="1:18" x14ac:dyDescent="0.2">
      <c r="A62" s="4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9"/>
      <c r="R62" s="38"/>
    </row>
    <row r="63" spans="1:18" x14ac:dyDescent="0.2">
      <c r="A63" s="42" t="s">
        <v>496</v>
      </c>
      <c r="B63" s="4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22"/>
      <c r="O63" s="22"/>
      <c r="P63" s="13"/>
      <c r="Q63" s="14">
        <f>Q14+Q45+Q50+Q55+Q60</f>
        <v>1552442.5300000003</v>
      </c>
      <c r="R63" s="15"/>
    </row>
    <row r="66" spans="17:17" x14ac:dyDescent="0.2">
      <c r="Q66" s="23"/>
    </row>
  </sheetData>
  <mergeCells count="1">
    <mergeCell ref="A1:C1"/>
  </mergeCells>
  <dataValidations count="2">
    <dataValidation type="list" allowBlank="1" showInputMessage="1" showErrorMessage="1" error="Favor elegir una opción válida de tipo de proceso de contratación" sqref="C6:C13" xr:uid="{1C32A85C-26F0-4B5C-981B-1B326CDFE42E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M6:M13" xr:uid="{353E6D8D-3BCE-47CC-B912-BFA45B5A0FED}">
      <formula1>"Pequeño, Mediano, Grande, Otro"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OCT</vt:lpstr>
      <vt:lpstr>NOV</vt:lpstr>
      <vt:lpstr>DIC</vt:lpstr>
      <vt:lpstr>DIC!Títulos_a_imprimir</vt:lpstr>
      <vt:lpstr>NOV!Títulos_a_imprimir</vt:lpstr>
      <vt:lpstr>OCT!Títulos_a_imprimir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Jhoana Hercules,UCP</cp:lastModifiedBy>
  <cp:lastPrinted>2024-01-05T22:07:06Z</cp:lastPrinted>
  <dcterms:created xsi:type="dcterms:W3CDTF">2022-01-10T17:23:52Z</dcterms:created>
  <dcterms:modified xsi:type="dcterms:W3CDTF">2024-01-05T22:11:58Z</dcterms:modified>
</cp:coreProperties>
</file>